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amod\ISH\"/>
    </mc:Choice>
  </mc:AlternateContent>
  <xr:revisionPtr revIDLastSave="0" documentId="8_{A1AB0DCD-1373-4F7A-BD20-FE3F5E37CAB2}" xr6:coauthVersionLast="47" xr6:coauthVersionMax="47" xr10:uidLastSave="{00000000-0000-0000-0000-000000000000}"/>
  <bookViews>
    <workbookView xWindow="-110" yWindow="-110" windowWidth="19420" windowHeight="10300" firstSheet="10" activeTab="16" xr2:uid="{00000000-000D-0000-FFFF-FFFF00000000}"/>
  </bookViews>
  <sheets>
    <sheet name="Outlet Summary" sheetId="7" r:id="rId1"/>
    <sheet name="Outlet wise" sheetId="3" r:id="rId2"/>
    <sheet name="Sheet1" sheetId="35" state="hidden" r:id="rId3"/>
    <sheet name="Input Sheet" sheetId="5" r:id="rId4"/>
    <sheet name="Shijoy" sheetId="46" r:id="rId5"/>
    <sheet name="Ranjith" sheetId="47" r:id="rId6"/>
    <sheet name="Anand" sheetId="49" r:id="rId7"/>
    <sheet name="Praveen" sheetId="50" r:id="rId8"/>
    <sheet name="Prasant Mishra" sheetId="45" r:id="rId9"/>
    <sheet name="Sankarsha" sheetId="60" r:id="rId10"/>
    <sheet name="Piyush" sheetId="61" r:id="rId11"/>
    <sheet name="Sandhya" sheetId="51" r:id="rId12"/>
    <sheet name="Murali" sheetId="53" r:id="rId13"/>
    <sheet name="Rajesh Khanna" sheetId="54" r:id="rId14"/>
    <sheet name="Shivananda" sheetId="55" r:id="rId15"/>
    <sheet name="Bhaskar" sheetId="56" r:id="rId16"/>
    <sheet name="Deepak" sheetId="57" r:id="rId17"/>
    <sheet name="Poojari" sheetId="59" r:id="rId18"/>
    <sheet name="Other-Mandya" sheetId="62" r:id="rId19"/>
  </sheets>
  <externalReferences>
    <externalReference r:id="rId20"/>
  </externalReferences>
  <definedNames>
    <definedName name="_xlnm._FilterDatabase" localSheetId="3" hidden="1">'Input Sheet'!$A$2:$V$1636</definedName>
    <definedName name="_xlnm._FilterDatabase" localSheetId="8" hidden="1">'Prasant Mishra'!$A$16:$D$28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9" l="1"/>
  <c r="L5" i="59" s="1"/>
  <c r="O5" i="59" s="1"/>
  <c r="R5" i="59" s="1"/>
  <c r="U5" i="59" s="1"/>
  <c r="X5" i="59" s="1"/>
  <c r="F5" i="59"/>
  <c r="AZ35" i="7" l="1"/>
  <c r="AV40" i="7"/>
  <c r="AV36" i="7"/>
  <c r="F5" i="62"/>
  <c r="F41" i="62"/>
  <c r="C41" i="62" s="1"/>
  <c r="AV41" i="7" s="1"/>
  <c r="F38" i="62"/>
  <c r="F34" i="62"/>
  <c r="C34" i="62" s="1"/>
  <c r="AV34" i="7" s="1"/>
  <c r="F33" i="62"/>
  <c r="C33" i="62" s="1"/>
  <c r="AV33" i="7" s="1"/>
  <c r="F32" i="62"/>
  <c r="C32" i="62" s="1"/>
  <c r="AV32" i="7" s="1"/>
  <c r="F31" i="62"/>
  <c r="C31" i="62" s="1"/>
  <c r="AV31" i="7" s="1"/>
  <c r="F27" i="62"/>
  <c r="C27" i="62" s="1"/>
  <c r="AV27" i="7" s="1"/>
  <c r="F26" i="62"/>
  <c r="C26" i="62" s="1"/>
  <c r="AV26" i="7" s="1"/>
  <c r="F25" i="62"/>
  <c r="C25" i="62" s="1"/>
  <c r="AV25" i="7" s="1"/>
  <c r="F24" i="62"/>
  <c r="C24" i="62" s="1"/>
  <c r="AV24" i="7" s="1"/>
  <c r="F23" i="62"/>
  <c r="C23" i="62" s="1"/>
  <c r="AV23" i="7" s="1"/>
  <c r="F22" i="62"/>
  <c r="C22" i="62" s="1"/>
  <c r="AV22" i="7" s="1"/>
  <c r="F21" i="62"/>
  <c r="C21" i="62" s="1"/>
  <c r="AV21" i="7" s="1"/>
  <c r="F20" i="62"/>
  <c r="C20" i="62" s="1"/>
  <c r="AV20" i="7" s="1"/>
  <c r="F19" i="62"/>
  <c r="C19" i="62" s="1"/>
  <c r="AV19" i="7" s="1"/>
  <c r="F18" i="62"/>
  <c r="C18" i="62" s="1"/>
  <c r="AV18" i="7" s="1"/>
  <c r="F17" i="62"/>
  <c r="C17" i="62" s="1"/>
  <c r="AV17" i="7" s="1"/>
  <c r="F10" i="62"/>
  <c r="C10" i="62" s="1"/>
  <c r="AV10" i="7" s="1"/>
  <c r="F9" i="62"/>
  <c r="C9" i="62" s="1"/>
  <c r="AV9" i="7" s="1"/>
  <c r="I27" i="46"/>
  <c r="I26" i="46"/>
  <c r="I25" i="46"/>
  <c r="I24" i="46"/>
  <c r="I23" i="46"/>
  <c r="I22" i="46"/>
  <c r="I21" i="46"/>
  <c r="I20" i="46"/>
  <c r="I19" i="46"/>
  <c r="I18" i="46"/>
  <c r="I17" i="46"/>
  <c r="I10" i="46"/>
  <c r="I41" i="46"/>
  <c r="I34" i="46"/>
  <c r="I33" i="46"/>
  <c r="I32" i="46"/>
  <c r="I31" i="46"/>
  <c r="AS40" i="7"/>
  <c r="AS36" i="7"/>
  <c r="F5" i="7"/>
  <c r="I5" i="7" s="1"/>
  <c r="L5" i="7" s="1"/>
  <c r="O5" i="7" s="1"/>
  <c r="R5" i="7" s="1"/>
  <c r="U5" i="7" s="1"/>
  <c r="X5" i="7" s="1"/>
  <c r="AA5" i="7" s="1"/>
  <c r="AD5" i="7" s="1"/>
  <c r="AG5" i="7" s="1"/>
  <c r="AJ5" i="7" s="1"/>
  <c r="AM5" i="7" s="1"/>
  <c r="AP5" i="7" s="1"/>
  <c r="L36" i="7"/>
  <c r="I41" i="61"/>
  <c r="F41" i="61"/>
  <c r="I34" i="61"/>
  <c r="F34" i="61"/>
  <c r="I33" i="61"/>
  <c r="F33" i="61"/>
  <c r="I32" i="61"/>
  <c r="F32" i="61"/>
  <c r="I31" i="61"/>
  <c r="F31" i="61"/>
  <c r="I27" i="61"/>
  <c r="F27" i="61"/>
  <c r="I26" i="61"/>
  <c r="F26" i="61"/>
  <c r="I25" i="61"/>
  <c r="F25" i="61"/>
  <c r="I24" i="61"/>
  <c r="F24" i="61"/>
  <c r="I23" i="61"/>
  <c r="F23" i="61"/>
  <c r="I22" i="61"/>
  <c r="F22" i="61"/>
  <c r="I21" i="61"/>
  <c r="F21" i="61"/>
  <c r="I20" i="61"/>
  <c r="F20" i="61"/>
  <c r="I19" i="61"/>
  <c r="F19" i="61"/>
  <c r="I18" i="61"/>
  <c r="F18" i="61"/>
  <c r="I17" i="61"/>
  <c r="F17" i="61"/>
  <c r="I10" i="61"/>
  <c r="F10" i="61"/>
  <c r="I9" i="61"/>
  <c r="F9" i="61"/>
  <c r="I5" i="60"/>
  <c r="F5" i="60"/>
  <c r="I41" i="60"/>
  <c r="F41" i="60"/>
  <c r="I34" i="60"/>
  <c r="F34" i="60"/>
  <c r="I33" i="60"/>
  <c r="F33" i="60"/>
  <c r="I32" i="60"/>
  <c r="F32" i="60"/>
  <c r="I31" i="60"/>
  <c r="F31" i="60"/>
  <c r="I27" i="60"/>
  <c r="F27" i="60"/>
  <c r="I26" i="60"/>
  <c r="F26" i="60"/>
  <c r="I25" i="60"/>
  <c r="F25" i="60"/>
  <c r="I24" i="60"/>
  <c r="F24" i="60"/>
  <c r="I23" i="60"/>
  <c r="F23" i="60"/>
  <c r="I22" i="60"/>
  <c r="F22" i="60"/>
  <c r="I21" i="60"/>
  <c r="F21" i="60"/>
  <c r="I20" i="60"/>
  <c r="F20" i="60"/>
  <c r="I19" i="60"/>
  <c r="F19" i="60"/>
  <c r="I18" i="60"/>
  <c r="F18" i="60"/>
  <c r="I17" i="60"/>
  <c r="F17" i="60"/>
  <c r="I10" i="60"/>
  <c r="F10" i="60"/>
  <c r="I9" i="60"/>
  <c r="F9" i="60"/>
  <c r="I1" i="46"/>
  <c r="R41" i="49"/>
  <c r="R34" i="49"/>
  <c r="R33" i="49"/>
  <c r="R32" i="49"/>
  <c r="R31" i="49"/>
  <c r="R27" i="49"/>
  <c r="R26" i="49"/>
  <c r="R25" i="49"/>
  <c r="R24" i="49"/>
  <c r="R23" i="49"/>
  <c r="R22" i="49"/>
  <c r="R21" i="49"/>
  <c r="R20" i="49"/>
  <c r="R19" i="49"/>
  <c r="R18" i="49"/>
  <c r="R17" i="49"/>
  <c r="R10" i="49"/>
  <c r="R9" i="49"/>
  <c r="I10" i="49"/>
  <c r="I9" i="49"/>
  <c r="I41" i="49"/>
  <c r="I34" i="49"/>
  <c r="I33" i="49"/>
  <c r="I32" i="49"/>
  <c r="I31" i="49"/>
  <c r="I27" i="49"/>
  <c r="I26" i="49"/>
  <c r="I25" i="49"/>
  <c r="I24" i="49"/>
  <c r="I23" i="49"/>
  <c r="I22" i="49"/>
  <c r="I21" i="49"/>
  <c r="I20" i="49"/>
  <c r="I19" i="49"/>
  <c r="I18" i="49"/>
  <c r="I17" i="49"/>
  <c r="I5" i="49"/>
  <c r="I1" i="49"/>
  <c r="C19" i="60" l="1"/>
  <c r="L19" i="7" s="1"/>
  <c r="C20" i="60"/>
  <c r="L20" i="7" s="1"/>
  <c r="C31" i="60"/>
  <c r="L31" i="7" s="1"/>
  <c r="C18" i="61"/>
  <c r="AS18" i="7" s="1"/>
  <c r="C9" i="61"/>
  <c r="AS9" i="7" s="1"/>
  <c r="C19" i="61"/>
  <c r="AS19" i="7" s="1"/>
  <c r="C23" i="61"/>
  <c r="AS23" i="7" s="1"/>
  <c r="C27" i="61"/>
  <c r="AS27" i="7" s="1"/>
  <c r="C34" i="61"/>
  <c r="AS34" i="7" s="1"/>
  <c r="C9" i="60"/>
  <c r="L9" i="7" s="1"/>
  <c r="C10" i="61"/>
  <c r="AS10" i="7" s="1"/>
  <c r="C22" i="61"/>
  <c r="AS22" i="7" s="1"/>
  <c r="C26" i="61"/>
  <c r="AS26" i="7" s="1"/>
  <c r="C33" i="61"/>
  <c r="AS33" i="7" s="1"/>
  <c r="C18" i="60"/>
  <c r="L18" i="7" s="1"/>
  <c r="C22" i="60"/>
  <c r="L22" i="7" s="1"/>
  <c r="C26" i="60"/>
  <c r="L26" i="7" s="1"/>
  <c r="F16" i="62"/>
  <c r="C16" i="62" s="1"/>
  <c r="AV16" i="7" s="1"/>
  <c r="F7" i="62"/>
  <c r="G9" i="62" s="1"/>
  <c r="F30" i="62"/>
  <c r="C7" i="62"/>
  <c r="C32" i="61"/>
  <c r="AS32" i="7" s="1"/>
  <c r="I30" i="49"/>
  <c r="R7" i="49"/>
  <c r="S23" i="49" s="1"/>
  <c r="C33" i="60"/>
  <c r="L33" i="7" s="1"/>
  <c r="C27" i="60"/>
  <c r="L27" i="7" s="1"/>
  <c r="C17" i="61"/>
  <c r="AS17" i="7" s="1"/>
  <c r="C21" i="61"/>
  <c r="AS21" i="7" s="1"/>
  <c r="C25" i="61"/>
  <c r="AS25" i="7" s="1"/>
  <c r="C23" i="60"/>
  <c r="L23" i="7" s="1"/>
  <c r="C34" i="60"/>
  <c r="L34" i="7" s="1"/>
  <c r="C10" i="60"/>
  <c r="L10" i="7" s="1"/>
  <c r="C24" i="60"/>
  <c r="L24" i="7" s="1"/>
  <c r="C41" i="60"/>
  <c r="L41" i="7" s="1"/>
  <c r="I16" i="49"/>
  <c r="C17" i="60"/>
  <c r="L17" i="7" s="1"/>
  <c r="C21" i="60"/>
  <c r="L21" i="7" s="1"/>
  <c r="C25" i="60"/>
  <c r="L25" i="7" s="1"/>
  <c r="C32" i="60"/>
  <c r="L32" i="7" s="1"/>
  <c r="C20" i="61"/>
  <c r="AS20" i="7" s="1"/>
  <c r="C24" i="61"/>
  <c r="AS24" i="7" s="1"/>
  <c r="C31" i="61"/>
  <c r="AS31" i="7" s="1"/>
  <c r="C41" i="61"/>
  <c r="AS41" i="7" s="1"/>
  <c r="F16" i="61"/>
  <c r="I7" i="61"/>
  <c r="J21" i="61" s="1"/>
  <c r="F30" i="61"/>
  <c r="I30" i="61"/>
  <c r="F7" i="61"/>
  <c r="G21" i="61" s="1"/>
  <c r="I16" i="61"/>
  <c r="I7" i="60"/>
  <c r="J20" i="60" s="1"/>
  <c r="I30" i="60"/>
  <c r="I16" i="60"/>
  <c r="F7" i="60"/>
  <c r="G21" i="60" s="1"/>
  <c r="F16" i="60"/>
  <c r="F30" i="60"/>
  <c r="R16" i="49"/>
  <c r="R30" i="49"/>
  <c r="I7" i="49"/>
  <c r="I12" i="49" s="1"/>
  <c r="R12" i="49" l="1"/>
  <c r="R14" i="49" s="1"/>
  <c r="S14" i="49" s="1"/>
  <c r="S21" i="49"/>
  <c r="S20" i="49"/>
  <c r="S27" i="49"/>
  <c r="S22" i="49"/>
  <c r="S31" i="49"/>
  <c r="S33" i="49"/>
  <c r="S32" i="49"/>
  <c r="S7" i="49"/>
  <c r="I12" i="60"/>
  <c r="I14" i="60" s="1"/>
  <c r="J14" i="60" s="1"/>
  <c r="J7" i="60"/>
  <c r="S19" i="49"/>
  <c r="S25" i="49"/>
  <c r="S36" i="49"/>
  <c r="G36" i="62"/>
  <c r="G34" i="62"/>
  <c r="J22" i="60"/>
  <c r="G24" i="62"/>
  <c r="G27" i="62"/>
  <c r="S17" i="49"/>
  <c r="S30" i="49"/>
  <c r="S41" i="49"/>
  <c r="J33" i="60"/>
  <c r="G41" i="62"/>
  <c r="S9" i="49"/>
  <c r="S10" i="49"/>
  <c r="S24" i="49"/>
  <c r="G33" i="62"/>
  <c r="F12" i="62"/>
  <c r="C12" i="62" s="1"/>
  <c r="AV12" i="7" s="1"/>
  <c r="AW12" i="7" s="1"/>
  <c r="S26" i="49"/>
  <c r="J34" i="60"/>
  <c r="S18" i="49"/>
  <c r="C7" i="60"/>
  <c r="L7" i="7" s="1"/>
  <c r="S16" i="49"/>
  <c r="S34" i="49"/>
  <c r="J19" i="60"/>
  <c r="G21" i="62"/>
  <c r="G10" i="62"/>
  <c r="J21" i="60"/>
  <c r="J10" i="60"/>
  <c r="G22" i="61"/>
  <c r="D9" i="62"/>
  <c r="AV7" i="7"/>
  <c r="AW16" i="7" s="1"/>
  <c r="G30" i="62"/>
  <c r="C30" i="62"/>
  <c r="AV30" i="7" s="1"/>
  <c r="J24" i="60"/>
  <c r="G41" i="61"/>
  <c r="G24" i="61"/>
  <c r="G20" i="62"/>
  <c r="G23" i="62"/>
  <c r="G17" i="62"/>
  <c r="D26" i="62"/>
  <c r="D33" i="62"/>
  <c r="G22" i="62"/>
  <c r="G32" i="62"/>
  <c r="G19" i="62"/>
  <c r="G26" i="62"/>
  <c r="G31" i="62"/>
  <c r="G25" i="62"/>
  <c r="G16" i="62"/>
  <c r="G38" i="62"/>
  <c r="G7" i="62"/>
  <c r="G18" i="62"/>
  <c r="D34" i="62"/>
  <c r="D19" i="62"/>
  <c r="D18" i="62"/>
  <c r="D20" i="62"/>
  <c r="D22" i="62"/>
  <c r="D32" i="62"/>
  <c r="D24" i="62"/>
  <c r="D25" i="62"/>
  <c r="D16" i="62"/>
  <c r="D21" i="62"/>
  <c r="D31" i="62"/>
  <c r="D17" i="62"/>
  <c r="C1048576" i="62"/>
  <c r="D1048576" i="62" s="1"/>
  <c r="D36" i="62"/>
  <c r="D7" i="62"/>
  <c r="D23" i="62"/>
  <c r="D27" i="62"/>
  <c r="D10" i="62"/>
  <c r="J31" i="60"/>
  <c r="J17" i="60"/>
  <c r="J36" i="60"/>
  <c r="J16" i="60"/>
  <c r="J7" i="61"/>
  <c r="J41" i="60"/>
  <c r="J18" i="60"/>
  <c r="J23" i="60"/>
  <c r="J30" i="60"/>
  <c r="J36" i="61"/>
  <c r="J25" i="60"/>
  <c r="J32" i="60"/>
  <c r="J34" i="61"/>
  <c r="J27" i="60"/>
  <c r="J9" i="60"/>
  <c r="J26" i="60"/>
  <c r="J33" i="61"/>
  <c r="G31" i="61"/>
  <c r="G10" i="61"/>
  <c r="G17" i="61"/>
  <c r="C30" i="61"/>
  <c r="AS30" i="7" s="1"/>
  <c r="G9" i="61"/>
  <c r="G30" i="61"/>
  <c r="C30" i="60"/>
  <c r="L30" i="7" s="1"/>
  <c r="J10" i="61"/>
  <c r="G18" i="61"/>
  <c r="J16" i="61"/>
  <c r="C16" i="61"/>
  <c r="AS16" i="7" s="1"/>
  <c r="C16" i="60"/>
  <c r="L16" i="7" s="1"/>
  <c r="J22" i="61"/>
  <c r="G36" i="61"/>
  <c r="I12" i="61"/>
  <c r="I14" i="61" s="1"/>
  <c r="J14" i="61" s="1"/>
  <c r="J31" i="61"/>
  <c r="J18" i="61"/>
  <c r="J41" i="61"/>
  <c r="J19" i="61"/>
  <c r="J17" i="61"/>
  <c r="J26" i="61"/>
  <c r="J20" i="61"/>
  <c r="J24" i="61"/>
  <c r="J32" i="61"/>
  <c r="J23" i="61"/>
  <c r="J9" i="61"/>
  <c r="J27" i="61"/>
  <c r="J30" i="61"/>
  <c r="J25" i="61"/>
  <c r="G33" i="61"/>
  <c r="G27" i="61"/>
  <c r="G25" i="61"/>
  <c r="G16" i="61"/>
  <c r="F12" i="61"/>
  <c r="F14" i="61" s="1"/>
  <c r="G14" i="61" s="1"/>
  <c r="G32" i="61"/>
  <c r="G26" i="61"/>
  <c r="G20" i="61"/>
  <c r="G7" i="61"/>
  <c r="G19" i="61"/>
  <c r="G23" i="61"/>
  <c r="G34" i="61"/>
  <c r="C7" i="61"/>
  <c r="G17" i="60"/>
  <c r="G9" i="60"/>
  <c r="G23" i="60"/>
  <c r="G33" i="60"/>
  <c r="G36" i="60"/>
  <c r="G20" i="60"/>
  <c r="F12" i="60"/>
  <c r="G34" i="60"/>
  <c r="G32" i="60"/>
  <c r="G27" i="60"/>
  <c r="G30" i="60"/>
  <c r="G31" i="60"/>
  <c r="G22" i="60"/>
  <c r="G19" i="60"/>
  <c r="G25" i="60"/>
  <c r="G10" i="60"/>
  <c r="G16" i="60"/>
  <c r="G41" i="60"/>
  <c r="G26" i="60"/>
  <c r="G18" i="60"/>
  <c r="G7" i="60"/>
  <c r="G24" i="60"/>
  <c r="J33" i="49"/>
  <c r="J41" i="49"/>
  <c r="J36" i="49"/>
  <c r="J30" i="49"/>
  <c r="J17" i="49"/>
  <c r="J20" i="49"/>
  <c r="J7" i="49"/>
  <c r="J32" i="49"/>
  <c r="J27" i="49"/>
  <c r="J23" i="49"/>
  <c r="J19" i="49"/>
  <c r="J31" i="49"/>
  <c r="J26" i="49"/>
  <c r="J22" i="49"/>
  <c r="J18" i="49"/>
  <c r="J34" i="49"/>
  <c r="J25" i="49"/>
  <c r="J21" i="49"/>
  <c r="J10" i="49"/>
  <c r="J24" i="49"/>
  <c r="J9" i="49"/>
  <c r="J16" i="49"/>
  <c r="S12" i="49" l="1"/>
  <c r="D27" i="60"/>
  <c r="M27" i="7" s="1"/>
  <c r="D23" i="60"/>
  <c r="M23" i="7" s="1"/>
  <c r="J12" i="60"/>
  <c r="D17" i="60"/>
  <c r="M17" i="7" s="1"/>
  <c r="AW30" i="7"/>
  <c r="D9" i="60"/>
  <c r="M9" i="7" s="1"/>
  <c r="D24" i="60"/>
  <c r="M24" i="7" s="1"/>
  <c r="G12" i="62"/>
  <c r="D30" i="62"/>
  <c r="F14" i="62"/>
  <c r="G14" i="62" s="1"/>
  <c r="D22" i="60"/>
  <c r="M22" i="7" s="1"/>
  <c r="D21" i="60"/>
  <c r="M21" i="7" s="1"/>
  <c r="D18" i="60"/>
  <c r="M18" i="7" s="1"/>
  <c r="D19" i="60"/>
  <c r="M19" i="7" s="1"/>
  <c r="D20" i="60"/>
  <c r="M20" i="7" s="1"/>
  <c r="D26" i="60"/>
  <c r="M26" i="7" s="1"/>
  <c r="D32" i="60"/>
  <c r="M32" i="7" s="1"/>
  <c r="D7" i="60"/>
  <c r="M7" i="7" s="1"/>
  <c r="D34" i="60"/>
  <c r="M34" i="7" s="1"/>
  <c r="D36" i="60"/>
  <c r="M36" i="7" s="1"/>
  <c r="D33" i="60"/>
  <c r="M33" i="7" s="1"/>
  <c r="D31" i="60"/>
  <c r="M31" i="7" s="1"/>
  <c r="D25" i="60"/>
  <c r="M25" i="7" s="1"/>
  <c r="D10" i="60"/>
  <c r="M10" i="7" s="1"/>
  <c r="C1048576" i="60"/>
  <c r="D1048576" i="60" s="1"/>
  <c r="AV1048576" i="7"/>
  <c r="AW1048576" i="7" s="1"/>
  <c r="AW7" i="7"/>
  <c r="AW36" i="7"/>
  <c r="AW24" i="7"/>
  <c r="AW25" i="7"/>
  <c r="AW18" i="7"/>
  <c r="AW31" i="7"/>
  <c r="AW19" i="7"/>
  <c r="AW34" i="7"/>
  <c r="AW27" i="7"/>
  <c r="AW9" i="7"/>
  <c r="AW23" i="7"/>
  <c r="AW10" i="7"/>
  <c r="AW26" i="7"/>
  <c r="AW21" i="7"/>
  <c r="AW32" i="7"/>
  <c r="AW22" i="7"/>
  <c r="AW33" i="7"/>
  <c r="AW20" i="7"/>
  <c r="AW17" i="7"/>
  <c r="D16" i="60"/>
  <c r="M16" i="7" s="1"/>
  <c r="J12" i="61"/>
  <c r="D30" i="60"/>
  <c r="M30" i="7" s="1"/>
  <c r="F14" i="60"/>
  <c r="G14" i="60" s="1"/>
  <c r="C12" i="60"/>
  <c r="L12" i="7" s="1"/>
  <c r="D10" i="61"/>
  <c r="AS7" i="7"/>
  <c r="AT16" i="7" s="1"/>
  <c r="R28" i="49"/>
  <c r="S28" i="49" s="1"/>
  <c r="C12" i="61"/>
  <c r="AS12" i="7" s="1"/>
  <c r="AT12" i="7" s="1"/>
  <c r="D27" i="61"/>
  <c r="D9" i="61"/>
  <c r="D32" i="61"/>
  <c r="D20" i="61"/>
  <c r="D24" i="61"/>
  <c r="I28" i="61"/>
  <c r="I38" i="61" s="1"/>
  <c r="J38" i="61" s="1"/>
  <c r="G12" i="61"/>
  <c r="D23" i="61"/>
  <c r="D25" i="61"/>
  <c r="F28" i="61"/>
  <c r="F38" i="61" s="1"/>
  <c r="G38" i="61" s="1"/>
  <c r="D19" i="61"/>
  <c r="D30" i="61"/>
  <c r="D36" i="61"/>
  <c r="D7" i="61"/>
  <c r="D17" i="61"/>
  <c r="C1048576" i="61"/>
  <c r="D1048576" i="61" s="1"/>
  <c r="D21" i="61"/>
  <c r="D31" i="61"/>
  <c r="D22" i="61"/>
  <c r="D34" i="61"/>
  <c r="D16" i="61"/>
  <c r="D26" i="61"/>
  <c r="D18" i="61"/>
  <c r="D33" i="61"/>
  <c r="G12" i="60"/>
  <c r="I28" i="60"/>
  <c r="I14" i="49"/>
  <c r="J14" i="49" s="1"/>
  <c r="J12" i="49"/>
  <c r="R38" i="49" l="1"/>
  <c r="S38" i="49" s="1"/>
  <c r="F28" i="62"/>
  <c r="G28" i="62" s="1"/>
  <c r="J28" i="61"/>
  <c r="C14" i="62"/>
  <c r="D12" i="62"/>
  <c r="C14" i="61"/>
  <c r="AS14" i="7" s="1"/>
  <c r="AT14" i="7" s="1"/>
  <c r="G28" i="61"/>
  <c r="F28" i="60"/>
  <c r="F38" i="60" s="1"/>
  <c r="G38" i="60" s="1"/>
  <c r="D12" i="61"/>
  <c r="AT32" i="7"/>
  <c r="AT10" i="7"/>
  <c r="AT25" i="7"/>
  <c r="AT21" i="7"/>
  <c r="AT23" i="7"/>
  <c r="AT22" i="7"/>
  <c r="AT18" i="7"/>
  <c r="AT19" i="7"/>
  <c r="AT26" i="7"/>
  <c r="AT27" i="7"/>
  <c r="AT33" i="7"/>
  <c r="AT20" i="7"/>
  <c r="AT24" i="7"/>
  <c r="AT34" i="7"/>
  <c r="AT31" i="7"/>
  <c r="AS1048576" i="7"/>
  <c r="AT1048576" i="7" s="1"/>
  <c r="AT9" i="7"/>
  <c r="AT7" i="7"/>
  <c r="AT36" i="7"/>
  <c r="AT17" i="7"/>
  <c r="AT30" i="7"/>
  <c r="I38" i="60"/>
  <c r="J38" i="60" s="1"/>
  <c r="J28" i="60"/>
  <c r="D12" i="60"/>
  <c r="M12" i="7" s="1"/>
  <c r="C14" i="60"/>
  <c r="I28" i="49"/>
  <c r="D14" i="62" l="1"/>
  <c r="AV14" i="7"/>
  <c r="AW14" i="7" s="1"/>
  <c r="C28" i="61"/>
  <c r="AS28" i="7" s="1"/>
  <c r="AT28" i="7" s="1"/>
  <c r="D14" i="61"/>
  <c r="C28" i="62"/>
  <c r="G28" i="60"/>
  <c r="D14" i="60"/>
  <c r="M14" i="7" s="1"/>
  <c r="L14" i="7"/>
  <c r="C28" i="60"/>
  <c r="L28" i="7" s="1"/>
  <c r="J28" i="49"/>
  <c r="I38" i="49"/>
  <c r="J38" i="49" s="1"/>
  <c r="C38" i="61" l="1"/>
  <c r="D38" i="61" s="1"/>
  <c r="D28" i="61"/>
  <c r="C38" i="62"/>
  <c r="AV28" i="7"/>
  <c r="AW28" i="7" s="1"/>
  <c r="D28" i="62"/>
  <c r="D28" i="60"/>
  <c r="M28" i="7" s="1"/>
  <c r="C38" i="60"/>
  <c r="AS38" i="7" l="1"/>
  <c r="AT38" i="7" s="1"/>
  <c r="D38" i="62"/>
  <c r="AV38" i="7"/>
  <c r="AW38" i="7" s="1"/>
  <c r="D38" i="60"/>
  <c r="M38" i="7" s="1"/>
  <c r="L38" i="7"/>
  <c r="M1" i="5" l="1"/>
  <c r="N1" i="5" s="1"/>
  <c r="EB34" i="3"/>
  <c r="EB33" i="3"/>
  <c r="EB32" i="3"/>
  <c r="EB31" i="3"/>
  <c r="L34" i="3"/>
  <c r="L33" i="3"/>
  <c r="L32" i="3"/>
  <c r="L31" i="3"/>
  <c r="AA35" i="3" l="1"/>
  <c r="AA34" i="3"/>
  <c r="AA33" i="3"/>
  <c r="AA32" i="3"/>
  <c r="AA31" i="3"/>
  <c r="DY41" i="3" l="1"/>
  <c r="EB41" i="3"/>
  <c r="EB38" i="3"/>
  <c r="EB27" i="3"/>
  <c r="EB26" i="3"/>
  <c r="EB25" i="3"/>
  <c r="EB24" i="3"/>
  <c r="EB23" i="3"/>
  <c r="O41" i="3"/>
  <c r="AA41" i="3"/>
  <c r="L41" i="3"/>
  <c r="E1" i="5" l="1"/>
  <c r="I1125" i="5"/>
  <c r="K17" i="45" l="1"/>
  <c r="L17" i="50"/>
  <c r="I17" i="50"/>
  <c r="F17" i="50"/>
  <c r="X17" i="59"/>
  <c r="L17" i="59"/>
  <c r="I17" i="53"/>
  <c r="L17" i="46"/>
  <c r="F17" i="49"/>
  <c r="F17" i="51"/>
  <c r="F17" i="53"/>
  <c r="F17" i="47"/>
  <c r="EB9" i="3"/>
  <c r="EB22" i="3"/>
  <c r="EB21" i="3"/>
  <c r="EB20" i="3"/>
  <c r="EB19" i="3"/>
  <c r="EB18" i="3"/>
  <c r="EB17" i="3"/>
  <c r="EB10" i="3"/>
  <c r="F17" i="55"/>
  <c r="I17" i="59"/>
  <c r="K10" i="45"/>
  <c r="I10" i="53"/>
  <c r="F10" i="51"/>
  <c r="I9" i="50"/>
  <c r="L9" i="59"/>
  <c r="F9" i="49"/>
  <c r="F9" i="53"/>
  <c r="I20" i="50"/>
  <c r="L20" i="59"/>
  <c r="F20" i="49"/>
  <c r="F20" i="53"/>
  <c r="U20" i="59"/>
  <c r="K20" i="45"/>
  <c r="F20" i="50"/>
  <c r="I20" i="53"/>
  <c r="F20" i="59"/>
  <c r="F20" i="47"/>
  <c r="F20" i="45"/>
  <c r="I27" i="55"/>
  <c r="X27" i="59"/>
  <c r="R27" i="47"/>
  <c r="O27" i="47"/>
  <c r="I27" i="54"/>
  <c r="L27" i="47"/>
  <c r="I27" i="47"/>
  <c r="F27" i="45"/>
  <c r="X41" i="59"/>
  <c r="X34" i="59"/>
  <c r="X33" i="59"/>
  <c r="X32" i="59"/>
  <c r="X31" i="59"/>
  <c r="X26" i="59"/>
  <c r="X25" i="59"/>
  <c r="X24" i="59"/>
  <c r="X23" i="59"/>
  <c r="X22" i="59"/>
  <c r="X21" i="59"/>
  <c r="X20" i="59"/>
  <c r="X19" i="59"/>
  <c r="X18" i="59"/>
  <c r="X10" i="59"/>
  <c r="C33" i="7"/>
  <c r="C41" i="7"/>
  <c r="AP36" i="7"/>
  <c r="AQ4" i="7"/>
  <c r="AM36" i="7"/>
  <c r="AN4" i="7"/>
  <c r="AJ36" i="7"/>
  <c r="AK4" i="7"/>
  <c r="AG36" i="7"/>
  <c r="AH4" i="7"/>
  <c r="AD36" i="7"/>
  <c r="AE4" i="7"/>
  <c r="AA36" i="7"/>
  <c r="X36" i="7"/>
  <c r="U36" i="7"/>
  <c r="R36" i="7"/>
  <c r="O36" i="7"/>
  <c r="P4" i="7"/>
  <c r="F20" i="57"/>
  <c r="C20" i="57" s="1"/>
  <c r="AJ20" i="7" s="1"/>
  <c r="F9" i="57"/>
  <c r="C9" i="57" s="1"/>
  <c r="AJ9" i="7" s="1"/>
  <c r="J29" i="7"/>
  <c r="J8" i="7"/>
  <c r="I36" i="7"/>
  <c r="I29" i="7"/>
  <c r="I8" i="7"/>
  <c r="F36" i="7"/>
  <c r="I1" i="59"/>
  <c r="L1" i="59" s="1"/>
  <c r="O1" i="59" s="1"/>
  <c r="R1" i="59" s="1"/>
  <c r="U1" i="59" s="1"/>
  <c r="X1" i="59" s="1"/>
  <c r="U41" i="59"/>
  <c r="R41" i="59"/>
  <c r="O41" i="59"/>
  <c r="L41" i="59"/>
  <c r="I41" i="59"/>
  <c r="F41" i="59"/>
  <c r="U34" i="59"/>
  <c r="R34" i="59"/>
  <c r="O34" i="59"/>
  <c r="L34" i="59"/>
  <c r="I34" i="59"/>
  <c r="F34" i="59"/>
  <c r="U33" i="59"/>
  <c r="R33" i="59"/>
  <c r="O33" i="59"/>
  <c r="L33" i="59"/>
  <c r="I33" i="59"/>
  <c r="F33" i="59"/>
  <c r="U32" i="59"/>
  <c r="R32" i="59"/>
  <c r="O32" i="59"/>
  <c r="L32" i="59"/>
  <c r="I32" i="59"/>
  <c r="F32" i="59"/>
  <c r="U31" i="59"/>
  <c r="R31" i="59"/>
  <c r="O31" i="59"/>
  <c r="L31" i="59"/>
  <c r="I31" i="59"/>
  <c r="F31" i="59"/>
  <c r="R27" i="59"/>
  <c r="U26" i="59"/>
  <c r="R26" i="59"/>
  <c r="O26" i="59"/>
  <c r="L26" i="59"/>
  <c r="I26" i="59"/>
  <c r="F26" i="59"/>
  <c r="U25" i="59"/>
  <c r="R25" i="59"/>
  <c r="O25" i="59"/>
  <c r="L25" i="59"/>
  <c r="I25" i="59"/>
  <c r="F25" i="59"/>
  <c r="U24" i="59"/>
  <c r="R24" i="59"/>
  <c r="O24" i="59"/>
  <c r="L24" i="59"/>
  <c r="I24" i="59"/>
  <c r="F24" i="59"/>
  <c r="U23" i="59"/>
  <c r="R23" i="59"/>
  <c r="O23" i="59"/>
  <c r="L23" i="59"/>
  <c r="I23" i="59"/>
  <c r="F23" i="59"/>
  <c r="U22" i="59"/>
  <c r="R22" i="59"/>
  <c r="O22" i="59"/>
  <c r="L22" i="59"/>
  <c r="I22" i="59"/>
  <c r="F22" i="59"/>
  <c r="F21" i="59"/>
  <c r="R20" i="59"/>
  <c r="O20" i="59"/>
  <c r="I20" i="59"/>
  <c r="U19" i="59"/>
  <c r="R19" i="59"/>
  <c r="O19" i="59"/>
  <c r="L19" i="59"/>
  <c r="I19" i="59"/>
  <c r="F19" i="59"/>
  <c r="U18" i="59"/>
  <c r="R18" i="59"/>
  <c r="O18" i="59"/>
  <c r="L18" i="59"/>
  <c r="I18" i="59"/>
  <c r="F18" i="59"/>
  <c r="U17" i="59"/>
  <c r="R17" i="59"/>
  <c r="O17" i="59"/>
  <c r="F17" i="59"/>
  <c r="U10" i="59"/>
  <c r="R10" i="59"/>
  <c r="O10" i="59"/>
  <c r="L10" i="59"/>
  <c r="I10" i="59"/>
  <c r="F10" i="59"/>
  <c r="X9" i="59"/>
  <c r="U9" i="59"/>
  <c r="R9" i="59"/>
  <c r="O9" i="59"/>
  <c r="I9" i="59"/>
  <c r="F9" i="59"/>
  <c r="F41" i="57"/>
  <c r="C41" i="57" s="1"/>
  <c r="AJ41" i="7" s="1"/>
  <c r="F34" i="57"/>
  <c r="C34" i="57" s="1"/>
  <c r="AJ34" i="7" s="1"/>
  <c r="F33" i="57"/>
  <c r="C33" i="57" s="1"/>
  <c r="AJ33" i="7" s="1"/>
  <c r="F32" i="57"/>
  <c r="C32" i="57" s="1"/>
  <c r="AJ32" i="7" s="1"/>
  <c r="F31" i="57"/>
  <c r="C31" i="57" s="1"/>
  <c r="AJ31" i="7" s="1"/>
  <c r="F26" i="57"/>
  <c r="C26" i="57" s="1"/>
  <c r="AJ26" i="7" s="1"/>
  <c r="F25" i="57"/>
  <c r="C25" i="57" s="1"/>
  <c r="AJ25" i="7" s="1"/>
  <c r="F24" i="57"/>
  <c r="C24" i="57" s="1"/>
  <c r="AJ24" i="7" s="1"/>
  <c r="F23" i="57"/>
  <c r="C23" i="57" s="1"/>
  <c r="AJ23" i="7" s="1"/>
  <c r="F22" i="57"/>
  <c r="C22" i="57" s="1"/>
  <c r="AJ22" i="7" s="1"/>
  <c r="F19" i="57"/>
  <c r="C19" i="57" s="1"/>
  <c r="AJ19" i="7" s="1"/>
  <c r="F18" i="57"/>
  <c r="C18" i="57" s="1"/>
  <c r="AJ18" i="7" s="1"/>
  <c r="F17" i="57"/>
  <c r="C17" i="57" s="1"/>
  <c r="AJ17" i="7" s="1"/>
  <c r="F10" i="57"/>
  <c r="C10" i="57" s="1"/>
  <c r="AJ10" i="7" s="1"/>
  <c r="F41" i="56"/>
  <c r="C41" i="56" s="1"/>
  <c r="AG41" i="7" s="1"/>
  <c r="F34" i="56"/>
  <c r="C34" i="56" s="1"/>
  <c r="AG34" i="7" s="1"/>
  <c r="F33" i="56"/>
  <c r="C33" i="56" s="1"/>
  <c r="AG33" i="7" s="1"/>
  <c r="F32" i="56"/>
  <c r="C32" i="56" s="1"/>
  <c r="AG32" i="7" s="1"/>
  <c r="F31" i="56"/>
  <c r="C31" i="56" s="1"/>
  <c r="AG31" i="7" s="1"/>
  <c r="F26" i="56"/>
  <c r="C26" i="56" s="1"/>
  <c r="AG26" i="7" s="1"/>
  <c r="F25" i="56"/>
  <c r="C25" i="56" s="1"/>
  <c r="AG25" i="7" s="1"/>
  <c r="F24" i="56"/>
  <c r="C24" i="56" s="1"/>
  <c r="AG24" i="7" s="1"/>
  <c r="F23" i="56"/>
  <c r="C23" i="56" s="1"/>
  <c r="AG23" i="7" s="1"/>
  <c r="F22" i="56"/>
  <c r="C22" i="56" s="1"/>
  <c r="AG22" i="7" s="1"/>
  <c r="F20" i="56"/>
  <c r="C20" i="56" s="1"/>
  <c r="AG20" i="7" s="1"/>
  <c r="F19" i="56"/>
  <c r="C19" i="56" s="1"/>
  <c r="AG19" i="7" s="1"/>
  <c r="F18" i="56"/>
  <c r="C18" i="56" s="1"/>
  <c r="AG18" i="7" s="1"/>
  <c r="F17" i="56"/>
  <c r="C17" i="56" s="1"/>
  <c r="AG17" i="7" s="1"/>
  <c r="F10" i="56"/>
  <c r="C10" i="56" s="1"/>
  <c r="AG10" i="7" s="1"/>
  <c r="F9" i="56"/>
  <c r="I1" i="55"/>
  <c r="I41" i="55"/>
  <c r="F41" i="55"/>
  <c r="I34" i="55"/>
  <c r="F34" i="55"/>
  <c r="I33" i="55"/>
  <c r="F33" i="55"/>
  <c r="I32" i="55"/>
  <c r="F32" i="55"/>
  <c r="I31" i="55"/>
  <c r="F31" i="55"/>
  <c r="I26" i="55"/>
  <c r="F26" i="55"/>
  <c r="I25" i="55"/>
  <c r="F25" i="55"/>
  <c r="I24" i="55"/>
  <c r="F24" i="55"/>
  <c r="I23" i="55"/>
  <c r="F23" i="55"/>
  <c r="I22" i="55"/>
  <c r="F22" i="55"/>
  <c r="I20" i="55"/>
  <c r="F20" i="55"/>
  <c r="I19" i="55"/>
  <c r="F19" i="55"/>
  <c r="I18" i="55"/>
  <c r="F18" i="55"/>
  <c r="I17" i="55"/>
  <c r="I10" i="55"/>
  <c r="F10" i="55"/>
  <c r="I9" i="55"/>
  <c r="F9" i="55"/>
  <c r="I41" i="54"/>
  <c r="F41" i="54"/>
  <c r="I34" i="54"/>
  <c r="F34" i="54"/>
  <c r="I33" i="54"/>
  <c r="F33" i="54"/>
  <c r="I32" i="54"/>
  <c r="F32" i="54"/>
  <c r="I31" i="54"/>
  <c r="F31" i="54"/>
  <c r="I26" i="54"/>
  <c r="F26" i="54"/>
  <c r="I25" i="54"/>
  <c r="F25" i="54"/>
  <c r="I24" i="54"/>
  <c r="F24" i="54"/>
  <c r="I23" i="54"/>
  <c r="F23" i="54"/>
  <c r="I22" i="54"/>
  <c r="F22" i="54"/>
  <c r="I20" i="54"/>
  <c r="F20" i="54"/>
  <c r="I19" i="54"/>
  <c r="F19" i="54"/>
  <c r="I18" i="54"/>
  <c r="F18" i="54"/>
  <c r="I17" i="54"/>
  <c r="F17" i="54"/>
  <c r="I10" i="54"/>
  <c r="F10" i="54"/>
  <c r="I9" i="54"/>
  <c r="F9" i="54"/>
  <c r="I1" i="54"/>
  <c r="I1" i="53"/>
  <c r="I41" i="53"/>
  <c r="F41" i="53"/>
  <c r="I34" i="53"/>
  <c r="F34" i="53"/>
  <c r="I33" i="53"/>
  <c r="F33" i="53"/>
  <c r="I32" i="53"/>
  <c r="F32" i="53"/>
  <c r="I31" i="53"/>
  <c r="F31" i="53"/>
  <c r="I26" i="53"/>
  <c r="F26" i="53"/>
  <c r="I25" i="53"/>
  <c r="F25" i="53"/>
  <c r="I24" i="53"/>
  <c r="F24" i="53"/>
  <c r="I23" i="53"/>
  <c r="F23" i="53"/>
  <c r="I22" i="53"/>
  <c r="F22" i="53"/>
  <c r="I19" i="53"/>
  <c r="F19" i="53"/>
  <c r="I18" i="53"/>
  <c r="F18" i="53"/>
  <c r="F10" i="53"/>
  <c r="I9" i="53"/>
  <c r="I1" i="51"/>
  <c r="I41" i="51"/>
  <c r="F41" i="51"/>
  <c r="I34" i="51"/>
  <c r="F34" i="51"/>
  <c r="I33" i="51"/>
  <c r="F33" i="51"/>
  <c r="I32" i="51"/>
  <c r="F32" i="51"/>
  <c r="I31" i="51"/>
  <c r="F31" i="51"/>
  <c r="I26" i="51"/>
  <c r="F26" i="51"/>
  <c r="I25" i="51"/>
  <c r="F25" i="51"/>
  <c r="I24" i="51"/>
  <c r="F24" i="51"/>
  <c r="I23" i="51"/>
  <c r="F23" i="51"/>
  <c r="I22" i="51"/>
  <c r="F22" i="51"/>
  <c r="I20" i="51"/>
  <c r="F20" i="51"/>
  <c r="I19" i="51"/>
  <c r="F19" i="51"/>
  <c r="I18" i="51"/>
  <c r="F18" i="51"/>
  <c r="I17" i="51"/>
  <c r="I10" i="51"/>
  <c r="I9" i="51"/>
  <c r="F9" i="51"/>
  <c r="F9" i="50"/>
  <c r="F10" i="50"/>
  <c r="F18" i="50"/>
  <c r="F19" i="50"/>
  <c r="F22" i="50"/>
  <c r="F23" i="50"/>
  <c r="F24" i="50"/>
  <c r="F25" i="50"/>
  <c r="F26" i="50"/>
  <c r="F31" i="50"/>
  <c r="F32" i="50"/>
  <c r="F33" i="50"/>
  <c r="F34" i="50"/>
  <c r="F41" i="50"/>
  <c r="O41" i="50"/>
  <c r="L41" i="50"/>
  <c r="I41" i="50"/>
  <c r="O34" i="50"/>
  <c r="L34" i="50"/>
  <c r="I34" i="50"/>
  <c r="O33" i="50"/>
  <c r="L33" i="50"/>
  <c r="I33" i="50"/>
  <c r="O32" i="50"/>
  <c r="L32" i="50"/>
  <c r="I32" i="50"/>
  <c r="O31" i="50"/>
  <c r="L31" i="50"/>
  <c r="I31" i="50"/>
  <c r="O26" i="50"/>
  <c r="L26" i="50"/>
  <c r="I26" i="50"/>
  <c r="O25" i="50"/>
  <c r="L25" i="50"/>
  <c r="I25" i="50"/>
  <c r="O24" i="50"/>
  <c r="L24" i="50"/>
  <c r="I24" i="50"/>
  <c r="O23" i="50"/>
  <c r="L23" i="50"/>
  <c r="I23" i="50"/>
  <c r="O22" i="50"/>
  <c r="L22" i="50"/>
  <c r="I22" i="50"/>
  <c r="O20" i="50"/>
  <c r="L20" i="50"/>
  <c r="O19" i="50"/>
  <c r="L19" i="50"/>
  <c r="I19" i="50"/>
  <c r="O18" i="50"/>
  <c r="L18" i="50"/>
  <c r="I18" i="50"/>
  <c r="O17" i="50"/>
  <c r="O10" i="50"/>
  <c r="L10" i="50"/>
  <c r="I10" i="50"/>
  <c r="O9" i="50"/>
  <c r="L9" i="50"/>
  <c r="I1" i="50"/>
  <c r="L1" i="50" s="1"/>
  <c r="O1" i="50" s="1"/>
  <c r="L1" i="49"/>
  <c r="O1" i="49" s="1"/>
  <c r="R1" i="49" s="1"/>
  <c r="O41" i="49"/>
  <c r="L41" i="49"/>
  <c r="F41" i="49"/>
  <c r="O34" i="49"/>
  <c r="L34" i="49"/>
  <c r="F34" i="49"/>
  <c r="O33" i="49"/>
  <c r="L33" i="49"/>
  <c r="F33" i="49"/>
  <c r="O32" i="49"/>
  <c r="L32" i="49"/>
  <c r="F32" i="49"/>
  <c r="O31" i="49"/>
  <c r="L31" i="49"/>
  <c r="F31" i="49"/>
  <c r="O26" i="49"/>
  <c r="L26" i="49"/>
  <c r="F26" i="49"/>
  <c r="O25" i="49"/>
  <c r="L25" i="49"/>
  <c r="F25" i="49"/>
  <c r="O24" i="49"/>
  <c r="L24" i="49"/>
  <c r="F24" i="49"/>
  <c r="O23" i="49"/>
  <c r="L23" i="49"/>
  <c r="F23" i="49"/>
  <c r="O22" i="49"/>
  <c r="L22" i="49"/>
  <c r="F22" i="49"/>
  <c r="O20" i="49"/>
  <c r="L20" i="49"/>
  <c r="O19" i="49"/>
  <c r="L19" i="49"/>
  <c r="F19" i="49"/>
  <c r="O18" i="49"/>
  <c r="L18" i="49"/>
  <c r="F18" i="49"/>
  <c r="O17" i="49"/>
  <c r="L17" i="49"/>
  <c r="O10" i="49"/>
  <c r="L10" i="49"/>
  <c r="F10" i="49"/>
  <c r="O9" i="49"/>
  <c r="L9" i="49"/>
  <c r="R1" i="47"/>
  <c r="O1" i="47"/>
  <c r="L1" i="47"/>
  <c r="I1" i="47"/>
  <c r="R41" i="47"/>
  <c r="O41" i="47"/>
  <c r="L41" i="47"/>
  <c r="I41" i="47"/>
  <c r="F41" i="47"/>
  <c r="R34" i="47"/>
  <c r="O34" i="47"/>
  <c r="L34" i="47"/>
  <c r="I34" i="47"/>
  <c r="F34" i="47"/>
  <c r="R33" i="47"/>
  <c r="O33" i="47"/>
  <c r="L33" i="47"/>
  <c r="I33" i="47"/>
  <c r="F33" i="47"/>
  <c r="R32" i="47"/>
  <c r="O32" i="47"/>
  <c r="L32" i="47"/>
  <c r="I32" i="47"/>
  <c r="F32" i="47"/>
  <c r="R31" i="47"/>
  <c r="O31" i="47"/>
  <c r="L31" i="47"/>
  <c r="I31" i="47"/>
  <c r="F31" i="47"/>
  <c r="R26" i="47"/>
  <c r="O26" i="47"/>
  <c r="L26" i="47"/>
  <c r="I26" i="47"/>
  <c r="F26" i="47"/>
  <c r="R25" i="47"/>
  <c r="O25" i="47"/>
  <c r="L25" i="47"/>
  <c r="I25" i="47"/>
  <c r="F25" i="47"/>
  <c r="R24" i="47"/>
  <c r="O24" i="47"/>
  <c r="L24" i="47"/>
  <c r="I24" i="47"/>
  <c r="F24" i="47"/>
  <c r="R23" i="47"/>
  <c r="O23" i="47"/>
  <c r="L23" i="47"/>
  <c r="I23" i="47"/>
  <c r="F23" i="47"/>
  <c r="R22" i="47"/>
  <c r="O22" i="47"/>
  <c r="L22" i="47"/>
  <c r="I22" i="47"/>
  <c r="F22" i="47"/>
  <c r="R20" i="47"/>
  <c r="O20" i="47"/>
  <c r="L20" i="47"/>
  <c r="I20" i="47"/>
  <c r="R19" i="47"/>
  <c r="O19" i="47"/>
  <c r="L19" i="47"/>
  <c r="I19" i="47"/>
  <c r="F19" i="47"/>
  <c r="R18" i="47"/>
  <c r="O18" i="47"/>
  <c r="L18" i="47"/>
  <c r="I18" i="47"/>
  <c r="F18" i="47"/>
  <c r="R17" i="47"/>
  <c r="O17" i="47"/>
  <c r="L17" i="47"/>
  <c r="I17" i="47"/>
  <c r="R10" i="47"/>
  <c r="O10" i="47"/>
  <c r="L10" i="47"/>
  <c r="I10" i="47"/>
  <c r="F10" i="47"/>
  <c r="R9" i="47"/>
  <c r="O9" i="47"/>
  <c r="L9" i="47"/>
  <c r="I9" i="47"/>
  <c r="F9" i="47"/>
  <c r="O41" i="46"/>
  <c r="L41" i="46"/>
  <c r="F41" i="46"/>
  <c r="O34" i="46"/>
  <c r="L34" i="46"/>
  <c r="F34" i="46"/>
  <c r="O33" i="46"/>
  <c r="L33" i="46"/>
  <c r="F33" i="46"/>
  <c r="O32" i="46"/>
  <c r="L32" i="46"/>
  <c r="F32" i="46"/>
  <c r="O31" i="46"/>
  <c r="L31" i="46"/>
  <c r="F31" i="46"/>
  <c r="O26" i="46"/>
  <c r="L26" i="46"/>
  <c r="F26" i="46"/>
  <c r="O25" i="46"/>
  <c r="L25" i="46"/>
  <c r="F25" i="46"/>
  <c r="O24" i="46"/>
  <c r="L24" i="46"/>
  <c r="F24" i="46"/>
  <c r="O23" i="46"/>
  <c r="L23" i="46"/>
  <c r="F23" i="46"/>
  <c r="O22" i="46"/>
  <c r="L22" i="46"/>
  <c r="F22" i="46"/>
  <c r="F21" i="46"/>
  <c r="O20" i="46"/>
  <c r="L20" i="46"/>
  <c r="F20" i="46"/>
  <c r="O19" i="46"/>
  <c r="L19" i="46"/>
  <c r="F19" i="46"/>
  <c r="O18" i="46"/>
  <c r="L18" i="46"/>
  <c r="F18" i="46"/>
  <c r="O17" i="46"/>
  <c r="F17" i="46"/>
  <c r="O10" i="46"/>
  <c r="L10" i="46"/>
  <c r="F10" i="46"/>
  <c r="O9" i="46"/>
  <c r="L9" i="46"/>
  <c r="I9" i="46"/>
  <c r="F9" i="46"/>
  <c r="L1" i="46"/>
  <c r="O1" i="46" s="1"/>
  <c r="H1" i="45"/>
  <c r="K1" i="45" s="1"/>
  <c r="H9" i="45"/>
  <c r="H10" i="45"/>
  <c r="H17" i="45"/>
  <c r="H18" i="45"/>
  <c r="H19" i="45"/>
  <c r="H20" i="45"/>
  <c r="H22" i="45"/>
  <c r="H23" i="45"/>
  <c r="H24" i="45"/>
  <c r="H25" i="45"/>
  <c r="H26" i="45"/>
  <c r="H31" i="45"/>
  <c r="H32" i="45"/>
  <c r="H33" i="45"/>
  <c r="H34" i="45"/>
  <c r="H41" i="45"/>
  <c r="K41" i="45"/>
  <c r="F41" i="45"/>
  <c r="K34" i="45"/>
  <c r="F34" i="45"/>
  <c r="K33" i="45"/>
  <c r="F33" i="45"/>
  <c r="K32" i="45"/>
  <c r="F32" i="45"/>
  <c r="K31" i="45"/>
  <c r="F31" i="45"/>
  <c r="K26" i="45"/>
  <c r="F26" i="45"/>
  <c r="K25" i="45"/>
  <c r="F25" i="45"/>
  <c r="K24" i="45"/>
  <c r="F24" i="45"/>
  <c r="K23" i="45"/>
  <c r="F23" i="45"/>
  <c r="K22" i="45"/>
  <c r="F22" i="45"/>
  <c r="F21" i="45"/>
  <c r="K19" i="45"/>
  <c r="F19" i="45"/>
  <c r="K18" i="45"/>
  <c r="F18" i="45"/>
  <c r="F17" i="45"/>
  <c r="F10" i="45"/>
  <c r="K9" i="45"/>
  <c r="F9" i="45"/>
  <c r="F5" i="45"/>
  <c r="H5" i="45" s="1"/>
  <c r="K5" i="45" s="1"/>
  <c r="R21" i="47"/>
  <c r="F21" i="56"/>
  <c r="C21" i="56" s="1"/>
  <c r="AG21" i="7" s="1"/>
  <c r="O21" i="46"/>
  <c r="I21" i="53"/>
  <c r="I21" i="51"/>
  <c r="F21" i="49"/>
  <c r="F21" i="47"/>
  <c r="AZ36" i="7" l="1"/>
  <c r="C31" i="46"/>
  <c r="C25" i="49"/>
  <c r="C33" i="49"/>
  <c r="C32" i="49"/>
  <c r="C10" i="49"/>
  <c r="O10" i="7" s="1"/>
  <c r="C19" i="49"/>
  <c r="O19" i="7" s="1"/>
  <c r="C23" i="49"/>
  <c r="O23" i="7" s="1"/>
  <c r="C41" i="49"/>
  <c r="O41" i="7" s="1"/>
  <c r="C33" i="46"/>
  <c r="C26" i="49"/>
  <c r="C17" i="46"/>
  <c r="F17" i="7" s="1"/>
  <c r="C25" i="46"/>
  <c r="C22" i="46"/>
  <c r="F22" i="7" s="1"/>
  <c r="C32" i="46"/>
  <c r="C9" i="49"/>
  <c r="O9" i="7" s="1"/>
  <c r="C23" i="46"/>
  <c r="F23" i="7" s="1"/>
  <c r="C41" i="46"/>
  <c r="C10" i="46"/>
  <c r="C20" i="46"/>
  <c r="C26" i="46"/>
  <c r="C24" i="49"/>
  <c r="O24" i="7" s="1"/>
  <c r="C31" i="49"/>
  <c r="O31" i="7" s="1"/>
  <c r="C34" i="46"/>
  <c r="F34" i="7" s="1"/>
  <c r="C19" i="46"/>
  <c r="F19" i="7" s="1"/>
  <c r="C9" i="46"/>
  <c r="C18" i="46"/>
  <c r="C24" i="46"/>
  <c r="F24" i="7" s="1"/>
  <c r="C18" i="49"/>
  <c r="C22" i="49"/>
  <c r="O22" i="7" s="1"/>
  <c r="C34" i="49"/>
  <c r="O34" i="7" s="1"/>
  <c r="C20" i="49"/>
  <c r="O20" i="7" s="1"/>
  <c r="C17" i="49"/>
  <c r="O17" i="7" s="1"/>
  <c r="EB7" i="3"/>
  <c r="EC18" i="3" s="1"/>
  <c r="EB16" i="3"/>
  <c r="EB30" i="3"/>
  <c r="L21" i="47"/>
  <c r="L16" i="47" s="1"/>
  <c r="I21" i="50"/>
  <c r="F21" i="50"/>
  <c r="F21" i="55"/>
  <c r="H21" i="45"/>
  <c r="O21" i="59"/>
  <c r="K21" i="45"/>
  <c r="U21" i="59"/>
  <c r="I21" i="47"/>
  <c r="I16" i="47" s="1"/>
  <c r="L21" i="50"/>
  <c r="F21" i="57"/>
  <c r="C21" i="57" s="1"/>
  <c r="AJ21" i="7" s="1"/>
  <c r="L21" i="49"/>
  <c r="L21" i="46"/>
  <c r="C21" i="46" s="1"/>
  <c r="I21" i="54"/>
  <c r="O21" i="47"/>
  <c r="O16" i="47" s="1"/>
  <c r="R21" i="59"/>
  <c r="R16" i="59" s="1"/>
  <c r="F21" i="53"/>
  <c r="C21" i="53" s="1"/>
  <c r="X21" i="7" s="1"/>
  <c r="I21" i="55"/>
  <c r="I16" i="55" s="1"/>
  <c r="O21" i="49"/>
  <c r="I21" i="59"/>
  <c r="F21" i="51"/>
  <c r="C21" i="51" s="1"/>
  <c r="U21" i="7" s="1"/>
  <c r="F21" i="54"/>
  <c r="O21" i="50"/>
  <c r="L21" i="59"/>
  <c r="F27" i="46"/>
  <c r="F16" i="46" s="1"/>
  <c r="F27" i="57"/>
  <c r="C27" i="57" s="1"/>
  <c r="AJ27" i="7" s="1"/>
  <c r="I27" i="51"/>
  <c r="I16" i="51" s="1"/>
  <c r="F27" i="47"/>
  <c r="F16" i="47" s="1"/>
  <c r="O27" i="59"/>
  <c r="I27" i="50"/>
  <c r="I27" i="59"/>
  <c r="F27" i="55"/>
  <c r="L27" i="49"/>
  <c r="F27" i="59"/>
  <c r="F16" i="59" s="1"/>
  <c r="H27" i="45"/>
  <c r="O27" i="46"/>
  <c r="O16" i="46" s="1"/>
  <c r="O27" i="49"/>
  <c r="K27" i="45"/>
  <c r="L27" i="46"/>
  <c r="F27" i="54"/>
  <c r="C27" i="54" s="1"/>
  <c r="AA27" i="7" s="1"/>
  <c r="O27" i="50"/>
  <c r="F27" i="56"/>
  <c r="C27" i="56" s="1"/>
  <c r="AG27" i="7" s="1"/>
  <c r="F27" i="51"/>
  <c r="I27" i="53"/>
  <c r="I16" i="53" s="1"/>
  <c r="F27" i="50"/>
  <c r="F27" i="49"/>
  <c r="L27" i="59"/>
  <c r="F27" i="53"/>
  <c r="L27" i="50"/>
  <c r="U27" i="59"/>
  <c r="C33" i="59"/>
  <c r="AM33" i="7" s="1"/>
  <c r="C34" i="51"/>
  <c r="U34" i="7" s="1"/>
  <c r="C25" i="53"/>
  <c r="X25" i="7" s="1"/>
  <c r="C25" i="51"/>
  <c r="U25" i="7" s="1"/>
  <c r="C18" i="51"/>
  <c r="U18" i="7" s="1"/>
  <c r="C23" i="51"/>
  <c r="U23" i="7" s="1"/>
  <c r="C9" i="54"/>
  <c r="AA9" i="7" s="1"/>
  <c r="C19" i="54"/>
  <c r="AA19" i="7" s="1"/>
  <c r="C24" i="54"/>
  <c r="AA24" i="7" s="1"/>
  <c r="C31" i="54"/>
  <c r="AA31" i="7" s="1"/>
  <c r="C41" i="54"/>
  <c r="AA41" i="7" s="1"/>
  <c r="C32" i="53"/>
  <c r="X32" i="7" s="1"/>
  <c r="C23" i="54"/>
  <c r="AA23" i="7" s="1"/>
  <c r="C34" i="54"/>
  <c r="AA34" i="7" s="1"/>
  <c r="C31" i="45"/>
  <c r="AP31" i="7" s="1"/>
  <c r="C10" i="45"/>
  <c r="AP10" i="7" s="1"/>
  <c r="C20" i="45"/>
  <c r="AP20" i="7" s="1"/>
  <c r="C9" i="51"/>
  <c r="U9" i="7" s="1"/>
  <c r="O18" i="7"/>
  <c r="O25" i="7"/>
  <c r="C31" i="53"/>
  <c r="X31" i="7" s="1"/>
  <c r="C18" i="53"/>
  <c r="X18" i="7" s="1"/>
  <c r="C18" i="55"/>
  <c r="AD18" i="7" s="1"/>
  <c r="C23" i="55"/>
  <c r="AD23" i="7" s="1"/>
  <c r="C34" i="55"/>
  <c r="AD34" i="7" s="1"/>
  <c r="C17" i="51"/>
  <c r="U17" i="7" s="1"/>
  <c r="C22" i="51"/>
  <c r="U22" i="7" s="1"/>
  <c r="C26" i="51"/>
  <c r="U26" i="7" s="1"/>
  <c r="C33" i="51"/>
  <c r="U33" i="7" s="1"/>
  <c r="C17" i="54"/>
  <c r="AA17" i="7" s="1"/>
  <c r="C22" i="54"/>
  <c r="AA22" i="7" s="1"/>
  <c r="C10" i="55"/>
  <c r="AD10" i="7" s="1"/>
  <c r="C20" i="55"/>
  <c r="AD20" i="7" s="1"/>
  <c r="C25" i="55"/>
  <c r="AD25" i="7" s="1"/>
  <c r="C32" i="55"/>
  <c r="AD32" i="7" s="1"/>
  <c r="C24" i="45"/>
  <c r="AP24" i="7" s="1"/>
  <c r="C41" i="45"/>
  <c r="AP41" i="7" s="1"/>
  <c r="L7" i="49"/>
  <c r="M7" i="49" s="1"/>
  <c r="C10" i="50"/>
  <c r="R10" i="7" s="1"/>
  <c r="C34" i="50"/>
  <c r="R34" i="7" s="1"/>
  <c r="C17" i="53"/>
  <c r="X17" i="7" s="1"/>
  <c r="C25" i="50"/>
  <c r="R25" i="7" s="1"/>
  <c r="C9" i="55"/>
  <c r="AD9" i="7" s="1"/>
  <c r="C19" i="55"/>
  <c r="AD19" i="7" s="1"/>
  <c r="C34" i="45"/>
  <c r="AP34" i="7" s="1"/>
  <c r="F9" i="7"/>
  <c r="F25" i="7"/>
  <c r="C10" i="47"/>
  <c r="I10" i="7" s="1"/>
  <c r="C19" i="47"/>
  <c r="I19" i="7" s="1"/>
  <c r="C25" i="47"/>
  <c r="I25" i="7" s="1"/>
  <c r="C24" i="51"/>
  <c r="U24" i="7" s="1"/>
  <c r="I30" i="51"/>
  <c r="C17" i="55"/>
  <c r="AD17" i="7" s="1"/>
  <c r="C10" i="53"/>
  <c r="X10" i="7" s="1"/>
  <c r="C18" i="45"/>
  <c r="AP18" i="7" s="1"/>
  <c r="C22" i="45"/>
  <c r="AP22" i="7" s="1"/>
  <c r="C33" i="45"/>
  <c r="AP33" i="7" s="1"/>
  <c r="C22" i="47"/>
  <c r="I22" i="7" s="1"/>
  <c r="C33" i="47"/>
  <c r="I33" i="7" s="1"/>
  <c r="C31" i="50"/>
  <c r="R31" i="7" s="1"/>
  <c r="C19" i="50"/>
  <c r="R19" i="7" s="1"/>
  <c r="C9" i="50"/>
  <c r="R9" i="7" s="1"/>
  <c r="C24" i="50"/>
  <c r="R24" i="7" s="1"/>
  <c r="C23" i="53"/>
  <c r="X23" i="7" s="1"/>
  <c r="C22" i="55"/>
  <c r="AD22" i="7" s="1"/>
  <c r="C26" i="55"/>
  <c r="AD26" i="7" s="1"/>
  <c r="C9" i="47"/>
  <c r="I9" i="7" s="1"/>
  <c r="C24" i="47"/>
  <c r="I24" i="7" s="1"/>
  <c r="C41" i="47"/>
  <c r="I41" i="7" s="1"/>
  <c r="O26" i="7"/>
  <c r="O33" i="7"/>
  <c r="C19" i="59"/>
  <c r="AM19" i="7" s="1"/>
  <c r="C25" i="59"/>
  <c r="AM25" i="7" s="1"/>
  <c r="C26" i="50"/>
  <c r="R26" i="7" s="1"/>
  <c r="C18" i="59"/>
  <c r="AM18" i="7" s="1"/>
  <c r="C41" i="59"/>
  <c r="AM41" i="7" s="1"/>
  <c r="C24" i="59"/>
  <c r="AM24" i="7" s="1"/>
  <c r="C32" i="45"/>
  <c r="AP32" i="7" s="1"/>
  <c r="F26" i="7"/>
  <c r="C18" i="47"/>
  <c r="I18" i="7" s="1"/>
  <c r="C17" i="50"/>
  <c r="R17" i="7" s="1"/>
  <c r="C10" i="51"/>
  <c r="U10" i="7" s="1"/>
  <c r="C20" i="51"/>
  <c r="U20" i="7" s="1"/>
  <c r="C32" i="51"/>
  <c r="U32" i="7" s="1"/>
  <c r="C22" i="53"/>
  <c r="X22" i="7" s="1"/>
  <c r="C26" i="53"/>
  <c r="X26" i="7" s="1"/>
  <c r="C33" i="53"/>
  <c r="X33" i="7" s="1"/>
  <c r="C26" i="54"/>
  <c r="AA26" i="7" s="1"/>
  <c r="C33" i="54"/>
  <c r="AA33" i="7" s="1"/>
  <c r="C24" i="55"/>
  <c r="AD24" i="7" s="1"/>
  <c r="C31" i="55"/>
  <c r="AD31" i="7" s="1"/>
  <c r="C41" i="55"/>
  <c r="AD41" i="7" s="1"/>
  <c r="C17" i="59"/>
  <c r="AM17" i="7" s="1"/>
  <c r="C23" i="59"/>
  <c r="AM23" i="7" s="1"/>
  <c r="C34" i="59"/>
  <c r="AM34" i="7" s="1"/>
  <c r="C17" i="45"/>
  <c r="AP17" i="7" s="1"/>
  <c r="C10" i="59"/>
  <c r="AM10" i="7" s="1"/>
  <c r="C26" i="45"/>
  <c r="AP26" i="7" s="1"/>
  <c r="C20" i="47"/>
  <c r="I20" i="7" s="1"/>
  <c r="C32" i="47"/>
  <c r="I32" i="7" s="1"/>
  <c r="C41" i="50"/>
  <c r="R41" i="7" s="1"/>
  <c r="C18" i="54"/>
  <c r="AA18" i="7" s="1"/>
  <c r="C9" i="59"/>
  <c r="AM9" i="7" s="1"/>
  <c r="C32" i="59"/>
  <c r="AM32" i="7" s="1"/>
  <c r="C25" i="45"/>
  <c r="AP25" i="7" s="1"/>
  <c r="C17" i="47"/>
  <c r="I17" i="7" s="1"/>
  <c r="C34" i="53"/>
  <c r="X34" i="7" s="1"/>
  <c r="C31" i="59"/>
  <c r="AM31" i="7" s="1"/>
  <c r="F20" i="7"/>
  <c r="C18" i="50"/>
  <c r="R18" i="7" s="1"/>
  <c r="C22" i="59"/>
  <c r="AM22" i="7" s="1"/>
  <c r="C9" i="45"/>
  <c r="AP9" i="7" s="1"/>
  <c r="C19" i="45"/>
  <c r="AP19" i="7" s="1"/>
  <c r="C23" i="45"/>
  <c r="AP23" i="7" s="1"/>
  <c r="F10" i="7"/>
  <c r="C23" i="47"/>
  <c r="I23" i="7" s="1"/>
  <c r="C26" i="47"/>
  <c r="I26" i="7" s="1"/>
  <c r="C34" i="47"/>
  <c r="I34" i="7" s="1"/>
  <c r="O32" i="7"/>
  <c r="C23" i="50"/>
  <c r="R23" i="7" s="1"/>
  <c r="C33" i="50"/>
  <c r="R33" i="7" s="1"/>
  <c r="C22" i="50"/>
  <c r="R22" i="7" s="1"/>
  <c r="C9" i="53"/>
  <c r="X9" i="7" s="1"/>
  <c r="C19" i="53"/>
  <c r="X19" i="7" s="1"/>
  <c r="C24" i="53"/>
  <c r="X24" i="7" s="1"/>
  <c r="C41" i="53"/>
  <c r="X41" i="7" s="1"/>
  <c r="C33" i="55"/>
  <c r="AD33" i="7" s="1"/>
  <c r="F18" i="7"/>
  <c r="C31" i="47"/>
  <c r="I31" i="7" s="1"/>
  <c r="C32" i="50"/>
  <c r="R32" i="7" s="1"/>
  <c r="C20" i="50"/>
  <c r="R20" i="7" s="1"/>
  <c r="C19" i="51"/>
  <c r="U19" i="7" s="1"/>
  <c r="C31" i="51"/>
  <c r="U31" i="7" s="1"/>
  <c r="C41" i="51"/>
  <c r="U41" i="7" s="1"/>
  <c r="C20" i="53"/>
  <c r="X20" i="7" s="1"/>
  <c r="C10" i="54"/>
  <c r="AA10" i="7" s="1"/>
  <c r="C20" i="54"/>
  <c r="AA20" i="7" s="1"/>
  <c r="C25" i="54"/>
  <c r="AA25" i="7" s="1"/>
  <c r="C32" i="54"/>
  <c r="AA32" i="7" s="1"/>
  <c r="C20" i="59"/>
  <c r="AM20" i="7" s="1"/>
  <c r="C26" i="59"/>
  <c r="AM26" i="7" s="1"/>
  <c r="L30" i="49"/>
  <c r="F7" i="57"/>
  <c r="G33" i="57" s="1"/>
  <c r="F7" i="56"/>
  <c r="G18" i="56" s="1"/>
  <c r="F7" i="46"/>
  <c r="F12" i="46" s="1"/>
  <c r="G12" i="46" s="1"/>
  <c r="R7" i="47"/>
  <c r="S7" i="47" s="1"/>
  <c r="C9" i="56"/>
  <c r="AG9" i="7" s="1"/>
  <c r="I7" i="59"/>
  <c r="I12" i="59" s="1"/>
  <c r="R7" i="59"/>
  <c r="S10" i="59" s="1"/>
  <c r="F7" i="59"/>
  <c r="G7" i="59" s="1"/>
  <c r="O7" i="59"/>
  <c r="P25" i="59" s="1"/>
  <c r="X7" i="59"/>
  <c r="Y7" i="59" s="1"/>
  <c r="U7" i="59"/>
  <c r="V20" i="59" s="1"/>
  <c r="X16" i="59"/>
  <c r="F30" i="59"/>
  <c r="I30" i="59"/>
  <c r="X30" i="59"/>
  <c r="O30" i="59"/>
  <c r="R30" i="59"/>
  <c r="U30" i="59"/>
  <c r="L7" i="59"/>
  <c r="M9" i="59" s="1"/>
  <c r="L30" i="59"/>
  <c r="C7" i="57"/>
  <c r="F30" i="57"/>
  <c r="F30" i="56"/>
  <c r="I7" i="55"/>
  <c r="J23" i="55" s="1"/>
  <c r="F7" i="55"/>
  <c r="F12" i="55" s="1"/>
  <c r="I30" i="55"/>
  <c r="F30" i="55"/>
  <c r="F7" i="54"/>
  <c r="G7" i="54" s="1"/>
  <c r="I7" i="54"/>
  <c r="J27" i="54" s="1"/>
  <c r="F30" i="54"/>
  <c r="I5" i="54"/>
  <c r="I30" i="54"/>
  <c r="I7" i="53"/>
  <c r="J7" i="53" s="1"/>
  <c r="F30" i="53"/>
  <c r="F7" i="53"/>
  <c r="G24" i="53" s="1"/>
  <c r="I30" i="53"/>
  <c r="F30" i="51"/>
  <c r="I7" i="51"/>
  <c r="J22" i="51" s="1"/>
  <c r="F7" i="51"/>
  <c r="G18" i="51" s="1"/>
  <c r="O7" i="50"/>
  <c r="P7" i="50" s="1"/>
  <c r="L30" i="50"/>
  <c r="F30" i="50"/>
  <c r="O30" i="50"/>
  <c r="L7" i="50"/>
  <c r="M31" i="50" s="1"/>
  <c r="I30" i="50"/>
  <c r="I5" i="50"/>
  <c r="L5" i="50" s="1"/>
  <c r="F7" i="50"/>
  <c r="I7" i="50"/>
  <c r="J19" i="50" s="1"/>
  <c r="O30" i="49"/>
  <c r="O7" i="49"/>
  <c r="P23" i="49" s="1"/>
  <c r="F30" i="49"/>
  <c r="O5" i="49"/>
  <c r="R5" i="49" s="1"/>
  <c r="F7" i="49"/>
  <c r="G32" i="49" s="1"/>
  <c r="L7" i="47"/>
  <c r="L30" i="47"/>
  <c r="R30" i="47"/>
  <c r="R16" i="47"/>
  <c r="O7" i="47"/>
  <c r="O12" i="47" s="1"/>
  <c r="O14" i="47" s="1"/>
  <c r="P14" i="47" s="1"/>
  <c r="F7" i="47"/>
  <c r="G20" i="47" s="1"/>
  <c r="I7" i="47"/>
  <c r="O30" i="47"/>
  <c r="F30" i="47"/>
  <c r="I30" i="47"/>
  <c r="I7" i="46"/>
  <c r="J7" i="46" s="1"/>
  <c r="L7" i="46"/>
  <c r="M18" i="46" s="1"/>
  <c r="O30" i="46"/>
  <c r="O7" i="46"/>
  <c r="P36" i="46" s="1"/>
  <c r="F30" i="46"/>
  <c r="F31" i="7"/>
  <c r="L30" i="46"/>
  <c r="K30" i="45"/>
  <c r="H30" i="45"/>
  <c r="H7" i="45"/>
  <c r="I9" i="45" s="1"/>
  <c r="F7" i="45"/>
  <c r="G19" i="45" s="1"/>
  <c r="K7" i="45"/>
  <c r="L9" i="45" s="1"/>
  <c r="F16" i="45"/>
  <c r="F30" i="45"/>
  <c r="AZ31" i="7" l="1"/>
  <c r="AZ10" i="7"/>
  <c r="AZ19" i="7"/>
  <c r="C21" i="49"/>
  <c r="O21" i="7" s="1"/>
  <c r="AZ20" i="7"/>
  <c r="AZ18" i="7"/>
  <c r="AZ23" i="7"/>
  <c r="AZ25" i="7"/>
  <c r="AZ34" i="7"/>
  <c r="AZ22" i="7"/>
  <c r="AZ9" i="7"/>
  <c r="AZ26" i="7"/>
  <c r="AZ24" i="7"/>
  <c r="AZ17" i="7"/>
  <c r="C27" i="46"/>
  <c r="F27" i="7" s="1"/>
  <c r="C30" i="49"/>
  <c r="O30" i="7" s="1"/>
  <c r="C27" i="49"/>
  <c r="O27" i="7" s="1"/>
  <c r="EC30" i="3"/>
  <c r="EC9" i="3"/>
  <c r="EC23" i="3"/>
  <c r="EC32" i="3"/>
  <c r="EC21" i="3"/>
  <c r="EC41" i="3"/>
  <c r="EC20" i="3"/>
  <c r="EC16" i="3"/>
  <c r="EC31" i="3"/>
  <c r="EB12" i="3"/>
  <c r="EB14" i="3" s="1"/>
  <c r="EC14" i="3" s="1"/>
  <c r="EC27" i="3"/>
  <c r="EC7" i="3"/>
  <c r="EC26" i="3"/>
  <c r="EC10" i="3"/>
  <c r="EC22" i="3"/>
  <c r="EC34" i="3"/>
  <c r="EC24" i="3"/>
  <c r="EC19" i="3"/>
  <c r="EC25" i="3"/>
  <c r="EC36" i="3"/>
  <c r="EC33" i="3"/>
  <c r="EC17" i="3"/>
  <c r="M21" i="47"/>
  <c r="I16" i="50"/>
  <c r="J16" i="50" s="1"/>
  <c r="L16" i="50"/>
  <c r="M16" i="50" s="1"/>
  <c r="F16" i="50"/>
  <c r="G16" i="50" s="1"/>
  <c r="L16" i="46"/>
  <c r="M16" i="46" s="1"/>
  <c r="O16" i="59"/>
  <c r="P16" i="59" s="1"/>
  <c r="C21" i="45"/>
  <c r="AP21" i="7" s="1"/>
  <c r="F16" i="55"/>
  <c r="G16" i="55" s="1"/>
  <c r="L16" i="49"/>
  <c r="M16" i="49" s="1"/>
  <c r="H16" i="45"/>
  <c r="I16" i="45" s="1"/>
  <c r="U16" i="59"/>
  <c r="V16" i="59" s="1"/>
  <c r="K16" i="45"/>
  <c r="L16" i="45" s="1"/>
  <c r="O16" i="50"/>
  <c r="C21" i="47"/>
  <c r="I21" i="7" s="1"/>
  <c r="C21" i="54"/>
  <c r="AA21" i="7" s="1"/>
  <c r="I16" i="54"/>
  <c r="J16" i="54" s="1"/>
  <c r="C21" i="50"/>
  <c r="R21" i="7" s="1"/>
  <c r="C21" i="55"/>
  <c r="AD21" i="7" s="1"/>
  <c r="F16" i="53"/>
  <c r="C16" i="53" s="1"/>
  <c r="X16" i="7" s="1"/>
  <c r="C21" i="59"/>
  <c r="AM21" i="7" s="1"/>
  <c r="F21" i="7"/>
  <c r="I16" i="59"/>
  <c r="J16" i="59" s="1"/>
  <c r="O16" i="49"/>
  <c r="P16" i="49" s="1"/>
  <c r="F16" i="57"/>
  <c r="G16" i="57" s="1"/>
  <c r="C27" i="47"/>
  <c r="I27" i="7" s="1"/>
  <c r="C27" i="51"/>
  <c r="U27" i="7" s="1"/>
  <c r="F16" i="51"/>
  <c r="C16" i="51" s="1"/>
  <c r="U16" i="7" s="1"/>
  <c r="I16" i="46"/>
  <c r="F16" i="56"/>
  <c r="C16" i="56" s="1"/>
  <c r="AG16" i="7" s="1"/>
  <c r="C27" i="59"/>
  <c r="AM27" i="7" s="1"/>
  <c r="C27" i="55"/>
  <c r="AD27" i="7" s="1"/>
  <c r="L16" i="59"/>
  <c r="M16" i="59" s="1"/>
  <c r="F16" i="49"/>
  <c r="C27" i="45"/>
  <c r="AP27" i="7" s="1"/>
  <c r="C27" i="53"/>
  <c r="X27" i="7" s="1"/>
  <c r="F16" i="54"/>
  <c r="G16" i="54" s="1"/>
  <c r="C27" i="50"/>
  <c r="R27" i="7" s="1"/>
  <c r="D9" i="57"/>
  <c r="AK9" i="7" s="1"/>
  <c r="AJ7" i="7"/>
  <c r="J36" i="59"/>
  <c r="C7" i="47"/>
  <c r="I7" i="7" s="1"/>
  <c r="M34" i="49"/>
  <c r="G19" i="56"/>
  <c r="P21" i="46"/>
  <c r="C7" i="49"/>
  <c r="P24" i="46"/>
  <c r="J22" i="55"/>
  <c r="G25" i="46"/>
  <c r="P18" i="49"/>
  <c r="S32" i="47"/>
  <c r="S19" i="47"/>
  <c r="M18" i="49"/>
  <c r="G25" i="53"/>
  <c r="R12" i="47"/>
  <c r="S12" i="47" s="1"/>
  <c r="M17" i="49"/>
  <c r="G19" i="57"/>
  <c r="S24" i="47"/>
  <c r="P32" i="46"/>
  <c r="M10" i="47"/>
  <c r="G9" i="56"/>
  <c r="G41" i="56"/>
  <c r="F12" i="56"/>
  <c r="F14" i="56" s="1"/>
  <c r="G14" i="56" s="1"/>
  <c r="S32" i="59"/>
  <c r="J24" i="54"/>
  <c r="G19" i="55"/>
  <c r="G33" i="56"/>
  <c r="S18" i="59"/>
  <c r="G24" i="56"/>
  <c r="J32" i="51"/>
  <c r="O12" i="46"/>
  <c r="P12" i="46" s="1"/>
  <c r="C30" i="51"/>
  <c r="U30" i="7" s="1"/>
  <c r="G7" i="56"/>
  <c r="G32" i="59"/>
  <c r="P22" i="46"/>
  <c r="S10" i="47"/>
  <c r="S17" i="47"/>
  <c r="L12" i="49"/>
  <c r="M12" i="49" s="1"/>
  <c r="M36" i="49"/>
  <c r="S33" i="47"/>
  <c r="M24" i="49"/>
  <c r="M10" i="49"/>
  <c r="S26" i="47"/>
  <c r="S9" i="47"/>
  <c r="M32" i="49"/>
  <c r="M19" i="49"/>
  <c r="M26" i="49"/>
  <c r="S41" i="47"/>
  <c r="S23" i="47"/>
  <c r="S20" i="47"/>
  <c r="P33" i="49"/>
  <c r="M25" i="49"/>
  <c r="M21" i="49"/>
  <c r="M9" i="49"/>
  <c r="J33" i="51"/>
  <c r="S16" i="47"/>
  <c r="M23" i="49"/>
  <c r="M27" i="49"/>
  <c r="J10" i="59"/>
  <c r="S31" i="47"/>
  <c r="S22" i="47"/>
  <c r="S25" i="47"/>
  <c r="M30" i="49"/>
  <c r="P26" i="46"/>
  <c r="S27" i="47"/>
  <c r="S18" i="47"/>
  <c r="S36" i="47"/>
  <c r="S30" i="47"/>
  <c r="M41" i="49"/>
  <c r="M31" i="49"/>
  <c r="P18" i="46"/>
  <c r="P10" i="46"/>
  <c r="S34" i="47"/>
  <c r="S21" i="47"/>
  <c r="M20" i="49"/>
  <c r="M22" i="49"/>
  <c r="M33" i="49"/>
  <c r="P7" i="46"/>
  <c r="G34" i="56"/>
  <c r="G30" i="59"/>
  <c r="G9" i="46"/>
  <c r="J31" i="53"/>
  <c r="G22" i="56"/>
  <c r="G27" i="56"/>
  <c r="G9" i="57"/>
  <c r="G36" i="56"/>
  <c r="P41" i="46"/>
  <c r="P31" i="46"/>
  <c r="P25" i="46"/>
  <c r="P23" i="46"/>
  <c r="P34" i="46"/>
  <c r="P19" i="46"/>
  <c r="J20" i="55"/>
  <c r="G32" i="56"/>
  <c r="G31" i="56"/>
  <c r="G23" i="56"/>
  <c r="J30" i="53"/>
  <c r="P33" i="46"/>
  <c r="P30" i="46"/>
  <c r="G30" i="54"/>
  <c r="G25" i="56"/>
  <c r="G21" i="56"/>
  <c r="G17" i="56"/>
  <c r="P20" i="46"/>
  <c r="P9" i="46"/>
  <c r="P16" i="46"/>
  <c r="M32" i="47"/>
  <c r="J25" i="53"/>
  <c r="G21" i="53"/>
  <c r="G20" i="56"/>
  <c r="G10" i="56"/>
  <c r="S24" i="59"/>
  <c r="J18" i="46"/>
  <c r="P41" i="47"/>
  <c r="J19" i="51"/>
  <c r="G27" i="53"/>
  <c r="G22" i="53"/>
  <c r="C30" i="55"/>
  <c r="AD30" i="7" s="1"/>
  <c r="J32" i="46"/>
  <c r="J33" i="53"/>
  <c r="J17" i="59"/>
  <c r="J26" i="59"/>
  <c r="J30" i="59"/>
  <c r="P16" i="47"/>
  <c r="J9" i="51"/>
  <c r="G32" i="53"/>
  <c r="M22" i="47"/>
  <c r="J26" i="51"/>
  <c r="G20" i="53"/>
  <c r="J18" i="51"/>
  <c r="G41" i="53"/>
  <c r="F12" i="53"/>
  <c r="F14" i="53" s="1"/>
  <c r="G14" i="53" s="1"/>
  <c r="J20" i="54"/>
  <c r="J18" i="54"/>
  <c r="G41" i="57"/>
  <c r="G20" i="57"/>
  <c r="G7" i="57"/>
  <c r="S26" i="59"/>
  <c r="S21" i="59"/>
  <c r="G24" i="45"/>
  <c r="J22" i="54"/>
  <c r="G10" i="54"/>
  <c r="I12" i="55"/>
  <c r="I14" i="55" s="1"/>
  <c r="J14" i="55" s="1"/>
  <c r="G9" i="55"/>
  <c r="G26" i="56"/>
  <c r="G31" i="57"/>
  <c r="G18" i="57"/>
  <c r="F12" i="57"/>
  <c r="G12" i="57" s="1"/>
  <c r="J41" i="59"/>
  <c r="J33" i="59"/>
  <c r="J20" i="59"/>
  <c r="S31" i="59"/>
  <c r="G33" i="45"/>
  <c r="G25" i="45"/>
  <c r="M7" i="47"/>
  <c r="P10" i="49"/>
  <c r="M24" i="50"/>
  <c r="G25" i="54"/>
  <c r="G36" i="54"/>
  <c r="J32" i="55"/>
  <c r="J24" i="55"/>
  <c r="J17" i="55"/>
  <c r="G26" i="57"/>
  <c r="G22" i="57"/>
  <c r="G23" i="57"/>
  <c r="J31" i="59"/>
  <c r="S22" i="59"/>
  <c r="S9" i="59"/>
  <c r="S30" i="59"/>
  <c r="J21" i="54"/>
  <c r="G9" i="54"/>
  <c r="J21" i="55"/>
  <c r="J31" i="55"/>
  <c r="J19" i="55"/>
  <c r="G27" i="57"/>
  <c r="G21" i="57"/>
  <c r="G32" i="57"/>
  <c r="J32" i="59"/>
  <c r="J34" i="59"/>
  <c r="J23" i="59"/>
  <c r="S19" i="59"/>
  <c r="J7" i="59"/>
  <c r="G22" i="45"/>
  <c r="J33" i="55"/>
  <c r="J34" i="55"/>
  <c r="J30" i="55"/>
  <c r="G10" i="57"/>
  <c r="G25" i="57"/>
  <c r="S34" i="59"/>
  <c r="J18" i="59"/>
  <c r="J24" i="59"/>
  <c r="J19" i="59"/>
  <c r="P30" i="59"/>
  <c r="G27" i="54"/>
  <c r="J31" i="54"/>
  <c r="J36" i="54"/>
  <c r="J36" i="55"/>
  <c r="G34" i="57"/>
  <c r="G17" i="57"/>
  <c r="G36" i="57"/>
  <c r="S25" i="59"/>
  <c r="J22" i="59"/>
  <c r="M34" i="50"/>
  <c r="G33" i="54"/>
  <c r="J26" i="55"/>
  <c r="G18" i="55"/>
  <c r="G24" i="57"/>
  <c r="S41" i="59"/>
  <c r="J27" i="59"/>
  <c r="J21" i="59"/>
  <c r="J25" i="59"/>
  <c r="M19" i="47"/>
  <c r="M23" i="47"/>
  <c r="M9" i="47"/>
  <c r="G31" i="53"/>
  <c r="G30" i="53"/>
  <c r="G26" i="45"/>
  <c r="G22" i="46"/>
  <c r="M34" i="47"/>
  <c r="P30" i="47"/>
  <c r="M23" i="50"/>
  <c r="J17" i="51"/>
  <c r="G23" i="53"/>
  <c r="G26" i="53"/>
  <c r="G7" i="53"/>
  <c r="J10" i="54"/>
  <c r="J9" i="59"/>
  <c r="G34" i="47"/>
  <c r="G32" i="46"/>
  <c r="D27" i="57"/>
  <c r="AK27" i="7" s="1"/>
  <c r="G23" i="46"/>
  <c r="F14" i="46"/>
  <c r="G14" i="46" s="1"/>
  <c r="P27" i="47"/>
  <c r="P10" i="47"/>
  <c r="M27" i="47"/>
  <c r="G34" i="53"/>
  <c r="G19" i="53"/>
  <c r="C30" i="54"/>
  <c r="AA30" i="7" s="1"/>
  <c r="G32" i="55"/>
  <c r="O12" i="59"/>
  <c r="O14" i="59" s="1"/>
  <c r="P14" i="59" s="1"/>
  <c r="G19" i="46"/>
  <c r="M26" i="47"/>
  <c r="P7" i="47"/>
  <c r="G18" i="53"/>
  <c r="G24" i="55"/>
  <c r="P31" i="47"/>
  <c r="P34" i="50"/>
  <c r="G33" i="53"/>
  <c r="G17" i="53"/>
  <c r="G21" i="55"/>
  <c r="P25" i="50"/>
  <c r="G26" i="46"/>
  <c r="G20" i="46"/>
  <c r="G10" i="46"/>
  <c r="P20" i="59"/>
  <c r="F33" i="7"/>
  <c r="AZ33" i="7" s="1"/>
  <c r="P31" i="50"/>
  <c r="G10" i="53"/>
  <c r="G30" i="56"/>
  <c r="C30" i="56"/>
  <c r="AG30" i="7" s="1"/>
  <c r="P18" i="50"/>
  <c r="P36" i="50"/>
  <c r="G33" i="46"/>
  <c r="G27" i="46"/>
  <c r="G24" i="46"/>
  <c r="G31" i="47"/>
  <c r="P22" i="50"/>
  <c r="P9" i="50"/>
  <c r="O12" i="50"/>
  <c r="P12" i="50" s="1"/>
  <c r="G22" i="51"/>
  <c r="G19" i="54"/>
  <c r="F12" i="54"/>
  <c r="F14" i="54" s="1"/>
  <c r="G14" i="54" s="1"/>
  <c r="Y41" i="59"/>
  <c r="G7" i="46"/>
  <c r="G21" i="46"/>
  <c r="C16" i="47"/>
  <c r="I16" i="7" s="1"/>
  <c r="P34" i="49"/>
  <c r="P19" i="50"/>
  <c r="P30" i="50"/>
  <c r="G34" i="54"/>
  <c r="G18" i="54"/>
  <c r="G30" i="57"/>
  <c r="C30" i="57"/>
  <c r="AJ30" i="7" s="1"/>
  <c r="D21" i="57"/>
  <c r="AK21" i="7" s="1"/>
  <c r="P17" i="50"/>
  <c r="C30" i="45"/>
  <c r="AP30" i="7" s="1"/>
  <c r="G41" i="46"/>
  <c r="G18" i="46"/>
  <c r="G16" i="46"/>
  <c r="G31" i="46"/>
  <c r="P32" i="50"/>
  <c r="P23" i="50"/>
  <c r="P24" i="50"/>
  <c r="G31" i="54"/>
  <c r="G23" i="54"/>
  <c r="G24" i="54"/>
  <c r="G22" i="54"/>
  <c r="J7" i="54"/>
  <c r="V41" i="59"/>
  <c r="C30" i="53"/>
  <c r="X30" i="7" s="1"/>
  <c r="G17" i="54"/>
  <c r="M41" i="46"/>
  <c r="M24" i="46"/>
  <c r="G17" i="46"/>
  <c r="G34" i="46"/>
  <c r="L12" i="46"/>
  <c r="M12" i="46" s="1"/>
  <c r="G30" i="46"/>
  <c r="G30" i="47"/>
  <c r="C30" i="47"/>
  <c r="I30" i="7" s="1"/>
  <c r="P24" i="49"/>
  <c r="P26" i="50"/>
  <c r="J21" i="50"/>
  <c r="P41" i="50"/>
  <c r="P10" i="50"/>
  <c r="C30" i="50"/>
  <c r="R30" i="7" s="1"/>
  <c r="G30" i="51"/>
  <c r="G41" i="54"/>
  <c r="G21" i="54"/>
  <c r="J19" i="54"/>
  <c r="F41" i="7"/>
  <c r="AZ41" i="7" s="1"/>
  <c r="G36" i="46"/>
  <c r="P27" i="50"/>
  <c r="P20" i="50"/>
  <c r="P33" i="50"/>
  <c r="G24" i="51"/>
  <c r="G9" i="53"/>
  <c r="G32" i="54"/>
  <c r="G20" i="54"/>
  <c r="G26" i="54"/>
  <c r="J34" i="54"/>
  <c r="C30" i="59"/>
  <c r="AM30" i="7" s="1"/>
  <c r="F32" i="7"/>
  <c r="AZ32" i="7" s="1"/>
  <c r="Y20" i="59"/>
  <c r="Y16" i="59"/>
  <c r="G25" i="59"/>
  <c r="V17" i="59"/>
  <c r="G34" i="59"/>
  <c r="G33" i="59"/>
  <c r="V9" i="59"/>
  <c r="V22" i="59"/>
  <c r="V34" i="59"/>
  <c r="S33" i="59"/>
  <c r="V33" i="59"/>
  <c r="V18" i="59"/>
  <c r="V10" i="59"/>
  <c r="V23" i="59"/>
  <c r="S27" i="59"/>
  <c r="V24" i="59"/>
  <c r="V7" i="59"/>
  <c r="S36" i="59"/>
  <c r="V27" i="59"/>
  <c r="P10" i="59"/>
  <c r="V31" i="59"/>
  <c r="P27" i="59"/>
  <c r="V25" i="59"/>
  <c r="S20" i="59"/>
  <c r="S17" i="59"/>
  <c r="V36" i="59"/>
  <c r="R12" i="59"/>
  <c r="R14" i="59" s="1"/>
  <c r="S14" i="59" s="1"/>
  <c r="S16" i="59"/>
  <c r="V30" i="59"/>
  <c r="V32" i="59"/>
  <c r="S23" i="59"/>
  <c r="V26" i="59"/>
  <c r="P26" i="59"/>
  <c r="V21" i="59"/>
  <c r="S7" i="59"/>
  <c r="Y31" i="59"/>
  <c r="G17" i="59"/>
  <c r="P21" i="59"/>
  <c r="P18" i="59"/>
  <c r="G23" i="59"/>
  <c r="P7" i="59"/>
  <c r="P9" i="59"/>
  <c r="P34" i="59"/>
  <c r="Y33" i="59"/>
  <c r="Y27" i="59"/>
  <c r="G27" i="59"/>
  <c r="Y17" i="59"/>
  <c r="G18" i="59"/>
  <c r="P36" i="59"/>
  <c r="G20" i="59"/>
  <c r="F12" i="59"/>
  <c r="G12" i="59" s="1"/>
  <c r="G21" i="59"/>
  <c r="P17" i="59"/>
  <c r="G16" i="59"/>
  <c r="P33" i="59"/>
  <c r="P41" i="59"/>
  <c r="P32" i="59"/>
  <c r="G26" i="59"/>
  <c r="G22" i="59"/>
  <c r="G19" i="59"/>
  <c r="P31" i="59"/>
  <c r="G41" i="59"/>
  <c r="G31" i="59"/>
  <c r="P24" i="59"/>
  <c r="G24" i="59"/>
  <c r="G10" i="59"/>
  <c r="G36" i="59"/>
  <c r="G9" i="59"/>
  <c r="P22" i="59"/>
  <c r="P23" i="59"/>
  <c r="Y32" i="59"/>
  <c r="Y25" i="59"/>
  <c r="Y19" i="59"/>
  <c r="U12" i="59"/>
  <c r="V12" i="59" s="1"/>
  <c r="Y30" i="59"/>
  <c r="Y34" i="59"/>
  <c r="P19" i="59"/>
  <c r="Y24" i="59"/>
  <c r="Y10" i="59"/>
  <c r="V19" i="59"/>
  <c r="Y23" i="59"/>
  <c r="X12" i="59"/>
  <c r="Y12" i="59" s="1"/>
  <c r="Y18" i="59"/>
  <c r="Y9" i="59"/>
  <c r="Y26" i="59"/>
  <c r="Y21" i="59"/>
  <c r="Y22" i="59"/>
  <c r="Y36" i="59"/>
  <c r="M31" i="59"/>
  <c r="M21" i="59"/>
  <c r="M41" i="59"/>
  <c r="M33" i="59"/>
  <c r="M19" i="59"/>
  <c r="M17" i="59"/>
  <c r="M32" i="59"/>
  <c r="M27" i="59"/>
  <c r="M34" i="59"/>
  <c r="M24" i="59"/>
  <c r="M30" i="59"/>
  <c r="M18" i="59"/>
  <c r="M10" i="59"/>
  <c r="M36" i="59"/>
  <c r="M7" i="59"/>
  <c r="M26" i="59"/>
  <c r="M25" i="59"/>
  <c r="M23" i="59"/>
  <c r="M22" i="59"/>
  <c r="L12" i="59"/>
  <c r="M20" i="59"/>
  <c r="I14" i="59"/>
  <c r="J14" i="59" s="1"/>
  <c r="J12" i="59"/>
  <c r="C7" i="59"/>
  <c r="D32" i="57"/>
  <c r="AK32" i="7" s="1"/>
  <c r="D26" i="57"/>
  <c r="AK26" i="7" s="1"/>
  <c r="D22" i="57"/>
  <c r="AK22" i="7" s="1"/>
  <c r="D25" i="57"/>
  <c r="AK25" i="7" s="1"/>
  <c r="D10" i="57"/>
  <c r="AK10" i="7" s="1"/>
  <c r="D24" i="57"/>
  <c r="AK24" i="7" s="1"/>
  <c r="D18" i="57"/>
  <c r="AK18" i="7" s="1"/>
  <c r="D34" i="57"/>
  <c r="AK34" i="7" s="1"/>
  <c r="D20" i="57"/>
  <c r="AK20" i="7" s="1"/>
  <c r="D19" i="57"/>
  <c r="AK19" i="7" s="1"/>
  <c r="D17" i="57"/>
  <c r="AK17" i="7" s="1"/>
  <c r="C1048576" i="57"/>
  <c r="D1048576" i="57" s="1"/>
  <c r="D33" i="57"/>
  <c r="AK33" i="7" s="1"/>
  <c r="D31" i="57"/>
  <c r="AK31" i="7" s="1"/>
  <c r="D23" i="57"/>
  <c r="AK23" i="7" s="1"/>
  <c r="D36" i="57"/>
  <c r="AK36" i="7" s="1"/>
  <c r="C12" i="57"/>
  <c r="AJ12" i="7" s="1"/>
  <c r="D7" i="57"/>
  <c r="AK7" i="7" s="1"/>
  <c r="C7" i="56"/>
  <c r="G34" i="55"/>
  <c r="G25" i="55"/>
  <c r="G20" i="55"/>
  <c r="J27" i="55"/>
  <c r="J18" i="55"/>
  <c r="G31" i="55"/>
  <c r="G26" i="55"/>
  <c r="J25" i="55"/>
  <c r="J16" i="55"/>
  <c r="J41" i="55"/>
  <c r="G7" i="55"/>
  <c r="J10" i="55"/>
  <c r="J9" i="55"/>
  <c r="G41" i="55"/>
  <c r="G17" i="55"/>
  <c r="G22" i="55"/>
  <c r="G33" i="55"/>
  <c r="G30" i="55"/>
  <c r="G27" i="55"/>
  <c r="J7" i="55"/>
  <c r="G36" i="55"/>
  <c r="G10" i="55"/>
  <c r="G23" i="55"/>
  <c r="C7" i="55"/>
  <c r="G12" i="55"/>
  <c r="F14" i="55"/>
  <c r="G14" i="55" s="1"/>
  <c r="J33" i="54"/>
  <c r="J26" i="54"/>
  <c r="J23" i="54"/>
  <c r="J30" i="54"/>
  <c r="J41" i="54"/>
  <c r="J9" i="54"/>
  <c r="I12" i="54"/>
  <c r="I14" i="54" s="1"/>
  <c r="J14" i="54" s="1"/>
  <c r="J32" i="54"/>
  <c r="J25" i="54"/>
  <c r="J17" i="54"/>
  <c r="C7" i="54"/>
  <c r="J21" i="53"/>
  <c r="J22" i="53"/>
  <c r="J19" i="53"/>
  <c r="J23" i="53"/>
  <c r="G36" i="53"/>
  <c r="I12" i="53"/>
  <c r="J12" i="53" s="1"/>
  <c r="J20" i="53"/>
  <c r="J10" i="53"/>
  <c r="J9" i="53"/>
  <c r="J24" i="53"/>
  <c r="J36" i="53"/>
  <c r="J18" i="53"/>
  <c r="J41" i="53"/>
  <c r="J26" i="53"/>
  <c r="J34" i="53"/>
  <c r="J32" i="53"/>
  <c r="J27" i="53"/>
  <c r="J16" i="53"/>
  <c r="J17" i="53"/>
  <c r="C7" i="53"/>
  <c r="G19" i="51"/>
  <c r="G17" i="51"/>
  <c r="G9" i="51"/>
  <c r="J16" i="51"/>
  <c r="G36" i="51"/>
  <c r="G34" i="51"/>
  <c r="G31" i="51"/>
  <c r="G27" i="51"/>
  <c r="G41" i="51"/>
  <c r="G25" i="51"/>
  <c r="G20" i="51"/>
  <c r="G26" i="51"/>
  <c r="G21" i="51"/>
  <c r="F12" i="51"/>
  <c r="G7" i="51"/>
  <c r="C7" i="51"/>
  <c r="J31" i="51"/>
  <c r="J36" i="51"/>
  <c r="J21" i="51"/>
  <c r="J34" i="51"/>
  <c r="J27" i="51"/>
  <c r="J20" i="51"/>
  <c r="J25" i="51"/>
  <c r="I12" i="51"/>
  <c r="J7" i="51"/>
  <c r="J30" i="51"/>
  <c r="J23" i="51"/>
  <c r="J24" i="51"/>
  <c r="G32" i="51"/>
  <c r="G23" i="51"/>
  <c r="J41" i="51"/>
  <c r="G33" i="51"/>
  <c r="G10" i="51"/>
  <c r="J10" i="51"/>
  <c r="J27" i="50"/>
  <c r="J23" i="50"/>
  <c r="J18" i="50"/>
  <c r="M41" i="50"/>
  <c r="P21" i="50"/>
  <c r="J34" i="50"/>
  <c r="G30" i="50"/>
  <c r="J22" i="50"/>
  <c r="M21" i="50"/>
  <c r="M20" i="50"/>
  <c r="M36" i="50"/>
  <c r="M32" i="50"/>
  <c r="M30" i="50"/>
  <c r="M10" i="50"/>
  <c r="M18" i="50"/>
  <c r="M7" i="50"/>
  <c r="M33" i="50"/>
  <c r="M22" i="50"/>
  <c r="M25" i="50"/>
  <c r="L12" i="50"/>
  <c r="M12" i="50" s="1"/>
  <c r="M9" i="50"/>
  <c r="M27" i="50"/>
  <c r="M26" i="50"/>
  <c r="M19" i="50"/>
  <c r="M17" i="50"/>
  <c r="G19" i="50"/>
  <c r="J9" i="50"/>
  <c r="G33" i="50"/>
  <c r="G23" i="50"/>
  <c r="G20" i="50"/>
  <c r="G21" i="50"/>
  <c r="G7" i="50"/>
  <c r="G26" i="50"/>
  <c r="G24" i="50"/>
  <c r="F12" i="50"/>
  <c r="G32" i="50"/>
  <c r="G36" i="50"/>
  <c r="G27" i="50"/>
  <c r="G22" i="50"/>
  <c r="G17" i="50"/>
  <c r="G18" i="50"/>
  <c r="G25" i="50"/>
  <c r="G31" i="50"/>
  <c r="G41" i="50"/>
  <c r="G10" i="50"/>
  <c r="G9" i="50"/>
  <c r="G34" i="50"/>
  <c r="J10" i="50"/>
  <c r="J31" i="50"/>
  <c r="J32" i="50"/>
  <c r="J41" i="50"/>
  <c r="J24" i="50"/>
  <c r="J33" i="50"/>
  <c r="J36" i="50"/>
  <c r="J30" i="50"/>
  <c r="J25" i="50"/>
  <c r="J20" i="50"/>
  <c r="J26" i="50"/>
  <c r="I12" i="50"/>
  <c r="J17" i="50"/>
  <c r="J7" i="50"/>
  <c r="C7" i="50"/>
  <c r="P25" i="49"/>
  <c r="P26" i="49"/>
  <c r="P21" i="49"/>
  <c r="P22" i="49"/>
  <c r="P19" i="49"/>
  <c r="P7" i="49"/>
  <c r="P32" i="49"/>
  <c r="P41" i="49"/>
  <c r="P27" i="49"/>
  <c r="G24" i="49"/>
  <c r="G34" i="49"/>
  <c r="P30" i="49"/>
  <c r="P36" i="49"/>
  <c r="P31" i="49"/>
  <c r="P20" i="49"/>
  <c r="P17" i="49"/>
  <c r="O12" i="49"/>
  <c r="O14" i="49" s="1"/>
  <c r="P14" i="49" s="1"/>
  <c r="P9" i="49"/>
  <c r="G33" i="49"/>
  <c r="G31" i="49"/>
  <c r="G9" i="49"/>
  <c r="G41" i="49"/>
  <c r="G18" i="49"/>
  <c r="G23" i="49"/>
  <c r="G20" i="49"/>
  <c r="G30" i="49"/>
  <c r="G36" i="49"/>
  <c r="G26" i="49"/>
  <c r="G21" i="49"/>
  <c r="G22" i="49"/>
  <c r="F12" i="49"/>
  <c r="G7" i="49"/>
  <c r="G27" i="49"/>
  <c r="G25" i="49"/>
  <c r="G17" i="49"/>
  <c r="G19" i="49"/>
  <c r="G10" i="49"/>
  <c r="G23" i="47"/>
  <c r="P23" i="47"/>
  <c r="P21" i="47"/>
  <c r="P20" i="47"/>
  <c r="P12" i="47"/>
  <c r="P33" i="47"/>
  <c r="P26" i="47"/>
  <c r="P24" i="47"/>
  <c r="P9" i="47"/>
  <c r="P34" i="47"/>
  <c r="P32" i="47"/>
  <c r="P19" i="47"/>
  <c r="P17" i="47"/>
  <c r="P36" i="47"/>
  <c r="P18" i="47"/>
  <c r="P25" i="47"/>
  <c r="M36" i="47"/>
  <c r="M31" i="47"/>
  <c r="M24" i="47"/>
  <c r="M16" i="47"/>
  <c r="L12" i="47"/>
  <c r="M12" i="47" s="1"/>
  <c r="M41" i="47"/>
  <c r="J16" i="47"/>
  <c r="M20" i="47"/>
  <c r="M30" i="47"/>
  <c r="M18" i="47"/>
  <c r="M17" i="47"/>
  <c r="M33" i="47"/>
  <c r="M25" i="47"/>
  <c r="P22" i="47"/>
  <c r="J23" i="47"/>
  <c r="G27" i="47"/>
  <c r="J9" i="47"/>
  <c r="J10" i="47"/>
  <c r="J24" i="47"/>
  <c r="G36" i="47"/>
  <c r="G41" i="47"/>
  <c r="G24" i="47"/>
  <c r="G26" i="47"/>
  <c r="G25" i="47"/>
  <c r="G7" i="47"/>
  <c r="F12" i="47"/>
  <c r="J30" i="47"/>
  <c r="J31" i="47"/>
  <c r="G10" i="47"/>
  <c r="G21" i="47"/>
  <c r="G9" i="47"/>
  <c r="G32" i="47"/>
  <c r="G19" i="47"/>
  <c r="J36" i="47"/>
  <c r="J33" i="47"/>
  <c r="J27" i="47"/>
  <c r="J32" i="47"/>
  <c r="J26" i="47"/>
  <c r="J21" i="47"/>
  <c r="J7" i="47"/>
  <c r="J22" i="47"/>
  <c r="J17" i="47"/>
  <c r="I12" i="47"/>
  <c r="G17" i="47"/>
  <c r="G33" i="47"/>
  <c r="J20" i="47"/>
  <c r="J41" i="47"/>
  <c r="J19" i="47"/>
  <c r="J25" i="47"/>
  <c r="J34" i="47"/>
  <c r="G22" i="47"/>
  <c r="G18" i="47"/>
  <c r="J18" i="47"/>
  <c r="G16" i="47"/>
  <c r="O28" i="47"/>
  <c r="J25" i="46"/>
  <c r="M32" i="46"/>
  <c r="M23" i="46"/>
  <c r="M25" i="46"/>
  <c r="M19" i="46"/>
  <c r="M9" i="46"/>
  <c r="M27" i="46"/>
  <c r="M10" i="46"/>
  <c r="M22" i="46"/>
  <c r="M34" i="46"/>
  <c r="M30" i="46"/>
  <c r="J22" i="46"/>
  <c r="M26" i="46"/>
  <c r="M20" i="46"/>
  <c r="M31" i="46"/>
  <c r="M21" i="46"/>
  <c r="I12" i="46"/>
  <c r="J12" i="46" s="1"/>
  <c r="M33" i="46"/>
  <c r="J26" i="46"/>
  <c r="M17" i="46"/>
  <c r="M7" i="46"/>
  <c r="M36" i="46"/>
  <c r="J10" i="46"/>
  <c r="J21" i="46"/>
  <c r="J33" i="46"/>
  <c r="J20" i="46"/>
  <c r="J41" i="46"/>
  <c r="J19" i="46"/>
  <c r="J36" i="46"/>
  <c r="J34" i="46"/>
  <c r="J27" i="46"/>
  <c r="J24" i="46"/>
  <c r="J23" i="46"/>
  <c r="J17" i="46"/>
  <c r="J9" i="46"/>
  <c r="P17" i="46"/>
  <c r="P27" i="46"/>
  <c r="C7" i="46"/>
  <c r="I30" i="46"/>
  <c r="J31" i="46"/>
  <c r="G27" i="45"/>
  <c r="I17" i="45"/>
  <c r="I19" i="45"/>
  <c r="G21" i="45"/>
  <c r="I34" i="45"/>
  <c r="G20" i="45"/>
  <c r="G17" i="45"/>
  <c r="I18" i="45"/>
  <c r="I25" i="45"/>
  <c r="I10" i="45"/>
  <c r="G34" i="45"/>
  <c r="G41" i="45"/>
  <c r="G31" i="45"/>
  <c r="G18" i="45"/>
  <c r="I30" i="45"/>
  <c r="I7" i="45"/>
  <c r="I36" i="45"/>
  <c r="H12" i="45"/>
  <c r="I23" i="45"/>
  <c r="I32" i="45"/>
  <c r="I41" i="45"/>
  <c r="I26" i="45"/>
  <c r="I33" i="45"/>
  <c r="I24" i="45"/>
  <c r="I22" i="45"/>
  <c r="I20" i="45"/>
  <c r="I21" i="45"/>
  <c r="I27" i="45"/>
  <c r="I31" i="45"/>
  <c r="L34" i="45"/>
  <c r="L41" i="45"/>
  <c r="L22" i="45"/>
  <c r="L20" i="45"/>
  <c r="L30" i="45"/>
  <c r="L10" i="45"/>
  <c r="L19" i="45"/>
  <c r="L32" i="45"/>
  <c r="L33" i="45"/>
  <c r="L21" i="45"/>
  <c r="L27" i="45"/>
  <c r="G16" i="45"/>
  <c r="G30" i="45"/>
  <c r="L31" i="45"/>
  <c r="L25" i="45"/>
  <c r="L18" i="45"/>
  <c r="L17" i="45"/>
  <c r="G36" i="45"/>
  <c r="G32" i="45"/>
  <c r="G23" i="45"/>
  <c r="F12" i="45"/>
  <c r="G7" i="45"/>
  <c r="G10" i="45"/>
  <c r="L36" i="45"/>
  <c r="L26" i="45"/>
  <c r="L23" i="45"/>
  <c r="K12" i="45"/>
  <c r="L7" i="45"/>
  <c r="L24" i="45"/>
  <c r="G9" i="45"/>
  <c r="C7" i="45"/>
  <c r="DY18" i="3"/>
  <c r="AA18" i="3"/>
  <c r="DY34" i="3"/>
  <c r="DY33" i="3"/>
  <c r="DY32" i="3"/>
  <c r="DY31" i="3"/>
  <c r="DY27" i="3"/>
  <c r="DY26" i="3"/>
  <c r="DY25" i="3"/>
  <c r="DY24" i="3"/>
  <c r="DY23" i="3"/>
  <c r="DY22" i="3"/>
  <c r="DY21" i="3"/>
  <c r="DY20" i="3"/>
  <c r="DY19" i="3"/>
  <c r="DY17" i="3"/>
  <c r="DY10" i="3"/>
  <c r="DY9" i="3"/>
  <c r="C16" i="46" l="1"/>
  <c r="F16" i="7" s="1"/>
  <c r="AZ27" i="7"/>
  <c r="AZ21" i="7"/>
  <c r="C16" i="49"/>
  <c r="O16" i="7" s="1"/>
  <c r="J30" i="46"/>
  <c r="C30" i="46"/>
  <c r="F30" i="7" s="1"/>
  <c r="AZ30" i="7" s="1"/>
  <c r="BB41" i="7"/>
  <c r="EC12" i="3"/>
  <c r="EB28" i="3"/>
  <c r="EC28" i="3" s="1"/>
  <c r="C16" i="50"/>
  <c r="R16" i="7" s="1"/>
  <c r="P16" i="50"/>
  <c r="C16" i="55"/>
  <c r="AD16" i="7" s="1"/>
  <c r="C16" i="45"/>
  <c r="AP16" i="7" s="1"/>
  <c r="G16" i="53"/>
  <c r="G16" i="51"/>
  <c r="C16" i="57"/>
  <c r="D16" i="57" s="1"/>
  <c r="AK16" i="7" s="1"/>
  <c r="J16" i="46"/>
  <c r="G16" i="56"/>
  <c r="C16" i="59"/>
  <c r="AM16" i="7" s="1"/>
  <c r="F14" i="57"/>
  <c r="G14" i="57" s="1"/>
  <c r="G16" i="49"/>
  <c r="G12" i="53"/>
  <c r="C16" i="54"/>
  <c r="AA16" i="7" s="1"/>
  <c r="D17" i="47"/>
  <c r="J17" i="7" s="1"/>
  <c r="D7" i="47"/>
  <c r="J7" i="7" s="1"/>
  <c r="D23" i="47"/>
  <c r="J23" i="7" s="1"/>
  <c r="D36" i="47"/>
  <c r="J36" i="7" s="1"/>
  <c r="D33" i="47"/>
  <c r="J33" i="7" s="1"/>
  <c r="D24" i="47"/>
  <c r="J24" i="7" s="1"/>
  <c r="D31" i="47"/>
  <c r="J31" i="7" s="1"/>
  <c r="C12" i="47"/>
  <c r="I12" i="7" s="1"/>
  <c r="D32" i="47"/>
  <c r="J32" i="7" s="1"/>
  <c r="D19" i="47"/>
  <c r="J19" i="7" s="1"/>
  <c r="D26" i="47"/>
  <c r="J26" i="7" s="1"/>
  <c r="D9" i="47"/>
  <c r="J9" i="7" s="1"/>
  <c r="D18" i="47"/>
  <c r="J18" i="7" s="1"/>
  <c r="D20" i="47"/>
  <c r="J20" i="7" s="1"/>
  <c r="C1048576" i="47"/>
  <c r="D1048576" i="47" s="1"/>
  <c r="D27" i="47"/>
  <c r="J27" i="7" s="1"/>
  <c r="D21" i="47"/>
  <c r="J21" i="7" s="1"/>
  <c r="D25" i="47"/>
  <c r="J25" i="7" s="1"/>
  <c r="D22" i="47"/>
  <c r="J22" i="7" s="1"/>
  <c r="D34" i="47"/>
  <c r="J34" i="7" s="1"/>
  <c r="D10" i="47"/>
  <c r="J10" i="7" s="1"/>
  <c r="D27" i="54"/>
  <c r="AB27" i="7" s="1"/>
  <c r="AA7" i="7"/>
  <c r="D9" i="51"/>
  <c r="V9" i="7" s="1"/>
  <c r="U7" i="7"/>
  <c r="D20" i="59"/>
  <c r="AN20" i="7" s="1"/>
  <c r="AM7" i="7"/>
  <c r="D17" i="49"/>
  <c r="P17" i="7" s="1"/>
  <c r="O7" i="7"/>
  <c r="D19" i="50"/>
  <c r="S19" i="7" s="1"/>
  <c r="R7" i="7"/>
  <c r="D34" i="53"/>
  <c r="Y34" i="7" s="1"/>
  <c r="X7" i="7"/>
  <c r="D18" i="45"/>
  <c r="AQ18" i="7" s="1"/>
  <c r="AP7" i="7"/>
  <c r="D26" i="55"/>
  <c r="AE26" i="7" s="1"/>
  <c r="AD7" i="7"/>
  <c r="C1048576" i="56"/>
  <c r="D1048576" i="56" s="1"/>
  <c r="AG7" i="7"/>
  <c r="D31" i="49"/>
  <c r="P31" i="7" s="1"/>
  <c r="D24" i="49"/>
  <c r="P24" i="7" s="1"/>
  <c r="D33" i="49"/>
  <c r="P33" i="7" s="1"/>
  <c r="D34" i="49"/>
  <c r="P34" i="7" s="1"/>
  <c r="C12" i="49"/>
  <c r="F28" i="46"/>
  <c r="F38" i="46" s="1"/>
  <c r="G38" i="46" s="1"/>
  <c r="D36" i="49"/>
  <c r="P36" i="7" s="1"/>
  <c r="D21" i="49"/>
  <c r="P21" i="7" s="1"/>
  <c r="D27" i="49"/>
  <c r="P27" i="7" s="1"/>
  <c r="D22" i="49"/>
  <c r="P22" i="7" s="1"/>
  <c r="D25" i="49"/>
  <c r="P25" i="7" s="1"/>
  <c r="C1048576" i="49"/>
  <c r="D1048576" i="49" s="1"/>
  <c r="D32" i="49"/>
  <c r="P32" i="7" s="1"/>
  <c r="D19" i="49"/>
  <c r="P19" i="7" s="1"/>
  <c r="D9" i="49"/>
  <c r="P9" i="7" s="1"/>
  <c r="D18" i="49"/>
  <c r="P18" i="7" s="1"/>
  <c r="D10" i="49"/>
  <c r="P10" i="7" s="1"/>
  <c r="D7" i="49"/>
  <c r="P7" i="7" s="1"/>
  <c r="D23" i="49"/>
  <c r="P23" i="7" s="1"/>
  <c r="D20" i="49"/>
  <c r="P20" i="7" s="1"/>
  <c r="D26" i="49"/>
  <c r="P26" i="7" s="1"/>
  <c r="L14" i="49"/>
  <c r="M14" i="49" s="1"/>
  <c r="O14" i="46"/>
  <c r="P14" i="46" s="1"/>
  <c r="G12" i="56"/>
  <c r="P12" i="59"/>
  <c r="J12" i="55"/>
  <c r="G12" i="54"/>
  <c r="R14" i="47"/>
  <c r="S12" i="59"/>
  <c r="L14" i="47"/>
  <c r="M14" i="47" s="1"/>
  <c r="L14" i="50"/>
  <c r="M14" i="50" s="1"/>
  <c r="L14" i="46"/>
  <c r="M14" i="46" s="1"/>
  <c r="D16" i="47"/>
  <c r="J16" i="7" s="1"/>
  <c r="U14" i="59"/>
  <c r="V14" i="59" s="1"/>
  <c r="D27" i="46"/>
  <c r="G27" i="7" s="1"/>
  <c r="F7" i="7"/>
  <c r="O14" i="50"/>
  <c r="P14" i="50" s="1"/>
  <c r="F14" i="59"/>
  <c r="G14" i="59" s="1"/>
  <c r="X14" i="59"/>
  <c r="Y14" i="59" s="1"/>
  <c r="R28" i="59"/>
  <c r="S28" i="59" s="1"/>
  <c r="O28" i="59"/>
  <c r="P28" i="59" s="1"/>
  <c r="D19" i="59"/>
  <c r="AN19" i="7" s="1"/>
  <c r="D17" i="59"/>
  <c r="AN17" i="7" s="1"/>
  <c r="D23" i="59"/>
  <c r="AN23" i="7" s="1"/>
  <c r="D21" i="59"/>
  <c r="AN21" i="7" s="1"/>
  <c r="D31" i="59"/>
  <c r="AN31" i="7" s="1"/>
  <c r="D33" i="59"/>
  <c r="AN33" i="7" s="1"/>
  <c r="I28" i="59"/>
  <c r="I38" i="59" s="1"/>
  <c r="J38" i="59" s="1"/>
  <c r="D30" i="59"/>
  <c r="AN30" i="7" s="1"/>
  <c r="D26" i="59"/>
  <c r="AN26" i="7" s="1"/>
  <c r="D34" i="59"/>
  <c r="AN34" i="7" s="1"/>
  <c r="D25" i="59"/>
  <c r="AN25" i="7" s="1"/>
  <c r="D22" i="59"/>
  <c r="AN22" i="7" s="1"/>
  <c r="D32" i="59"/>
  <c r="AN32" i="7" s="1"/>
  <c r="D18" i="59"/>
  <c r="AN18" i="7" s="1"/>
  <c r="M12" i="59"/>
  <c r="L14" i="59"/>
  <c r="M14" i="59" s="1"/>
  <c r="D36" i="59"/>
  <c r="AN36" i="7" s="1"/>
  <c r="D7" i="59"/>
  <c r="AN7" i="7" s="1"/>
  <c r="C12" i="59"/>
  <c r="AM12" i="7" s="1"/>
  <c r="D9" i="59"/>
  <c r="AN9" i="7" s="1"/>
  <c r="C1048576" i="59"/>
  <c r="D1048576" i="59" s="1"/>
  <c r="D24" i="59"/>
  <c r="AN24" i="7" s="1"/>
  <c r="D10" i="59"/>
  <c r="AN10" i="7" s="1"/>
  <c r="D27" i="59"/>
  <c r="AN27" i="7" s="1"/>
  <c r="D30" i="57"/>
  <c r="AK30" i="7" s="1"/>
  <c r="D12" i="57"/>
  <c r="AK12" i="7" s="1"/>
  <c r="C14" i="57"/>
  <c r="D34" i="56"/>
  <c r="AH34" i="7" s="1"/>
  <c r="D17" i="56"/>
  <c r="AH17" i="7" s="1"/>
  <c r="F28" i="56"/>
  <c r="F38" i="56" s="1"/>
  <c r="G38" i="56" s="1"/>
  <c r="D25" i="56"/>
  <c r="AH25" i="7" s="1"/>
  <c r="D22" i="56"/>
  <c r="AH22" i="7" s="1"/>
  <c r="D33" i="56"/>
  <c r="AH33" i="7" s="1"/>
  <c r="D36" i="56"/>
  <c r="AH36" i="7" s="1"/>
  <c r="D27" i="56"/>
  <c r="AH27" i="7" s="1"/>
  <c r="D7" i="56"/>
  <c r="AH7" i="7" s="1"/>
  <c r="C12" i="56"/>
  <c r="AG12" i="7" s="1"/>
  <c r="D19" i="56"/>
  <c r="AH19" i="7" s="1"/>
  <c r="D24" i="56"/>
  <c r="AH24" i="7" s="1"/>
  <c r="D21" i="56"/>
  <c r="AH21" i="7" s="1"/>
  <c r="D9" i="56"/>
  <c r="AH9" i="7" s="1"/>
  <c r="D30" i="56"/>
  <c r="AH30" i="7" s="1"/>
  <c r="D20" i="56"/>
  <c r="AH20" i="7" s="1"/>
  <c r="D32" i="56"/>
  <c r="AH32" i="7" s="1"/>
  <c r="D10" i="56"/>
  <c r="AH10" i="7" s="1"/>
  <c r="D31" i="56"/>
  <c r="AH31" i="7" s="1"/>
  <c r="D23" i="56"/>
  <c r="AH23" i="7" s="1"/>
  <c r="D16" i="56"/>
  <c r="AH16" i="7" s="1"/>
  <c r="D18" i="56"/>
  <c r="AH18" i="7" s="1"/>
  <c r="D26" i="56"/>
  <c r="AH26" i="7" s="1"/>
  <c r="F28" i="55"/>
  <c r="G28" i="55" s="1"/>
  <c r="D27" i="55"/>
  <c r="AE27" i="7" s="1"/>
  <c r="D9" i="55"/>
  <c r="AE9" i="7" s="1"/>
  <c r="D25" i="55"/>
  <c r="AE25" i="7" s="1"/>
  <c r="D22" i="55"/>
  <c r="AE22" i="7" s="1"/>
  <c r="D32" i="55"/>
  <c r="AE32" i="7" s="1"/>
  <c r="D17" i="55"/>
  <c r="AE17" i="7" s="1"/>
  <c r="D31" i="55"/>
  <c r="AE31" i="7" s="1"/>
  <c r="D34" i="55"/>
  <c r="AE34" i="7" s="1"/>
  <c r="D24" i="55"/>
  <c r="AE24" i="7" s="1"/>
  <c r="I28" i="55"/>
  <c r="D30" i="55"/>
  <c r="AE30" i="7" s="1"/>
  <c r="D20" i="55"/>
  <c r="AE20" i="7" s="1"/>
  <c r="D10" i="55"/>
  <c r="AE10" i="7" s="1"/>
  <c r="D23" i="55"/>
  <c r="AE23" i="7" s="1"/>
  <c r="D33" i="55"/>
  <c r="AE33" i="7" s="1"/>
  <c r="D36" i="55"/>
  <c r="AE36" i="7" s="1"/>
  <c r="C12" i="55"/>
  <c r="AD12" i="7" s="1"/>
  <c r="D7" i="55"/>
  <c r="AE7" i="7" s="1"/>
  <c r="C1048576" i="55"/>
  <c r="D1048576" i="55" s="1"/>
  <c r="D18" i="55"/>
  <c r="AE18" i="7" s="1"/>
  <c r="D19" i="55"/>
  <c r="AE19" i="7" s="1"/>
  <c r="D21" i="55"/>
  <c r="AE21" i="7" s="1"/>
  <c r="D31" i="54"/>
  <c r="AB31" i="7" s="1"/>
  <c r="D30" i="54"/>
  <c r="AB30" i="7" s="1"/>
  <c r="D17" i="54"/>
  <c r="AB17" i="7" s="1"/>
  <c r="D21" i="54"/>
  <c r="AB21" i="7" s="1"/>
  <c r="D25" i="54"/>
  <c r="AB25" i="7" s="1"/>
  <c r="J12" i="54"/>
  <c r="D26" i="54"/>
  <c r="AB26" i="7" s="1"/>
  <c r="D23" i="54"/>
  <c r="AB23" i="7" s="1"/>
  <c r="D33" i="54"/>
  <c r="AB33" i="7" s="1"/>
  <c r="D34" i="54"/>
  <c r="AB34" i="7" s="1"/>
  <c r="D20" i="54"/>
  <c r="AB20" i="7" s="1"/>
  <c r="D32" i="54"/>
  <c r="AB32" i="7" s="1"/>
  <c r="I28" i="54"/>
  <c r="D36" i="54"/>
  <c r="AB36" i="7" s="1"/>
  <c r="C12" i="54"/>
  <c r="AA12" i="7" s="1"/>
  <c r="D7" i="54"/>
  <c r="AB7" i="7" s="1"/>
  <c r="D10" i="54"/>
  <c r="AB10" i="7" s="1"/>
  <c r="D9" i="54"/>
  <c r="AB9" i="7" s="1"/>
  <c r="C1048576" i="54"/>
  <c r="D1048576" i="54" s="1"/>
  <c r="D18" i="54"/>
  <c r="AB18" i="7" s="1"/>
  <c r="F28" i="54"/>
  <c r="D22" i="54"/>
  <c r="AB22" i="7" s="1"/>
  <c r="D24" i="54"/>
  <c r="AB24" i="7" s="1"/>
  <c r="D19" i="54"/>
  <c r="AB19" i="7" s="1"/>
  <c r="D31" i="53"/>
  <c r="Y31" i="7" s="1"/>
  <c r="I14" i="53"/>
  <c r="J14" i="53" s="1"/>
  <c r="D32" i="53"/>
  <c r="Y32" i="7" s="1"/>
  <c r="D20" i="53"/>
  <c r="Y20" i="7" s="1"/>
  <c r="D33" i="53"/>
  <c r="Y33" i="7" s="1"/>
  <c r="D16" i="53"/>
  <c r="Y16" i="7" s="1"/>
  <c r="D9" i="53"/>
  <c r="Y9" i="7" s="1"/>
  <c r="D10" i="53"/>
  <c r="Y10" i="7" s="1"/>
  <c r="D19" i="53"/>
  <c r="Y19" i="7" s="1"/>
  <c r="D36" i="53"/>
  <c r="Y36" i="7" s="1"/>
  <c r="D7" i="53"/>
  <c r="Y7" i="7" s="1"/>
  <c r="C12" i="53"/>
  <c r="X12" i="7" s="1"/>
  <c r="C1048576" i="53"/>
  <c r="D1048576" i="53" s="1"/>
  <c r="D17" i="53"/>
  <c r="Y17" i="7" s="1"/>
  <c r="D21" i="53"/>
  <c r="Y21" i="7" s="1"/>
  <c r="D24" i="53"/>
  <c r="Y24" i="7" s="1"/>
  <c r="D18" i="53"/>
  <c r="Y18" i="7" s="1"/>
  <c r="D25" i="53"/>
  <c r="Y25" i="7" s="1"/>
  <c r="D30" i="53"/>
  <c r="Y30" i="7" s="1"/>
  <c r="F28" i="53"/>
  <c r="D26" i="53"/>
  <c r="Y26" i="7" s="1"/>
  <c r="D23" i="53"/>
  <c r="Y23" i="7" s="1"/>
  <c r="D22" i="53"/>
  <c r="Y22" i="7" s="1"/>
  <c r="D27" i="53"/>
  <c r="Y27" i="7" s="1"/>
  <c r="D23" i="51"/>
  <c r="V23" i="7" s="1"/>
  <c r="D19" i="51"/>
  <c r="V19" i="7" s="1"/>
  <c r="D27" i="51"/>
  <c r="V27" i="7" s="1"/>
  <c r="D34" i="51"/>
  <c r="V34" i="7" s="1"/>
  <c r="D30" i="51"/>
  <c r="V30" i="7" s="1"/>
  <c r="D25" i="51"/>
  <c r="V25" i="7" s="1"/>
  <c r="D22" i="51"/>
  <c r="V22" i="7" s="1"/>
  <c r="D17" i="51"/>
  <c r="V17" i="7" s="1"/>
  <c r="D16" i="51"/>
  <c r="V16" i="7" s="1"/>
  <c r="D33" i="51"/>
  <c r="V33" i="7" s="1"/>
  <c r="D10" i="51"/>
  <c r="V10" i="7" s="1"/>
  <c r="D32" i="51"/>
  <c r="V32" i="7" s="1"/>
  <c r="D24" i="51"/>
  <c r="V24" i="7" s="1"/>
  <c r="D31" i="51"/>
  <c r="V31" i="7" s="1"/>
  <c r="I14" i="51"/>
  <c r="J14" i="51" s="1"/>
  <c r="J12" i="51"/>
  <c r="F14" i="51"/>
  <c r="G14" i="51" s="1"/>
  <c r="G12" i="51"/>
  <c r="D36" i="51"/>
  <c r="V36" i="7" s="1"/>
  <c r="C12" i="51"/>
  <c r="U12" i="7" s="1"/>
  <c r="D7" i="51"/>
  <c r="V7" i="7" s="1"/>
  <c r="D20" i="51"/>
  <c r="V20" i="7" s="1"/>
  <c r="C1048576" i="51"/>
  <c r="D1048576" i="51" s="1"/>
  <c r="D21" i="51"/>
  <c r="V21" i="7" s="1"/>
  <c r="D18" i="51"/>
  <c r="V18" i="7" s="1"/>
  <c r="D26" i="51"/>
  <c r="V26" i="7" s="1"/>
  <c r="G12" i="50"/>
  <c r="F14" i="50"/>
  <c r="G14" i="50" s="1"/>
  <c r="D25" i="50"/>
  <c r="S25" i="7" s="1"/>
  <c r="D27" i="50"/>
  <c r="S27" i="7" s="1"/>
  <c r="D18" i="50"/>
  <c r="S18" i="7" s="1"/>
  <c r="D30" i="50"/>
  <c r="S30" i="7" s="1"/>
  <c r="D32" i="50"/>
  <c r="S32" i="7" s="1"/>
  <c r="D36" i="50"/>
  <c r="S36" i="7" s="1"/>
  <c r="D7" i="50"/>
  <c r="S7" i="7" s="1"/>
  <c r="C12" i="50"/>
  <c r="R12" i="7" s="1"/>
  <c r="D24" i="50"/>
  <c r="S24" i="7" s="1"/>
  <c r="C1048576" i="50"/>
  <c r="D1048576" i="50" s="1"/>
  <c r="D9" i="50"/>
  <c r="S9" i="7" s="1"/>
  <c r="D20" i="50"/>
  <c r="S20" i="7" s="1"/>
  <c r="D21" i="50"/>
  <c r="S21" i="7" s="1"/>
  <c r="D23" i="50"/>
  <c r="S23" i="7" s="1"/>
  <c r="D26" i="50"/>
  <c r="S26" i="7" s="1"/>
  <c r="D17" i="50"/>
  <c r="S17" i="7" s="1"/>
  <c r="D22" i="50"/>
  <c r="S22" i="7" s="1"/>
  <c r="D10" i="50"/>
  <c r="S10" i="7" s="1"/>
  <c r="D33" i="50"/>
  <c r="S33" i="7" s="1"/>
  <c r="D34" i="50"/>
  <c r="S34" i="7" s="1"/>
  <c r="J12" i="50"/>
  <c r="I14" i="50"/>
  <c r="J14" i="50" s="1"/>
  <c r="D31" i="50"/>
  <c r="S31" i="7" s="1"/>
  <c r="P12" i="49"/>
  <c r="O28" i="49"/>
  <c r="P28" i="49" s="1"/>
  <c r="F14" i="49"/>
  <c r="G14" i="49" s="1"/>
  <c r="G12" i="49"/>
  <c r="D30" i="49"/>
  <c r="P30" i="7" s="1"/>
  <c r="D30" i="47"/>
  <c r="J30" i="7" s="1"/>
  <c r="G12" i="47"/>
  <c r="F14" i="47"/>
  <c r="G14" i="47" s="1"/>
  <c r="P28" i="47"/>
  <c r="O38" i="47"/>
  <c r="P38" i="47" s="1"/>
  <c r="J12" i="47"/>
  <c r="I14" i="47"/>
  <c r="J14" i="47" s="1"/>
  <c r="I14" i="46"/>
  <c r="J14" i="46" s="1"/>
  <c r="D23" i="46"/>
  <c r="G23" i="7" s="1"/>
  <c r="D24" i="46"/>
  <c r="G24" i="7" s="1"/>
  <c r="D17" i="46"/>
  <c r="G17" i="7" s="1"/>
  <c r="D26" i="46"/>
  <c r="G26" i="7" s="1"/>
  <c r="D18" i="46"/>
  <c r="G18" i="7" s="1"/>
  <c r="D33" i="46"/>
  <c r="G33" i="7" s="1"/>
  <c r="D22" i="46"/>
  <c r="G22" i="7" s="1"/>
  <c r="D32" i="46"/>
  <c r="G32" i="7" s="1"/>
  <c r="D25" i="46"/>
  <c r="G25" i="7" s="1"/>
  <c r="D31" i="46"/>
  <c r="G31" i="7" s="1"/>
  <c r="D34" i="46"/>
  <c r="G34" i="7" s="1"/>
  <c r="D36" i="46"/>
  <c r="G36" i="7" s="1"/>
  <c r="D7" i="46"/>
  <c r="G7" i="7" s="1"/>
  <c r="C12" i="46"/>
  <c r="F12" i="7" s="1"/>
  <c r="C1048576" i="46"/>
  <c r="D1048576" i="46" s="1"/>
  <c r="D9" i="46"/>
  <c r="G9" i="7" s="1"/>
  <c r="D10" i="46"/>
  <c r="G10" i="7" s="1"/>
  <c r="D20" i="46"/>
  <c r="G20" i="7" s="1"/>
  <c r="D19" i="46"/>
  <c r="G19" i="7" s="1"/>
  <c r="D21" i="46"/>
  <c r="G21" i="7" s="1"/>
  <c r="I12" i="45"/>
  <c r="H14" i="45"/>
  <c r="I14" i="45" s="1"/>
  <c r="D10" i="45"/>
  <c r="AQ10" i="7" s="1"/>
  <c r="D32" i="45"/>
  <c r="AQ32" i="7" s="1"/>
  <c r="D24" i="45"/>
  <c r="AQ24" i="7" s="1"/>
  <c r="D27" i="45"/>
  <c r="AQ27" i="7" s="1"/>
  <c r="D23" i="45"/>
  <c r="AQ23" i="7" s="1"/>
  <c r="D20" i="45"/>
  <c r="AQ20" i="7" s="1"/>
  <c r="D17" i="45"/>
  <c r="AQ17" i="7" s="1"/>
  <c r="D22" i="45"/>
  <c r="AQ22" i="7" s="1"/>
  <c r="D34" i="45"/>
  <c r="AQ34" i="7" s="1"/>
  <c r="D33" i="45"/>
  <c r="AQ33" i="7" s="1"/>
  <c r="F14" i="45"/>
  <c r="G14" i="45" s="1"/>
  <c r="G12" i="45"/>
  <c r="D30" i="45"/>
  <c r="AQ30" i="7" s="1"/>
  <c r="D36" i="45"/>
  <c r="AQ36" i="7" s="1"/>
  <c r="C12" i="45"/>
  <c r="AP12" i="7" s="1"/>
  <c r="D7" i="45"/>
  <c r="AQ7" i="7" s="1"/>
  <c r="D19" i="45"/>
  <c r="AQ19" i="7" s="1"/>
  <c r="D21" i="45"/>
  <c r="AQ21" i="7" s="1"/>
  <c r="D9" i="45"/>
  <c r="AQ9" i="7" s="1"/>
  <c r="D25" i="45"/>
  <c r="AQ25" i="7" s="1"/>
  <c r="K14" i="45"/>
  <c r="L14" i="45" s="1"/>
  <c r="L12" i="45"/>
  <c r="D31" i="45"/>
  <c r="AQ31" i="7" s="1"/>
  <c r="C1048576" i="45"/>
  <c r="D1048576" i="45" s="1"/>
  <c r="D26" i="45"/>
  <c r="AQ26" i="7" s="1"/>
  <c r="DY7" i="3"/>
  <c r="DZ21" i="3" s="1"/>
  <c r="DY16" i="3"/>
  <c r="DY30" i="3"/>
  <c r="AZ7" i="7" l="1"/>
  <c r="EC38" i="3"/>
  <c r="D16" i="45"/>
  <c r="AQ16" i="7" s="1"/>
  <c r="D16" i="50"/>
  <c r="S16" i="7" s="1"/>
  <c r="D16" i="55"/>
  <c r="AE16" i="7" s="1"/>
  <c r="D16" i="49"/>
  <c r="P16" i="7" s="1"/>
  <c r="AJ16" i="7"/>
  <c r="AZ16" i="7" s="1"/>
  <c r="D16" i="46"/>
  <c r="G16" i="7" s="1"/>
  <c r="D16" i="59"/>
  <c r="AN16" i="7" s="1"/>
  <c r="F28" i="57"/>
  <c r="F38" i="57" s="1"/>
  <c r="G38" i="57" s="1"/>
  <c r="D16" i="54"/>
  <c r="AB16" i="7" s="1"/>
  <c r="D12" i="47"/>
  <c r="J12" i="7" s="1"/>
  <c r="C14" i="47"/>
  <c r="I14" i="7" s="1"/>
  <c r="C14" i="49"/>
  <c r="C28" i="49" s="1"/>
  <c r="O28" i="7" s="1"/>
  <c r="O12" i="7"/>
  <c r="AZ12" i="7" s="1"/>
  <c r="D14" i="57"/>
  <c r="AK14" i="7" s="1"/>
  <c r="AJ14" i="7"/>
  <c r="D12" i="49"/>
  <c r="P12" i="7" s="1"/>
  <c r="G28" i="46"/>
  <c r="L28" i="49"/>
  <c r="L38" i="49" s="1"/>
  <c r="M38" i="49" s="1"/>
  <c r="O28" i="46"/>
  <c r="P28" i="46" s="1"/>
  <c r="F38" i="55"/>
  <c r="G38" i="55" s="1"/>
  <c r="L28" i="47"/>
  <c r="M28" i="47" s="1"/>
  <c r="L28" i="46"/>
  <c r="M28" i="46" s="1"/>
  <c r="S14" i="47"/>
  <c r="R28" i="47"/>
  <c r="H28" i="45"/>
  <c r="H38" i="45" s="1"/>
  <c r="I38" i="45" s="1"/>
  <c r="O28" i="50"/>
  <c r="P28" i="50" s="1"/>
  <c r="F28" i="59"/>
  <c r="G28" i="59" s="1"/>
  <c r="U28" i="59"/>
  <c r="V28" i="59" s="1"/>
  <c r="L28" i="50"/>
  <c r="M28" i="50" s="1"/>
  <c r="I28" i="53"/>
  <c r="I38" i="53" s="1"/>
  <c r="J38" i="53" s="1"/>
  <c r="D30" i="46"/>
  <c r="G30" i="7" s="1"/>
  <c r="O38" i="59"/>
  <c r="P38" i="59" s="1"/>
  <c r="X28" i="59"/>
  <c r="R38" i="59"/>
  <c r="S38" i="59" s="1"/>
  <c r="J28" i="59"/>
  <c r="L28" i="59"/>
  <c r="C14" i="59"/>
  <c r="D12" i="59"/>
  <c r="AN12" i="7" s="1"/>
  <c r="C28" i="57"/>
  <c r="AJ28" i="7" s="1"/>
  <c r="G28" i="56"/>
  <c r="C14" i="56"/>
  <c r="D12" i="56"/>
  <c r="AH12" i="7" s="1"/>
  <c r="D12" i="55"/>
  <c r="AE12" i="7" s="1"/>
  <c r="C14" i="55"/>
  <c r="I38" i="55"/>
  <c r="J38" i="55" s="1"/>
  <c r="J28" i="55"/>
  <c r="D12" i="54"/>
  <c r="AB12" i="7" s="1"/>
  <c r="C14" i="54"/>
  <c r="F38" i="54"/>
  <c r="G38" i="54" s="1"/>
  <c r="G28" i="54"/>
  <c r="J28" i="54"/>
  <c r="I38" i="54"/>
  <c r="J38" i="54" s="1"/>
  <c r="F38" i="53"/>
  <c r="G38" i="53" s="1"/>
  <c r="G28" i="53"/>
  <c r="D12" i="53"/>
  <c r="Y12" i="7" s="1"/>
  <c r="C14" i="53"/>
  <c r="F28" i="51"/>
  <c r="D12" i="51"/>
  <c r="V12" i="7" s="1"/>
  <c r="C14" i="51"/>
  <c r="I28" i="51"/>
  <c r="F28" i="50"/>
  <c r="G28" i="50" s="1"/>
  <c r="C14" i="50"/>
  <c r="D12" i="50"/>
  <c r="S12" i="7" s="1"/>
  <c r="I28" i="50"/>
  <c r="F28" i="49"/>
  <c r="F38" i="49" s="1"/>
  <c r="G38" i="49" s="1"/>
  <c r="O38" i="49"/>
  <c r="P38" i="49" s="1"/>
  <c r="I28" i="47"/>
  <c r="I38" i="47" s="1"/>
  <c r="J38" i="47" s="1"/>
  <c r="F28" i="47"/>
  <c r="I28" i="46"/>
  <c r="D12" i="46"/>
  <c r="G12" i="7" s="1"/>
  <c r="C14" i="46"/>
  <c r="K28" i="45"/>
  <c r="F28" i="45"/>
  <c r="D12" i="45"/>
  <c r="AQ12" i="7" s="1"/>
  <c r="C14" i="45"/>
  <c r="DZ30" i="3"/>
  <c r="DZ33" i="3"/>
  <c r="DZ23" i="3"/>
  <c r="DY12" i="3"/>
  <c r="DY14" i="3" s="1"/>
  <c r="DZ14" i="3" s="1"/>
  <c r="DZ22" i="3"/>
  <c r="DZ7" i="3"/>
  <c r="DZ31" i="3"/>
  <c r="DZ17" i="3"/>
  <c r="DZ32" i="3"/>
  <c r="DZ27" i="3"/>
  <c r="DZ9" i="3"/>
  <c r="DZ19" i="3"/>
  <c r="DZ34" i="3"/>
  <c r="DZ41" i="3"/>
  <c r="DZ20" i="3"/>
  <c r="DZ26" i="3"/>
  <c r="DZ10" i="3"/>
  <c r="DZ24" i="3"/>
  <c r="DZ18" i="3"/>
  <c r="DZ25" i="3"/>
  <c r="DZ36" i="3"/>
  <c r="DZ16" i="3"/>
  <c r="G28" i="57" l="1"/>
  <c r="C28" i="47"/>
  <c r="C38" i="47" s="1"/>
  <c r="D14" i="47"/>
  <c r="J14" i="7" s="1"/>
  <c r="O38" i="46"/>
  <c r="P38" i="46" s="1"/>
  <c r="D14" i="55"/>
  <c r="AE14" i="7" s="1"/>
  <c r="AD14" i="7"/>
  <c r="D14" i="59"/>
  <c r="AN14" i="7" s="1"/>
  <c r="AM14" i="7"/>
  <c r="D14" i="45"/>
  <c r="AQ14" i="7" s="1"/>
  <c r="AP14" i="7"/>
  <c r="D14" i="51"/>
  <c r="V14" i="7" s="1"/>
  <c r="U14" i="7"/>
  <c r="D14" i="56"/>
  <c r="AH14" i="7" s="1"/>
  <c r="AG14" i="7"/>
  <c r="D14" i="53"/>
  <c r="Y14" i="7" s="1"/>
  <c r="X14" i="7"/>
  <c r="D14" i="54"/>
  <c r="AB14" i="7" s="1"/>
  <c r="AA14" i="7"/>
  <c r="D14" i="49"/>
  <c r="P14" i="7" s="1"/>
  <c r="O14" i="7"/>
  <c r="D14" i="50"/>
  <c r="S14" i="7" s="1"/>
  <c r="R14" i="7"/>
  <c r="M28" i="49"/>
  <c r="L38" i="47"/>
  <c r="M38" i="47" s="1"/>
  <c r="J28" i="53"/>
  <c r="I28" i="45"/>
  <c r="L38" i="46"/>
  <c r="M38" i="46" s="1"/>
  <c r="R38" i="47"/>
  <c r="S38" i="47" s="1"/>
  <c r="S28" i="47"/>
  <c r="F38" i="59"/>
  <c r="G38" i="59" s="1"/>
  <c r="O38" i="50"/>
  <c r="P38" i="50" s="1"/>
  <c r="U38" i="59"/>
  <c r="V38" i="59" s="1"/>
  <c r="L38" i="50"/>
  <c r="M38" i="50" s="1"/>
  <c r="F38" i="50"/>
  <c r="G38" i="50" s="1"/>
  <c r="C28" i="56"/>
  <c r="D14" i="46"/>
  <c r="G14" i="7" s="1"/>
  <c r="F14" i="7"/>
  <c r="X38" i="59"/>
  <c r="Y38" i="59" s="1"/>
  <c r="Y28" i="59"/>
  <c r="C28" i="59"/>
  <c r="AM28" i="7" s="1"/>
  <c r="L38" i="59"/>
  <c r="M38" i="59" s="1"/>
  <c r="M28" i="59"/>
  <c r="D28" i="57"/>
  <c r="AK28" i="7" s="1"/>
  <c r="C38" i="57"/>
  <c r="C28" i="55"/>
  <c r="C28" i="54"/>
  <c r="C28" i="53"/>
  <c r="X28" i="7" s="1"/>
  <c r="C28" i="51"/>
  <c r="F38" i="51"/>
  <c r="G38" i="51" s="1"/>
  <c r="G28" i="51"/>
  <c r="I38" i="51"/>
  <c r="J38" i="51" s="1"/>
  <c r="J28" i="51"/>
  <c r="C28" i="50"/>
  <c r="I38" i="50"/>
  <c r="J38" i="50" s="1"/>
  <c r="J28" i="50"/>
  <c r="G28" i="49"/>
  <c r="C38" i="49"/>
  <c r="D28" i="49"/>
  <c r="P28" i="7" s="1"/>
  <c r="J28" i="47"/>
  <c r="F38" i="47"/>
  <c r="G38" i="47" s="1"/>
  <c r="G28" i="47"/>
  <c r="J28" i="46"/>
  <c r="I38" i="46"/>
  <c r="J38" i="46" s="1"/>
  <c r="C28" i="46"/>
  <c r="K38" i="45"/>
  <c r="L38" i="45" s="1"/>
  <c r="L28" i="45"/>
  <c r="C28" i="45"/>
  <c r="AP28" i="7" s="1"/>
  <c r="F38" i="45"/>
  <c r="G38" i="45" s="1"/>
  <c r="G28" i="45"/>
  <c r="DZ12" i="3"/>
  <c r="DY28" i="3"/>
  <c r="AZ14" i="7" l="1"/>
  <c r="I28" i="7"/>
  <c r="D28" i="47"/>
  <c r="J28" i="7" s="1"/>
  <c r="D38" i="57"/>
  <c r="AK38" i="7" s="1"/>
  <c r="AJ38" i="7"/>
  <c r="D28" i="56"/>
  <c r="AH28" i="7" s="1"/>
  <c r="AG28" i="7"/>
  <c r="D28" i="50"/>
  <c r="S28" i="7" s="1"/>
  <c r="R28" i="7"/>
  <c r="D28" i="55"/>
  <c r="AE28" i="7" s="1"/>
  <c r="AD28" i="7"/>
  <c r="C38" i="51"/>
  <c r="U28" i="7"/>
  <c r="C38" i="54"/>
  <c r="AA28" i="7"/>
  <c r="D38" i="49"/>
  <c r="P38" i="7" s="1"/>
  <c r="O38" i="7"/>
  <c r="D28" i="51"/>
  <c r="V28" i="7" s="1"/>
  <c r="C38" i="50"/>
  <c r="C38" i="46"/>
  <c r="F28" i="7"/>
  <c r="D38" i="47"/>
  <c r="J38" i="7" s="1"/>
  <c r="I38" i="7"/>
  <c r="C38" i="59"/>
  <c r="D28" i="59"/>
  <c r="AN28" i="7" s="1"/>
  <c r="C38" i="56"/>
  <c r="C38" i="55"/>
  <c r="D28" i="54"/>
  <c r="AB28" i="7" s="1"/>
  <c r="C38" i="53"/>
  <c r="D28" i="53"/>
  <c r="Y28" i="7" s="1"/>
  <c r="D28" i="46"/>
  <c r="G28" i="7" s="1"/>
  <c r="C38" i="45"/>
  <c r="D28" i="45"/>
  <c r="AQ28" i="7" s="1"/>
  <c r="DZ28" i="3"/>
  <c r="DY38" i="3"/>
  <c r="DZ38" i="3" s="1"/>
  <c r="AZ28" i="7" l="1"/>
  <c r="D38" i="45"/>
  <c r="AQ38" i="7" s="1"/>
  <c r="AP38" i="7"/>
  <c r="D38" i="56"/>
  <c r="AH38" i="7" s="1"/>
  <c r="AG38" i="7"/>
  <c r="D38" i="53"/>
  <c r="Y38" i="7" s="1"/>
  <c r="X38" i="7"/>
  <c r="D38" i="59"/>
  <c r="AN38" i="7" s="1"/>
  <c r="AM38" i="7"/>
  <c r="D38" i="54"/>
  <c r="AB38" i="7" s="1"/>
  <c r="AA38" i="7"/>
  <c r="D38" i="55"/>
  <c r="AE38" i="7" s="1"/>
  <c r="AD38" i="7"/>
  <c r="D38" i="50"/>
  <c r="S38" i="7" s="1"/>
  <c r="R38" i="7"/>
  <c r="D38" i="51"/>
  <c r="V38" i="7" s="1"/>
  <c r="U38" i="7"/>
  <c r="D38" i="46"/>
  <c r="G38" i="7" s="1"/>
  <c r="F38" i="7"/>
  <c r="AZ38" i="7" l="1"/>
  <c r="DV41" i="3"/>
  <c r="DS41" i="3"/>
  <c r="DP41" i="3"/>
  <c r="DM41" i="3"/>
  <c r="DJ41" i="3"/>
  <c r="DG41" i="3"/>
  <c r="DD41" i="3"/>
  <c r="DA41" i="3"/>
  <c r="CX41" i="3"/>
  <c r="CU41" i="3"/>
  <c r="CR41" i="3"/>
  <c r="CO41" i="3"/>
  <c r="CL41" i="3"/>
  <c r="CI41" i="3"/>
  <c r="CF41" i="3"/>
  <c r="CC41" i="3"/>
  <c r="BZ41" i="3"/>
  <c r="BW41" i="3"/>
  <c r="BT41" i="3"/>
  <c r="BQ41" i="3"/>
  <c r="BN41" i="3"/>
  <c r="BK41" i="3"/>
  <c r="BH41" i="3"/>
  <c r="BE41" i="3"/>
  <c r="BB41" i="3"/>
  <c r="AY41" i="3"/>
  <c r="AV41" i="3"/>
  <c r="AS41" i="3"/>
  <c r="AP41" i="3"/>
  <c r="AM41" i="3"/>
  <c r="AJ41" i="3"/>
  <c r="AG41" i="3"/>
  <c r="AD41" i="3"/>
  <c r="X41" i="3"/>
  <c r="U41" i="3"/>
  <c r="R41" i="3"/>
  <c r="I41" i="3"/>
  <c r="F41" i="3"/>
  <c r="C31" i="7"/>
  <c r="C41" i="3" l="1"/>
  <c r="J7" i="35" l="1"/>
  <c r="E9" i="35"/>
  <c r="E10" i="35" s="1"/>
  <c r="L27" i="3"/>
  <c r="BB29" i="7" l="1"/>
  <c r="BB11" i="7"/>
  <c r="BB8" i="7"/>
  <c r="BA4" i="7"/>
  <c r="AB4" i="7" l="1"/>
  <c r="Y4" i="7"/>
  <c r="V4" i="7"/>
  <c r="BB36" i="7" l="1"/>
  <c r="I1" i="3" l="1"/>
  <c r="L1" i="3" s="1"/>
  <c r="O1" i="3" s="1"/>
  <c r="R1" i="3" s="1"/>
  <c r="U1" i="3" s="1"/>
  <c r="X1" i="3" s="1"/>
  <c r="AA1" i="3" s="1"/>
  <c r="AD1" i="3" s="1"/>
  <c r="AG1" i="3" s="1"/>
  <c r="AJ1" i="3" s="1"/>
  <c r="AM1" i="3" s="1"/>
  <c r="AP1" i="3" s="1"/>
  <c r="AS1" i="3" s="1"/>
  <c r="AV1" i="3" s="1"/>
  <c r="AY1" i="3" s="1"/>
  <c r="BB1" i="3" s="1"/>
  <c r="BE1" i="3" s="1"/>
  <c r="BH1" i="3" s="1"/>
  <c r="BK1" i="3" s="1"/>
  <c r="BN1" i="3" s="1"/>
  <c r="BQ1" i="3" s="1"/>
  <c r="BT1" i="3" s="1"/>
  <c r="BW1" i="3" s="1"/>
  <c r="BZ1" i="3" s="1"/>
  <c r="CC1" i="3" s="1"/>
  <c r="CF1" i="3" s="1"/>
  <c r="CI1" i="3" s="1"/>
  <c r="CL1" i="3" s="1"/>
  <c r="CO1" i="3" s="1"/>
  <c r="CR1" i="3" s="1"/>
  <c r="CU1" i="3" s="1"/>
  <c r="CX1" i="3" s="1"/>
  <c r="DA1" i="3" s="1"/>
  <c r="DD1" i="3" s="1"/>
  <c r="DG1" i="3" s="1"/>
  <c r="DJ1" i="3" s="1"/>
  <c r="DM1" i="3" s="1"/>
  <c r="DP1" i="3" s="1"/>
  <c r="DS1" i="3" s="1"/>
  <c r="DV1" i="3" s="1"/>
  <c r="DY1" i="3" s="1"/>
  <c r="EB1" i="3" s="1"/>
  <c r="L18" i="3" l="1"/>
  <c r="DV27" i="3"/>
  <c r="DV26" i="3"/>
  <c r="DV25" i="3"/>
  <c r="DV24" i="3"/>
  <c r="DV23" i="3"/>
  <c r="DV22" i="3"/>
  <c r="DV21" i="3"/>
  <c r="DV20" i="3"/>
  <c r="DV19" i="3"/>
  <c r="DV17" i="3"/>
  <c r="AA27" i="3"/>
  <c r="AA26" i="3"/>
  <c r="AA25" i="3"/>
  <c r="AA24" i="3"/>
  <c r="AA23" i="3"/>
  <c r="AA22" i="3"/>
  <c r="AA21" i="3"/>
  <c r="AA20" i="3"/>
  <c r="AA19" i="3"/>
  <c r="AA17" i="3"/>
  <c r="F27" i="3"/>
  <c r="F26" i="3"/>
  <c r="F25" i="3"/>
  <c r="F24" i="3"/>
  <c r="F23" i="3"/>
  <c r="F22" i="3"/>
  <c r="F21" i="3"/>
  <c r="F20" i="3"/>
  <c r="F19" i="3"/>
  <c r="F18" i="3"/>
  <c r="F17" i="3"/>
  <c r="I27" i="3"/>
  <c r="I26" i="3"/>
  <c r="I25" i="3"/>
  <c r="I24" i="3"/>
  <c r="I23" i="3"/>
  <c r="I22" i="3"/>
  <c r="I21" i="3"/>
  <c r="I20" i="3"/>
  <c r="I19" i="3"/>
  <c r="I17" i="3"/>
  <c r="L26" i="3"/>
  <c r="L25" i="3"/>
  <c r="L24" i="3"/>
  <c r="L23" i="3"/>
  <c r="L22" i="3"/>
  <c r="L21" i="3"/>
  <c r="L20" i="3"/>
  <c r="L19" i="3"/>
  <c r="L17" i="3"/>
  <c r="DV18" i="3" l="1"/>
  <c r="I18" i="3"/>
  <c r="X17" i="3" l="1"/>
  <c r="R17" i="3"/>
  <c r="O17" i="3"/>
  <c r="AA9" i="3"/>
  <c r="AA10" i="3"/>
  <c r="L10" i="3"/>
  <c r="L9" i="3"/>
  <c r="U17" i="3"/>
  <c r="AA7" i="3" l="1"/>
  <c r="L7" i="3"/>
  <c r="I34" i="3"/>
  <c r="I33" i="3"/>
  <c r="I32" i="3"/>
  <c r="I31" i="3"/>
  <c r="I10" i="3"/>
  <c r="DV34" i="3"/>
  <c r="DV33" i="3"/>
  <c r="DV32" i="3"/>
  <c r="DV31" i="3"/>
  <c r="DV10" i="3"/>
  <c r="DV9" i="3"/>
  <c r="M24" i="3" l="1"/>
  <c r="M41" i="3"/>
  <c r="AB23" i="3"/>
  <c r="AB41" i="3"/>
  <c r="AA30" i="3"/>
  <c r="AB30" i="3" s="1"/>
  <c r="AB19" i="3"/>
  <c r="AB20" i="3"/>
  <c r="AB25" i="3"/>
  <c r="AB18" i="3"/>
  <c r="AB27" i="3"/>
  <c r="AB17" i="3"/>
  <c r="AB32" i="3"/>
  <c r="AB31" i="3"/>
  <c r="AB34" i="3"/>
  <c r="AB10" i="3"/>
  <c r="AB22" i="3"/>
  <c r="AA12" i="3"/>
  <c r="AB36" i="3"/>
  <c r="AB33" i="3"/>
  <c r="AB24" i="3"/>
  <c r="AB7" i="3"/>
  <c r="AB9" i="3"/>
  <c r="M23" i="3"/>
  <c r="M32" i="3"/>
  <c r="M36" i="3"/>
  <c r="M7" i="3"/>
  <c r="M27" i="3"/>
  <c r="M20" i="3"/>
  <c r="M22" i="3"/>
  <c r="M17" i="3"/>
  <c r="M10" i="3"/>
  <c r="M34" i="3"/>
  <c r="M25" i="3"/>
  <c r="M31" i="3"/>
  <c r="M18" i="3"/>
  <c r="M9" i="3"/>
  <c r="L12" i="3"/>
  <c r="M26" i="3" s="1"/>
  <c r="DV7" i="3"/>
  <c r="DW41" i="3" s="1"/>
  <c r="DV30" i="3"/>
  <c r="DW10" i="3" l="1"/>
  <c r="AA14" i="3"/>
  <c r="AB14" i="3" s="1"/>
  <c r="AB26" i="3"/>
  <c r="AB12" i="3"/>
  <c r="AB21" i="3"/>
  <c r="M12" i="3"/>
  <c r="L14" i="3"/>
  <c r="M14" i="3" s="1"/>
  <c r="M21" i="3"/>
  <c r="DW32" i="3"/>
  <c r="DW18" i="3"/>
  <c r="DW25" i="3"/>
  <c r="DW30" i="3"/>
  <c r="DW36" i="3"/>
  <c r="DW17" i="3"/>
  <c r="DV12" i="3"/>
  <c r="DW9" i="3"/>
  <c r="DW7" i="3"/>
  <c r="DW24" i="3"/>
  <c r="DW33" i="3"/>
  <c r="DW31" i="3"/>
  <c r="DW34" i="3"/>
  <c r="DW23" i="3"/>
  <c r="DW20" i="3"/>
  <c r="DW19" i="3"/>
  <c r="DW22" i="3"/>
  <c r="DW27" i="3"/>
  <c r="DW12" i="3" l="1"/>
  <c r="DW26" i="3"/>
  <c r="DW21" i="3"/>
  <c r="AA16" i="3"/>
  <c r="DV14" i="3"/>
  <c r="DV16" i="3" l="1"/>
  <c r="DW16" i="3" s="1"/>
  <c r="AB16" i="3"/>
  <c r="AA28" i="3"/>
  <c r="DW14" i="3"/>
  <c r="DV28" i="3" l="1"/>
  <c r="DW28" i="3" s="1"/>
  <c r="AA38" i="3"/>
  <c r="AB38" i="3" s="1"/>
  <c r="AB28" i="3"/>
  <c r="DV38" i="3" l="1"/>
  <c r="DW38" i="3" s="1"/>
  <c r="O10" i="3"/>
  <c r="F10" i="3"/>
  <c r="I9" i="3"/>
  <c r="F5" i="3"/>
  <c r="I5" i="3" l="1"/>
  <c r="O5" i="3" s="1"/>
  <c r="R5" i="3" s="1"/>
  <c r="U5" i="3" s="1"/>
  <c r="L5" i="3"/>
  <c r="I7" i="3"/>
  <c r="I30" i="3"/>
  <c r="I16" i="3"/>
  <c r="F1" i="5"/>
  <c r="X5" i="3" l="1"/>
  <c r="AD5" i="3" s="1"/>
  <c r="AG5" i="3" s="1"/>
  <c r="AJ5" i="3" s="1"/>
  <c r="AM5" i="3" s="1"/>
  <c r="AP5" i="3" s="1"/>
  <c r="AS5" i="3" s="1"/>
  <c r="AV5" i="3" s="1"/>
  <c r="AY5" i="3" s="1"/>
  <c r="BB5" i="3" s="1"/>
  <c r="BE5" i="3" s="1"/>
  <c r="BH5" i="3" s="1"/>
  <c r="BK5" i="3" s="1"/>
  <c r="BN5" i="3" s="1"/>
  <c r="BQ5" i="3" s="1"/>
  <c r="BT5" i="3" s="1"/>
  <c r="BW5" i="3" s="1"/>
  <c r="BZ5" i="3" s="1"/>
  <c r="CC5" i="3" s="1"/>
  <c r="CF5" i="3" s="1"/>
  <c r="CI5" i="3" s="1"/>
  <c r="CL5" i="3" s="1"/>
  <c r="CO5" i="3" s="1"/>
  <c r="CR5" i="3" s="1"/>
  <c r="CU5" i="3" s="1"/>
  <c r="CX5" i="3" s="1"/>
  <c r="DA5" i="3" s="1"/>
  <c r="DD5" i="3" s="1"/>
  <c r="DG5" i="3" s="1"/>
  <c r="DJ5" i="3" s="1"/>
  <c r="DM5" i="3" s="1"/>
  <c r="DP5" i="3" s="1"/>
  <c r="DS5" i="3" s="1"/>
  <c r="DV5" i="3" s="1"/>
  <c r="DY5" i="3" s="1"/>
  <c r="EB5" i="3" s="1"/>
  <c r="AA5" i="3"/>
  <c r="J20" i="3"/>
  <c r="J41" i="3"/>
  <c r="M19" i="3"/>
  <c r="L16" i="3"/>
  <c r="J16" i="3"/>
  <c r="I12" i="3"/>
  <c r="I14" i="3" s="1"/>
  <c r="J14" i="3" s="1"/>
  <c r="J36" i="3"/>
  <c r="J26" i="3"/>
  <c r="J24" i="3"/>
  <c r="J34" i="3"/>
  <c r="J22" i="3"/>
  <c r="J7" i="3"/>
  <c r="J21" i="3"/>
  <c r="J30" i="3"/>
  <c r="J10" i="3"/>
  <c r="J18" i="3"/>
  <c r="J27" i="3"/>
  <c r="J25" i="3"/>
  <c r="J32" i="3"/>
  <c r="J17" i="3"/>
  <c r="J9" i="3"/>
  <c r="J19" i="3"/>
  <c r="J31" i="3"/>
  <c r="J33" i="3"/>
  <c r="J23" i="3"/>
  <c r="M16" i="3" l="1"/>
  <c r="L28" i="3"/>
  <c r="L30" i="3"/>
  <c r="M30" i="3" s="1"/>
  <c r="M33" i="3"/>
  <c r="J12" i="3"/>
  <c r="I28" i="3"/>
  <c r="I38" i="3" s="1"/>
  <c r="J38" i="3" s="1"/>
  <c r="L38" i="3" l="1"/>
  <c r="M38" i="3" s="1"/>
  <c r="M28" i="3"/>
  <c r="J28" i="3"/>
  <c r="M4" i="7"/>
  <c r="G4" i="7"/>
  <c r="S4" i="7"/>
  <c r="C34" i="7"/>
  <c r="BB34" i="7" s="1"/>
  <c r="BB33" i="7"/>
  <c r="C32" i="7"/>
  <c r="BB32" i="7" s="1"/>
  <c r="BB31" i="7"/>
  <c r="C27" i="7"/>
  <c r="BB27" i="7" s="1"/>
  <c r="C26" i="7"/>
  <c r="BB26" i="7" s="1"/>
  <c r="C25" i="7"/>
  <c r="BB25" i="7" s="1"/>
  <c r="C24" i="7"/>
  <c r="BB24" i="7" s="1"/>
  <c r="C23" i="7"/>
  <c r="BB23" i="7" s="1"/>
  <c r="C22" i="7"/>
  <c r="BB22" i="7" s="1"/>
  <c r="C21" i="7"/>
  <c r="BB21" i="7" s="1"/>
  <c r="C20" i="7"/>
  <c r="BB20" i="7" s="1"/>
  <c r="C19" i="7"/>
  <c r="BB19" i="7" s="1"/>
  <c r="C18" i="7"/>
  <c r="BB18" i="7" s="1"/>
  <c r="C10" i="7"/>
  <c r="BB10" i="7" s="1"/>
  <c r="C9" i="7"/>
  <c r="BB9" i="7" s="1"/>
  <c r="CX33" i="3"/>
  <c r="DS33" i="3"/>
  <c r="DP33" i="3"/>
  <c r="DJ33" i="3"/>
  <c r="DA33" i="3"/>
  <c r="BH33" i="3"/>
  <c r="BE33" i="3"/>
  <c r="AJ33" i="3"/>
  <c r="AG33" i="3"/>
  <c r="AD33" i="3"/>
  <c r="DS34" i="3"/>
  <c r="DP34" i="3"/>
  <c r="DM34" i="3"/>
  <c r="DJ34" i="3"/>
  <c r="DG34" i="3"/>
  <c r="DD34" i="3"/>
  <c r="DA34" i="3"/>
  <c r="CX34" i="3"/>
  <c r="CU34" i="3"/>
  <c r="CR34" i="3"/>
  <c r="CO34" i="3"/>
  <c r="CL34" i="3"/>
  <c r="CI34" i="3"/>
  <c r="CF34" i="3"/>
  <c r="CC34" i="3"/>
  <c r="BZ34" i="3"/>
  <c r="BW34" i="3"/>
  <c r="BT34" i="3"/>
  <c r="BQ34" i="3"/>
  <c r="BN34" i="3"/>
  <c r="BK34" i="3"/>
  <c r="BH34" i="3"/>
  <c r="BE34" i="3"/>
  <c r="BB34" i="3"/>
  <c r="AY34" i="3"/>
  <c r="AV34" i="3"/>
  <c r="AS34" i="3"/>
  <c r="AP34" i="3"/>
  <c r="AM34" i="3"/>
  <c r="AJ34" i="3"/>
  <c r="AG34" i="3"/>
  <c r="AD34" i="3"/>
  <c r="X34" i="3"/>
  <c r="U34" i="3"/>
  <c r="R34" i="3"/>
  <c r="O34" i="3"/>
  <c r="F34" i="3"/>
  <c r="DM33" i="3"/>
  <c r="DG33" i="3"/>
  <c r="DD33" i="3"/>
  <c r="CU33" i="3"/>
  <c r="CR33" i="3"/>
  <c r="CO33" i="3"/>
  <c r="CL33" i="3"/>
  <c r="CI33" i="3"/>
  <c r="CF33" i="3"/>
  <c r="CC33" i="3"/>
  <c r="BZ33" i="3"/>
  <c r="BW33" i="3"/>
  <c r="BT33" i="3"/>
  <c r="BQ33" i="3"/>
  <c r="BN33" i="3"/>
  <c r="BK33" i="3"/>
  <c r="BB33" i="3"/>
  <c r="AY33" i="3"/>
  <c r="AV33" i="3"/>
  <c r="AS33" i="3"/>
  <c r="AP33" i="3"/>
  <c r="AM33" i="3"/>
  <c r="X33" i="3"/>
  <c r="U33" i="3"/>
  <c r="R33" i="3"/>
  <c r="O33" i="3"/>
  <c r="F33" i="3"/>
  <c r="DS32" i="3"/>
  <c r="DP32" i="3"/>
  <c r="DM32" i="3"/>
  <c r="DJ32" i="3"/>
  <c r="DG32" i="3"/>
  <c r="DD32" i="3"/>
  <c r="DA32" i="3"/>
  <c r="CX32" i="3"/>
  <c r="CU32" i="3"/>
  <c r="CR32" i="3"/>
  <c r="CO32" i="3"/>
  <c r="CL32" i="3"/>
  <c r="CI32" i="3"/>
  <c r="CF32" i="3"/>
  <c r="CC32" i="3"/>
  <c r="BZ32" i="3"/>
  <c r="BW32" i="3"/>
  <c r="BT32" i="3"/>
  <c r="BQ32" i="3"/>
  <c r="BN32" i="3"/>
  <c r="BK32" i="3"/>
  <c r="BH32" i="3"/>
  <c r="BE32" i="3"/>
  <c r="BB32" i="3"/>
  <c r="AY32" i="3"/>
  <c r="AV32" i="3"/>
  <c r="AS32" i="3"/>
  <c r="AP32" i="3"/>
  <c r="AM32" i="3"/>
  <c r="AJ32" i="3"/>
  <c r="AG32" i="3"/>
  <c r="AD32" i="3"/>
  <c r="X32" i="3"/>
  <c r="U32" i="3"/>
  <c r="R32" i="3"/>
  <c r="O32" i="3"/>
  <c r="F32" i="3"/>
  <c r="DS31" i="3"/>
  <c r="DP31" i="3"/>
  <c r="DM31" i="3"/>
  <c r="DJ31" i="3"/>
  <c r="DG31" i="3"/>
  <c r="DD31" i="3"/>
  <c r="DA31" i="3"/>
  <c r="CX31" i="3"/>
  <c r="CU31" i="3"/>
  <c r="CR31" i="3"/>
  <c r="CO31" i="3"/>
  <c r="CL31" i="3"/>
  <c r="CI31" i="3"/>
  <c r="CF31" i="3"/>
  <c r="CC31" i="3"/>
  <c r="BZ31" i="3"/>
  <c r="BW31" i="3"/>
  <c r="BT31" i="3"/>
  <c r="BQ31" i="3"/>
  <c r="BN31" i="3"/>
  <c r="BK31" i="3"/>
  <c r="BH31" i="3"/>
  <c r="BE31" i="3"/>
  <c r="BB31" i="3"/>
  <c r="AY31" i="3"/>
  <c r="AV31" i="3"/>
  <c r="AS31" i="3"/>
  <c r="AP31" i="3"/>
  <c r="AM31" i="3"/>
  <c r="AJ31" i="3"/>
  <c r="AG31" i="3"/>
  <c r="AD31" i="3"/>
  <c r="X31" i="3"/>
  <c r="U31" i="3"/>
  <c r="R31" i="3"/>
  <c r="O31" i="3"/>
  <c r="F31" i="3"/>
  <c r="C34" i="3" l="1"/>
  <c r="C33" i="3"/>
  <c r="C32" i="3"/>
  <c r="C31" i="3"/>
  <c r="C17" i="7"/>
  <c r="BB17" i="7" s="1"/>
  <c r="U30" i="3"/>
  <c r="BT30" i="3"/>
  <c r="DP30" i="3"/>
  <c r="BW30" i="3"/>
  <c r="CU30" i="3"/>
  <c r="DS30" i="3"/>
  <c r="AV30" i="3"/>
  <c r="CR30" i="3"/>
  <c r="X30" i="3"/>
  <c r="AD30" i="3"/>
  <c r="BZ30" i="3"/>
  <c r="C7" i="7"/>
  <c r="BB30" i="3"/>
  <c r="BE30" i="3"/>
  <c r="AY30" i="3"/>
  <c r="CX30" i="3"/>
  <c r="CC30" i="3"/>
  <c r="BH30" i="3"/>
  <c r="DD30" i="3"/>
  <c r="F30" i="3"/>
  <c r="BK30" i="3"/>
  <c r="DG30" i="3"/>
  <c r="O30" i="3"/>
  <c r="AP30" i="3"/>
  <c r="BN30" i="3"/>
  <c r="CL30" i="3"/>
  <c r="DJ30" i="3"/>
  <c r="AG30" i="3"/>
  <c r="DA30" i="3"/>
  <c r="AJ30" i="3"/>
  <c r="CF30" i="3"/>
  <c r="AM30" i="3"/>
  <c r="CI30" i="3"/>
  <c r="R30" i="3"/>
  <c r="AS30" i="3"/>
  <c r="BQ30" i="3"/>
  <c r="CO30" i="3"/>
  <c r="DM30" i="3"/>
  <c r="C30" i="7"/>
  <c r="BB30" i="7" s="1"/>
  <c r="DS27" i="3"/>
  <c r="DP27" i="3"/>
  <c r="DM27" i="3"/>
  <c r="DJ27" i="3"/>
  <c r="DG27" i="3"/>
  <c r="DD27" i="3"/>
  <c r="DA27" i="3"/>
  <c r="CX27" i="3"/>
  <c r="CU27" i="3"/>
  <c r="CR27" i="3"/>
  <c r="CO27" i="3"/>
  <c r="CL27" i="3"/>
  <c r="CI27" i="3"/>
  <c r="CF27" i="3"/>
  <c r="CC27" i="3"/>
  <c r="BZ27" i="3"/>
  <c r="BW27" i="3"/>
  <c r="BT27" i="3"/>
  <c r="BQ27" i="3"/>
  <c r="BN27" i="3"/>
  <c r="BK27" i="3"/>
  <c r="BH27" i="3"/>
  <c r="BE27" i="3"/>
  <c r="BB27" i="3"/>
  <c r="AY27" i="3"/>
  <c r="AV27" i="3"/>
  <c r="AS27" i="3"/>
  <c r="AP27" i="3"/>
  <c r="AM27" i="3"/>
  <c r="AJ27" i="3"/>
  <c r="AG27" i="3"/>
  <c r="AD27" i="3"/>
  <c r="X27" i="3"/>
  <c r="U27" i="3"/>
  <c r="R27" i="3"/>
  <c r="O27" i="3"/>
  <c r="DS26" i="3"/>
  <c r="DP26" i="3"/>
  <c r="DM26" i="3"/>
  <c r="DJ26" i="3"/>
  <c r="DG26" i="3"/>
  <c r="DD26" i="3"/>
  <c r="DA26" i="3"/>
  <c r="CX26" i="3"/>
  <c r="CU26" i="3"/>
  <c r="CR26" i="3"/>
  <c r="CO26" i="3"/>
  <c r="CL26" i="3"/>
  <c r="CI26" i="3"/>
  <c r="CF26" i="3"/>
  <c r="CC26" i="3"/>
  <c r="BZ26" i="3"/>
  <c r="BW26" i="3"/>
  <c r="BT26" i="3"/>
  <c r="BQ26" i="3"/>
  <c r="BN26" i="3"/>
  <c r="BK26" i="3"/>
  <c r="BH26" i="3"/>
  <c r="BE26" i="3"/>
  <c r="BB26" i="3"/>
  <c r="AY26" i="3"/>
  <c r="AV26" i="3"/>
  <c r="AS26" i="3"/>
  <c r="AP26" i="3"/>
  <c r="AM26" i="3"/>
  <c r="AJ26" i="3"/>
  <c r="AG26" i="3"/>
  <c r="AD26" i="3"/>
  <c r="X26" i="3"/>
  <c r="U26" i="3"/>
  <c r="R26" i="3"/>
  <c r="O26" i="3"/>
  <c r="DS25" i="3"/>
  <c r="DS24" i="3"/>
  <c r="DS23" i="3"/>
  <c r="DS22" i="3"/>
  <c r="DS21" i="3"/>
  <c r="DS20" i="3"/>
  <c r="DS19" i="3"/>
  <c r="DS18" i="3"/>
  <c r="DS17" i="3"/>
  <c r="DS10" i="3"/>
  <c r="DS9" i="3"/>
  <c r="DP25" i="3"/>
  <c r="DP24" i="3"/>
  <c r="DP23" i="3"/>
  <c r="DP22" i="3"/>
  <c r="DP21" i="3"/>
  <c r="DP20" i="3"/>
  <c r="DP19" i="3"/>
  <c r="DP18" i="3"/>
  <c r="DP17" i="3"/>
  <c r="DP10" i="3"/>
  <c r="DP9" i="3"/>
  <c r="DM25" i="3"/>
  <c r="DM24" i="3"/>
  <c r="DM23" i="3"/>
  <c r="DM22" i="3"/>
  <c r="DM21" i="3"/>
  <c r="DM20" i="3"/>
  <c r="DM19" i="3"/>
  <c r="DM18" i="3"/>
  <c r="DM17" i="3"/>
  <c r="DM10" i="3"/>
  <c r="DM9" i="3"/>
  <c r="DJ25" i="3"/>
  <c r="DJ24" i="3"/>
  <c r="DJ23" i="3"/>
  <c r="DJ22" i="3"/>
  <c r="DJ21" i="3"/>
  <c r="DJ20" i="3"/>
  <c r="DJ19" i="3"/>
  <c r="DJ18" i="3"/>
  <c r="DJ17" i="3"/>
  <c r="DJ10" i="3"/>
  <c r="DJ9" i="3"/>
  <c r="DG25" i="3"/>
  <c r="DG24" i="3"/>
  <c r="DG23" i="3"/>
  <c r="DG22" i="3"/>
  <c r="DG21" i="3"/>
  <c r="DG20" i="3"/>
  <c r="DG19" i="3"/>
  <c r="DG18" i="3"/>
  <c r="DG17" i="3"/>
  <c r="DG10" i="3"/>
  <c r="DG9" i="3"/>
  <c r="DD25" i="3"/>
  <c r="DD24" i="3"/>
  <c r="DD23" i="3"/>
  <c r="DD22" i="3"/>
  <c r="DD21" i="3"/>
  <c r="DD20" i="3"/>
  <c r="DD19" i="3"/>
  <c r="DD18" i="3"/>
  <c r="DD17" i="3"/>
  <c r="DD10" i="3"/>
  <c r="DD9" i="3"/>
  <c r="DA25" i="3"/>
  <c r="DA24" i="3"/>
  <c r="DA23" i="3"/>
  <c r="DA22" i="3"/>
  <c r="DA21" i="3"/>
  <c r="DA20" i="3"/>
  <c r="DA19" i="3"/>
  <c r="DA18" i="3"/>
  <c r="DA17" i="3"/>
  <c r="DA10" i="3"/>
  <c r="DA9" i="3"/>
  <c r="CX25" i="3"/>
  <c r="CX24" i="3"/>
  <c r="CX23" i="3"/>
  <c r="CX22" i="3"/>
  <c r="CX21" i="3"/>
  <c r="CX20" i="3"/>
  <c r="CX19" i="3"/>
  <c r="CX18" i="3"/>
  <c r="CX17" i="3"/>
  <c r="CX10" i="3"/>
  <c r="CX9" i="3"/>
  <c r="CU25" i="3"/>
  <c r="CU24" i="3"/>
  <c r="CU23" i="3"/>
  <c r="CU22" i="3"/>
  <c r="CU21" i="3"/>
  <c r="CU20" i="3"/>
  <c r="CU19" i="3"/>
  <c r="CU18" i="3"/>
  <c r="CU17" i="3"/>
  <c r="CU10" i="3"/>
  <c r="CU9" i="3"/>
  <c r="CR25" i="3"/>
  <c r="CR24" i="3"/>
  <c r="CR23" i="3"/>
  <c r="CR22" i="3"/>
  <c r="CR21" i="3"/>
  <c r="CR20" i="3"/>
  <c r="CR19" i="3"/>
  <c r="CR18" i="3"/>
  <c r="CR17" i="3"/>
  <c r="CR10" i="3"/>
  <c r="CR9" i="3"/>
  <c r="CO25" i="3"/>
  <c r="CO24" i="3"/>
  <c r="CO23" i="3"/>
  <c r="CO22" i="3"/>
  <c r="CO21" i="3"/>
  <c r="CO20" i="3"/>
  <c r="CO19" i="3"/>
  <c r="CO18" i="3"/>
  <c r="CO17" i="3"/>
  <c r="CO10" i="3"/>
  <c r="CO9" i="3"/>
  <c r="CL25" i="3"/>
  <c r="CL24" i="3"/>
  <c r="CL23" i="3"/>
  <c r="CL22" i="3"/>
  <c r="CL21" i="3"/>
  <c r="CL20" i="3"/>
  <c r="CL19" i="3"/>
  <c r="CL18" i="3"/>
  <c r="CL17" i="3"/>
  <c r="CL10" i="3"/>
  <c r="CL9" i="3"/>
  <c r="CI25" i="3"/>
  <c r="CI24" i="3"/>
  <c r="CI23" i="3"/>
  <c r="CI22" i="3"/>
  <c r="CI21" i="3"/>
  <c r="CI20" i="3"/>
  <c r="CI19" i="3"/>
  <c r="CI18" i="3"/>
  <c r="CI17" i="3"/>
  <c r="CI10" i="3"/>
  <c r="CI9" i="3"/>
  <c r="CF25" i="3"/>
  <c r="CF24" i="3"/>
  <c r="CF23" i="3"/>
  <c r="CF22" i="3"/>
  <c r="CF21" i="3"/>
  <c r="CF20" i="3"/>
  <c r="CF19" i="3"/>
  <c r="CF18" i="3"/>
  <c r="CF17" i="3"/>
  <c r="CF10" i="3"/>
  <c r="CF9" i="3"/>
  <c r="CC25" i="3"/>
  <c r="CC24" i="3"/>
  <c r="CC23" i="3"/>
  <c r="CC22" i="3"/>
  <c r="CC21" i="3"/>
  <c r="CC20" i="3"/>
  <c r="CC19" i="3"/>
  <c r="CC18" i="3"/>
  <c r="CC17" i="3"/>
  <c r="CC10" i="3"/>
  <c r="CC9" i="3"/>
  <c r="BZ25" i="3"/>
  <c r="BZ24" i="3"/>
  <c r="BZ23" i="3"/>
  <c r="BZ22" i="3"/>
  <c r="BZ21" i="3"/>
  <c r="BZ20" i="3"/>
  <c r="BZ19" i="3"/>
  <c r="BZ18" i="3"/>
  <c r="BZ17" i="3"/>
  <c r="BZ10" i="3"/>
  <c r="BZ9" i="3"/>
  <c r="BW25" i="3"/>
  <c r="BW24" i="3"/>
  <c r="BW23" i="3"/>
  <c r="BW22" i="3"/>
  <c r="BW21" i="3"/>
  <c r="BW20" i="3"/>
  <c r="BW19" i="3"/>
  <c r="BW18" i="3"/>
  <c r="BW17" i="3"/>
  <c r="BW10" i="3"/>
  <c r="BW9" i="3"/>
  <c r="BT25" i="3"/>
  <c r="BT24" i="3"/>
  <c r="BT23" i="3"/>
  <c r="BT22" i="3"/>
  <c r="BT21" i="3"/>
  <c r="BT20" i="3"/>
  <c r="BT19" i="3"/>
  <c r="BT18" i="3"/>
  <c r="BT17" i="3"/>
  <c r="BT10" i="3"/>
  <c r="BT9" i="3"/>
  <c r="BQ25" i="3"/>
  <c r="BQ24" i="3"/>
  <c r="BQ23" i="3"/>
  <c r="BQ22" i="3"/>
  <c r="BQ21" i="3"/>
  <c r="BQ20" i="3"/>
  <c r="BQ19" i="3"/>
  <c r="BQ18" i="3"/>
  <c r="BQ17" i="3"/>
  <c r="BQ10" i="3"/>
  <c r="BQ9" i="3"/>
  <c r="BN25" i="3"/>
  <c r="BN24" i="3"/>
  <c r="BN23" i="3"/>
  <c r="BN22" i="3"/>
  <c r="BN21" i="3"/>
  <c r="BN20" i="3"/>
  <c r="BN19" i="3"/>
  <c r="BN18" i="3"/>
  <c r="BN17" i="3"/>
  <c r="BN10" i="3"/>
  <c r="BN9" i="3"/>
  <c r="BK25" i="3"/>
  <c r="BK24" i="3"/>
  <c r="BK23" i="3"/>
  <c r="BK22" i="3"/>
  <c r="BK21" i="3"/>
  <c r="BK20" i="3"/>
  <c r="BK19" i="3"/>
  <c r="BK18" i="3"/>
  <c r="BK17" i="3"/>
  <c r="BK10" i="3"/>
  <c r="BK9" i="3"/>
  <c r="BH25" i="3"/>
  <c r="BH24" i="3"/>
  <c r="BH23" i="3"/>
  <c r="BH22" i="3"/>
  <c r="BH21" i="3"/>
  <c r="BH20" i="3"/>
  <c r="BH19" i="3"/>
  <c r="BH18" i="3"/>
  <c r="BH17" i="3"/>
  <c r="BH10" i="3"/>
  <c r="BH9" i="3"/>
  <c r="BE25" i="3"/>
  <c r="BE24" i="3"/>
  <c r="BE23" i="3"/>
  <c r="BE22" i="3"/>
  <c r="BE21" i="3"/>
  <c r="BE20" i="3"/>
  <c r="BE19" i="3"/>
  <c r="BE18" i="3"/>
  <c r="BE17" i="3"/>
  <c r="BE10" i="3"/>
  <c r="BE9" i="3"/>
  <c r="BB25" i="3"/>
  <c r="BB24" i="3"/>
  <c r="BB23" i="3"/>
  <c r="BB22" i="3"/>
  <c r="BB21" i="3"/>
  <c r="BB20" i="3"/>
  <c r="BB19" i="3"/>
  <c r="BB18" i="3"/>
  <c r="BB17" i="3"/>
  <c r="BB10" i="3"/>
  <c r="BB9" i="3"/>
  <c r="AY25" i="3"/>
  <c r="AY24" i="3"/>
  <c r="AY23" i="3"/>
  <c r="AY22" i="3"/>
  <c r="AY21" i="3"/>
  <c r="AY20" i="3"/>
  <c r="AY19" i="3"/>
  <c r="AY18" i="3"/>
  <c r="AY17" i="3"/>
  <c r="AY10" i="3"/>
  <c r="AY9" i="3"/>
  <c r="AV25" i="3"/>
  <c r="AV24" i="3"/>
  <c r="AV23" i="3"/>
  <c r="AV22" i="3"/>
  <c r="AV21" i="3"/>
  <c r="AV20" i="3"/>
  <c r="AV19" i="3"/>
  <c r="AV18" i="3"/>
  <c r="AV17" i="3"/>
  <c r="AV10" i="3"/>
  <c r="AV9" i="3"/>
  <c r="AS25" i="3"/>
  <c r="AS24" i="3"/>
  <c r="AS23" i="3"/>
  <c r="AS22" i="3"/>
  <c r="AS21" i="3"/>
  <c r="AS20" i="3"/>
  <c r="AS19" i="3"/>
  <c r="AS18" i="3"/>
  <c r="AS17" i="3"/>
  <c r="AS10" i="3"/>
  <c r="AS9" i="3"/>
  <c r="AP25" i="3"/>
  <c r="AP24" i="3"/>
  <c r="AP23" i="3"/>
  <c r="AP22" i="3"/>
  <c r="AP21" i="3"/>
  <c r="AP20" i="3"/>
  <c r="AP19" i="3"/>
  <c r="AP18" i="3"/>
  <c r="AP17" i="3"/>
  <c r="AP10" i="3"/>
  <c r="AP9" i="3"/>
  <c r="AM25" i="3"/>
  <c r="AM24" i="3"/>
  <c r="AM23" i="3"/>
  <c r="AM22" i="3"/>
  <c r="AM21" i="3"/>
  <c r="AM20" i="3"/>
  <c r="AM19" i="3"/>
  <c r="AM18" i="3"/>
  <c r="AM17" i="3"/>
  <c r="AM10" i="3"/>
  <c r="AM9" i="3"/>
  <c r="AJ25" i="3"/>
  <c r="AJ24" i="3"/>
  <c r="AJ23" i="3"/>
  <c r="AJ22" i="3"/>
  <c r="AJ21" i="3"/>
  <c r="AJ20" i="3"/>
  <c r="AJ19" i="3"/>
  <c r="AJ18" i="3"/>
  <c r="AJ17" i="3"/>
  <c r="AJ10" i="3"/>
  <c r="AJ9" i="3"/>
  <c r="AG25" i="3"/>
  <c r="AG24" i="3"/>
  <c r="AG23" i="3"/>
  <c r="AG22" i="3"/>
  <c r="AG21" i="3"/>
  <c r="AG20" i="3"/>
  <c r="AG19" i="3"/>
  <c r="AG18" i="3"/>
  <c r="AG17" i="3"/>
  <c r="AG10" i="3"/>
  <c r="AG9" i="3"/>
  <c r="AD25" i="3"/>
  <c r="AD24" i="3"/>
  <c r="AD23" i="3"/>
  <c r="AD22" i="3"/>
  <c r="AD21" i="3"/>
  <c r="AD20" i="3"/>
  <c r="AD19" i="3"/>
  <c r="AD18" i="3"/>
  <c r="AD17" i="3"/>
  <c r="AD10" i="3"/>
  <c r="AD9" i="3"/>
  <c r="X25" i="3"/>
  <c r="X24" i="3"/>
  <c r="X23" i="3"/>
  <c r="X22" i="3"/>
  <c r="X21" i="3"/>
  <c r="X20" i="3"/>
  <c r="X19" i="3"/>
  <c r="X18" i="3"/>
  <c r="X10" i="3"/>
  <c r="X9" i="3"/>
  <c r="U25" i="3"/>
  <c r="U24" i="3"/>
  <c r="U23" i="3"/>
  <c r="U22" i="3"/>
  <c r="U21" i="3"/>
  <c r="U20" i="3"/>
  <c r="U19" i="3"/>
  <c r="U18" i="3"/>
  <c r="U10" i="3"/>
  <c r="C27" i="3" l="1"/>
  <c r="C26" i="3"/>
  <c r="C30" i="3"/>
  <c r="C17" i="3"/>
  <c r="BB7" i="7"/>
  <c r="D33" i="7"/>
  <c r="C16" i="7"/>
  <c r="D24" i="7"/>
  <c r="D20" i="7"/>
  <c r="D30" i="7"/>
  <c r="D19" i="7"/>
  <c r="D31" i="7"/>
  <c r="D34" i="7"/>
  <c r="D27" i="7"/>
  <c r="D32" i="7"/>
  <c r="D18" i="7"/>
  <c r="D22" i="7"/>
  <c r="D36" i="7"/>
  <c r="D25" i="7"/>
  <c r="D23" i="7"/>
  <c r="C12" i="7"/>
  <c r="BB12" i="7" s="1"/>
  <c r="D21" i="7"/>
  <c r="D9" i="7"/>
  <c r="D17" i="7"/>
  <c r="D26" i="7"/>
  <c r="D10" i="7"/>
  <c r="D7" i="7"/>
  <c r="BB16" i="3"/>
  <c r="BZ16" i="3"/>
  <c r="CX16" i="3"/>
  <c r="BQ16" i="3"/>
  <c r="CO16" i="3"/>
  <c r="DM16" i="3"/>
  <c r="BH16" i="3"/>
  <c r="CF16" i="3"/>
  <c r="DD16" i="3"/>
  <c r="AD16" i="3"/>
  <c r="AM16" i="3"/>
  <c r="AS16" i="3"/>
  <c r="X16" i="3"/>
  <c r="AG16" i="3"/>
  <c r="AY16" i="3"/>
  <c r="BW16" i="3"/>
  <c r="CU16" i="3"/>
  <c r="DS16" i="3"/>
  <c r="AP16" i="3"/>
  <c r="BN16" i="3"/>
  <c r="CL16" i="3"/>
  <c r="DJ16" i="3"/>
  <c r="BE16" i="3"/>
  <c r="CC16" i="3"/>
  <c r="DA16" i="3"/>
  <c r="BK16" i="3"/>
  <c r="CI16" i="3"/>
  <c r="DG16" i="3"/>
  <c r="U16" i="3"/>
  <c r="AJ16" i="3"/>
  <c r="AV16" i="3"/>
  <c r="BT16" i="3"/>
  <c r="CR16" i="3"/>
  <c r="DP16" i="3"/>
  <c r="DS7" i="3"/>
  <c r="DT41" i="3" s="1"/>
  <c r="DP7" i="3"/>
  <c r="DQ41" i="3" s="1"/>
  <c r="DM7" i="3"/>
  <c r="DN41" i="3" s="1"/>
  <c r="DJ7" i="3"/>
  <c r="DK41" i="3" s="1"/>
  <c r="DG7" i="3"/>
  <c r="DH41" i="3" s="1"/>
  <c r="DD7" i="3"/>
  <c r="DE41" i="3" s="1"/>
  <c r="DA7" i="3"/>
  <c r="DB41" i="3" s="1"/>
  <c r="CX7" i="3"/>
  <c r="CY41" i="3" s="1"/>
  <c r="CU7" i="3"/>
  <c r="CV41" i="3" s="1"/>
  <c r="CR7" i="3"/>
  <c r="CS41" i="3" s="1"/>
  <c r="CO7" i="3"/>
  <c r="CP41" i="3" s="1"/>
  <c r="CL7" i="3"/>
  <c r="CM41" i="3" s="1"/>
  <c r="CI7" i="3"/>
  <c r="CJ41" i="3" s="1"/>
  <c r="CF7" i="3"/>
  <c r="CG41" i="3" s="1"/>
  <c r="CC7" i="3"/>
  <c r="CD41" i="3" s="1"/>
  <c r="BZ7" i="3"/>
  <c r="CA41" i="3" s="1"/>
  <c r="BW7" i="3"/>
  <c r="BX41" i="3" s="1"/>
  <c r="BT7" i="3"/>
  <c r="BU41" i="3" s="1"/>
  <c r="BQ7" i="3"/>
  <c r="BR41" i="3" s="1"/>
  <c r="BN7" i="3"/>
  <c r="BO41" i="3" s="1"/>
  <c r="BK7" i="3"/>
  <c r="BL41" i="3" s="1"/>
  <c r="BH7" i="3"/>
  <c r="BI41" i="3" s="1"/>
  <c r="BE7" i="3"/>
  <c r="BF41" i="3" s="1"/>
  <c r="BB7" i="3"/>
  <c r="BC41" i="3" s="1"/>
  <c r="AY7" i="3"/>
  <c r="AZ41" i="3" s="1"/>
  <c r="AV7" i="3"/>
  <c r="AW41" i="3" s="1"/>
  <c r="AS7" i="3"/>
  <c r="AT41" i="3" s="1"/>
  <c r="AP7" i="3"/>
  <c r="AQ41" i="3" s="1"/>
  <c r="AJ7" i="3"/>
  <c r="AK41" i="3" s="1"/>
  <c r="AM7" i="3"/>
  <c r="AN41" i="3" s="1"/>
  <c r="AG7" i="3"/>
  <c r="AH41" i="3" s="1"/>
  <c r="AD7" i="3"/>
  <c r="AE41" i="3" s="1"/>
  <c r="X7" i="3"/>
  <c r="Y41" i="3" s="1"/>
  <c r="D16" i="7" l="1"/>
  <c r="BB16" i="7"/>
  <c r="D12" i="7"/>
  <c r="DH16" i="3"/>
  <c r="CJ16" i="3"/>
  <c r="BL16" i="3"/>
  <c r="AN16" i="3"/>
  <c r="DB16" i="3"/>
  <c r="AE16" i="3"/>
  <c r="Y16" i="3"/>
  <c r="C14" i="7"/>
  <c r="BB14" i="7" s="1"/>
  <c r="BO16" i="3"/>
  <c r="DT16" i="3"/>
  <c r="CV16" i="3"/>
  <c r="CM16" i="3"/>
  <c r="DQ16" i="3"/>
  <c r="DN16" i="3"/>
  <c r="BU16" i="3"/>
  <c r="AW16" i="3"/>
  <c r="CD16" i="3"/>
  <c r="BX16" i="3"/>
  <c r="DE16" i="3"/>
  <c r="CY16" i="3"/>
  <c r="CS16" i="3"/>
  <c r="CP16" i="3"/>
  <c r="BR16" i="3"/>
  <c r="AK16" i="3"/>
  <c r="BF16" i="3"/>
  <c r="AZ16" i="3"/>
  <c r="CG16" i="3"/>
  <c r="CA16" i="3"/>
  <c r="AT16" i="3"/>
  <c r="AQ16" i="3"/>
  <c r="DK16" i="3"/>
  <c r="AH16" i="3"/>
  <c r="BI16" i="3"/>
  <c r="BC16" i="3"/>
  <c r="DH36" i="3"/>
  <c r="DH30" i="3"/>
  <c r="BU36" i="3"/>
  <c r="BU30" i="3"/>
  <c r="BL36" i="3"/>
  <c r="BL30" i="3"/>
  <c r="BX36" i="3"/>
  <c r="BX30" i="3"/>
  <c r="CY36" i="3"/>
  <c r="CY30" i="3"/>
  <c r="AQ36" i="3"/>
  <c r="AQ30" i="3"/>
  <c r="AN36" i="3"/>
  <c r="AN30" i="3"/>
  <c r="CG36" i="3"/>
  <c r="CG30" i="3"/>
  <c r="BI36" i="3"/>
  <c r="BI30" i="3"/>
  <c r="Y36" i="3"/>
  <c r="Y30" i="3"/>
  <c r="AK36" i="3"/>
  <c r="AK30" i="3"/>
  <c r="CJ36" i="3"/>
  <c r="CJ30" i="3"/>
  <c r="CV36" i="3"/>
  <c r="CV30" i="3"/>
  <c r="DK36" i="3"/>
  <c r="DK30" i="3"/>
  <c r="AZ36" i="3"/>
  <c r="AZ30" i="3"/>
  <c r="DN36" i="3"/>
  <c r="DN30" i="3"/>
  <c r="BC36" i="3"/>
  <c r="BC30" i="3"/>
  <c r="BO36" i="3"/>
  <c r="BO30" i="3"/>
  <c r="CA36" i="3"/>
  <c r="CA30" i="3"/>
  <c r="CM36" i="3"/>
  <c r="CM30" i="3"/>
  <c r="DB36" i="3"/>
  <c r="DB30" i="3"/>
  <c r="AW36" i="3"/>
  <c r="AW30" i="3"/>
  <c r="CS36" i="3"/>
  <c r="CS30" i="3"/>
  <c r="DT36" i="3"/>
  <c r="DT30" i="3"/>
  <c r="AE36" i="3"/>
  <c r="AE30" i="3"/>
  <c r="AT36" i="3"/>
  <c r="AT30" i="3"/>
  <c r="DE36" i="3"/>
  <c r="DE30" i="3"/>
  <c r="DQ36" i="3"/>
  <c r="DQ30" i="3"/>
  <c r="AH36" i="3"/>
  <c r="AH30" i="3"/>
  <c r="BF36" i="3"/>
  <c r="BF30" i="3"/>
  <c r="BR36" i="3"/>
  <c r="BR30" i="3"/>
  <c r="CD36" i="3"/>
  <c r="CD30" i="3"/>
  <c r="CP36" i="3"/>
  <c r="CP30" i="3"/>
  <c r="BC27" i="3"/>
  <c r="BC34" i="3"/>
  <c r="BC33" i="3"/>
  <c r="BC32" i="3"/>
  <c r="BC31" i="3"/>
  <c r="AE17" i="3"/>
  <c r="AE33" i="3"/>
  <c r="AE31" i="3"/>
  <c r="AE34" i="3"/>
  <c r="AE32" i="3"/>
  <c r="CD10" i="3"/>
  <c r="CD34" i="3"/>
  <c r="CD33" i="3"/>
  <c r="CD31" i="3"/>
  <c r="CD32" i="3"/>
  <c r="DH10" i="3"/>
  <c r="DH34" i="3"/>
  <c r="DH32" i="3"/>
  <c r="DH33" i="3"/>
  <c r="DH31" i="3"/>
  <c r="Y24" i="3"/>
  <c r="Y34" i="3"/>
  <c r="Y31" i="3"/>
  <c r="Y32" i="3"/>
  <c r="Y33" i="3"/>
  <c r="AK24" i="3"/>
  <c r="AK32" i="3"/>
  <c r="AK31" i="3"/>
  <c r="AK33" i="3"/>
  <c r="AK34" i="3"/>
  <c r="CJ21" i="3"/>
  <c r="CJ34" i="3"/>
  <c r="CJ31" i="3"/>
  <c r="CJ32" i="3"/>
  <c r="CJ33" i="3"/>
  <c r="CV23" i="3"/>
  <c r="CV32" i="3"/>
  <c r="CV31" i="3"/>
  <c r="CV33" i="3"/>
  <c r="CV34" i="3"/>
  <c r="DK18" i="3"/>
  <c r="DK31" i="3"/>
  <c r="DK33" i="3"/>
  <c r="DK32" i="3"/>
  <c r="DK34" i="3"/>
  <c r="CM27" i="3"/>
  <c r="CM33" i="3"/>
  <c r="CM32" i="3"/>
  <c r="CM31" i="3"/>
  <c r="CM34" i="3"/>
  <c r="AT18" i="3"/>
  <c r="AT32" i="3"/>
  <c r="AT31" i="3"/>
  <c r="AT33" i="3"/>
  <c r="AT34" i="3"/>
  <c r="DE21" i="3"/>
  <c r="DE31" i="3"/>
  <c r="DE32" i="3"/>
  <c r="DE34" i="3"/>
  <c r="DE33" i="3"/>
  <c r="DQ17" i="3"/>
  <c r="DQ33" i="3"/>
  <c r="DQ31" i="3"/>
  <c r="DQ32" i="3"/>
  <c r="DQ34" i="3"/>
  <c r="AW23" i="3"/>
  <c r="AW31" i="3"/>
  <c r="AW32" i="3"/>
  <c r="AW34" i="3"/>
  <c r="AW33" i="3"/>
  <c r="CG20" i="3"/>
  <c r="CG34" i="3"/>
  <c r="CG32" i="3"/>
  <c r="CG31" i="3"/>
  <c r="CG33" i="3"/>
  <c r="DT20" i="3"/>
  <c r="DT31" i="3"/>
  <c r="DT33" i="3"/>
  <c r="DT34" i="3"/>
  <c r="DT32" i="3"/>
  <c r="AZ9" i="3"/>
  <c r="AZ34" i="3"/>
  <c r="AZ33" i="3"/>
  <c r="AZ31" i="3"/>
  <c r="AZ32" i="3"/>
  <c r="BL23" i="3"/>
  <c r="BL32" i="3"/>
  <c r="BL33" i="3"/>
  <c r="BL34" i="3"/>
  <c r="BL31" i="3"/>
  <c r="BX17" i="3"/>
  <c r="BX31" i="3"/>
  <c r="BX33" i="3"/>
  <c r="BX32" i="3"/>
  <c r="BX34" i="3"/>
  <c r="CY23" i="3"/>
  <c r="CY32" i="3"/>
  <c r="CY33" i="3"/>
  <c r="CY31" i="3"/>
  <c r="CY34" i="3"/>
  <c r="DN10" i="3"/>
  <c r="DN31" i="3"/>
  <c r="DN34" i="3"/>
  <c r="DN33" i="3"/>
  <c r="DN32" i="3"/>
  <c r="BO23" i="3"/>
  <c r="BO34" i="3"/>
  <c r="BO33" i="3"/>
  <c r="BO32" i="3"/>
  <c r="BO31" i="3"/>
  <c r="CA18" i="3"/>
  <c r="CA32" i="3"/>
  <c r="CA34" i="3"/>
  <c r="CA33" i="3"/>
  <c r="CA31" i="3"/>
  <c r="DB23" i="3"/>
  <c r="DB32" i="3"/>
  <c r="DB33" i="3"/>
  <c r="DB34" i="3"/>
  <c r="DB31" i="3"/>
  <c r="AH10" i="3"/>
  <c r="AH31" i="3"/>
  <c r="AH32" i="3"/>
  <c r="AH33" i="3"/>
  <c r="AH34" i="3"/>
  <c r="BF21" i="3"/>
  <c r="BF34" i="3"/>
  <c r="BF31" i="3"/>
  <c r="BF32" i="3"/>
  <c r="BF33" i="3"/>
  <c r="BR21" i="3"/>
  <c r="BR31" i="3"/>
  <c r="BR32" i="3"/>
  <c r="BR33" i="3"/>
  <c r="BR34" i="3"/>
  <c r="CP18" i="3"/>
  <c r="CP34" i="3"/>
  <c r="CP32" i="3"/>
  <c r="CP31" i="3"/>
  <c r="CP33" i="3"/>
  <c r="AN22" i="3"/>
  <c r="AN34" i="3"/>
  <c r="AN33" i="3"/>
  <c r="AN31" i="3"/>
  <c r="AN32" i="3"/>
  <c r="CS25" i="3"/>
  <c r="CS32" i="3"/>
  <c r="CS31" i="3"/>
  <c r="CS34" i="3"/>
  <c r="CS33" i="3"/>
  <c r="BI18" i="3"/>
  <c r="BI32" i="3"/>
  <c r="BI34" i="3"/>
  <c r="BI33" i="3"/>
  <c r="BI31" i="3"/>
  <c r="BU24" i="3"/>
  <c r="BU33" i="3"/>
  <c r="BU31" i="3"/>
  <c r="BU34" i="3"/>
  <c r="BU32" i="3"/>
  <c r="AQ26" i="3"/>
  <c r="AQ34" i="3"/>
  <c r="AQ32" i="3"/>
  <c r="AQ31" i="3"/>
  <c r="AQ33" i="3"/>
  <c r="AW27" i="3"/>
  <c r="DH27" i="3"/>
  <c r="BF27" i="3"/>
  <c r="AH27" i="3"/>
  <c r="DT26" i="3"/>
  <c r="DH26" i="3"/>
  <c r="AN26" i="3"/>
  <c r="CG26" i="3"/>
  <c r="BU27" i="3"/>
  <c r="CJ26" i="3"/>
  <c r="BL26" i="3"/>
  <c r="CV26" i="3"/>
  <c r="BX26" i="3"/>
  <c r="BL27" i="3"/>
  <c r="DQ26" i="3"/>
  <c r="BI26" i="3"/>
  <c r="DK26" i="3"/>
  <c r="AZ27" i="3"/>
  <c r="AK27" i="3"/>
  <c r="BU26" i="3"/>
  <c r="AN27" i="3"/>
  <c r="Y27" i="3"/>
  <c r="CY26" i="3"/>
  <c r="DN27" i="3"/>
  <c r="BF26" i="3"/>
  <c r="DN26" i="3"/>
  <c r="CY27" i="3"/>
  <c r="DE26" i="3"/>
  <c r="DT27" i="3"/>
  <c r="AT26" i="3"/>
  <c r="BO26" i="3"/>
  <c r="DE27" i="3"/>
  <c r="AE26" i="3"/>
  <c r="AZ26" i="3"/>
  <c r="BR27" i="3"/>
  <c r="DK27" i="3"/>
  <c r="AK26" i="3"/>
  <c r="AE27" i="3"/>
  <c r="AQ27" i="3"/>
  <c r="CD26" i="3"/>
  <c r="CM26" i="3"/>
  <c r="BC26" i="3"/>
  <c r="CP27" i="3"/>
  <c r="CV27" i="3"/>
  <c r="DQ27" i="3"/>
  <c r="CG27" i="3"/>
  <c r="DB27" i="3"/>
  <c r="Y26" i="3"/>
  <c r="AT27" i="3"/>
  <c r="CS26" i="3"/>
  <c r="DB26" i="3"/>
  <c r="CP26" i="3"/>
  <c r="CA26" i="3"/>
  <c r="BR26" i="3"/>
  <c r="AH26" i="3"/>
  <c r="BX27" i="3"/>
  <c r="CS27" i="3"/>
  <c r="BI27" i="3"/>
  <c r="CD27" i="3"/>
  <c r="CA27" i="3"/>
  <c r="BO27" i="3"/>
  <c r="CJ27" i="3"/>
  <c r="AW26" i="3"/>
  <c r="AH18" i="3"/>
  <c r="CG18" i="3"/>
  <c r="AN18" i="3"/>
  <c r="AT25" i="3"/>
  <c r="DK9" i="3"/>
  <c r="AW10" i="3"/>
  <c r="CD19" i="3"/>
  <c r="CS23" i="3"/>
  <c r="BU18" i="3"/>
  <c r="BU22" i="3"/>
  <c r="BI17" i="3"/>
  <c r="BF23" i="3"/>
  <c r="BR18" i="3"/>
  <c r="DK21" i="3"/>
  <c r="CS20" i="3"/>
  <c r="BR20" i="3"/>
  <c r="AW20" i="3"/>
  <c r="AW17" i="3"/>
  <c r="DE18" i="3"/>
  <c r="AE21" i="3"/>
  <c r="CA20" i="3"/>
  <c r="CP19" i="3"/>
  <c r="DE20" i="3"/>
  <c r="AN21" i="3"/>
  <c r="AH9" i="3"/>
  <c r="CD25" i="3"/>
  <c r="DE25" i="3"/>
  <c r="DK17" i="3"/>
  <c r="CD17" i="3"/>
  <c r="CP25" i="3"/>
  <c r="AW25" i="3"/>
  <c r="BX18" i="3"/>
  <c r="CY22" i="3"/>
  <c r="BU19" i="3"/>
  <c r="AZ19" i="3"/>
  <c r="AH17" i="3"/>
  <c r="CP17" i="3"/>
  <c r="CJ25" i="3"/>
  <c r="Y19" i="3"/>
  <c r="Y25" i="3"/>
  <c r="CY20" i="3"/>
  <c r="Y9" i="3"/>
  <c r="CJ17" i="3"/>
  <c r="BX10" i="3"/>
  <c r="BX25" i="3"/>
  <c r="CV24" i="3"/>
  <c r="BL24" i="3"/>
  <c r="CY17" i="3"/>
  <c r="DQ19" i="3"/>
  <c r="BO10" i="3"/>
  <c r="CV10" i="3"/>
  <c r="DQ21" i="3"/>
  <c r="CJ19" i="3"/>
  <c r="CV20" i="3"/>
  <c r="CY21" i="3"/>
  <c r="Y10" i="3"/>
  <c r="BL10" i="3"/>
  <c r="CJ22" i="3"/>
  <c r="DQ24" i="3"/>
  <c r="BL18" i="3"/>
  <c r="AK18" i="3"/>
  <c r="BF25" i="3"/>
  <c r="CV18" i="3"/>
  <c r="DN23" i="3"/>
  <c r="AZ17" i="3"/>
  <c r="DQ25" i="3"/>
  <c r="AZ24" i="3"/>
  <c r="BU20" i="3"/>
  <c r="DE10" i="3"/>
  <c r="CD18" i="3"/>
  <c r="AH24" i="3"/>
  <c r="AK25" i="3"/>
  <c r="DE19" i="3"/>
  <c r="CV19" i="3"/>
  <c r="CY19" i="3"/>
  <c r="BX20" i="3"/>
  <c r="CY25" i="3"/>
  <c r="Y17" i="3"/>
  <c r="AK10" i="3"/>
  <c r="Y18" i="3"/>
  <c r="AZ10" i="3"/>
  <c r="DE17" i="3"/>
  <c r="CJ24" i="3"/>
  <c r="CA17" i="3"/>
  <c r="DT21" i="3"/>
  <c r="CY9" i="3"/>
  <c r="BL25" i="3"/>
  <c r="BX19" i="3"/>
  <c r="DQ18" i="3"/>
  <c r="AZ25" i="3"/>
  <c r="BX9" i="3"/>
  <c r="CP22" i="3"/>
  <c r="CJ20" i="3"/>
  <c r="DK25" i="3"/>
  <c r="DB25" i="3"/>
  <c r="BF17" i="3"/>
  <c r="CA21" i="3"/>
  <c r="DN9" i="3"/>
  <c r="AH25" i="3"/>
  <c r="BR25" i="3"/>
  <c r="AW24" i="3"/>
  <c r="AK17" i="3"/>
  <c r="AK9" i="3"/>
  <c r="Y20" i="3"/>
  <c r="AQ7" i="3"/>
  <c r="AQ21" i="3"/>
  <c r="AQ20" i="3"/>
  <c r="BB12" i="3"/>
  <c r="BC12" i="3" s="1"/>
  <c r="BC7" i="3"/>
  <c r="BC24" i="3"/>
  <c r="BC10" i="3"/>
  <c r="CL12" i="3"/>
  <c r="CM12" i="3" s="1"/>
  <c r="CM7" i="3"/>
  <c r="CM21" i="3"/>
  <c r="CM20" i="3"/>
  <c r="DG12" i="3"/>
  <c r="DH12" i="3" s="1"/>
  <c r="DH7" i="3"/>
  <c r="DH22" i="3"/>
  <c r="DH21" i="3"/>
  <c r="AQ17" i="3"/>
  <c r="BC9" i="3"/>
  <c r="AD12" i="3"/>
  <c r="AE12" i="3" s="1"/>
  <c r="AE7" i="3"/>
  <c r="AE24" i="3"/>
  <c r="AE10" i="3"/>
  <c r="DT25" i="3"/>
  <c r="DH9" i="3"/>
  <c r="AQ19" i="3"/>
  <c r="DT10" i="3"/>
  <c r="AG12" i="3"/>
  <c r="AH12" i="3" s="1"/>
  <c r="AH7" i="3"/>
  <c r="AH22" i="3"/>
  <c r="AH21" i="3"/>
  <c r="CC12" i="3"/>
  <c r="CD12" i="3" s="1"/>
  <c r="CD7" i="3"/>
  <c r="CD20" i="3"/>
  <c r="CD24" i="3"/>
  <c r="DK7" i="3"/>
  <c r="DK24" i="3"/>
  <c r="DK10" i="3"/>
  <c r="DK20" i="3"/>
  <c r="BC25" i="3"/>
  <c r="DT9" i="3"/>
  <c r="AQ23" i="3"/>
  <c r="AQ22" i="3"/>
  <c r="BC20" i="3"/>
  <c r="AM12" i="3"/>
  <c r="AN12" i="3" s="1"/>
  <c r="AN7" i="3"/>
  <c r="AN24" i="3"/>
  <c r="AN10" i="3"/>
  <c r="AN9" i="3"/>
  <c r="AN23" i="3"/>
  <c r="CS7" i="3"/>
  <c r="CS22" i="3"/>
  <c r="CS10" i="3"/>
  <c r="CS9" i="3"/>
  <c r="DN19" i="3"/>
  <c r="CP21" i="3"/>
  <c r="AT21" i="3"/>
  <c r="CP20" i="3"/>
  <c r="DH25" i="3"/>
  <c r="AT19" i="3"/>
  <c r="AN25" i="3"/>
  <c r="BR22" i="3"/>
  <c r="AH20" i="3"/>
  <c r="BI7" i="3"/>
  <c r="BI9" i="3"/>
  <c r="BI23" i="3"/>
  <c r="BI10" i="3"/>
  <c r="BI22" i="3"/>
  <c r="DT19" i="3"/>
  <c r="CS19" i="3"/>
  <c r="AW19" i="3"/>
  <c r="BL17" i="3"/>
  <c r="DN17" i="3"/>
  <c r="CM18" i="3"/>
  <c r="AQ18" i="3"/>
  <c r="DT22" i="3"/>
  <c r="CM25" i="3"/>
  <c r="BI19" i="3"/>
  <c r="BX24" i="3"/>
  <c r="DH17" i="3"/>
  <c r="AQ24" i="3"/>
  <c r="CM9" i="3"/>
  <c r="DN22" i="3"/>
  <c r="CM23" i="3"/>
  <c r="AQ9" i="3"/>
  <c r="CY18" i="3"/>
  <c r="CD21" i="3"/>
  <c r="BL19" i="3"/>
  <c r="AN17" i="3"/>
  <c r="CM19" i="3"/>
  <c r="CS24" i="3"/>
  <c r="DN18" i="3"/>
  <c r="BF18" i="3"/>
  <c r="BI24" i="3"/>
  <c r="BU17" i="3"/>
  <c r="BO7" i="3"/>
  <c r="BO20" i="3"/>
  <c r="BO21" i="3"/>
  <c r="DA12" i="3"/>
  <c r="DB12" i="3" s="1"/>
  <c r="DB7" i="3"/>
  <c r="DB20" i="3"/>
  <c r="DB10" i="3"/>
  <c r="DB24" i="3"/>
  <c r="DS12" i="3"/>
  <c r="DT12" i="3" s="1"/>
  <c r="DT7" i="3"/>
  <c r="DB17" i="3"/>
  <c r="DB22" i="3"/>
  <c r="DT24" i="3"/>
  <c r="AS12" i="3"/>
  <c r="AT12" i="3" s="1"/>
  <c r="AT7" i="3"/>
  <c r="AT9" i="3"/>
  <c r="AT24" i="3"/>
  <c r="AT23" i="3"/>
  <c r="AT10" i="3"/>
  <c r="BC22" i="3"/>
  <c r="CM10" i="3"/>
  <c r="BC23" i="3"/>
  <c r="BQ12" i="3"/>
  <c r="BR12" i="3" s="1"/>
  <c r="BR7" i="3"/>
  <c r="BR24" i="3"/>
  <c r="BR10" i="3"/>
  <c r="BR23" i="3"/>
  <c r="BR9" i="3"/>
  <c r="DT17" i="3"/>
  <c r="BO25" i="3"/>
  <c r="BR17" i="3"/>
  <c r="AE9" i="3"/>
  <c r="DK23" i="3"/>
  <c r="DB9" i="3"/>
  <c r="AE23" i="3"/>
  <c r="AW7" i="3"/>
  <c r="AW22" i="3"/>
  <c r="AW21" i="3"/>
  <c r="CG7" i="3"/>
  <c r="CG24" i="3"/>
  <c r="CG22" i="3"/>
  <c r="CG9" i="3"/>
  <c r="CG23" i="3"/>
  <c r="BC17" i="3"/>
  <c r="DN25" i="3"/>
  <c r="AE19" i="3"/>
  <c r="CG25" i="3"/>
  <c r="DB21" i="3"/>
  <c r="BO22" i="3"/>
  <c r="BC21" i="3"/>
  <c r="AE20" i="3"/>
  <c r="CG10" i="3"/>
  <c r="CI12" i="3"/>
  <c r="CJ12" i="3" s="1"/>
  <c r="CJ7" i="3"/>
  <c r="CJ18" i="3"/>
  <c r="AK19" i="3"/>
  <c r="DB19" i="3"/>
  <c r="BF19" i="3"/>
  <c r="DK22" i="3"/>
  <c r="CJ23" i="3"/>
  <c r="BO18" i="3"/>
  <c r="AH19" i="3"/>
  <c r="CM17" i="3"/>
  <c r="AZ18" i="3"/>
  <c r="BO9" i="3"/>
  <c r="CV25" i="3"/>
  <c r="BR19" i="3"/>
  <c r="AQ10" i="3"/>
  <c r="CD22" i="3"/>
  <c r="DK19" i="3"/>
  <c r="CG17" i="3"/>
  <c r="AK20" i="3"/>
  <c r="CJ10" i="3"/>
  <c r="DH20" i="3"/>
  <c r="AZ20" i="3"/>
  <c r="CS17" i="3"/>
  <c r="AW9" i="3"/>
  <c r="CD23" i="3"/>
  <c r="BO19" i="3"/>
  <c r="AQ25" i="3"/>
  <c r="BZ12" i="3"/>
  <c r="CA12" i="3" s="1"/>
  <c r="CA7" i="3"/>
  <c r="CA24" i="3"/>
  <c r="CA10" i="3"/>
  <c r="DH18" i="3"/>
  <c r="CM24" i="3"/>
  <c r="DH23" i="3"/>
  <c r="DT23" i="3"/>
  <c r="BC19" i="3"/>
  <c r="AT17" i="3"/>
  <c r="BE12" i="3"/>
  <c r="BF12" i="3" s="1"/>
  <c r="BF7" i="3"/>
  <c r="BF20" i="3"/>
  <c r="BF10" i="3"/>
  <c r="BF9" i="3"/>
  <c r="CP7" i="3"/>
  <c r="CP23" i="3"/>
  <c r="CP24" i="3"/>
  <c r="CP10" i="3"/>
  <c r="CP9" i="3"/>
  <c r="CA22" i="3"/>
  <c r="CM22" i="3"/>
  <c r="CA9" i="3"/>
  <c r="BF24" i="3"/>
  <c r="DN7" i="3"/>
  <c r="DN20" i="3"/>
  <c r="BO17" i="3"/>
  <c r="CA23" i="3"/>
  <c r="BU7" i="3"/>
  <c r="BU21" i="3"/>
  <c r="BU23" i="3"/>
  <c r="BU10" i="3"/>
  <c r="BU9" i="3"/>
  <c r="X12" i="3"/>
  <c r="Y12" i="3" s="1"/>
  <c r="Y7" i="3"/>
  <c r="Y22" i="3"/>
  <c r="Y21" i="3"/>
  <c r="Y23" i="3"/>
  <c r="AK7" i="3"/>
  <c r="AK23" i="3"/>
  <c r="AK22" i="3"/>
  <c r="AK21" i="3"/>
  <c r="CV7" i="3"/>
  <c r="CV22" i="3"/>
  <c r="CV21" i="3"/>
  <c r="AY12" i="3"/>
  <c r="AZ12" i="3" s="1"/>
  <c r="AZ7" i="3"/>
  <c r="AZ23" i="3"/>
  <c r="AZ21" i="3"/>
  <c r="AZ22" i="3"/>
  <c r="BL7" i="3"/>
  <c r="BL22" i="3"/>
  <c r="BL20" i="3"/>
  <c r="BL21" i="3"/>
  <c r="BX7" i="3"/>
  <c r="BX21" i="3"/>
  <c r="BX22" i="3"/>
  <c r="CY7" i="3"/>
  <c r="CY24" i="3"/>
  <c r="CY10" i="3"/>
  <c r="DE7" i="3"/>
  <c r="DE23" i="3"/>
  <c r="DE22" i="3"/>
  <c r="DE24" i="3"/>
  <c r="DQ7" i="3"/>
  <c r="DQ9" i="3"/>
  <c r="DQ23" i="3"/>
  <c r="DQ22" i="3"/>
  <c r="DQ10" i="3"/>
  <c r="DQ20" i="3"/>
  <c r="DT18" i="3"/>
  <c r="CA25" i="3"/>
  <c r="AE25" i="3"/>
  <c r="CS18" i="3"/>
  <c r="AW18" i="3"/>
  <c r="DH19" i="3"/>
  <c r="CJ9" i="3"/>
  <c r="BI20" i="3"/>
  <c r="AE22" i="3"/>
  <c r="DN24" i="3"/>
  <c r="CG19" i="3"/>
  <c r="AT20" i="3"/>
  <c r="BF22" i="3"/>
  <c r="CV17" i="3"/>
  <c r="BO24" i="3"/>
  <c r="AN19" i="3"/>
  <c r="BI25" i="3"/>
  <c r="DH24" i="3"/>
  <c r="CA19" i="3"/>
  <c r="DN21" i="3"/>
  <c r="CV9" i="3"/>
  <c r="BX23" i="3"/>
  <c r="BC18" i="3"/>
  <c r="AE18" i="3"/>
  <c r="BU25" i="3"/>
  <c r="BL9" i="3"/>
  <c r="DB18" i="3"/>
  <c r="AT22" i="3"/>
  <c r="CG21" i="3"/>
  <c r="DE9" i="3"/>
  <c r="AN20" i="3"/>
  <c r="CD9" i="3"/>
  <c r="CS21" i="3"/>
  <c r="AH23" i="3"/>
  <c r="BI21" i="3"/>
  <c r="BH12" i="3"/>
  <c r="CF12" i="3"/>
  <c r="BN12" i="3"/>
  <c r="CO12" i="3"/>
  <c r="DP12" i="3"/>
  <c r="DM12" i="3"/>
  <c r="DN12" i="3" s="1"/>
  <c r="DJ12" i="3"/>
  <c r="DD12" i="3"/>
  <c r="DE12" i="3" s="1"/>
  <c r="CX12" i="3"/>
  <c r="CU12" i="3"/>
  <c r="CR12" i="3"/>
  <c r="AP12" i="3"/>
  <c r="BW12" i="3"/>
  <c r="BX12" i="3" s="1"/>
  <c r="BT12" i="3"/>
  <c r="BU12" i="3" s="1"/>
  <c r="BK12" i="3"/>
  <c r="AV12" i="3"/>
  <c r="AJ12" i="3"/>
  <c r="D14" i="7" l="1"/>
  <c r="DG14" i="3"/>
  <c r="DH14" i="3" s="1"/>
  <c r="C28" i="7"/>
  <c r="BB28" i="7" s="1"/>
  <c r="BE14" i="3"/>
  <c r="BF14" i="3" s="1"/>
  <c r="CC14" i="3"/>
  <c r="CD14" i="3" s="1"/>
  <c r="CI14" i="3"/>
  <c r="CJ14" i="3" s="1"/>
  <c r="BB14" i="3"/>
  <c r="BC14" i="3" s="1"/>
  <c r="BT14" i="3"/>
  <c r="BU14" i="3" s="1"/>
  <c r="X14" i="3"/>
  <c r="Y14" i="3" s="1"/>
  <c r="AD14" i="3"/>
  <c r="AE14" i="3" s="1"/>
  <c r="DA14" i="3"/>
  <c r="DB14" i="3" s="1"/>
  <c r="AM14" i="3"/>
  <c r="AN14" i="3" s="1"/>
  <c r="BQ14" i="3"/>
  <c r="BR14" i="3" s="1"/>
  <c r="BZ14" i="3"/>
  <c r="CA14" i="3" s="1"/>
  <c r="AS14" i="3"/>
  <c r="AT14" i="3" s="1"/>
  <c r="DS14" i="3"/>
  <c r="DT14" i="3" s="1"/>
  <c r="AY14" i="3"/>
  <c r="AZ14" i="3" s="1"/>
  <c r="CO14" i="3"/>
  <c r="CP14" i="3" s="1"/>
  <c r="CP12" i="3"/>
  <c r="AG14" i="3"/>
  <c r="AH14" i="3" s="1"/>
  <c r="BK14" i="3"/>
  <c r="BL14" i="3" s="1"/>
  <c r="BL12" i="3"/>
  <c r="AP14" i="3"/>
  <c r="AQ14" i="3" s="1"/>
  <c r="AQ12" i="3"/>
  <c r="BN14" i="3"/>
  <c r="BO14" i="3" s="1"/>
  <c r="BO12" i="3"/>
  <c r="CL14" i="3"/>
  <c r="CM14" i="3" s="1"/>
  <c r="CF14" i="3"/>
  <c r="CG14" i="3" s="1"/>
  <c r="CG12" i="3"/>
  <c r="AJ14" i="3"/>
  <c r="AK14" i="3" s="1"/>
  <c r="AK12" i="3"/>
  <c r="CR14" i="3"/>
  <c r="CS14" i="3" s="1"/>
  <c r="CS12" i="3"/>
  <c r="BH14" i="3"/>
  <c r="BI14" i="3" s="1"/>
  <c r="BI12" i="3"/>
  <c r="CU14" i="3"/>
  <c r="CV14" i="3" s="1"/>
  <c r="CV12" i="3"/>
  <c r="DJ14" i="3"/>
  <c r="DK14" i="3" s="1"/>
  <c r="DK12" i="3"/>
  <c r="AV14" i="3"/>
  <c r="AW14" i="3" s="1"/>
  <c r="AW12" i="3"/>
  <c r="CX14" i="3"/>
  <c r="CY14" i="3" s="1"/>
  <c r="CY12" i="3"/>
  <c r="DP14" i="3"/>
  <c r="DQ14" i="3" s="1"/>
  <c r="DQ12" i="3"/>
  <c r="BW14" i="3"/>
  <c r="BX14" i="3" s="1"/>
  <c r="DM14" i="3"/>
  <c r="DN14" i="3" s="1"/>
  <c r="DD14" i="3"/>
  <c r="DE14" i="3" s="1"/>
  <c r="C38" i="7" l="1"/>
  <c r="BB38" i="7" s="1"/>
  <c r="DG28" i="3"/>
  <c r="DH28" i="3" s="1"/>
  <c r="D28" i="7"/>
  <c r="CI28" i="3"/>
  <c r="BE28" i="3"/>
  <c r="CC28" i="3"/>
  <c r="BB28" i="3"/>
  <c r="AM28" i="3"/>
  <c r="BZ28" i="3"/>
  <c r="DA28" i="3"/>
  <c r="BT28" i="3"/>
  <c r="AD28" i="3"/>
  <c r="X28" i="3"/>
  <c r="AS28" i="3"/>
  <c r="AY28" i="3"/>
  <c r="BQ28" i="3"/>
  <c r="CO28" i="3"/>
  <c r="CF28" i="3"/>
  <c r="DS28" i="3"/>
  <c r="BH28" i="3"/>
  <c r="CL28" i="3"/>
  <c r="AG28" i="3"/>
  <c r="AJ28" i="3"/>
  <c r="CX28" i="3"/>
  <c r="DP28" i="3"/>
  <c r="BK28" i="3"/>
  <c r="BN28" i="3"/>
  <c r="CR28" i="3"/>
  <c r="AP28" i="3"/>
  <c r="AV28" i="3"/>
  <c r="CU28" i="3"/>
  <c r="DJ28" i="3"/>
  <c r="BW28" i="3"/>
  <c r="DM28" i="3"/>
  <c r="DD28" i="3"/>
  <c r="D38" i="7" l="1"/>
  <c r="DG38" i="3"/>
  <c r="DH38" i="3" s="1"/>
  <c r="AE28" i="3"/>
  <c r="AD38" i="3"/>
  <c r="AE38" i="3" s="1"/>
  <c r="CJ28" i="3"/>
  <c r="CI38" i="3"/>
  <c r="CJ38" i="3" s="1"/>
  <c r="BO28" i="3"/>
  <c r="BN38" i="3"/>
  <c r="BO38" i="3" s="1"/>
  <c r="BU28" i="3"/>
  <c r="BT38" i="3"/>
  <c r="BU38" i="3" s="1"/>
  <c r="BL28" i="3"/>
  <c r="BK38" i="3"/>
  <c r="BL38" i="3" s="1"/>
  <c r="CG28" i="3"/>
  <c r="CF38" i="3"/>
  <c r="CG38" i="3" s="1"/>
  <c r="BX28" i="3"/>
  <c r="BW38" i="3"/>
  <c r="BX38" i="3" s="1"/>
  <c r="CP28" i="3"/>
  <c r="CO38" i="3"/>
  <c r="CP38" i="3" s="1"/>
  <c r="BR28" i="3"/>
  <c r="BQ38" i="3"/>
  <c r="BR38" i="3" s="1"/>
  <c r="AN28" i="3"/>
  <c r="AM38" i="3"/>
  <c r="AN38" i="3" s="1"/>
  <c r="CS28" i="3"/>
  <c r="CR38" i="3"/>
  <c r="CS38" i="3" s="1"/>
  <c r="CA28" i="3"/>
  <c r="BZ38" i="3"/>
  <c r="CA38" i="3" s="1"/>
  <c r="BC28" i="3"/>
  <c r="BB38" i="3"/>
  <c r="BC38" i="3" s="1"/>
  <c r="BI28" i="3"/>
  <c r="BH38" i="3"/>
  <c r="BI38" i="3" s="1"/>
  <c r="DE28" i="3"/>
  <c r="DD38" i="3"/>
  <c r="DE38" i="3" s="1"/>
  <c r="DT28" i="3"/>
  <c r="DS38" i="3"/>
  <c r="DT38" i="3" s="1"/>
  <c r="DN28" i="3"/>
  <c r="DM38" i="3"/>
  <c r="DN38" i="3" s="1"/>
  <c r="DB28" i="3"/>
  <c r="DA38" i="3"/>
  <c r="DB38" i="3" s="1"/>
  <c r="DQ28" i="3"/>
  <c r="DP38" i="3"/>
  <c r="DQ38" i="3" s="1"/>
  <c r="DK28" i="3"/>
  <c r="DJ38" i="3"/>
  <c r="DK38" i="3" s="1"/>
  <c r="CY28" i="3"/>
  <c r="CX38" i="3"/>
  <c r="CY38" i="3" s="1"/>
  <c r="CV28" i="3"/>
  <c r="CU38" i="3"/>
  <c r="CV38" i="3" s="1"/>
  <c r="AK28" i="3"/>
  <c r="AJ38" i="3"/>
  <c r="AK38" i="3" s="1"/>
  <c r="AZ28" i="3"/>
  <c r="AY38" i="3"/>
  <c r="AZ38" i="3" s="1"/>
  <c r="AW28" i="3"/>
  <c r="AV38" i="3"/>
  <c r="AW38" i="3" s="1"/>
  <c r="AH28" i="3"/>
  <c r="AG38" i="3"/>
  <c r="AH38" i="3" s="1"/>
  <c r="AT28" i="3"/>
  <c r="AS38" i="3"/>
  <c r="AT38" i="3" s="1"/>
  <c r="CD28" i="3"/>
  <c r="CC38" i="3"/>
  <c r="CD38" i="3" s="1"/>
  <c r="AQ28" i="3"/>
  <c r="AP38" i="3"/>
  <c r="AQ38" i="3" s="1"/>
  <c r="CM28" i="3"/>
  <c r="CL38" i="3"/>
  <c r="CM38" i="3" s="1"/>
  <c r="Y28" i="3"/>
  <c r="X38" i="3"/>
  <c r="Y38" i="3" s="1"/>
  <c r="BF28" i="3"/>
  <c r="BE38" i="3"/>
  <c r="BF38" i="3" s="1"/>
  <c r="U9" i="3"/>
  <c r="R25" i="3"/>
  <c r="R24" i="3"/>
  <c r="R23" i="3"/>
  <c r="R22" i="3"/>
  <c r="R21" i="3"/>
  <c r="R20" i="3"/>
  <c r="R19" i="3"/>
  <c r="R18" i="3"/>
  <c r="R10" i="3"/>
  <c r="C10" i="3" s="1"/>
  <c r="R9" i="3"/>
  <c r="O25" i="3"/>
  <c r="O24" i="3"/>
  <c r="O23" i="3"/>
  <c r="O22" i="3"/>
  <c r="O21" i="3"/>
  <c r="O20" i="3"/>
  <c r="O19" i="3"/>
  <c r="O18" i="3"/>
  <c r="O9" i="3"/>
  <c r="F9" i="3"/>
  <c r="C20" i="3" l="1"/>
  <c r="C19" i="3"/>
  <c r="C23" i="3"/>
  <c r="C24" i="3"/>
  <c r="C25" i="3"/>
  <c r="C18" i="3"/>
  <c r="C22" i="3"/>
  <c r="C21" i="3"/>
  <c r="C9" i="3"/>
  <c r="R16" i="3"/>
  <c r="O16" i="3"/>
  <c r="F16" i="3"/>
  <c r="U7" i="3"/>
  <c r="R7" i="3"/>
  <c r="S41" i="3" s="1"/>
  <c r="O7" i="3"/>
  <c r="P41" i="3" s="1"/>
  <c r="F7" i="3"/>
  <c r="G41" i="3" s="1"/>
  <c r="C16" i="3" l="1"/>
  <c r="V16" i="3"/>
  <c r="V41" i="3"/>
  <c r="P16" i="3"/>
  <c r="S16" i="3"/>
  <c r="V36" i="3"/>
  <c r="V30" i="3"/>
  <c r="P36" i="3"/>
  <c r="P30" i="3"/>
  <c r="G36" i="3"/>
  <c r="G30" i="3"/>
  <c r="S36" i="3"/>
  <c r="S30" i="3"/>
  <c r="S31" i="3"/>
  <c r="S33" i="3"/>
  <c r="S32" i="3"/>
  <c r="S34" i="3"/>
  <c r="G33" i="3"/>
  <c r="G34" i="3"/>
  <c r="G31" i="3"/>
  <c r="G32" i="3"/>
  <c r="V31" i="3"/>
  <c r="V34" i="3"/>
  <c r="V33" i="3"/>
  <c r="V32" i="3"/>
  <c r="P31" i="3"/>
  <c r="P32" i="3"/>
  <c r="P33" i="3"/>
  <c r="P34" i="3"/>
  <c r="P7" i="3"/>
  <c r="P26" i="3"/>
  <c r="P27" i="3"/>
  <c r="S24" i="3"/>
  <c r="S27" i="3"/>
  <c r="S26" i="3"/>
  <c r="G19" i="3"/>
  <c r="G26" i="3"/>
  <c r="G27" i="3"/>
  <c r="U12" i="3"/>
  <c r="V12" i="3" s="1"/>
  <c r="V26" i="3"/>
  <c r="V27" i="3"/>
  <c r="G16" i="3"/>
  <c r="S18" i="3"/>
  <c r="S19" i="3"/>
  <c r="V9" i="3"/>
  <c r="S10" i="3"/>
  <c r="G23" i="3"/>
  <c r="S20" i="3"/>
  <c r="P9" i="3"/>
  <c r="G9" i="3"/>
  <c r="P25" i="3"/>
  <c r="S25" i="3"/>
  <c r="S22" i="3"/>
  <c r="P23" i="3"/>
  <c r="P19" i="3"/>
  <c r="P22" i="3"/>
  <c r="V7" i="3"/>
  <c r="V24" i="3"/>
  <c r="V23" i="3"/>
  <c r="V22" i="3"/>
  <c r="V10" i="3"/>
  <c r="V21" i="3"/>
  <c r="V18" i="3"/>
  <c r="V20" i="3"/>
  <c r="V19" i="3"/>
  <c r="V25" i="3"/>
  <c r="V17" i="3"/>
  <c r="F12" i="3"/>
  <c r="G7" i="3"/>
  <c r="G18" i="3"/>
  <c r="G24" i="3"/>
  <c r="S23" i="3"/>
  <c r="P24" i="3"/>
  <c r="P17" i="3"/>
  <c r="G10" i="3"/>
  <c r="G25" i="3"/>
  <c r="G21" i="3"/>
  <c r="S9" i="3"/>
  <c r="G22" i="3"/>
  <c r="R12" i="3"/>
  <c r="S12" i="3" s="1"/>
  <c r="S7" i="3"/>
  <c r="S21" i="3"/>
  <c r="G20" i="3"/>
  <c r="G17" i="3"/>
  <c r="P21" i="3"/>
  <c r="P18" i="3"/>
  <c r="S17" i="3"/>
  <c r="P10" i="3"/>
  <c r="P20" i="3"/>
  <c r="C7" i="3"/>
  <c r="D21" i="3" s="1"/>
  <c r="O12" i="3"/>
  <c r="G12" i="3" l="1"/>
  <c r="C12" i="3"/>
  <c r="C1048576" i="3"/>
  <c r="D1048576" i="3" s="1"/>
  <c r="D23" i="3"/>
  <c r="D25" i="3"/>
  <c r="D24" i="3"/>
  <c r="D17" i="3"/>
  <c r="D9" i="3"/>
  <c r="D19" i="3"/>
  <c r="D16" i="3"/>
  <c r="D36" i="3"/>
  <c r="D7" i="3"/>
  <c r="D32" i="3"/>
  <c r="D33" i="3"/>
  <c r="D30" i="3"/>
  <c r="D31" i="3"/>
  <c r="D34" i="3"/>
  <c r="D27" i="3"/>
  <c r="D26" i="3"/>
  <c r="D20" i="3"/>
  <c r="D18" i="3"/>
  <c r="D10" i="3"/>
  <c r="D22" i="3"/>
  <c r="U14" i="3"/>
  <c r="V14" i="3" s="1"/>
  <c r="F14" i="3"/>
  <c r="G14" i="3" s="1"/>
  <c r="R14" i="3"/>
  <c r="S14" i="3" s="1"/>
  <c r="O14" i="3"/>
  <c r="P14" i="3" s="1"/>
  <c r="P12" i="3"/>
  <c r="H1" i="5" l="1"/>
  <c r="I1" i="5" s="1"/>
  <c r="C14" i="3"/>
  <c r="D14" i="3" s="1"/>
  <c r="D12" i="3"/>
  <c r="U28" i="3"/>
  <c r="F28" i="3"/>
  <c r="R28" i="3"/>
  <c r="O28" i="3"/>
  <c r="C28" i="3" l="1"/>
  <c r="C38" i="3" s="1"/>
  <c r="G28" i="3"/>
  <c r="F38" i="3"/>
  <c r="V28" i="3"/>
  <c r="U38" i="3"/>
  <c r="V38" i="3" s="1"/>
  <c r="P28" i="3"/>
  <c r="O38" i="3"/>
  <c r="P38" i="3" s="1"/>
  <c r="S28" i="3"/>
  <c r="R38" i="3"/>
  <c r="S38" i="3" s="1"/>
  <c r="D28" i="3" l="1"/>
  <c r="D38" i="3"/>
  <c r="G38" i="3"/>
</calcChain>
</file>

<file path=xl/sharedStrings.xml><?xml version="1.0" encoding="utf-8"?>
<sst xmlns="http://schemas.openxmlformats.org/spreadsheetml/2006/main" count="5629" uniqueCount="155">
  <si>
    <t>Particulars</t>
  </si>
  <si>
    <t>1-Outlet Sales</t>
  </si>
  <si>
    <t>COGS</t>
  </si>
  <si>
    <t>TRANSACT FOODS LIMITED</t>
  </si>
  <si>
    <t>(Formerly known as Transact Foods Private Limited / Transact Foods LLP)</t>
  </si>
  <si>
    <t>CIN: U56290KA2024PLC187106</t>
  </si>
  <si>
    <t xml:space="preserve">Rs. </t>
  </si>
  <si>
    <t>01-Bank Charges</t>
  </si>
  <si>
    <t>02-Interest on Borrowings</t>
  </si>
  <si>
    <t>03-Interest on Vehicle Loan</t>
  </si>
  <si>
    <t>TOTAL REVENUE</t>
  </si>
  <si>
    <t>Direct Income</t>
  </si>
  <si>
    <t xml:space="preserve">    1.2-Online Sales</t>
  </si>
  <si>
    <t xml:space="preserve">    1.1-Counter Sales</t>
  </si>
  <si>
    <t>04-MG</t>
  </si>
  <si>
    <t>Outlet Expenses</t>
  </si>
  <si>
    <t>Store Name</t>
  </si>
  <si>
    <t>Tally</t>
  </si>
  <si>
    <t>Format</t>
  </si>
  <si>
    <t>1 MG</t>
  </si>
  <si>
    <t>09-Outlet Salaries-ISH</t>
  </si>
  <si>
    <t>Gross Sale</t>
  </si>
  <si>
    <t>Andrahalli</t>
  </si>
  <si>
    <t>Bangalore Club</t>
  </si>
  <si>
    <t>Basavanagudi</t>
  </si>
  <si>
    <t>Channapatna</t>
  </si>
  <si>
    <t>Hassan</t>
  </si>
  <si>
    <t>HSR Layout</t>
  </si>
  <si>
    <t>Indiranagar</t>
  </si>
  <si>
    <t>Jayanagar</t>
  </si>
  <si>
    <t>JP Nagar</t>
  </si>
  <si>
    <t>JP Nagar Paakashaala</t>
  </si>
  <si>
    <t>Kammanahalli</t>
  </si>
  <si>
    <t>Kengeri</t>
  </si>
  <si>
    <t>Kanakpura Road</t>
  </si>
  <si>
    <t>Koramangala</t>
  </si>
  <si>
    <t>Malleshwaram</t>
  </si>
  <si>
    <t>Mysuru Kalidasa Road</t>
  </si>
  <si>
    <t>Mysuru Urs Road</t>
  </si>
  <si>
    <t>Malleshwaram Paakashaala</t>
  </si>
  <si>
    <t>Nandi Upachar</t>
  </si>
  <si>
    <t>Mangalore</t>
  </si>
  <si>
    <t>Peenya</t>
  </si>
  <si>
    <t>RR Nagar</t>
  </si>
  <si>
    <t>Sahakar Nagar</t>
  </si>
  <si>
    <t>Sanjaynagar</t>
  </si>
  <si>
    <t>Sarjapura Road</t>
  </si>
  <si>
    <t>Shimoga</t>
  </si>
  <si>
    <t>T- Begur</t>
  </si>
  <si>
    <t>TC Palya</t>
  </si>
  <si>
    <t>Tumkur</t>
  </si>
  <si>
    <t>Udupi</t>
  </si>
  <si>
    <t>Uttarahalli</t>
  </si>
  <si>
    <t>Vijayanagar</t>
  </si>
  <si>
    <t>Thanisandra</t>
  </si>
  <si>
    <t>Whitefield</t>
  </si>
  <si>
    <t>Yelahanka</t>
  </si>
  <si>
    <t>Vishweshwaraiah layout</t>
  </si>
  <si>
    <t>10-Outlet Rent</t>
  </si>
  <si>
    <t>Discount</t>
  </si>
  <si>
    <t>10-Staff Room Rent</t>
  </si>
  <si>
    <t>GST</t>
  </si>
  <si>
    <t>11-Outlet BESCOM</t>
  </si>
  <si>
    <t>BWSSB</t>
  </si>
  <si>
    <t>Bank Charges</t>
  </si>
  <si>
    <t>Fees &amp; Subscription Charges- Store</t>
  </si>
  <si>
    <t>Incidental Expenses - Stores</t>
  </si>
  <si>
    <t>Staff Welfare-Store</t>
  </si>
  <si>
    <t>Traffic/ Transgender</t>
  </si>
  <si>
    <t>Transportation Charges - Store</t>
  </si>
  <si>
    <t>Travelling &amp; Conveyance- Store</t>
  </si>
  <si>
    <t>Local Conveyance</t>
  </si>
  <si>
    <t>Store Maintainance</t>
  </si>
  <si>
    <t>14-Outlet Commissions</t>
  </si>
  <si>
    <t>Advertisement Services - Zomato</t>
  </si>
  <si>
    <t>IT Charges</t>
  </si>
  <si>
    <t>Software Licence - POS</t>
  </si>
  <si>
    <t>Pooja Expenses - Outlet</t>
  </si>
  <si>
    <t>Printing and Stationary-Store</t>
  </si>
  <si>
    <t>7 - RAW MATERIAL</t>
  </si>
  <si>
    <t>Housekeeping Material- Store</t>
  </si>
  <si>
    <t>WASTAGE</t>
  </si>
  <si>
    <t>%</t>
  </si>
  <si>
    <t>Consolidated Summary</t>
  </si>
  <si>
    <t xml:space="preserve">Sandya </t>
  </si>
  <si>
    <t>01-Outlet Salaries-ISH</t>
  </si>
  <si>
    <t>02-Outlet Rent</t>
  </si>
  <si>
    <t>03-SPM Consumption</t>
  </si>
  <si>
    <t>04-Outlet Discounts</t>
  </si>
  <si>
    <t>05-Outlet Commissions &amp; Others</t>
  </si>
  <si>
    <t>06-Outlet Bescom &amp; Bwssb</t>
  </si>
  <si>
    <t>07-Transportation</t>
  </si>
  <si>
    <t>08-Outlet HK Exps</t>
  </si>
  <si>
    <t>09-Outlet Stationary Exps</t>
  </si>
  <si>
    <t>10-POS</t>
  </si>
  <si>
    <t>11-Outlet Misc</t>
  </si>
  <si>
    <t>Transport</t>
  </si>
  <si>
    <t>Pest Control</t>
  </si>
  <si>
    <t>Repairs</t>
  </si>
  <si>
    <t>EBIDTA</t>
  </si>
  <si>
    <t>Finance Cost</t>
  </si>
  <si>
    <t>Depreciation</t>
  </si>
  <si>
    <t>PBT</t>
  </si>
  <si>
    <t>Shijoy</t>
  </si>
  <si>
    <t>Praveen</t>
  </si>
  <si>
    <t>Ranjith</t>
  </si>
  <si>
    <t>Murali Mohan</t>
  </si>
  <si>
    <t xml:space="preserve">Consolidated /Cluster </t>
  </si>
  <si>
    <t>Akshyanagar</t>
  </si>
  <si>
    <t>Ananthnagar</t>
  </si>
  <si>
    <t>Factory Outlet</t>
  </si>
  <si>
    <t>Mangalore Paakashala</t>
  </si>
  <si>
    <t>Akshaya Nagar</t>
  </si>
  <si>
    <t>ESI Employer Contribution- Outlet</t>
  </si>
  <si>
    <t>Chitradurga</t>
  </si>
  <si>
    <t xml:space="preserve">Pre Operative Expenses </t>
  </si>
  <si>
    <t>Pre Operaive Exp</t>
  </si>
  <si>
    <t xml:space="preserve">Praneet </t>
  </si>
  <si>
    <t xml:space="preserve">Sale vs Transportaion </t>
  </si>
  <si>
    <t xml:space="preserve">Misc </t>
  </si>
  <si>
    <t xml:space="preserve">Cluster salary need to change, Respective store need to allowcation </t>
  </si>
  <si>
    <t>Amount</t>
  </si>
  <si>
    <t>Mandya Paakashaala</t>
  </si>
  <si>
    <t>Mandya Paakashala</t>
  </si>
  <si>
    <t>6-Prasant Mishra</t>
  </si>
  <si>
    <t>1-Shijoy</t>
  </si>
  <si>
    <t>2-Ranjith</t>
  </si>
  <si>
    <t>8-Murali</t>
  </si>
  <si>
    <t>13-Poojari</t>
  </si>
  <si>
    <t>12-Deepak</t>
  </si>
  <si>
    <t>7-Sandhya</t>
  </si>
  <si>
    <t>4-Anand</t>
  </si>
  <si>
    <t>10-Shivananda</t>
  </si>
  <si>
    <t>9-Rajesh Khanna</t>
  </si>
  <si>
    <t>5-Praveen</t>
  </si>
  <si>
    <t>11-Bhaskar</t>
  </si>
  <si>
    <t>Anand</t>
  </si>
  <si>
    <t>Rajesh Khanna</t>
  </si>
  <si>
    <t>Shivananda</t>
  </si>
  <si>
    <t>Bhaskar</t>
  </si>
  <si>
    <t>Deepak</t>
  </si>
  <si>
    <t>Poojari</t>
  </si>
  <si>
    <t>Prasant Mishra</t>
  </si>
  <si>
    <t>July-25</t>
  </si>
  <si>
    <t xml:space="preserve">Mandya </t>
  </si>
  <si>
    <t xml:space="preserve">Incentives </t>
  </si>
  <si>
    <t xml:space="preserve">Piyush </t>
  </si>
  <si>
    <t>Sankarsha</t>
  </si>
  <si>
    <t>Piyush</t>
  </si>
  <si>
    <t xml:space="preserve">Sankarsha </t>
  </si>
  <si>
    <t>July'25</t>
  </si>
  <si>
    <t xml:space="preserve">Other -Mandya </t>
  </si>
  <si>
    <t xml:space="preserve">Other </t>
  </si>
  <si>
    <t>7-Piyush</t>
  </si>
  <si>
    <t>6-Sankarsh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</si>
</sst>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-* #,##0.00_-;\-* #,##0.00_-;_-* &quot;-&quot;??_-;_-@_-"/>
    <numFmt numFmtId="166" formatCode="_ * #,##0_ ;_ * \-#,##0_ ;_ * &quot;-&quot;??_ ;_ @_ "/>
    <numFmt numFmtId="167" formatCode="_-* #,##0_-;\-* #,##0_-;_-* &quot;-&quot;??_-;_-@_-"/>
    <numFmt numFmtId="168" formatCode="_-* #,##0.0000_-;\-* #,##0.0000_-;_-* &quot;-&quot;??_-;_-@_-"/>
    <numFmt numFmtId="169" formatCode="[&gt;=10000000]##\,##\,##\,##0;[&gt;=100000]\ ##\,##\,##0;##,##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49" fontId="1" fillId="2" borderId="1" xfId="0" applyNumberFormat="1" applyFont="1" applyFill="1" applyBorder="1" applyAlignment="1">
      <alignment horizontal="left" vertical="top" indent="4"/>
    </xf>
    <xf numFmtId="49" fontId="2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left" vertical="top" indent="3"/>
    </xf>
    <xf numFmtId="49" fontId="1" fillId="0" borderId="4" xfId="0" applyNumberFormat="1" applyFont="1" applyBorder="1" applyAlignment="1">
      <alignment horizontal="left" vertical="top" indent="2"/>
    </xf>
    <xf numFmtId="49" fontId="3" fillId="0" borderId="3" xfId="0" applyNumberFormat="1" applyFont="1" applyBorder="1" applyAlignment="1">
      <alignment horizontal="left" vertical="top" indent="5"/>
    </xf>
    <xf numFmtId="0" fontId="3" fillId="0" borderId="0" xfId="0" applyFont="1"/>
    <xf numFmtId="0" fontId="1" fillId="0" borderId="0" xfId="0" applyFont="1"/>
    <xf numFmtId="166" fontId="6" fillId="0" borderId="2" xfId="1" applyNumberFormat="1" applyFont="1" applyBorder="1" applyAlignment="1">
      <alignment horizontal="right" vertical="top"/>
    </xf>
    <xf numFmtId="166" fontId="8" fillId="0" borderId="5" xfId="1" applyNumberFormat="1" applyFont="1" applyBorder="1" applyAlignment="1">
      <alignment horizontal="right" vertical="top"/>
    </xf>
    <xf numFmtId="166" fontId="8" fillId="0" borderId="5" xfId="1" applyNumberFormat="1" applyFont="1" applyFill="1" applyBorder="1" applyAlignment="1">
      <alignment horizontal="right" vertical="top"/>
    </xf>
    <xf numFmtId="166" fontId="3" fillId="0" borderId="0" xfId="0" applyNumberFormat="1" applyFont="1"/>
    <xf numFmtId="166" fontId="3" fillId="0" borderId="0" xfId="1" applyNumberFormat="1" applyFont="1"/>
    <xf numFmtId="166" fontId="7" fillId="0" borderId="6" xfId="1" applyNumberFormat="1" applyFont="1" applyFill="1" applyBorder="1" applyAlignment="1">
      <alignment horizontal="right" vertical="top"/>
    </xf>
    <xf numFmtId="10" fontId="6" fillId="0" borderId="2" xfId="2" applyNumberFormat="1" applyFont="1" applyBorder="1" applyAlignment="1">
      <alignment horizontal="right" vertical="top"/>
    </xf>
    <xf numFmtId="10" fontId="8" fillId="0" borderId="5" xfId="2" applyNumberFormat="1" applyFont="1" applyBorder="1" applyAlignment="1">
      <alignment horizontal="right" vertical="top"/>
    </xf>
    <xf numFmtId="10" fontId="8" fillId="0" borderId="5" xfId="2" applyNumberFormat="1" applyFont="1" applyFill="1" applyBorder="1" applyAlignment="1">
      <alignment horizontal="right" vertical="top"/>
    </xf>
    <xf numFmtId="10" fontId="7" fillId="0" borderId="6" xfId="2" applyNumberFormat="1" applyFont="1" applyFill="1" applyBorder="1" applyAlignment="1">
      <alignment horizontal="right" vertical="top"/>
    </xf>
    <xf numFmtId="49" fontId="9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49" fontId="1" fillId="0" borderId="7" xfId="0" applyNumberFormat="1" applyFont="1" applyBorder="1" applyAlignment="1">
      <alignment horizontal="right" vertical="top"/>
    </xf>
    <xf numFmtId="49" fontId="1" fillId="0" borderId="4" xfId="0" applyNumberFormat="1" applyFont="1" applyBorder="1" applyAlignment="1">
      <alignment vertical="top"/>
    </xf>
    <xf numFmtId="0" fontId="1" fillId="0" borderId="8" xfId="0" applyFont="1" applyBorder="1"/>
    <xf numFmtId="166" fontId="0" fillId="0" borderId="8" xfId="1" applyNumberFormat="1" applyFont="1" applyFill="1" applyBorder="1"/>
    <xf numFmtId="166" fontId="3" fillId="0" borderId="8" xfId="1" applyNumberFormat="1" applyFont="1" applyFill="1" applyBorder="1"/>
    <xf numFmtId="167" fontId="0" fillId="0" borderId="0" xfId="1" applyNumberFormat="1" applyFont="1"/>
    <xf numFmtId="166" fontId="1" fillId="0" borderId="0" xfId="1" applyNumberFormat="1" applyFont="1" applyBorder="1"/>
    <xf numFmtId="1" fontId="3" fillId="0" borderId="0" xfId="1" applyNumberFormat="1" applyFont="1" applyFill="1" applyBorder="1"/>
    <xf numFmtId="166" fontId="0" fillId="0" borderId="0" xfId="0" applyNumberFormat="1"/>
    <xf numFmtId="164" fontId="3" fillId="0" borderId="0" xfId="0" applyNumberFormat="1" applyFont="1"/>
    <xf numFmtId="167" fontId="3" fillId="0" borderId="0" xfId="1" applyNumberFormat="1" applyFont="1"/>
    <xf numFmtId="49" fontId="5" fillId="2" borderId="9" xfId="0" applyNumberFormat="1" applyFont="1" applyFill="1" applyBorder="1" applyAlignment="1">
      <alignment horizontal="center" vertical="top" wrapText="1"/>
    </xf>
    <xf numFmtId="10" fontId="5" fillId="2" borderId="9" xfId="2" applyNumberFormat="1" applyFont="1" applyFill="1" applyBorder="1" applyAlignment="1">
      <alignment horizontal="center" vertical="top" wrapText="1"/>
    </xf>
    <xf numFmtId="167" fontId="1" fillId="0" borderId="0" xfId="1" applyNumberFormat="1" applyFont="1"/>
    <xf numFmtId="167" fontId="12" fillId="3" borderId="8" xfId="1" applyNumberFormat="1" applyFont="1" applyFill="1" applyBorder="1" applyAlignment="1">
      <alignment horizontal="right"/>
    </xf>
    <xf numFmtId="167" fontId="1" fillId="0" borderId="8" xfId="1" applyNumberFormat="1" applyFont="1" applyBorder="1"/>
    <xf numFmtId="49" fontId="12" fillId="0" borderId="4" xfId="0" applyNumberFormat="1" applyFont="1" applyBorder="1" applyAlignment="1">
      <alignment horizontal="left" vertical="top" indent="2"/>
    </xf>
    <xf numFmtId="166" fontId="15" fillId="0" borderId="6" xfId="1" applyNumberFormat="1" applyFont="1" applyFill="1" applyBorder="1" applyAlignment="1">
      <alignment horizontal="right" vertical="top"/>
    </xf>
    <xf numFmtId="10" fontId="15" fillId="0" borderId="6" xfId="2" applyNumberFormat="1" applyFont="1" applyFill="1" applyBorder="1" applyAlignment="1">
      <alignment horizontal="right" vertical="top"/>
    </xf>
    <xf numFmtId="0" fontId="14" fillId="0" borderId="0" xfId="0" applyFont="1"/>
    <xf numFmtId="10" fontId="6" fillId="0" borderId="0" xfId="2" applyNumberFormat="1" applyFont="1" applyBorder="1" applyAlignment="1">
      <alignment horizontal="right" vertical="top"/>
    </xf>
    <xf numFmtId="49" fontId="0" fillId="0" borderId="0" xfId="0" applyNumberFormat="1"/>
    <xf numFmtId="0" fontId="11" fillId="0" borderId="0" xfId="0" applyFont="1"/>
    <xf numFmtId="168" fontId="0" fillId="0" borderId="0" xfId="1" applyNumberFormat="1" applyFont="1"/>
    <xf numFmtId="167" fontId="3" fillId="0" borderId="8" xfId="1" applyNumberFormat="1" applyFont="1" applyFill="1" applyBorder="1"/>
    <xf numFmtId="166" fontId="8" fillId="0" borderId="10" xfId="1" applyNumberFormat="1" applyFont="1" applyBorder="1" applyAlignment="1">
      <alignment horizontal="right" vertical="top"/>
    </xf>
    <xf numFmtId="0" fontId="0" fillId="0" borderId="11" xfId="0" applyBorder="1"/>
    <xf numFmtId="10" fontId="8" fillId="0" borderId="10" xfId="2" applyNumberFormat="1" applyFont="1" applyFill="1" applyBorder="1" applyAlignment="1">
      <alignment horizontal="right" vertical="top"/>
    </xf>
    <xf numFmtId="166" fontId="8" fillId="0" borderId="10" xfId="1" applyNumberFormat="1" applyFont="1" applyBorder="1" applyAlignment="1">
      <alignment horizontal="left" vertical="top"/>
    </xf>
    <xf numFmtId="165" fontId="0" fillId="0" borderId="0" xfId="1" applyFont="1"/>
    <xf numFmtId="166" fontId="16" fillId="0" borderId="5" xfId="1" applyNumberFormat="1" applyFont="1" applyBorder="1" applyAlignment="1">
      <alignment horizontal="right" vertical="top"/>
    </xf>
    <xf numFmtId="167" fontId="3" fillId="0" borderId="0" xfId="0" applyNumberFormat="1" applyFont="1"/>
    <xf numFmtId="167" fontId="1" fillId="0" borderId="0" xfId="0" applyNumberFormat="1" applyFont="1"/>
    <xf numFmtId="0" fontId="10" fillId="0" borderId="8" xfId="0" applyFont="1" applyBorder="1" applyAlignment="1">
      <alignment horizontal="left" vertical="center" shrinkToFit="1"/>
    </xf>
    <xf numFmtId="49" fontId="10" fillId="0" borderId="8" xfId="0" applyNumberFormat="1" applyFont="1" applyBorder="1" applyAlignment="1">
      <alignment horizontal="left" vertical="center" shrinkToFit="1"/>
    </xf>
    <xf numFmtId="166" fontId="3" fillId="0" borderId="0" xfId="1" applyNumberFormat="1" applyFont="1" applyFill="1" applyBorder="1"/>
    <xf numFmtId="167" fontId="0" fillId="0" borderId="8" xfId="1" applyNumberFormat="1" applyFont="1" applyFill="1" applyBorder="1"/>
    <xf numFmtId="169" fontId="3" fillId="0" borderId="0" xfId="0" applyNumberFormat="1" applyFont="1"/>
    <xf numFmtId="0" fontId="3" fillId="0" borderId="8" xfId="1" applyNumberFormat="1" applyFont="1" applyFill="1" applyBorder="1"/>
    <xf numFmtId="49" fontId="3" fillId="0" borderId="8" xfId="0" applyNumberFormat="1" applyFont="1" applyBorder="1"/>
    <xf numFmtId="167" fontId="17" fillId="0" borderId="8" xfId="1" applyNumberFormat="1" applyFont="1" applyFill="1" applyBorder="1"/>
    <xf numFmtId="0" fontId="3" fillId="0" borderId="8" xfId="0" applyFont="1" applyBorder="1"/>
    <xf numFmtId="3" fontId="3" fillId="0" borderId="0" xfId="1" applyNumberFormat="1" applyFont="1" applyFill="1" applyBorder="1"/>
    <xf numFmtId="167" fontId="3" fillId="0" borderId="0" xfId="1" applyNumberFormat="1" applyFont="1" applyFill="1"/>
    <xf numFmtId="0" fontId="13" fillId="0" borderId="0" xfId="0" applyFont="1"/>
    <xf numFmtId="0" fontId="0" fillId="0" borderId="8" xfId="0" applyBorder="1"/>
    <xf numFmtId="164" fontId="3" fillId="0" borderId="8" xfId="1" applyNumberFormat="1" applyFont="1" applyFill="1" applyBorder="1"/>
    <xf numFmtId="169" fontId="3" fillId="0" borderId="8" xfId="1" applyNumberFormat="1" applyFont="1" applyFill="1" applyBorder="1"/>
    <xf numFmtId="0" fontId="13" fillId="0" borderId="8" xfId="0" applyFont="1" applyBorder="1"/>
    <xf numFmtId="49" fontId="13" fillId="0" borderId="8" xfId="0" applyNumberFormat="1" applyFont="1" applyBorder="1"/>
    <xf numFmtId="167" fontId="13" fillId="0" borderId="8" xfId="1" applyNumberFormat="1" applyFont="1" applyFill="1" applyBorder="1"/>
    <xf numFmtId="164" fontId="3" fillId="0" borderId="8" xfId="0" applyNumberFormat="1" applyFont="1" applyBorder="1"/>
    <xf numFmtId="166" fontId="14" fillId="0" borderId="8" xfId="1" applyNumberFormat="1" applyFont="1" applyFill="1" applyBorder="1"/>
    <xf numFmtId="3" fontId="0" fillId="0" borderId="0" xfId="1" applyNumberFormat="1" applyFont="1"/>
    <xf numFmtId="0" fontId="0" fillId="0" borderId="8" xfId="1" applyNumberFormat="1" applyFont="1" applyFill="1" applyBorder="1"/>
    <xf numFmtId="166" fontId="16" fillId="0" borderId="5" xfId="1" applyNumberFormat="1" applyFont="1" applyFill="1" applyBorder="1" applyAlignment="1">
      <alignment horizontal="right" vertical="top"/>
    </xf>
    <xf numFmtId="167" fontId="11" fillId="0" borderId="8" xfId="1" applyNumberFormat="1" applyFont="1" applyBorder="1" applyAlignment="1">
      <alignment horizontal="center"/>
    </xf>
    <xf numFmtId="0" fontId="11" fillId="0" borderId="8" xfId="1" applyNumberFormat="1" applyFont="1" applyBorder="1" applyAlignment="1">
      <alignment horizontal="center"/>
    </xf>
    <xf numFmtId="167" fontId="11" fillId="0" borderId="8" xfId="1" applyNumberFormat="1" applyFont="1" applyFill="1" applyBorder="1" applyAlignment="1">
      <alignment horizontal="center"/>
    </xf>
    <xf numFmtId="49" fontId="11" fillId="0" borderId="8" xfId="1" applyNumberFormat="1" applyFont="1" applyBorder="1" applyAlignment="1">
      <alignment horizontal="center"/>
    </xf>
    <xf numFmtId="167" fontId="11" fillId="0" borderId="12" xfId="1" applyNumberFormat="1" applyFont="1" applyBorder="1" applyAlignment="1">
      <alignment horizontal="center"/>
    </xf>
    <xf numFmtId="167" fontId="11" fillId="0" borderId="1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BHISHEK\TRANSACT%20FOODS%20LTD\P&amp;L\Apr-25\PL%20Structure%20Minutes%20of%20meeting%20V2%2014.05.2025.%20Apr-25.xlsx" TargetMode="External"/><Relationship Id="rId1" Type="http://schemas.openxmlformats.org/officeDocument/2006/relationships/externalLinkPath" Target="file:///C:\ABHISHEK\TRANSACT%20FOODS%20LTD\P&amp;L\Apr-25\PL%20Structure%20Minutes%20of%20meeting%20V2%2014.05.2025.%20Apr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let Summary"/>
      <sheetName val="Outlet wise"/>
      <sheetName val="Sheet12"/>
      <sheetName val="Workings "/>
      <sheetName val="Sandya"/>
      <sheetName val="Praveen"/>
      <sheetName val="Murali Mohan"/>
      <sheetName val="Ranjith"/>
      <sheetName val="Shijoy"/>
      <sheetName val="Ar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5242-7CF7-4ED3-B9FA-775FA6EA7A23}">
  <dimension ref="B1:BB1048576"/>
  <sheetViews>
    <sheetView workbookViewId="0">
      <selection activeCell="C23" sqref="C23"/>
    </sheetView>
  </sheetViews>
  <sheetFormatPr defaultRowHeight="14.5" x14ac:dyDescent="0.35"/>
  <cols>
    <col min="1" max="1" width="3" bestFit="1" customWidth="1"/>
    <col min="2" max="2" width="58.08984375" style="7" customWidth="1"/>
    <col min="3" max="3" width="12.81640625" style="27" customWidth="1"/>
    <col min="5" max="5" width="2.08984375" bestFit="1" customWidth="1"/>
    <col min="6" max="6" width="12.81640625" style="27" customWidth="1"/>
    <col min="8" max="8" width="2.08984375" customWidth="1"/>
    <col min="9" max="9" width="12.81640625" style="27" customWidth="1"/>
    <col min="11" max="11" width="2.08984375" bestFit="1" customWidth="1"/>
    <col min="12" max="12" width="12.81640625" style="27" customWidth="1"/>
    <col min="14" max="14" width="2.08984375" bestFit="1" customWidth="1"/>
    <col min="15" max="15" width="12.81640625" style="27" customWidth="1"/>
    <col min="17" max="17" width="2.08984375" customWidth="1"/>
    <col min="18" max="18" width="12.81640625" style="27" customWidth="1"/>
    <col min="20" max="20" width="2.08984375" bestFit="1" customWidth="1"/>
    <col min="21" max="21" width="12.81640625" style="27" customWidth="1"/>
    <col min="23" max="23" width="2.08984375" bestFit="1" customWidth="1"/>
    <col min="24" max="24" width="12.81640625" style="27" customWidth="1"/>
    <col min="26" max="26" width="2.08984375" bestFit="1" customWidth="1"/>
    <col min="27" max="27" width="12.81640625" style="27" customWidth="1"/>
    <col min="29" max="29" width="2.08984375" bestFit="1" customWidth="1"/>
    <col min="30" max="30" width="12.81640625" style="27" customWidth="1"/>
    <col min="32" max="32" width="2.08984375" bestFit="1" customWidth="1"/>
    <col min="33" max="33" width="12.81640625" style="27" customWidth="1"/>
    <col min="35" max="35" width="2.08984375" bestFit="1" customWidth="1"/>
    <col min="36" max="36" width="12.81640625" style="27" customWidth="1"/>
    <col min="38" max="38" width="2.08984375" bestFit="1" customWidth="1"/>
    <col min="39" max="39" width="12.81640625" style="27" customWidth="1"/>
    <col min="41" max="41" width="2.08984375" bestFit="1" customWidth="1"/>
    <col min="42" max="42" width="12.81640625" style="27" customWidth="1"/>
    <col min="44" max="44" width="2.08984375" bestFit="1" customWidth="1"/>
    <col min="45" max="45" width="12.81640625" style="27" customWidth="1"/>
    <col min="47" max="47" width="2.08984375" customWidth="1"/>
    <col min="48" max="48" width="12.81640625" style="27" customWidth="1"/>
    <col min="50" max="50" width="2.08984375" customWidth="1"/>
    <col min="52" max="52" width="12.453125" bestFit="1" customWidth="1"/>
    <col min="54" max="54" width="10.453125" bestFit="1" customWidth="1"/>
  </cols>
  <sheetData>
    <row r="1" spans="2:54" ht="15" x14ac:dyDescent="0.35">
      <c r="B1" s="19" t="s">
        <v>3</v>
      </c>
    </row>
    <row r="2" spans="2:54" x14ac:dyDescent="0.35">
      <c r="B2" s="20" t="s">
        <v>4</v>
      </c>
    </row>
    <row r="3" spans="2:54" x14ac:dyDescent="0.35">
      <c r="B3" s="21" t="s">
        <v>5</v>
      </c>
    </row>
    <row r="4" spans="2:54" ht="15" thickBot="1" x14ac:dyDescent="0.4">
      <c r="B4" s="22" t="s">
        <v>6</v>
      </c>
      <c r="C4" s="78" t="s">
        <v>83</v>
      </c>
      <c r="D4" s="78"/>
      <c r="F4" s="78" t="s">
        <v>103</v>
      </c>
      <c r="G4" s="78" t="e">
        <f>#REF!</f>
        <v>#REF!</v>
      </c>
      <c r="I4" s="78" t="s">
        <v>105</v>
      </c>
      <c r="J4" s="78">
        <v>0</v>
      </c>
      <c r="L4" s="78" t="s">
        <v>149</v>
      </c>
      <c r="M4" s="78" t="e">
        <f>#REF!</f>
        <v>#REF!</v>
      </c>
      <c r="O4" s="78" t="s">
        <v>136</v>
      </c>
      <c r="P4" s="78" t="e">
        <f>#REF!</f>
        <v>#REF!</v>
      </c>
      <c r="R4" s="78" t="s">
        <v>104</v>
      </c>
      <c r="S4" s="78" t="e">
        <f>#REF!</f>
        <v>#REF!</v>
      </c>
      <c r="U4" s="78" t="s">
        <v>84</v>
      </c>
      <c r="V4" s="78" t="e">
        <f>#REF!</f>
        <v>#REF!</v>
      </c>
      <c r="X4" s="78" t="s">
        <v>106</v>
      </c>
      <c r="Y4" s="78" t="e">
        <f>#REF!</f>
        <v>#REF!</v>
      </c>
      <c r="AA4" s="78" t="s">
        <v>137</v>
      </c>
      <c r="AB4" s="78" t="e">
        <f>#REF!</f>
        <v>#REF!</v>
      </c>
      <c r="AD4" s="78" t="s">
        <v>138</v>
      </c>
      <c r="AE4" s="78" t="e">
        <f>#REF!</f>
        <v>#REF!</v>
      </c>
      <c r="AG4" s="78" t="s">
        <v>139</v>
      </c>
      <c r="AH4" s="78" t="e">
        <f>#REF!</f>
        <v>#REF!</v>
      </c>
      <c r="AJ4" s="78" t="s">
        <v>140</v>
      </c>
      <c r="AK4" s="78" t="e">
        <f>#REF!</f>
        <v>#REF!</v>
      </c>
      <c r="AM4" s="78" t="s">
        <v>141</v>
      </c>
      <c r="AN4" s="78" t="e">
        <f>#REF!</f>
        <v>#REF!</v>
      </c>
      <c r="AP4" s="78" t="s">
        <v>142</v>
      </c>
      <c r="AQ4" s="78" t="e">
        <f>#REF!</f>
        <v>#REF!</v>
      </c>
      <c r="AS4" s="78" t="s">
        <v>146</v>
      </c>
      <c r="AT4" s="78"/>
      <c r="AV4" s="78" t="s">
        <v>151</v>
      </c>
      <c r="AW4" s="78"/>
      <c r="AZ4" s="78" t="s">
        <v>107</v>
      </c>
      <c r="BA4" s="78">
        <f>[1]Arjun!S4</f>
        <v>0</v>
      </c>
    </row>
    <row r="5" spans="2:54" ht="15.5" thickTop="1" thickBot="1" x14ac:dyDescent="0.4">
      <c r="B5" s="1" t="s">
        <v>0</v>
      </c>
      <c r="C5" s="33" t="s">
        <v>150</v>
      </c>
      <c r="D5" s="34" t="s">
        <v>82</v>
      </c>
      <c r="F5" s="33" t="str">
        <f>C5</f>
        <v>July'25</v>
      </c>
      <c r="G5" s="34" t="s">
        <v>82</v>
      </c>
      <c r="I5" s="33" t="str">
        <f>F5</f>
        <v>July'25</v>
      </c>
      <c r="J5" s="34" t="s">
        <v>82</v>
      </c>
      <c r="L5" s="33" t="str">
        <f>I5</f>
        <v>July'25</v>
      </c>
      <c r="M5" s="34" t="s">
        <v>82</v>
      </c>
      <c r="O5" s="33" t="str">
        <f>L5</f>
        <v>July'25</v>
      </c>
      <c r="P5" s="34" t="s">
        <v>82</v>
      </c>
      <c r="R5" s="33" t="str">
        <f>O5</f>
        <v>July'25</v>
      </c>
      <c r="S5" s="34" t="s">
        <v>82</v>
      </c>
      <c r="U5" s="33" t="str">
        <f>R5</f>
        <v>July'25</v>
      </c>
      <c r="V5" s="34" t="s">
        <v>82</v>
      </c>
      <c r="X5" s="33" t="str">
        <f>U5</f>
        <v>July'25</v>
      </c>
      <c r="Y5" s="34" t="s">
        <v>82</v>
      </c>
      <c r="AA5" s="33" t="str">
        <f>X5</f>
        <v>July'25</v>
      </c>
      <c r="AB5" s="34" t="s">
        <v>82</v>
      </c>
      <c r="AD5" s="33" t="str">
        <f>AA5</f>
        <v>July'25</v>
      </c>
      <c r="AE5" s="34" t="s">
        <v>82</v>
      </c>
      <c r="AG5" s="33" t="str">
        <f>AD5</f>
        <v>July'25</v>
      </c>
      <c r="AH5" s="34" t="s">
        <v>82</v>
      </c>
      <c r="AJ5" s="33" t="str">
        <f>AG5</f>
        <v>July'25</v>
      </c>
      <c r="AK5" s="34" t="s">
        <v>82</v>
      </c>
      <c r="AM5" s="33" t="str">
        <f>AJ5</f>
        <v>July'25</v>
      </c>
      <c r="AN5" s="34" t="s">
        <v>82</v>
      </c>
      <c r="AP5" s="33" t="str">
        <f>AM5</f>
        <v>July'25</v>
      </c>
      <c r="AQ5" s="34" t="s">
        <v>82</v>
      </c>
      <c r="AS5" s="33" t="s">
        <v>143</v>
      </c>
      <c r="AT5" s="34" t="s">
        <v>82</v>
      </c>
      <c r="AV5" s="33" t="s">
        <v>143</v>
      </c>
      <c r="AW5" s="34" t="s">
        <v>82</v>
      </c>
      <c r="AZ5" s="33" t="s">
        <v>150</v>
      </c>
      <c r="BA5" s="34" t="s">
        <v>82</v>
      </c>
    </row>
    <row r="6" spans="2:54" ht="15" thickTop="1" x14ac:dyDescent="0.35">
      <c r="B6" s="2"/>
      <c r="C6" s="9"/>
      <c r="D6" s="15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  <c r="AA6" s="9"/>
      <c r="AB6" s="15"/>
      <c r="AD6" s="9"/>
      <c r="AE6" s="15"/>
      <c r="AG6" s="9"/>
      <c r="AH6" s="15"/>
      <c r="AJ6" s="9"/>
      <c r="AK6" s="15"/>
      <c r="AM6" s="9"/>
      <c r="AN6" s="15"/>
      <c r="AP6" s="9"/>
      <c r="AQ6" s="15"/>
      <c r="AS6" s="9"/>
      <c r="AT6" s="15"/>
      <c r="AV6" s="9"/>
      <c r="AW6" s="15"/>
      <c r="AZ6" s="9"/>
      <c r="BA6" s="15"/>
    </row>
    <row r="7" spans="2:54" x14ac:dyDescent="0.35">
      <c r="B7" s="3" t="s">
        <v>11</v>
      </c>
      <c r="C7" s="14">
        <f>SUM(C8:C10)</f>
        <v>0</v>
      </c>
      <c r="D7" s="18" t="e">
        <f>C7/C$7</f>
        <v>#DIV/0!</v>
      </c>
      <c r="F7" s="14">
        <f>Shijoy!C7</f>
        <v>0</v>
      </c>
      <c r="G7" s="18" t="e">
        <f>Shijoy!D7</f>
        <v>#DIV/0!</v>
      </c>
      <c r="I7" s="14">
        <f>Ranjith!C7</f>
        <v>0</v>
      </c>
      <c r="J7" s="18" t="e">
        <f>Ranjith!D7</f>
        <v>#DIV/0!</v>
      </c>
      <c r="L7" s="14">
        <f>Sankarsha!C7</f>
        <v>0</v>
      </c>
      <c r="M7" s="18" t="e">
        <f>Sankarsha!D7</f>
        <v>#DIV/0!</v>
      </c>
      <c r="O7" s="14">
        <f>Anand!C7</f>
        <v>0</v>
      </c>
      <c r="P7" s="18" t="e">
        <f>Anand!D7</f>
        <v>#DIV/0!</v>
      </c>
      <c r="R7" s="14">
        <f>Praveen!C7</f>
        <v>0</v>
      </c>
      <c r="S7" s="18" t="e">
        <f>Praveen!D7</f>
        <v>#DIV/0!</v>
      </c>
      <c r="U7" s="14">
        <f>Sandhya!C7</f>
        <v>0</v>
      </c>
      <c r="V7" s="18" t="e">
        <f>Sandhya!D7</f>
        <v>#DIV/0!</v>
      </c>
      <c r="X7" s="14">
        <f>Murali!C7</f>
        <v>0</v>
      </c>
      <c r="Y7" s="18" t="e">
        <f>Murali!D7</f>
        <v>#DIV/0!</v>
      </c>
      <c r="AA7" s="14">
        <f>'Rajesh Khanna'!C7</f>
        <v>0</v>
      </c>
      <c r="AB7" s="18" t="e">
        <f>'Rajesh Khanna'!D7</f>
        <v>#DIV/0!</v>
      </c>
      <c r="AD7" s="14">
        <f>Shivananda!C7</f>
        <v>0</v>
      </c>
      <c r="AE7" s="18" t="e">
        <f>Shivananda!D7</f>
        <v>#DIV/0!</v>
      </c>
      <c r="AG7" s="14">
        <f>Bhaskar!C7</f>
        <v>0</v>
      </c>
      <c r="AH7" s="18" t="e">
        <f>Bhaskar!D7</f>
        <v>#DIV/0!</v>
      </c>
      <c r="AJ7" s="14">
        <f>Deepak!C7</f>
        <v>0</v>
      </c>
      <c r="AK7" s="18" t="e">
        <f>Deepak!D7</f>
        <v>#DIV/0!</v>
      </c>
      <c r="AM7" s="14">
        <f>Poojari!C7</f>
        <v>0</v>
      </c>
      <c r="AN7" s="18" t="e">
        <f>Poojari!D7</f>
        <v>#DIV/0!</v>
      </c>
      <c r="AP7" s="14">
        <f>'Prasant Mishra'!C7</f>
        <v>0</v>
      </c>
      <c r="AQ7" s="18" t="e">
        <f>'Prasant Mishra'!D7</f>
        <v>#DIV/0!</v>
      </c>
      <c r="AS7" s="14">
        <f>Piyush!C7</f>
        <v>0</v>
      </c>
      <c r="AT7" s="18" t="e">
        <f>AS7/AS$7</f>
        <v>#DIV/0!</v>
      </c>
      <c r="AV7" s="14">
        <f>'Other-Mandya'!C7</f>
        <v>0</v>
      </c>
      <c r="AW7" s="18" t="e">
        <f>AV7/AV$7</f>
        <v>#DIV/0!</v>
      </c>
      <c r="AZ7" s="14">
        <f>+F7+I7+L7+R7+U7+X7+AA7+O7+AD7+AG7+AJ7+AM7+AP7+AS7+AV7</f>
        <v>0</v>
      </c>
      <c r="BA7" s="14"/>
      <c r="BB7" s="30">
        <f t="shared" ref="BB7:BB12" si="0">C7-AZ7</f>
        <v>0</v>
      </c>
    </row>
    <row r="8" spans="2:54" x14ac:dyDescent="0.35">
      <c r="B8" s="4" t="s">
        <v>1</v>
      </c>
      <c r="C8" s="10"/>
      <c r="D8" s="16"/>
      <c r="F8" s="10"/>
      <c r="G8" s="16"/>
      <c r="I8" s="10">
        <f>Ranjith!C8</f>
        <v>0</v>
      </c>
      <c r="J8" s="16">
        <f>Ranjith!D8</f>
        <v>0</v>
      </c>
      <c r="L8" s="10"/>
      <c r="M8" s="16"/>
      <c r="O8" s="10"/>
      <c r="P8" s="16"/>
      <c r="R8" s="10"/>
      <c r="S8" s="16"/>
      <c r="U8" s="10"/>
      <c r="V8" s="16"/>
      <c r="X8" s="10"/>
      <c r="Y8" s="16"/>
      <c r="AA8" s="10"/>
      <c r="AB8" s="16"/>
      <c r="AD8" s="10"/>
      <c r="AE8" s="16"/>
      <c r="AG8" s="10"/>
      <c r="AH8" s="16"/>
      <c r="AJ8" s="10"/>
      <c r="AK8" s="16"/>
      <c r="AM8" s="10"/>
      <c r="AN8" s="16"/>
      <c r="AP8" s="10"/>
      <c r="AQ8" s="16"/>
      <c r="AS8" s="10"/>
      <c r="AT8" s="16"/>
      <c r="AV8" s="10"/>
      <c r="AW8" s="16"/>
      <c r="AZ8" s="10"/>
      <c r="BA8" s="16"/>
      <c r="BB8" s="30">
        <f t="shared" si="0"/>
        <v>0</v>
      </c>
    </row>
    <row r="9" spans="2:54" x14ac:dyDescent="0.35">
      <c r="B9" s="4" t="s">
        <v>13</v>
      </c>
      <c r="C9" s="10">
        <f>SUMIF('Input Sheet'!$D:$D,'Outlet wise'!$B9,'Input Sheet'!E:E)</f>
        <v>0</v>
      </c>
      <c r="D9" s="16" t="e">
        <f>C9/C$7</f>
        <v>#DIV/0!</v>
      </c>
      <c r="F9" s="10">
        <f>Shijoy!C9</f>
        <v>0</v>
      </c>
      <c r="G9" s="16" t="e">
        <f>Shijoy!D9</f>
        <v>#DIV/0!</v>
      </c>
      <c r="I9" s="10">
        <f>Ranjith!C9</f>
        <v>0</v>
      </c>
      <c r="J9" s="16" t="e">
        <f>Ranjith!D9</f>
        <v>#DIV/0!</v>
      </c>
      <c r="L9" s="10">
        <f>Sankarsha!C9</f>
        <v>0</v>
      </c>
      <c r="M9" s="16" t="e">
        <f>Sankarsha!D9</f>
        <v>#DIV/0!</v>
      </c>
      <c r="O9" s="10">
        <f>Anand!C9</f>
        <v>0</v>
      </c>
      <c r="P9" s="16" t="e">
        <f>Anand!D9</f>
        <v>#DIV/0!</v>
      </c>
      <c r="R9" s="10">
        <f>Praveen!C9</f>
        <v>0</v>
      </c>
      <c r="S9" s="16" t="e">
        <f>Praveen!D9</f>
        <v>#DIV/0!</v>
      </c>
      <c r="U9" s="10">
        <f>Sandhya!C9</f>
        <v>0</v>
      </c>
      <c r="V9" s="16" t="e">
        <f>Sandhya!D9</f>
        <v>#DIV/0!</v>
      </c>
      <c r="X9" s="10">
        <f>Murali!C9</f>
        <v>0</v>
      </c>
      <c r="Y9" s="16" t="e">
        <f>Murali!D9</f>
        <v>#DIV/0!</v>
      </c>
      <c r="AA9" s="10">
        <f>'Rajesh Khanna'!C9</f>
        <v>0</v>
      </c>
      <c r="AB9" s="16" t="e">
        <f>'Rajesh Khanna'!D9</f>
        <v>#DIV/0!</v>
      </c>
      <c r="AD9" s="10">
        <f>Shivananda!C9</f>
        <v>0</v>
      </c>
      <c r="AE9" s="16" t="e">
        <f>Shivananda!D9</f>
        <v>#DIV/0!</v>
      </c>
      <c r="AG9" s="10">
        <f>Bhaskar!C9</f>
        <v>0</v>
      </c>
      <c r="AH9" s="16" t="e">
        <f>Bhaskar!D9</f>
        <v>#DIV/0!</v>
      </c>
      <c r="AJ9" s="10">
        <f>Deepak!C9</f>
        <v>0</v>
      </c>
      <c r="AK9" s="16" t="e">
        <f>Deepak!D9</f>
        <v>#DIV/0!</v>
      </c>
      <c r="AM9" s="10">
        <f>Poojari!C9</f>
        <v>0</v>
      </c>
      <c r="AN9" s="16" t="e">
        <f>Poojari!D9</f>
        <v>#DIV/0!</v>
      </c>
      <c r="AP9" s="10">
        <f>'Prasant Mishra'!C9</f>
        <v>0</v>
      </c>
      <c r="AQ9" s="16" t="e">
        <f>'Prasant Mishra'!D9</f>
        <v>#DIV/0!</v>
      </c>
      <c r="AS9" s="10">
        <f>Piyush!C9</f>
        <v>0</v>
      </c>
      <c r="AT9" s="16" t="e">
        <f>AS9/AS$7</f>
        <v>#DIV/0!</v>
      </c>
      <c r="AV9" s="10">
        <f>'Other-Mandya'!C9</f>
        <v>0</v>
      </c>
      <c r="AW9" s="16" t="e">
        <f>AV9/AV$7</f>
        <v>#DIV/0!</v>
      </c>
      <c r="AZ9" s="14">
        <f t="shared" ref="AZ9:AZ10" si="1">+F9+I9+L9+R9+U9+X9+AA9+O9+AD9+AG9+AJ9+AM9+AP9+AS9+AV9</f>
        <v>0</v>
      </c>
      <c r="BA9" s="18"/>
      <c r="BB9" s="30">
        <f t="shared" si="0"/>
        <v>0</v>
      </c>
    </row>
    <row r="10" spans="2:54" x14ac:dyDescent="0.35">
      <c r="B10" s="4" t="s">
        <v>12</v>
      </c>
      <c r="C10" s="10">
        <f>SUMIF('Input Sheet'!$D:$D,'Outlet wise'!$B10,'Input Sheet'!E:E)</f>
        <v>0</v>
      </c>
      <c r="D10" s="16" t="e">
        <f>C10/C$7</f>
        <v>#DIV/0!</v>
      </c>
      <c r="F10" s="10">
        <f>Shijoy!C10</f>
        <v>0</v>
      </c>
      <c r="G10" s="16" t="e">
        <f>Shijoy!D10</f>
        <v>#DIV/0!</v>
      </c>
      <c r="I10" s="10">
        <f>Ranjith!C10</f>
        <v>0</v>
      </c>
      <c r="J10" s="16" t="e">
        <f>Ranjith!D10</f>
        <v>#DIV/0!</v>
      </c>
      <c r="L10" s="10">
        <f>Sankarsha!C10</f>
        <v>0</v>
      </c>
      <c r="M10" s="16" t="e">
        <f>Sankarsha!D10</f>
        <v>#DIV/0!</v>
      </c>
      <c r="O10" s="10">
        <f>Anand!C10</f>
        <v>0</v>
      </c>
      <c r="P10" s="16" t="e">
        <f>Anand!D10</f>
        <v>#DIV/0!</v>
      </c>
      <c r="R10" s="10">
        <f>Praveen!C10</f>
        <v>0</v>
      </c>
      <c r="S10" s="16" t="e">
        <f>Praveen!D10</f>
        <v>#DIV/0!</v>
      </c>
      <c r="U10" s="10">
        <f>Sandhya!C10</f>
        <v>0</v>
      </c>
      <c r="V10" s="16" t="e">
        <f>Sandhya!D10</f>
        <v>#DIV/0!</v>
      </c>
      <c r="X10" s="10">
        <f>Murali!C10</f>
        <v>0</v>
      </c>
      <c r="Y10" s="16" t="e">
        <f>Murali!D10</f>
        <v>#DIV/0!</v>
      </c>
      <c r="AA10" s="10">
        <f>'Rajesh Khanna'!C10</f>
        <v>0</v>
      </c>
      <c r="AB10" s="16" t="e">
        <f>'Rajesh Khanna'!D10</f>
        <v>#DIV/0!</v>
      </c>
      <c r="AD10" s="10">
        <f>Shivananda!C10</f>
        <v>0</v>
      </c>
      <c r="AE10" s="16" t="e">
        <f>Shivananda!D10</f>
        <v>#DIV/0!</v>
      </c>
      <c r="AG10" s="10">
        <f>Bhaskar!C10</f>
        <v>0</v>
      </c>
      <c r="AH10" s="16" t="e">
        <f>Bhaskar!D10</f>
        <v>#DIV/0!</v>
      </c>
      <c r="AJ10" s="10">
        <f>Deepak!C10</f>
        <v>0</v>
      </c>
      <c r="AK10" s="16" t="e">
        <f>Deepak!D10</f>
        <v>#DIV/0!</v>
      </c>
      <c r="AM10" s="10">
        <f>Poojari!C10</f>
        <v>0</v>
      </c>
      <c r="AN10" s="16" t="e">
        <f>Poojari!D10</f>
        <v>#DIV/0!</v>
      </c>
      <c r="AP10" s="10">
        <f>'Prasant Mishra'!C10</f>
        <v>0</v>
      </c>
      <c r="AQ10" s="16" t="e">
        <f>'Prasant Mishra'!D10</f>
        <v>#DIV/0!</v>
      </c>
      <c r="AS10" s="10">
        <f>Piyush!C10</f>
        <v>0</v>
      </c>
      <c r="AT10" s="16" t="e">
        <f>AS10/AS$7</f>
        <v>#DIV/0!</v>
      </c>
      <c r="AV10" s="10">
        <f>'Other-Mandya'!C10</f>
        <v>0</v>
      </c>
      <c r="AW10" s="16" t="e">
        <f>AV10/AV$7</f>
        <v>#DIV/0!</v>
      </c>
      <c r="AZ10" s="14">
        <f t="shared" si="1"/>
        <v>0</v>
      </c>
      <c r="BA10" s="18"/>
      <c r="BB10" s="30">
        <f t="shared" si="0"/>
        <v>0</v>
      </c>
    </row>
    <row r="11" spans="2:54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  <c r="AA11" s="10"/>
      <c r="AB11" s="16"/>
      <c r="AD11" s="10"/>
      <c r="AE11" s="16"/>
      <c r="AG11" s="10"/>
      <c r="AH11" s="16"/>
      <c r="AJ11" s="10"/>
      <c r="AK11" s="16"/>
      <c r="AM11" s="10"/>
      <c r="AN11" s="16"/>
      <c r="AP11" s="10"/>
      <c r="AQ11" s="16"/>
      <c r="AS11" s="10"/>
      <c r="AT11" s="16"/>
      <c r="AV11" s="10"/>
      <c r="AW11" s="16"/>
      <c r="AZ11" s="10"/>
      <c r="BA11" s="16"/>
      <c r="BB11" s="30">
        <f t="shared" si="0"/>
        <v>0</v>
      </c>
    </row>
    <row r="12" spans="2:54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Shijoy!C12</f>
        <v>0</v>
      </c>
      <c r="G12" s="18" t="e">
        <f>Shijoy!D12</f>
        <v>#DIV/0!</v>
      </c>
      <c r="I12" s="14">
        <f>Ranjith!C12</f>
        <v>0</v>
      </c>
      <c r="J12" s="18" t="e">
        <f>Ranjith!D12</f>
        <v>#DIV/0!</v>
      </c>
      <c r="L12" s="14">
        <f>Sankarsha!C12</f>
        <v>0</v>
      </c>
      <c r="M12" s="18" t="e">
        <f>Sankarsha!D12</f>
        <v>#DIV/0!</v>
      </c>
      <c r="O12" s="14">
        <f>Anand!C12</f>
        <v>0</v>
      </c>
      <c r="P12" s="18" t="e">
        <f>Anand!D12</f>
        <v>#DIV/0!</v>
      </c>
      <c r="R12" s="14">
        <f>Praveen!C12</f>
        <v>0</v>
      </c>
      <c r="S12" s="18" t="e">
        <f>Praveen!D12</f>
        <v>#DIV/0!</v>
      </c>
      <c r="U12" s="14">
        <f>Sandhya!C12</f>
        <v>0</v>
      </c>
      <c r="V12" s="18" t="e">
        <f>Sandhya!D12</f>
        <v>#DIV/0!</v>
      </c>
      <c r="X12" s="14">
        <f>Murali!C12</f>
        <v>0</v>
      </c>
      <c r="Y12" s="18" t="e">
        <f>Murali!D12</f>
        <v>#DIV/0!</v>
      </c>
      <c r="AA12" s="14">
        <f>'Rajesh Khanna'!C12</f>
        <v>0</v>
      </c>
      <c r="AB12" s="18" t="e">
        <f>'Rajesh Khanna'!D12</f>
        <v>#DIV/0!</v>
      </c>
      <c r="AD12" s="14">
        <f>Shivananda!C12</f>
        <v>0</v>
      </c>
      <c r="AE12" s="18" t="e">
        <f>Shivananda!D12</f>
        <v>#DIV/0!</v>
      </c>
      <c r="AG12" s="14">
        <f>Bhaskar!C12</f>
        <v>0</v>
      </c>
      <c r="AH12" s="18" t="e">
        <f>Bhaskar!D12</f>
        <v>#DIV/0!</v>
      </c>
      <c r="AJ12" s="14">
        <f>Deepak!C12</f>
        <v>0</v>
      </c>
      <c r="AK12" s="18" t="e">
        <f>Deepak!D12</f>
        <v>#DIV/0!</v>
      </c>
      <c r="AM12" s="14">
        <f>Poojari!C12</f>
        <v>0</v>
      </c>
      <c r="AN12" s="18" t="e">
        <f>Poojari!D12</f>
        <v>#DIV/0!</v>
      </c>
      <c r="AP12" s="14">
        <f>'Prasant Mishra'!C12</f>
        <v>0</v>
      </c>
      <c r="AQ12" s="18" t="e">
        <f>'Prasant Mishra'!D12</f>
        <v>#DIV/0!</v>
      </c>
      <c r="AS12" s="14">
        <f>Piyush!C12</f>
        <v>0</v>
      </c>
      <c r="AT12" s="18" t="e">
        <f>AS12/AS12</f>
        <v>#DIV/0!</v>
      </c>
      <c r="AV12" s="14">
        <f>'Other-Mandya'!C12</f>
        <v>0</v>
      </c>
      <c r="AW12" s="18" t="e">
        <f>AV12/AV12</f>
        <v>#DIV/0!</v>
      </c>
      <c r="AZ12" s="14">
        <f>+F12+I12+L12+R12+U12+X12+AA12+O12+AD12+AG12+AJ12+AM12+AP12+AS12+AV12</f>
        <v>0</v>
      </c>
      <c r="BA12" s="18"/>
      <c r="BB12" s="30">
        <f t="shared" si="0"/>
        <v>0</v>
      </c>
    </row>
    <row r="13" spans="2:54" x14ac:dyDescent="0.35">
      <c r="B13" s="4"/>
      <c r="C13" s="11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1"/>
      <c r="Y13" s="17"/>
      <c r="AA13" s="11"/>
      <c r="AB13" s="17"/>
      <c r="AD13" s="11"/>
      <c r="AE13" s="17"/>
      <c r="AG13" s="11"/>
      <c r="AH13" s="17"/>
      <c r="AJ13" s="11"/>
      <c r="AK13" s="17"/>
      <c r="AM13" s="11"/>
      <c r="AN13" s="17"/>
      <c r="AP13" s="11"/>
      <c r="AQ13" s="17"/>
      <c r="AS13" s="11"/>
      <c r="AT13" s="17"/>
      <c r="AV13" s="11"/>
      <c r="AW13" s="17"/>
      <c r="AZ13" s="11"/>
      <c r="BA13" s="17"/>
      <c r="BB13" s="30"/>
    </row>
    <row r="14" spans="2:54" x14ac:dyDescent="0.35">
      <c r="B14" s="5" t="s">
        <v>2</v>
      </c>
      <c r="C14" s="14">
        <f>C12*40%</f>
        <v>0</v>
      </c>
      <c r="D14" s="18" t="e">
        <f>C14/C$7</f>
        <v>#DIV/0!</v>
      </c>
      <c r="F14" s="14">
        <f>Shijoy!C14</f>
        <v>0</v>
      </c>
      <c r="G14" s="18" t="e">
        <f>Shijoy!D14</f>
        <v>#DIV/0!</v>
      </c>
      <c r="I14" s="14">
        <f>Ranjith!C14</f>
        <v>0</v>
      </c>
      <c r="J14" s="18" t="e">
        <f>Ranjith!D14</f>
        <v>#DIV/0!</v>
      </c>
      <c r="L14" s="14">
        <f>Sankarsha!C14</f>
        <v>0</v>
      </c>
      <c r="M14" s="18" t="e">
        <f>Sankarsha!D14</f>
        <v>#DIV/0!</v>
      </c>
      <c r="O14" s="14">
        <f>Anand!C14</f>
        <v>0</v>
      </c>
      <c r="P14" s="18" t="e">
        <f>Anand!D14</f>
        <v>#DIV/0!</v>
      </c>
      <c r="R14" s="14">
        <f>Praveen!C14</f>
        <v>0</v>
      </c>
      <c r="S14" s="18" t="e">
        <f>Praveen!D14</f>
        <v>#DIV/0!</v>
      </c>
      <c r="U14" s="14">
        <f>Sandhya!C14</f>
        <v>0</v>
      </c>
      <c r="V14" s="18" t="e">
        <f>Sandhya!D14</f>
        <v>#DIV/0!</v>
      </c>
      <c r="X14" s="14">
        <f>Murali!C14</f>
        <v>0</v>
      </c>
      <c r="Y14" s="18" t="e">
        <f>Murali!D14</f>
        <v>#DIV/0!</v>
      </c>
      <c r="AA14" s="14">
        <f>'Rajesh Khanna'!C14</f>
        <v>0</v>
      </c>
      <c r="AB14" s="18" t="e">
        <f>'Rajesh Khanna'!D14</f>
        <v>#DIV/0!</v>
      </c>
      <c r="AD14" s="14">
        <f>Shivananda!C14</f>
        <v>0</v>
      </c>
      <c r="AE14" s="18" t="e">
        <f>Shivananda!D14</f>
        <v>#DIV/0!</v>
      </c>
      <c r="AG14" s="14">
        <f>Bhaskar!C14</f>
        <v>0</v>
      </c>
      <c r="AH14" s="18" t="e">
        <f>Bhaskar!D14</f>
        <v>#DIV/0!</v>
      </c>
      <c r="AJ14" s="14">
        <f>Deepak!C14</f>
        <v>0</v>
      </c>
      <c r="AK14" s="18" t="e">
        <f>Deepak!D14</f>
        <v>#DIV/0!</v>
      </c>
      <c r="AM14" s="14">
        <f>Poojari!C14</f>
        <v>0</v>
      </c>
      <c r="AN14" s="18" t="e">
        <f>Poojari!D14</f>
        <v>#DIV/0!</v>
      </c>
      <c r="AP14" s="14">
        <f>'Prasant Mishra'!C14</f>
        <v>0</v>
      </c>
      <c r="AQ14" s="18" t="e">
        <f>'Prasant Mishra'!D14</f>
        <v>#DIV/0!</v>
      </c>
      <c r="AS14" s="14">
        <f>Piyush!C14</f>
        <v>0</v>
      </c>
      <c r="AT14" s="18" t="e">
        <f>AS14/AS$7</f>
        <v>#DIV/0!</v>
      </c>
      <c r="AV14" s="14">
        <f>'Other-Mandya'!C14</f>
        <v>0</v>
      </c>
      <c r="AW14" s="18" t="e">
        <f>AV14/AV$7</f>
        <v>#DIV/0!</v>
      </c>
      <c r="AZ14" s="14">
        <f>+F14+I14+L14+R14+U14+X14+AA14+O14+AD14+AG14+AJ14+AM14+AP14+AS14</f>
        <v>0</v>
      </c>
      <c r="BA14" s="18"/>
      <c r="BB14" s="30">
        <f>C14-AZ14</f>
        <v>0</v>
      </c>
    </row>
    <row r="15" spans="2:54" x14ac:dyDescent="0.35">
      <c r="B15" s="5"/>
      <c r="C15" s="14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4"/>
      <c r="Y15" s="18"/>
      <c r="AA15" s="14"/>
      <c r="AB15" s="18"/>
      <c r="AD15" s="14"/>
      <c r="AE15" s="18"/>
      <c r="AG15" s="14"/>
      <c r="AH15" s="18"/>
      <c r="AJ15" s="14"/>
      <c r="AK15" s="18"/>
      <c r="AM15" s="14"/>
      <c r="AN15" s="18"/>
      <c r="AP15" s="14"/>
      <c r="AQ15" s="18"/>
      <c r="AS15" s="14"/>
      <c r="AT15" s="18"/>
      <c r="AV15" s="14"/>
      <c r="AW15" s="18"/>
      <c r="AZ15" s="14"/>
      <c r="BA15" s="18"/>
      <c r="BB15" s="30"/>
    </row>
    <row r="16" spans="2:54" x14ac:dyDescent="0.35">
      <c r="B16" s="5" t="s">
        <v>15</v>
      </c>
      <c r="C16" s="14">
        <f>SUM(C17:C27)</f>
        <v>0</v>
      </c>
      <c r="D16" s="18" t="e">
        <f>C16/C$7</f>
        <v>#DIV/0!</v>
      </c>
      <c r="F16" s="14">
        <f>Shijoy!C16</f>
        <v>0</v>
      </c>
      <c r="G16" s="18" t="e">
        <f>Shijoy!D16</f>
        <v>#DIV/0!</v>
      </c>
      <c r="I16" s="14">
        <f>Ranjith!C16</f>
        <v>0</v>
      </c>
      <c r="J16" s="18" t="e">
        <f>Ranjith!D16</f>
        <v>#DIV/0!</v>
      </c>
      <c r="L16" s="14">
        <f>Sankarsha!C16</f>
        <v>0</v>
      </c>
      <c r="M16" s="18" t="e">
        <f>Sankarsha!D16</f>
        <v>#DIV/0!</v>
      </c>
      <c r="O16" s="14">
        <f>Anand!C16</f>
        <v>0</v>
      </c>
      <c r="P16" s="18" t="e">
        <f>Anand!D16</f>
        <v>#DIV/0!</v>
      </c>
      <c r="R16" s="14">
        <f>Praveen!C16</f>
        <v>0</v>
      </c>
      <c r="S16" s="18" t="e">
        <f>Praveen!D16</f>
        <v>#DIV/0!</v>
      </c>
      <c r="U16" s="14">
        <f>Sandhya!C16</f>
        <v>0</v>
      </c>
      <c r="V16" s="18" t="e">
        <f>Sandhya!D16</f>
        <v>#DIV/0!</v>
      </c>
      <c r="X16" s="14">
        <f>Murali!C16</f>
        <v>0</v>
      </c>
      <c r="Y16" s="18" t="e">
        <f>Murali!D16</f>
        <v>#DIV/0!</v>
      </c>
      <c r="AA16" s="14">
        <f>'Rajesh Khanna'!C16</f>
        <v>0</v>
      </c>
      <c r="AB16" s="18" t="e">
        <f>'Rajesh Khanna'!D16</f>
        <v>#DIV/0!</v>
      </c>
      <c r="AD16" s="14">
        <f>Shivananda!C16</f>
        <v>0</v>
      </c>
      <c r="AE16" s="18" t="e">
        <f>Shivananda!D16</f>
        <v>#DIV/0!</v>
      </c>
      <c r="AG16" s="14">
        <f>Bhaskar!C16</f>
        <v>0</v>
      </c>
      <c r="AH16" s="18" t="e">
        <f>Bhaskar!D16</f>
        <v>#DIV/0!</v>
      </c>
      <c r="AJ16" s="14">
        <f>Deepak!C16</f>
        <v>0</v>
      </c>
      <c r="AK16" s="18" t="e">
        <f>Deepak!D16</f>
        <v>#DIV/0!</v>
      </c>
      <c r="AM16" s="14">
        <f>Poojari!C16</f>
        <v>0</v>
      </c>
      <c r="AN16" s="18" t="e">
        <f>Poojari!D16</f>
        <v>#DIV/0!</v>
      </c>
      <c r="AP16" s="14">
        <f>'Prasant Mishra'!C16</f>
        <v>0</v>
      </c>
      <c r="AQ16" s="18" t="e">
        <f>'Prasant Mishra'!D16</f>
        <v>#DIV/0!</v>
      </c>
      <c r="AS16" s="14">
        <f>Piyush!C16</f>
        <v>0</v>
      </c>
      <c r="AT16" s="18" t="e">
        <f>AS16/AS$7</f>
        <v>#DIV/0!</v>
      </c>
      <c r="AV16" s="14">
        <f>'Other-Mandya'!C16</f>
        <v>0</v>
      </c>
      <c r="AW16" s="18" t="e">
        <f>AV16/AV$7</f>
        <v>#DIV/0!</v>
      </c>
      <c r="AZ16" s="14">
        <f>+F16+I16+L16+R16+U16+X16+AA16+O16+AD16+AG16+AJ16+AM16+AP16+AS16+AV16</f>
        <v>0</v>
      </c>
      <c r="BA16" s="18"/>
      <c r="BB16" s="30">
        <f t="shared" ref="BB16:BB34" si="2">C16-AZ16</f>
        <v>0</v>
      </c>
    </row>
    <row r="17" spans="2:54" x14ac:dyDescent="0.35">
      <c r="B17" s="6" t="s">
        <v>85</v>
      </c>
      <c r="C17" s="11">
        <f>SUMIF('Input Sheet'!$D:$D,'Outlet wise'!$B17,'Input Sheet'!E:E)</f>
        <v>0</v>
      </c>
      <c r="D17" s="17" t="e">
        <f>C17/C$7</f>
        <v>#DIV/0!</v>
      </c>
      <c r="F17" s="11">
        <f>Shijoy!C17</f>
        <v>0</v>
      </c>
      <c r="G17" s="17" t="e">
        <f>Shijoy!D17</f>
        <v>#DIV/0!</v>
      </c>
      <c r="I17" s="11">
        <f>Ranjith!C17</f>
        <v>0</v>
      </c>
      <c r="J17" s="17" t="e">
        <f>Ranjith!D17</f>
        <v>#DIV/0!</v>
      </c>
      <c r="L17" s="11">
        <f>Sankarsha!C17</f>
        <v>0</v>
      </c>
      <c r="M17" s="17" t="e">
        <f>Sankarsha!D17</f>
        <v>#DIV/0!</v>
      </c>
      <c r="O17" s="11">
        <f>Anand!C17</f>
        <v>0</v>
      </c>
      <c r="P17" s="17" t="e">
        <f>Anand!D17</f>
        <v>#DIV/0!</v>
      </c>
      <c r="R17" s="11">
        <f>Praveen!C17</f>
        <v>0</v>
      </c>
      <c r="S17" s="17" t="e">
        <f>Praveen!D17</f>
        <v>#DIV/0!</v>
      </c>
      <c r="U17" s="11">
        <f>Sandhya!C17</f>
        <v>0</v>
      </c>
      <c r="V17" s="17" t="e">
        <f>Sandhya!D17</f>
        <v>#DIV/0!</v>
      </c>
      <c r="X17" s="11">
        <f>Murali!C17</f>
        <v>0</v>
      </c>
      <c r="Y17" s="17" t="e">
        <f>Murali!D17</f>
        <v>#DIV/0!</v>
      </c>
      <c r="AA17" s="11">
        <f>'Rajesh Khanna'!C17</f>
        <v>0</v>
      </c>
      <c r="AB17" s="17" t="e">
        <f>'Rajesh Khanna'!D17</f>
        <v>#DIV/0!</v>
      </c>
      <c r="AD17" s="11">
        <f>Shivananda!C17</f>
        <v>0</v>
      </c>
      <c r="AE17" s="17" t="e">
        <f>Shivananda!D17</f>
        <v>#DIV/0!</v>
      </c>
      <c r="AG17" s="11">
        <f>Bhaskar!C17</f>
        <v>0</v>
      </c>
      <c r="AH17" s="17" t="e">
        <f>Bhaskar!D17</f>
        <v>#DIV/0!</v>
      </c>
      <c r="AJ17" s="11">
        <f>Deepak!C17</f>
        <v>0</v>
      </c>
      <c r="AK17" s="17" t="e">
        <f>Deepak!D17</f>
        <v>#DIV/0!</v>
      </c>
      <c r="AM17" s="11">
        <f>Poojari!C17</f>
        <v>0</v>
      </c>
      <c r="AN17" s="17" t="e">
        <f>Poojari!D17</f>
        <v>#DIV/0!</v>
      </c>
      <c r="AP17" s="11">
        <f>'Prasant Mishra'!C17</f>
        <v>0</v>
      </c>
      <c r="AQ17" s="17" t="e">
        <f>'Prasant Mishra'!D17</f>
        <v>#DIV/0!</v>
      </c>
      <c r="AS17" s="11">
        <f>Piyush!C17</f>
        <v>0</v>
      </c>
      <c r="AT17" s="17" t="e">
        <f>AS17/AS$7</f>
        <v>#DIV/0!</v>
      </c>
      <c r="AV17" s="11">
        <f>'Other-Mandya'!C17</f>
        <v>0</v>
      </c>
      <c r="AW17" s="17" t="e">
        <f>AV17/AV$7</f>
        <v>#DIV/0!</v>
      </c>
      <c r="AZ17" s="14">
        <f>+F17+I17+L17+R17+U17+X17+AA17+O17+AD17+AG17+AJ17+AM17+AP17+AS17+AV17</f>
        <v>0</v>
      </c>
      <c r="BA17" s="18"/>
      <c r="BB17" s="30">
        <f t="shared" si="2"/>
        <v>0</v>
      </c>
    </row>
    <row r="18" spans="2:54" x14ac:dyDescent="0.35">
      <c r="B18" s="6" t="s">
        <v>86</v>
      </c>
      <c r="C18" s="11">
        <f>SUMIF('Input Sheet'!$D:$D,'Outlet wise'!$B18,'Input Sheet'!E:E)</f>
        <v>0</v>
      </c>
      <c r="D18" s="17" t="e">
        <f t="shared" ref="D18:D34" si="3">C18/C$7</f>
        <v>#DIV/0!</v>
      </c>
      <c r="F18" s="11">
        <f>Shijoy!C18</f>
        <v>0</v>
      </c>
      <c r="G18" s="17" t="e">
        <f>Shijoy!D18</f>
        <v>#DIV/0!</v>
      </c>
      <c r="I18" s="11">
        <f>Ranjith!C18</f>
        <v>0</v>
      </c>
      <c r="J18" s="17" t="e">
        <f>Ranjith!D18</f>
        <v>#DIV/0!</v>
      </c>
      <c r="L18" s="11">
        <f>Sankarsha!C18</f>
        <v>0</v>
      </c>
      <c r="M18" s="17" t="e">
        <f>Sankarsha!D18</f>
        <v>#DIV/0!</v>
      </c>
      <c r="O18" s="11">
        <f>Anand!C18</f>
        <v>0</v>
      </c>
      <c r="P18" s="17" t="e">
        <f>Anand!D18</f>
        <v>#DIV/0!</v>
      </c>
      <c r="R18" s="11">
        <f>Praveen!C18</f>
        <v>0</v>
      </c>
      <c r="S18" s="17" t="e">
        <f>Praveen!D18</f>
        <v>#DIV/0!</v>
      </c>
      <c r="U18" s="11">
        <f>Sandhya!C18</f>
        <v>0</v>
      </c>
      <c r="V18" s="17" t="e">
        <f>Sandhya!D18</f>
        <v>#DIV/0!</v>
      </c>
      <c r="X18" s="11">
        <f>Murali!C18</f>
        <v>0</v>
      </c>
      <c r="Y18" s="17" t="e">
        <f>Murali!D18</f>
        <v>#DIV/0!</v>
      </c>
      <c r="AA18" s="11">
        <f>'Rajesh Khanna'!C18</f>
        <v>0</v>
      </c>
      <c r="AB18" s="17" t="e">
        <f>'Rajesh Khanna'!D18</f>
        <v>#DIV/0!</v>
      </c>
      <c r="AD18" s="11">
        <f>Shivananda!C18</f>
        <v>0</v>
      </c>
      <c r="AE18" s="17" t="e">
        <f>Shivananda!D18</f>
        <v>#DIV/0!</v>
      </c>
      <c r="AG18" s="11">
        <f>Bhaskar!C18</f>
        <v>0</v>
      </c>
      <c r="AH18" s="17" t="e">
        <f>Bhaskar!D18</f>
        <v>#DIV/0!</v>
      </c>
      <c r="AJ18" s="11">
        <f>Deepak!C18</f>
        <v>0</v>
      </c>
      <c r="AK18" s="17" t="e">
        <f>Deepak!D18</f>
        <v>#DIV/0!</v>
      </c>
      <c r="AM18" s="11">
        <f>Poojari!C18</f>
        <v>0</v>
      </c>
      <c r="AN18" s="17" t="e">
        <f>Poojari!D18</f>
        <v>#DIV/0!</v>
      </c>
      <c r="AP18" s="11">
        <f>'Prasant Mishra'!C18</f>
        <v>0</v>
      </c>
      <c r="AQ18" s="17" t="e">
        <f>'Prasant Mishra'!D18</f>
        <v>#DIV/0!</v>
      </c>
      <c r="AS18" s="11">
        <f>Piyush!C18</f>
        <v>0</v>
      </c>
      <c r="AT18" s="17" t="e">
        <f t="shared" ref="AT18:AT34" si="4">AS18/AS$7</f>
        <v>#DIV/0!</v>
      </c>
      <c r="AV18" s="11">
        <f>'Other-Mandya'!C18</f>
        <v>0</v>
      </c>
      <c r="AW18" s="17" t="e">
        <f t="shared" ref="AW18:AW28" si="5">AV18/AV$7</f>
        <v>#DIV/0!</v>
      </c>
      <c r="AZ18" s="14">
        <f t="shared" ref="AZ18:AZ38" si="6">+F18+I18+L18+R18+U18+X18+AA18+O18+AD18+AG18+AJ18+AM18+AP18+AS18+AV18</f>
        <v>0</v>
      </c>
      <c r="BA18" s="18"/>
      <c r="BB18" s="30">
        <f t="shared" si="2"/>
        <v>0</v>
      </c>
    </row>
    <row r="19" spans="2:54" x14ac:dyDescent="0.35">
      <c r="B19" s="6" t="s">
        <v>87</v>
      </c>
      <c r="C19" s="11">
        <f>SUMIF('Input Sheet'!$D:$D,'Outlet wise'!$B19,'Input Sheet'!E:E)</f>
        <v>0</v>
      </c>
      <c r="D19" s="17" t="e">
        <f t="shared" si="3"/>
        <v>#DIV/0!</v>
      </c>
      <c r="F19" s="11">
        <f>Shijoy!C19</f>
        <v>0</v>
      </c>
      <c r="G19" s="17" t="e">
        <f>Shijoy!D19</f>
        <v>#DIV/0!</v>
      </c>
      <c r="I19" s="11">
        <f>Ranjith!C19</f>
        <v>0</v>
      </c>
      <c r="J19" s="17" t="e">
        <f>Ranjith!D19</f>
        <v>#DIV/0!</v>
      </c>
      <c r="L19" s="11">
        <f>Sankarsha!C19</f>
        <v>0</v>
      </c>
      <c r="M19" s="17" t="e">
        <f>Sankarsha!D19</f>
        <v>#DIV/0!</v>
      </c>
      <c r="O19" s="11">
        <f>Anand!C19</f>
        <v>0</v>
      </c>
      <c r="P19" s="17" t="e">
        <f>Anand!D19</f>
        <v>#DIV/0!</v>
      </c>
      <c r="R19" s="11">
        <f>Praveen!C19</f>
        <v>0</v>
      </c>
      <c r="S19" s="17" t="e">
        <f>Praveen!D19</f>
        <v>#DIV/0!</v>
      </c>
      <c r="U19" s="11">
        <f>Sandhya!C19</f>
        <v>0</v>
      </c>
      <c r="V19" s="17" t="e">
        <f>Sandhya!D19</f>
        <v>#DIV/0!</v>
      </c>
      <c r="X19" s="11">
        <f>Murali!C19</f>
        <v>0</v>
      </c>
      <c r="Y19" s="17" t="e">
        <f>Murali!D19</f>
        <v>#DIV/0!</v>
      </c>
      <c r="AA19" s="11">
        <f>'Rajesh Khanna'!C19</f>
        <v>0</v>
      </c>
      <c r="AB19" s="17" t="e">
        <f>'Rajesh Khanna'!D19</f>
        <v>#DIV/0!</v>
      </c>
      <c r="AD19" s="11">
        <f>Shivananda!C19</f>
        <v>0</v>
      </c>
      <c r="AE19" s="17" t="e">
        <f>Shivananda!D19</f>
        <v>#DIV/0!</v>
      </c>
      <c r="AG19" s="11">
        <f>Bhaskar!C19</f>
        <v>0</v>
      </c>
      <c r="AH19" s="17" t="e">
        <f>Bhaskar!D19</f>
        <v>#DIV/0!</v>
      </c>
      <c r="AJ19" s="11">
        <f>Deepak!C19</f>
        <v>0</v>
      </c>
      <c r="AK19" s="17" t="e">
        <f>Deepak!D19</f>
        <v>#DIV/0!</v>
      </c>
      <c r="AM19" s="11">
        <f>Poojari!C19</f>
        <v>0</v>
      </c>
      <c r="AN19" s="17" t="e">
        <f>Poojari!D19</f>
        <v>#DIV/0!</v>
      </c>
      <c r="AP19" s="11">
        <f>'Prasant Mishra'!C19</f>
        <v>0</v>
      </c>
      <c r="AQ19" s="17" t="e">
        <f>'Prasant Mishra'!D19</f>
        <v>#DIV/0!</v>
      </c>
      <c r="AS19" s="11">
        <f>Piyush!C19</f>
        <v>0</v>
      </c>
      <c r="AT19" s="17" t="e">
        <f t="shared" si="4"/>
        <v>#DIV/0!</v>
      </c>
      <c r="AV19" s="11">
        <f>'Other-Mandya'!C19</f>
        <v>0</v>
      </c>
      <c r="AW19" s="17" t="e">
        <f t="shared" si="5"/>
        <v>#DIV/0!</v>
      </c>
      <c r="AZ19" s="14">
        <f t="shared" si="6"/>
        <v>0</v>
      </c>
      <c r="BA19" s="18"/>
      <c r="BB19" s="30">
        <f t="shared" si="2"/>
        <v>0</v>
      </c>
    </row>
    <row r="20" spans="2:54" x14ac:dyDescent="0.35">
      <c r="B20" s="6" t="s">
        <v>88</v>
      </c>
      <c r="C20" s="11">
        <f>SUMIF('Input Sheet'!$D:$D,'Outlet wise'!$B20,'Input Sheet'!E:E)</f>
        <v>0</v>
      </c>
      <c r="D20" s="17" t="e">
        <f t="shared" si="3"/>
        <v>#DIV/0!</v>
      </c>
      <c r="F20" s="11">
        <f>Shijoy!C20</f>
        <v>0</v>
      </c>
      <c r="G20" s="17" t="e">
        <f>Shijoy!D20</f>
        <v>#DIV/0!</v>
      </c>
      <c r="I20" s="11">
        <f>Ranjith!C20</f>
        <v>0</v>
      </c>
      <c r="J20" s="17" t="e">
        <f>Ranjith!D20</f>
        <v>#DIV/0!</v>
      </c>
      <c r="L20" s="11">
        <f>Sankarsha!C20</f>
        <v>0</v>
      </c>
      <c r="M20" s="17" t="e">
        <f>Sankarsha!D20</f>
        <v>#DIV/0!</v>
      </c>
      <c r="O20" s="11">
        <f>Anand!C20</f>
        <v>0</v>
      </c>
      <c r="P20" s="17" t="e">
        <f>Anand!D20</f>
        <v>#DIV/0!</v>
      </c>
      <c r="R20" s="11">
        <f>Praveen!C20</f>
        <v>0</v>
      </c>
      <c r="S20" s="17" t="e">
        <f>Praveen!D20</f>
        <v>#DIV/0!</v>
      </c>
      <c r="U20" s="11">
        <f>Sandhya!C20</f>
        <v>0</v>
      </c>
      <c r="V20" s="17" t="e">
        <f>Sandhya!D20</f>
        <v>#DIV/0!</v>
      </c>
      <c r="X20" s="11">
        <f>Murali!C20</f>
        <v>0</v>
      </c>
      <c r="Y20" s="17" t="e">
        <f>Murali!D20</f>
        <v>#DIV/0!</v>
      </c>
      <c r="AA20" s="11">
        <f>'Rajesh Khanna'!C20</f>
        <v>0</v>
      </c>
      <c r="AB20" s="17" t="e">
        <f>'Rajesh Khanna'!D20</f>
        <v>#DIV/0!</v>
      </c>
      <c r="AD20" s="11">
        <f>Shivananda!C20</f>
        <v>0</v>
      </c>
      <c r="AE20" s="17" t="e">
        <f>Shivananda!D20</f>
        <v>#DIV/0!</v>
      </c>
      <c r="AG20" s="11">
        <f>Bhaskar!C20</f>
        <v>0</v>
      </c>
      <c r="AH20" s="17" t="e">
        <f>Bhaskar!D20</f>
        <v>#DIV/0!</v>
      </c>
      <c r="AJ20" s="11">
        <f>Deepak!C20</f>
        <v>0</v>
      </c>
      <c r="AK20" s="17" t="e">
        <f>Deepak!D20</f>
        <v>#DIV/0!</v>
      </c>
      <c r="AM20" s="11">
        <f>Poojari!C20</f>
        <v>0</v>
      </c>
      <c r="AN20" s="17" t="e">
        <f>Poojari!D20</f>
        <v>#DIV/0!</v>
      </c>
      <c r="AP20" s="11">
        <f>'Prasant Mishra'!C20</f>
        <v>0</v>
      </c>
      <c r="AQ20" s="17" t="e">
        <f>'Prasant Mishra'!D20</f>
        <v>#DIV/0!</v>
      </c>
      <c r="AS20" s="11">
        <f>Piyush!C20</f>
        <v>0</v>
      </c>
      <c r="AT20" s="17" t="e">
        <f t="shared" si="4"/>
        <v>#DIV/0!</v>
      </c>
      <c r="AV20" s="11">
        <f>'Other-Mandya'!C20</f>
        <v>0</v>
      </c>
      <c r="AW20" s="17" t="e">
        <f t="shared" si="5"/>
        <v>#DIV/0!</v>
      </c>
      <c r="AZ20" s="14">
        <f t="shared" si="6"/>
        <v>0</v>
      </c>
      <c r="BA20" s="18"/>
      <c r="BB20" s="30">
        <f t="shared" si="2"/>
        <v>0</v>
      </c>
    </row>
    <row r="21" spans="2:54" x14ac:dyDescent="0.35">
      <c r="B21" s="6" t="s">
        <v>89</v>
      </c>
      <c r="C21" s="11">
        <f>SUMIF('Input Sheet'!$D:$D,'Outlet wise'!$B21,'Input Sheet'!E:E)</f>
        <v>0</v>
      </c>
      <c r="D21" s="17" t="e">
        <f t="shared" si="3"/>
        <v>#DIV/0!</v>
      </c>
      <c r="F21" s="11">
        <f>Shijoy!C21</f>
        <v>0</v>
      </c>
      <c r="G21" s="17" t="e">
        <f>Shijoy!D21</f>
        <v>#DIV/0!</v>
      </c>
      <c r="I21" s="11">
        <f>Ranjith!C21</f>
        <v>0</v>
      </c>
      <c r="J21" s="17" t="e">
        <f>Ranjith!D21</f>
        <v>#DIV/0!</v>
      </c>
      <c r="L21" s="11">
        <f>Sankarsha!C21</f>
        <v>0</v>
      </c>
      <c r="M21" s="17" t="e">
        <f>Sankarsha!D21</f>
        <v>#DIV/0!</v>
      </c>
      <c r="O21" s="11">
        <f>Anand!C21</f>
        <v>0</v>
      </c>
      <c r="P21" s="17" t="e">
        <f>Anand!D21</f>
        <v>#DIV/0!</v>
      </c>
      <c r="R21" s="11">
        <f>Praveen!C21</f>
        <v>0</v>
      </c>
      <c r="S21" s="17" t="e">
        <f>Praveen!D21</f>
        <v>#DIV/0!</v>
      </c>
      <c r="U21" s="11">
        <f>Sandhya!C21</f>
        <v>0</v>
      </c>
      <c r="V21" s="17" t="e">
        <f>Sandhya!D21</f>
        <v>#DIV/0!</v>
      </c>
      <c r="X21" s="11">
        <f>Murali!C21</f>
        <v>0</v>
      </c>
      <c r="Y21" s="17" t="e">
        <f>Murali!D21</f>
        <v>#DIV/0!</v>
      </c>
      <c r="AA21" s="11">
        <f>'Rajesh Khanna'!C21</f>
        <v>0</v>
      </c>
      <c r="AB21" s="17" t="e">
        <f>'Rajesh Khanna'!D21</f>
        <v>#DIV/0!</v>
      </c>
      <c r="AD21" s="11">
        <f>Shivananda!C21</f>
        <v>0</v>
      </c>
      <c r="AE21" s="17" t="e">
        <f>Shivananda!D21</f>
        <v>#DIV/0!</v>
      </c>
      <c r="AG21" s="11">
        <f>Bhaskar!C21</f>
        <v>0</v>
      </c>
      <c r="AH21" s="17" t="e">
        <f>Bhaskar!D21</f>
        <v>#DIV/0!</v>
      </c>
      <c r="AJ21" s="11">
        <f>Deepak!C21</f>
        <v>0</v>
      </c>
      <c r="AK21" s="17" t="e">
        <f>Deepak!D21</f>
        <v>#DIV/0!</v>
      </c>
      <c r="AM21" s="11">
        <f>Poojari!C21</f>
        <v>0</v>
      </c>
      <c r="AN21" s="17" t="e">
        <f>Poojari!D21</f>
        <v>#DIV/0!</v>
      </c>
      <c r="AP21" s="11">
        <f>'Prasant Mishra'!C21</f>
        <v>0</v>
      </c>
      <c r="AQ21" s="17" t="e">
        <f>'Prasant Mishra'!D21</f>
        <v>#DIV/0!</v>
      </c>
      <c r="AS21" s="11">
        <f>Piyush!C21</f>
        <v>0</v>
      </c>
      <c r="AT21" s="17" t="e">
        <f t="shared" si="4"/>
        <v>#DIV/0!</v>
      </c>
      <c r="AV21" s="11">
        <f>'Other-Mandya'!C21</f>
        <v>0</v>
      </c>
      <c r="AW21" s="17" t="e">
        <f t="shared" si="5"/>
        <v>#DIV/0!</v>
      </c>
      <c r="AZ21" s="14">
        <f t="shared" si="6"/>
        <v>0</v>
      </c>
      <c r="BA21" s="18"/>
      <c r="BB21" s="30">
        <f t="shared" si="2"/>
        <v>0</v>
      </c>
    </row>
    <row r="22" spans="2:54" x14ac:dyDescent="0.35">
      <c r="B22" s="6" t="s">
        <v>90</v>
      </c>
      <c r="C22" s="11">
        <f>SUMIF('Input Sheet'!$D:$D,'Outlet wise'!$B22,'Input Sheet'!E:E)</f>
        <v>0</v>
      </c>
      <c r="D22" s="17" t="e">
        <f t="shared" si="3"/>
        <v>#DIV/0!</v>
      </c>
      <c r="F22" s="11">
        <f>Shijoy!C22</f>
        <v>0</v>
      </c>
      <c r="G22" s="17" t="e">
        <f>Shijoy!D22</f>
        <v>#DIV/0!</v>
      </c>
      <c r="I22" s="11">
        <f>Ranjith!C22</f>
        <v>0</v>
      </c>
      <c r="J22" s="17" t="e">
        <f>Ranjith!D22</f>
        <v>#DIV/0!</v>
      </c>
      <c r="L22" s="11">
        <f>Sankarsha!C22</f>
        <v>0</v>
      </c>
      <c r="M22" s="17" t="e">
        <f>Sankarsha!D22</f>
        <v>#DIV/0!</v>
      </c>
      <c r="O22" s="11">
        <f>Anand!C22</f>
        <v>0</v>
      </c>
      <c r="P22" s="17" t="e">
        <f>Anand!D22</f>
        <v>#DIV/0!</v>
      </c>
      <c r="R22" s="11">
        <f>Praveen!C22</f>
        <v>0</v>
      </c>
      <c r="S22" s="17" t="e">
        <f>Praveen!D22</f>
        <v>#DIV/0!</v>
      </c>
      <c r="U22" s="11">
        <f>Sandhya!C22</f>
        <v>0</v>
      </c>
      <c r="V22" s="17" t="e">
        <f>Sandhya!D22</f>
        <v>#DIV/0!</v>
      </c>
      <c r="X22" s="11">
        <f>Murali!C22</f>
        <v>0</v>
      </c>
      <c r="Y22" s="17" t="e">
        <f>Murali!D22</f>
        <v>#DIV/0!</v>
      </c>
      <c r="AA22" s="11">
        <f>'Rajesh Khanna'!C22</f>
        <v>0</v>
      </c>
      <c r="AB22" s="17" t="e">
        <f>'Rajesh Khanna'!D22</f>
        <v>#DIV/0!</v>
      </c>
      <c r="AD22" s="11">
        <f>Shivananda!C22</f>
        <v>0</v>
      </c>
      <c r="AE22" s="17" t="e">
        <f>Shivananda!D22</f>
        <v>#DIV/0!</v>
      </c>
      <c r="AG22" s="11">
        <f>Bhaskar!C22</f>
        <v>0</v>
      </c>
      <c r="AH22" s="17" t="e">
        <f>Bhaskar!D22</f>
        <v>#DIV/0!</v>
      </c>
      <c r="AJ22" s="11">
        <f>Deepak!C22</f>
        <v>0</v>
      </c>
      <c r="AK22" s="17" t="e">
        <f>Deepak!D22</f>
        <v>#DIV/0!</v>
      </c>
      <c r="AM22" s="11">
        <f>Poojari!C22</f>
        <v>0</v>
      </c>
      <c r="AN22" s="17" t="e">
        <f>Poojari!D22</f>
        <v>#DIV/0!</v>
      </c>
      <c r="AP22" s="11">
        <f>'Prasant Mishra'!C22</f>
        <v>0</v>
      </c>
      <c r="AQ22" s="17" t="e">
        <f>'Prasant Mishra'!D22</f>
        <v>#DIV/0!</v>
      </c>
      <c r="AS22" s="11">
        <f>Piyush!C22</f>
        <v>0</v>
      </c>
      <c r="AT22" s="17" t="e">
        <f t="shared" si="4"/>
        <v>#DIV/0!</v>
      </c>
      <c r="AV22" s="11">
        <f>'Other-Mandya'!C22</f>
        <v>0</v>
      </c>
      <c r="AW22" s="17" t="e">
        <f t="shared" si="5"/>
        <v>#DIV/0!</v>
      </c>
      <c r="AZ22" s="14">
        <f t="shared" si="6"/>
        <v>0</v>
      </c>
      <c r="BA22" s="18"/>
      <c r="BB22" s="30">
        <f t="shared" si="2"/>
        <v>0</v>
      </c>
    </row>
    <row r="23" spans="2:54" x14ac:dyDescent="0.35">
      <c r="B23" s="6" t="s">
        <v>91</v>
      </c>
      <c r="C23" s="77">
        <f>SUMIF('Input Sheet'!$D:$D,'Outlet wise'!$B23,'Input Sheet'!E:E)</f>
        <v>0</v>
      </c>
      <c r="D23" s="17" t="e">
        <f t="shared" si="3"/>
        <v>#DIV/0!</v>
      </c>
      <c r="F23" s="11">
        <f>Shijoy!C23</f>
        <v>0</v>
      </c>
      <c r="G23" s="17" t="e">
        <f>Shijoy!D23</f>
        <v>#DIV/0!</v>
      </c>
      <c r="I23" s="11">
        <f>Ranjith!C23</f>
        <v>0</v>
      </c>
      <c r="J23" s="17" t="e">
        <f>Ranjith!D23</f>
        <v>#DIV/0!</v>
      </c>
      <c r="L23" s="11">
        <f>Sankarsha!C23</f>
        <v>0</v>
      </c>
      <c r="M23" s="17" t="e">
        <f>Sankarsha!D23</f>
        <v>#DIV/0!</v>
      </c>
      <c r="O23" s="11">
        <f>Anand!C23</f>
        <v>0</v>
      </c>
      <c r="P23" s="17" t="e">
        <f>Anand!D23</f>
        <v>#DIV/0!</v>
      </c>
      <c r="R23" s="11">
        <f>Praveen!C23</f>
        <v>0</v>
      </c>
      <c r="S23" s="17" t="e">
        <f>Praveen!D23</f>
        <v>#DIV/0!</v>
      </c>
      <c r="U23" s="11">
        <f>Sandhya!C23</f>
        <v>0</v>
      </c>
      <c r="V23" s="17" t="e">
        <f>Sandhya!D23</f>
        <v>#DIV/0!</v>
      </c>
      <c r="X23" s="11">
        <f>Murali!C23</f>
        <v>0</v>
      </c>
      <c r="Y23" s="17" t="e">
        <f>Murali!D23</f>
        <v>#DIV/0!</v>
      </c>
      <c r="AA23" s="11">
        <f>'Rajesh Khanna'!C23</f>
        <v>0</v>
      </c>
      <c r="AB23" s="17" t="e">
        <f>'Rajesh Khanna'!D23</f>
        <v>#DIV/0!</v>
      </c>
      <c r="AD23" s="11">
        <f>Shivananda!C23</f>
        <v>0</v>
      </c>
      <c r="AE23" s="17" t="e">
        <f>Shivananda!D23</f>
        <v>#DIV/0!</v>
      </c>
      <c r="AG23" s="11">
        <f>Bhaskar!C23</f>
        <v>0</v>
      </c>
      <c r="AH23" s="17" t="e">
        <f>Bhaskar!D23</f>
        <v>#DIV/0!</v>
      </c>
      <c r="AJ23" s="11">
        <f>Deepak!C23</f>
        <v>0</v>
      </c>
      <c r="AK23" s="17" t="e">
        <f>Deepak!D23</f>
        <v>#DIV/0!</v>
      </c>
      <c r="AM23" s="11">
        <f>Poojari!C23</f>
        <v>0</v>
      </c>
      <c r="AN23" s="17" t="e">
        <f>Poojari!D23</f>
        <v>#DIV/0!</v>
      </c>
      <c r="AP23" s="11">
        <f>'Prasant Mishra'!C23</f>
        <v>0</v>
      </c>
      <c r="AQ23" s="17" t="e">
        <f>'Prasant Mishra'!D23</f>
        <v>#DIV/0!</v>
      </c>
      <c r="AS23" s="11">
        <f>Piyush!C23</f>
        <v>0</v>
      </c>
      <c r="AT23" s="17" t="e">
        <f t="shared" si="4"/>
        <v>#DIV/0!</v>
      </c>
      <c r="AV23" s="11">
        <f>'Other-Mandya'!C23</f>
        <v>0</v>
      </c>
      <c r="AW23" s="17" t="e">
        <f t="shared" si="5"/>
        <v>#DIV/0!</v>
      </c>
      <c r="AZ23" s="14">
        <f t="shared" si="6"/>
        <v>0</v>
      </c>
      <c r="BA23" s="18"/>
      <c r="BB23" s="30">
        <f t="shared" si="2"/>
        <v>0</v>
      </c>
    </row>
    <row r="24" spans="2:54" x14ac:dyDescent="0.35">
      <c r="B24" s="6" t="s">
        <v>92</v>
      </c>
      <c r="C24" s="11">
        <f>SUMIF('Input Sheet'!$D:$D,'Outlet wise'!$B24,'Input Sheet'!E:E)</f>
        <v>0</v>
      </c>
      <c r="D24" s="17" t="e">
        <f t="shared" si="3"/>
        <v>#DIV/0!</v>
      </c>
      <c r="F24" s="11">
        <f>Shijoy!C24</f>
        <v>0</v>
      </c>
      <c r="G24" s="17" t="e">
        <f>Shijoy!D24</f>
        <v>#DIV/0!</v>
      </c>
      <c r="I24" s="11">
        <f>Ranjith!C24</f>
        <v>0</v>
      </c>
      <c r="J24" s="17" t="e">
        <f>Ranjith!D24</f>
        <v>#DIV/0!</v>
      </c>
      <c r="L24" s="11">
        <f>Sankarsha!C24</f>
        <v>0</v>
      </c>
      <c r="M24" s="17" t="e">
        <f>Sankarsha!D24</f>
        <v>#DIV/0!</v>
      </c>
      <c r="O24" s="11">
        <f>Anand!C24</f>
        <v>0</v>
      </c>
      <c r="P24" s="17" t="e">
        <f>Anand!D24</f>
        <v>#DIV/0!</v>
      </c>
      <c r="R24" s="11">
        <f>Praveen!C24</f>
        <v>0</v>
      </c>
      <c r="S24" s="17" t="e">
        <f>Praveen!D24</f>
        <v>#DIV/0!</v>
      </c>
      <c r="U24" s="11">
        <f>Sandhya!C24</f>
        <v>0</v>
      </c>
      <c r="V24" s="17" t="e">
        <f>Sandhya!D24</f>
        <v>#DIV/0!</v>
      </c>
      <c r="X24" s="11">
        <f>Murali!C24</f>
        <v>0</v>
      </c>
      <c r="Y24" s="17" t="e">
        <f>Murali!D24</f>
        <v>#DIV/0!</v>
      </c>
      <c r="AA24" s="11">
        <f>'Rajesh Khanna'!C24</f>
        <v>0</v>
      </c>
      <c r="AB24" s="17" t="e">
        <f>'Rajesh Khanna'!D24</f>
        <v>#DIV/0!</v>
      </c>
      <c r="AD24" s="11">
        <f>Shivananda!C24</f>
        <v>0</v>
      </c>
      <c r="AE24" s="17" t="e">
        <f>Shivananda!D24</f>
        <v>#DIV/0!</v>
      </c>
      <c r="AG24" s="11">
        <f>Bhaskar!C24</f>
        <v>0</v>
      </c>
      <c r="AH24" s="17" t="e">
        <f>Bhaskar!D24</f>
        <v>#DIV/0!</v>
      </c>
      <c r="AJ24" s="11">
        <f>Deepak!C24</f>
        <v>0</v>
      </c>
      <c r="AK24" s="17" t="e">
        <f>Deepak!D24</f>
        <v>#DIV/0!</v>
      </c>
      <c r="AM24" s="11">
        <f>Poojari!C24</f>
        <v>0</v>
      </c>
      <c r="AN24" s="17" t="e">
        <f>Poojari!D24</f>
        <v>#DIV/0!</v>
      </c>
      <c r="AP24" s="11">
        <f>'Prasant Mishra'!C24</f>
        <v>0</v>
      </c>
      <c r="AQ24" s="17" t="e">
        <f>'Prasant Mishra'!D24</f>
        <v>#DIV/0!</v>
      </c>
      <c r="AS24" s="11">
        <f>Piyush!C24</f>
        <v>0</v>
      </c>
      <c r="AT24" s="17" t="e">
        <f t="shared" si="4"/>
        <v>#DIV/0!</v>
      </c>
      <c r="AV24" s="11">
        <f>'Other-Mandya'!C24</f>
        <v>0</v>
      </c>
      <c r="AW24" s="17" t="e">
        <f t="shared" si="5"/>
        <v>#DIV/0!</v>
      </c>
      <c r="AZ24" s="14">
        <f t="shared" si="6"/>
        <v>0</v>
      </c>
      <c r="BA24" s="18"/>
      <c r="BB24" s="30">
        <f t="shared" si="2"/>
        <v>0</v>
      </c>
    </row>
    <row r="25" spans="2:54" x14ac:dyDescent="0.35">
      <c r="B25" s="6" t="s">
        <v>93</v>
      </c>
      <c r="C25" s="11">
        <f>SUMIF('Input Sheet'!$D:$D,'Outlet wise'!$B25,'Input Sheet'!E:E)</f>
        <v>0</v>
      </c>
      <c r="D25" s="17" t="e">
        <f t="shared" si="3"/>
        <v>#DIV/0!</v>
      </c>
      <c r="F25" s="11">
        <f>Shijoy!C25</f>
        <v>0</v>
      </c>
      <c r="G25" s="17" t="e">
        <f>Shijoy!D25</f>
        <v>#DIV/0!</v>
      </c>
      <c r="I25" s="11">
        <f>Ranjith!C25</f>
        <v>0</v>
      </c>
      <c r="J25" s="17" t="e">
        <f>Ranjith!D25</f>
        <v>#DIV/0!</v>
      </c>
      <c r="L25" s="11">
        <f>Sankarsha!C25</f>
        <v>0</v>
      </c>
      <c r="M25" s="17" t="e">
        <f>Sankarsha!D25</f>
        <v>#DIV/0!</v>
      </c>
      <c r="O25" s="11">
        <f>Anand!C25</f>
        <v>0</v>
      </c>
      <c r="P25" s="17" t="e">
        <f>Anand!D25</f>
        <v>#DIV/0!</v>
      </c>
      <c r="R25" s="11">
        <f>Praveen!C25</f>
        <v>0</v>
      </c>
      <c r="S25" s="17" t="e">
        <f>Praveen!D25</f>
        <v>#DIV/0!</v>
      </c>
      <c r="U25" s="11">
        <f>Sandhya!C25</f>
        <v>0</v>
      </c>
      <c r="V25" s="17" t="e">
        <f>Sandhya!D25</f>
        <v>#DIV/0!</v>
      </c>
      <c r="X25" s="11">
        <f>Murali!C25</f>
        <v>0</v>
      </c>
      <c r="Y25" s="17" t="e">
        <f>Murali!D25</f>
        <v>#DIV/0!</v>
      </c>
      <c r="AA25" s="11">
        <f>'Rajesh Khanna'!C25</f>
        <v>0</v>
      </c>
      <c r="AB25" s="17" t="e">
        <f>'Rajesh Khanna'!D25</f>
        <v>#DIV/0!</v>
      </c>
      <c r="AD25" s="11">
        <f>Shivananda!C25</f>
        <v>0</v>
      </c>
      <c r="AE25" s="17" t="e">
        <f>Shivananda!D25</f>
        <v>#DIV/0!</v>
      </c>
      <c r="AG25" s="11">
        <f>Bhaskar!C25</f>
        <v>0</v>
      </c>
      <c r="AH25" s="17" t="e">
        <f>Bhaskar!D25</f>
        <v>#DIV/0!</v>
      </c>
      <c r="AJ25" s="11">
        <f>Deepak!C25</f>
        <v>0</v>
      </c>
      <c r="AK25" s="17" t="e">
        <f>Deepak!D25</f>
        <v>#DIV/0!</v>
      </c>
      <c r="AM25" s="11">
        <f>Poojari!C25</f>
        <v>0</v>
      </c>
      <c r="AN25" s="17" t="e">
        <f>Poojari!D25</f>
        <v>#DIV/0!</v>
      </c>
      <c r="AP25" s="11">
        <f>'Prasant Mishra'!C25</f>
        <v>0</v>
      </c>
      <c r="AQ25" s="17" t="e">
        <f>'Prasant Mishra'!D25</f>
        <v>#DIV/0!</v>
      </c>
      <c r="AS25" s="11">
        <f>Piyush!C25</f>
        <v>0</v>
      </c>
      <c r="AT25" s="17" t="e">
        <f t="shared" si="4"/>
        <v>#DIV/0!</v>
      </c>
      <c r="AV25" s="11">
        <f>'Other-Mandya'!C25</f>
        <v>0</v>
      </c>
      <c r="AW25" s="17" t="e">
        <f t="shared" si="5"/>
        <v>#DIV/0!</v>
      </c>
      <c r="AZ25" s="14">
        <f t="shared" si="6"/>
        <v>0</v>
      </c>
      <c r="BA25" s="18"/>
      <c r="BB25" s="30">
        <f t="shared" si="2"/>
        <v>0</v>
      </c>
    </row>
    <row r="26" spans="2:54" x14ac:dyDescent="0.35">
      <c r="B26" s="6" t="s">
        <v>94</v>
      </c>
      <c r="C26" s="11">
        <f>SUMIF('Input Sheet'!$D:$D,'Outlet wise'!$B26,'Input Sheet'!E:E)</f>
        <v>0</v>
      </c>
      <c r="D26" s="17" t="e">
        <f t="shared" si="3"/>
        <v>#DIV/0!</v>
      </c>
      <c r="F26" s="11">
        <f>Shijoy!C26</f>
        <v>0</v>
      </c>
      <c r="G26" s="17" t="e">
        <f>Shijoy!D26</f>
        <v>#DIV/0!</v>
      </c>
      <c r="I26" s="11">
        <f>Ranjith!C26</f>
        <v>0</v>
      </c>
      <c r="J26" s="17" t="e">
        <f>Ranjith!D26</f>
        <v>#DIV/0!</v>
      </c>
      <c r="L26" s="11">
        <f>Sankarsha!C26</f>
        <v>0</v>
      </c>
      <c r="M26" s="17" t="e">
        <f>Sankarsha!D26</f>
        <v>#DIV/0!</v>
      </c>
      <c r="O26" s="11">
        <f>Anand!C26</f>
        <v>0</v>
      </c>
      <c r="P26" s="17" t="e">
        <f>Anand!D26</f>
        <v>#DIV/0!</v>
      </c>
      <c r="R26" s="11">
        <f>Praveen!C26</f>
        <v>0</v>
      </c>
      <c r="S26" s="17" t="e">
        <f>Praveen!D26</f>
        <v>#DIV/0!</v>
      </c>
      <c r="U26" s="11">
        <f>Sandhya!C26</f>
        <v>0</v>
      </c>
      <c r="V26" s="17" t="e">
        <f>Sandhya!D26</f>
        <v>#DIV/0!</v>
      </c>
      <c r="X26" s="11">
        <f>Murali!C26</f>
        <v>0</v>
      </c>
      <c r="Y26" s="17" t="e">
        <f>Murali!D26</f>
        <v>#DIV/0!</v>
      </c>
      <c r="AA26" s="11">
        <f>'Rajesh Khanna'!C26</f>
        <v>0</v>
      </c>
      <c r="AB26" s="17" t="e">
        <f>'Rajesh Khanna'!D26</f>
        <v>#DIV/0!</v>
      </c>
      <c r="AD26" s="11">
        <f>Shivananda!C26</f>
        <v>0</v>
      </c>
      <c r="AE26" s="17" t="e">
        <f>Shivananda!D26</f>
        <v>#DIV/0!</v>
      </c>
      <c r="AG26" s="11">
        <f>Bhaskar!C26</f>
        <v>0</v>
      </c>
      <c r="AH26" s="17" t="e">
        <f>Bhaskar!D26</f>
        <v>#DIV/0!</v>
      </c>
      <c r="AJ26" s="11">
        <f>Deepak!C26</f>
        <v>0</v>
      </c>
      <c r="AK26" s="17" t="e">
        <f>Deepak!D26</f>
        <v>#DIV/0!</v>
      </c>
      <c r="AM26" s="11">
        <f>Poojari!C26</f>
        <v>0</v>
      </c>
      <c r="AN26" s="17" t="e">
        <f>Poojari!D26</f>
        <v>#DIV/0!</v>
      </c>
      <c r="AP26" s="11">
        <f>'Prasant Mishra'!C26</f>
        <v>0</v>
      </c>
      <c r="AQ26" s="17" t="e">
        <f>'Prasant Mishra'!D26</f>
        <v>#DIV/0!</v>
      </c>
      <c r="AS26" s="11">
        <f>Piyush!C26</f>
        <v>0</v>
      </c>
      <c r="AT26" s="17" t="e">
        <f t="shared" si="4"/>
        <v>#DIV/0!</v>
      </c>
      <c r="AV26" s="11">
        <f>'Other-Mandya'!C26</f>
        <v>0</v>
      </c>
      <c r="AW26" s="17" t="e">
        <f t="shared" si="5"/>
        <v>#DIV/0!</v>
      </c>
      <c r="AZ26" s="14">
        <f t="shared" si="6"/>
        <v>0</v>
      </c>
      <c r="BA26" s="18"/>
      <c r="BB26" s="30">
        <f t="shared" si="2"/>
        <v>0</v>
      </c>
    </row>
    <row r="27" spans="2:54" x14ac:dyDescent="0.35">
      <c r="B27" s="6" t="s">
        <v>95</v>
      </c>
      <c r="C27" s="11">
        <f>SUMIF('Input Sheet'!$D:$D,'Outlet wise'!$B27,'Input Sheet'!E:E)</f>
        <v>0</v>
      </c>
      <c r="D27" s="17" t="e">
        <f t="shared" si="3"/>
        <v>#DIV/0!</v>
      </c>
      <c r="F27" s="11">
        <f>Shijoy!C27</f>
        <v>0</v>
      </c>
      <c r="G27" s="17" t="e">
        <f>Shijoy!D27</f>
        <v>#DIV/0!</v>
      </c>
      <c r="I27" s="11">
        <f>Ranjith!C27</f>
        <v>0</v>
      </c>
      <c r="J27" s="17" t="e">
        <f>Ranjith!D27</f>
        <v>#DIV/0!</v>
      </c>
      <c r="L27" s="11">
        <f>Sankarsha!C27</f>
        <v>0</v>
      </c>
      <c r="M27" s="17" t="e">
        <f>Sankarsha!D27</f>
        <v>#DIV/0!</v>
      </c>
      <c r="O27" s="11">
        <f>Anand!C27</f>
        <v>0</v>
      </c>
      <c r="P27" s="17" t="e">
        <f>Anand!D27</f>
        <v>#DIV/0!</v>
      </c>
      <c r="R27" s="11">
        <f>Praveen!C27</f>
        <v>0</v>
      </c>
      <c r="S27" s="17" t="e">
        <f>Praveen!D27</f>
        <v>#DIV/0!</v>
      </c>
      <c r="U27" s="11">
        <f>Sandhya!C27</f>
        <v>0</v>
      </c>
      <c r="V27" s="17" t="e">
        <f>Sandhya!D27</f>
        <v>#DIV/0!</v>
      </c>
      <c r="X27" s="11">
        <f>Murali!C27</f>
        <v>0</v>
      </c>
      <c r="Y27" s="17" t="e">
        <f>Murali!D27</f>
        <v>#DIV/0!</v>
      </c>
      <c r="AA27" s="11">
        <f>'Rajesh Khanna'!C27</f>
        <v>0</v>
      </c>
      <c r="AB27" s="17" t="e">
        <f>'Rajesh Khanna'!D27</f>
        <v>#DIV/0!</v>
      </c>
      <c r="AD27" s="11">
        <f>Shivananda!C27</f>
        <v>0</v>
      </c>
      <c r="AE27" s="17" t="e">
        <f>Shivananda!D27</f>
        <v>#DIV/0!</v>
      </c>
      <c r="AG27" s="11">
        <f>Bhaskar!C27</f>
        <v>0</v>
      </c>
      <c r="AH27" s="17" t="e">
        <f>Bhaskar!D27</f>
        <v>#DIV/0!</v>
      </c>
      <c r="AJ27" s="11">
        <f>Deepak!C27</f>
        <v>0</v>
      </c>
      <c r="AK27" s="17" t="e">
        <f>Deepak!D27</f>
        <v>#DIV/0!</v>
      </c>
      <c r="AM27" s="11">
        <f>Poojari!C27</f>
        <v>0</v>
      </c>
      <c r="AN27" s="17" t="e">
        <f>Poojari!D27</f>
        <v>#DIV/0!</v>
      </c>
      <c r="AP27" s="11">
        <f>'Prasant Mishra'!C27</f>
        <v>0</v>
      </c>
      <c r="AQ27" s="17" t="e">
        <f>'Prasant Mishra'!D27</f>
        <v>#DIV/0!</v>
      </c>
      <c r="AS27" s="11">
        <f>Piyush!C27</f>
        <v>0</v>
      </c>
      <c r="AT27" s="17" t="e">
        <f t="shared" si="4"/>
        <v>#DIV/0!</v>
      </c>
      <c r="AV27" s="11">
        <f>'Other-Mandya'!C27</f>
        <v>0</v>
      </c>
      <c r="AW27" s="17" t="e">
        <f t="shared" si="5"/>
        <v>#DIV/0!</v>
      </c>
      <c r="AZ27" s="14">
        <f t="shared" si="6"/>
        <v>0</v>
      </c>
      <c r="BA27" s="18"/>
      <c r="BB27" s="30">
        <f t="shared" si="2"/>
        <v>0</v>
      </c>
    </row>
    <row r="28" spans="2:54" x14ac:dyDescent="0.35">
      <c r="B28" s="5" t="s">
        <v>99</v>
      </c>
      <c r="C28" s="14">
        <f>C12-C14-C16</f>
        <v>0</v>
      </c>
      <c r="D28" s="18" t="e">
        <f t="shared" si="3"/>
        <v>#DIV/0!</v>
      </c>
      <c r="F28" s="14">
        <f>Shijoy!C28</f>
        <v>0</v>
      </c>
      <c r="G28" s="18" t="e">
        <f>Shijoy!D28</f>
        <v>#DIV/0!</v>
      </c>
      <c r="I28" s="14">
        <f>Ranjith!C28</f>
        <v>0</v>
      </c>
      <c r="J28" s="18" t="e">
        <f>Ranjith!D28</f>
        <v>#DIV/0!</v>
      </c>
      <c r="L28" s="14">
        <f>Sankarsha!C28</f>
        <v>0</v>
      </c>
      <c r="M28" s="18" t="e">
        <f>Sankarsha!D28</f>
        <v>#DIV/0!</v>
      </c>
      <c r="O28" s="14">
        <f>Anand!C28</f>
        <v>0</v>
      </c>
      <c r="P28" s="18" t="e">
        <f>Anand!D28</f>
        <v>#DIV/0!</v>
      </c>
      <c r="R28" s="14">
        <f>Praveen!C28</f>
        <v>0</v>
      </c>
      <c r="S28" s="18" t="e">
        <f>Praveen!D28</f>
        <v>#DIV/0!</v>
      </c>
      <c r="U28" s="14">
        <f>Sandhya!C28</f>
        <v>0</v>
      </c>
      <c r="V28" s="18" t="e">
        <f>Sandhya!D28</f>
        <v>#DIV/0!</v>
      </c>
      <c r="X28" s="14">
        <f>Murali!C28</f>
        <v>0</v>
      </c>
      <c r="Y28" s="18" t="e">
        <f>Murali!D28</f>
        <v>#DIV/0!</v>
      </c>
      <c r="AA28" s="14">
        <f>'Rajesh Khanna'!C28</f>
        <v>0</v>
      </c>
      <c r="AB28" s="18" t="e">
        <f>'Rajesh Khanna'!D28</f>
        <v>#DIV/0!</v>
      </c>
      <c r="AD28" s="14">
        <f>Shivananda!C28</f>
        <v>0</v>
      </c>
      <c r="AE28" s="18" t="e">
        <f>Shivananda!D28</f>
        <v>#DIV/0!</v>
      </c>
      <c r="AG28" s="14">
        <f>Bhaskar!C28</f>
        <v>0</v>
      </c>
      <c r="AH28" s="18" t="e">
        <f>Bhaskar!D28</f>
        <v>#DIV/0!</v>
      </c>
      <c r="AJ28" s="14">
        <f>Deepak!C28</f>
        <v>0</v>
      </c>
      <c r="AK28" s="18" t="e">
        <f>Deepak!D28</f>
        <v>#DIV/0!</v>
      </c>
      <c r="AM28" s="14">
        <f>Poojari!C28</f>
        <v>0</v>
      </c>
      <c r="AN28" s="18" t="e">
        <f>Poojari!D28</f>
        <v>#DIV/0!</v>
      </c>
      <c r="AP28" s="14">
        <f>'Prasant Mishra'!C28</f>
        <v>0</v>
      </c>
      <c r="AQ28" s="18" t="e">
        <f>'Prasant Mishra'!D28</f>
        <v>#DIV/0!</v>
      </c>
      <c r="AS28" s="14">
        <f>Piyush!C28</f>
        <v>0</v>
      </c>
      <c r="AT28" s="18" t="e">
        <f t="shared" si="4"/>
        <v>#DIV/0!</v>
      </c>
      <c r="AV28" s="14">
        <f>'Other-Mandya'!C28</f>
        <v>0</v>
      </c>
      <c r="AW28" s="18" t="e">
        <f t="shared" si="5"/>
        <v>#DIV/0!</v>
      </c>
      <c r="AZ28" s="14">
        <f t="shared" si="6"/>
        <v>0</v>
      </c>
      <c r="BA28" s="18"/>
      <c r="BB28" s="30">
        <f t="shared" si="2"/>
        <v>0</v>
      </c>
    </row>
    <row r="29" spans="2:54" x14ac:dyDescent="0.35">
      <c r="I29" s="27">
        <f>Ranjith!C29</f>
        <v>0</v>
      </c>
      <c r="J29">
        <f>Ranjith!D29</f>
        <v>0</v>
      </c>
      <c r="AZ29" s="27"/>
      <c r="BB29" s="30">
        <f t="shared" si="2"/>
        <v>0</v>
      </c>
    </row>
    <row r="30" spans="2:54" x14ac:dyDescent="0.35">
      <c r="B30" s="5" t="s">
        <v>100</v>
      </c>
      <c r="C30" s="14">
        <f>SUM(C31:C34)</f>
        <v>0</v>
      </c>
      <c r="D30" s="18" t="e">
        <f t="shared" si="3"/>
        <v>#DIV/0!</v>
      </c>
      <c r="F30" s="14">
        <f>Shijoy!C30</f>
        <v>0</v>
      </c>
      <c r="G30" s="18" t="e">
        <f>Shijoy!D30</f>
        <v>#DIV/0!</v>
      </c>
      <c r="I30" s="14">
        <f>Ranjith!C30</f>
        <v>0</v>
      </c>
      <c r="J30" s="18" t="e">
        <f>Ranjith!D30</f>
        <v>#DIV/0!</v>
      </c>
      <c r="L30" s="14">
        <f>Sankarsha!C30</f>
        <v>0</v>
      </c>
      <c r="M30" s="18" t="e">
        <f>Sankarsha!D30</f>
        <v>#DIV/0!</v>
      </c>
      <c r="O30" s="14">
        <f>Anand!C30</f>
        <v>0</v>
      </c>
      <c r="P30" s="18" t="e">
        <f>Anand!D30</f>
        <v>#DIV/0!</v>
      </c>
      <c r="R30" s="14">
        <f>Praveen!C30</f>
        <v>0</v>
      </c>
      <c r="S30" s="18" t="e">
        <f>Praveen!D30</f>
        <v>#DIV/0!</v>
      </c>
      <c r="U30" s="14">
        <f>Sandhya!C30</f>
        <v>0</v>
      </c>
      <c r="V30" s="18" t="e">
        <f>Sandhya!D30</f>
        <v>#DIV/0!</v>
      </c>
      <c r="X30" s="14">
        <f>Murali!C30</f>
        <v>0</v>
      </c>
      <c r="Y30" s="18" t="e">
        <f>Murali!D30</f>
        <v>#DIV/0!</v>
      </c>
      <c r="AA30" s="14">
        <f>'Rajesh Khanna'!C30</f>
        <v>0</v>
      </c>
      <c r="AB30" s="18" t="e">
        <f>'Rajesh Khanna'!D30</f>
        <v>#DIV/0!</v>
      </c>
      <c r="AD30" s="14">
        <f>Shivananda!C30</f>
        <v>0</v>
      </c>
      <c r="AE30" s="18" t="e">
        <f>Shivananda!D30</f>
        <v>#DIV/0!</v>
      </c>
      <c r="AG30" s="14">
        <f>Bhaskar!C30</f>
        <v>0</v>
      </c>
      <c r="AH30" s="18" t="e">
        <f>Bhaskar!D30</f>
        <v>#DIV/0!</v>
      </c>
      <c r="AJ30" s="14">
        <f>Deepak!C30</f>
        <v>0</v>
      </c>
      <c r="AK30" s="18" t="e">
        <f>Deepak!D30</f>
        <v>#DIV/0!</v>
      </c>
      <c r="AM30" s="14">
        <f>Poojari!C30</f>
        <v>0</v>
      </c>
      <c r="AN30" s="18" t="e">
        <f>Poojari!D30</f>
        <v>#DIV/0!</v>
      </c>
      <c r="AP30" s="14">
        <f>'Prasant Mishra'!C30</f>
        <v>0</v>
      </c>
      <c r="AQ30" s="18" t="e">
        <f>'Prasant Mishra'!D30</f>
        <v>#DIV/0!</v>
      </c>
      <c r="AS30" s="14">
        <f>Piyush!C30</f>
        <v>0</v>
      </c>
      <c r="AT30" s="18" t="e">
        <f t="shared" si="4"/>
        <v>#DIV/0!</v>
      </c>
      <c r="AV30" s="14">
        <f>'Other-Mandya'!C30</f>
        <v>0</v>
      </c>
      <c r="AW30" s="18" t="e">
        <f t="shared" ref="AW30:AW34" si="7">AV30/AV$7</f>
        <v>#DIV/0!</v>
      </c>
      <c r="AZ30" s="14">
        <f t="shared" si="6"/>
        <v>0</v>
      </c>
      <c r="BA30" s="18"/>
      <c r="BB30" s="30">
        <f t="shared" si="2"/>
        <v>0</v>
      </c>
    </row>
    <row r="31" spans="2:54" x14ac:dyDescent="0.35">
      <c r="B31" s="6" t="s">
        <v>7</v>
      </c>
      <c r="C31" s="11">
        <f>SUMIF('Input Sheet'!$D:$D,'Outlet wise'!$B31,'Input Sheet'!E:E)</f>
        <v>0</v>
      </c>
      <c r="D31" s="17" t="e">
        <f t="shared" si="3"/>
        <v>#DIV/0!</v>
      </c>
      <c r="F31" s="11">
        <f>Shijoy!C31</f>
        <v>0</v>
      </c>
      <c r="G31" s="17" t="e">
        <f>Shijoy!D31</f>
        <v>#DIV/0!</v>
      </c>
      <c r="I31" s="11">
        <f>Ranjith!C31</f>
        <v>0</v>
      </c>
      <c r="J31" s="17" t="e">
        <f>Ranjith!D31</f>
        <v>#DIV/0!</v>
      </c>
      <c r="L31" s="11">
        <f>Sankarsha!C31</f>
        <v>0</v>
      </c>
      <c r="M31" s="17" t="e">
        <f>Sankarsha!D31</f>
        <v>#DIV/0!</v>
      </c>
      <c r="O31" s="11">
        <f>Anand!C31</f>
        <v>0</v>
      </c>
      <c r="P31" s="17" t="e">
        <f>Anand!D31</f>
        <v>#DIV/0!</v>
      </c>
      <c r="R31" s="11">
        <f>Praveen!C31</f>
        <v>0</v>
      </c>
      <c r="S31" s="17" t="e">
        <f>Praveen!D31</f>
        <v>#DIV/0!</v>
      </c>
      <c r="U31" s="11">
        <f>Sandhya!C31</f>
        <v>0</v>
      </c>
      <c r="V31" s="17" t="e">
        <f>Sandhya!D31</f>
        <v>#DIV/0!</v>
      </c>
      <c r="X31" s="11">
        <f>Murali!C31</f>
        <v>0</v>
      </c>
      <c r="Y31" s="17" t="e">
        <f>Murali!D31</f>
        <v>#DIV/0!</v>
      </c>
      <c r="AA31" s="11">
        <f>'Rajesh Khanna'!C31</f>
        <v>0</v>
      </c>
      <c r="AB31" s="17" t="e">
        <f>'Rajesh Khanna'!D31</f>
        <v>#DIV/0!</v>
      </c>
      <c r="AD31" s="11">
        <f>Shivananda!C31</f>
        <v>0</v>
      </c>
      <c r="AE31" s="17" t="e">
        <f>Shivananda!D31</f>
        <v>#DIV/0!</v>
      </c>
      <c r="AG31" s="11">
        <f>Bhaskar!C31</f>
        <v>0</v>
      </c>
      <c r="AH31" s="17" t="e">
        <f>Bhaskar!D31</f>
        <v>#DIV/0!</v>
      </c>
      <c r="AJ31" s="11">
        <f>Deepak!C31</f>
        <v>0</v>
      </c>
      <c r="AK31" s="17" t="e">
        <f>Deepak!D31</f>
        <v>#DIV/0!</v>
      </c>
      <c r="AM31" s="11">
        <f>Poojari!C31</f>
        <v>0</v>
      </c>
      <c r="AN31" s="17" t="e">
        <f>Poojari!D31</f>
        <v>#DIV/0!</v>
      </c>
      <c r="AP31" s="11">
        <f>'Prasant Mishra'!C31</f>
        <v>0</v>
      </c>
      <c r="AQ31" s="17" t="e">
        <f>'Prasant Mishra'!D31</f>
        <v>#DIV/0!</v>
      </c>
      <c r="AS31" s="11">
        <f>Piyush!C31</f>
        <v>0</v>
      </c>
      <c r="AT31" s="17" t="e">
        <f t="shared" si="4"/>
        <v>#DIV/0!</v>
      </c>
      <c r="AV31" s="11">
        <f>'Other-Mandya'!C31</f>
        <v>0</v>
      </c>
      <c r="AW31" s="17" t="e">
        <f t="shared" si="7"/>
        <v>#DIV/0!</v>
      </c>
      <c r="AZ31" s="14">
        <f t="shared" si="6"/>
        <v>0</v>
      </c>
      <c r="BA31" s="18"/>
      <c r="BB31" s="30">
        <f t="shared" si="2"/>
        <v>0</v>
      </c>
    </row>
    <row r="32" spans="2:54" x14ac:dyDescent="0.35">
      <c r="B32" s="6" t="s">
        <v>8</v>
      </c>
      <c r="C32" s="11">
        <f>SUMIF('Input Sheet'!$D:$D,'Outlet wise'!$B32,'Input Sheet'!E:E)</f>
        <v>0</v>
      </c>
      <c r="D32" s="17" t="e">
        <f t="shared" si="3"/>
        <v>#DIV/0!</v>
      </c>
      <c r="F32" s="11">
        <f>Shijoy!C32</f>
        <v>0</v>
      </c>
      <c r="G32" s="17" t="e">
        <f>Shijoy!D32</f>
        <v>#DIV/0!</v>
      </c>
      <c r="I32" s="11">
        <f>Ranjith!C32</f>
        <v>0</v>
      </c>
      <c r="J32" s="17" t="e">
        <f>Ranjith!D32</f>
        <v>#DIV/0!</v>
      </c>
      <c r="L32" s="11">
        <f>Sankarsha!C32</f>
        <v>0</v>
      </c>
      <c r="M32" s="17" t="e">
        <f>Sankarsha!D32</f>
        <v>#DIV/0!</v>
      </c>
      <c r="O32" s="11">
        <f>Anand!C32</f>
        <v>0</v>
      </c>
      <c r="P32" s="17" t="e">
        <f>Anand!D32</f>
        <v>#DIV/0!</v>
      </c>
      <c r="R32" s="11">
        <f>Praveen!C32</f>
        <v>0</v>
      </c>
      <c r="S32" s="17" t="e">
        <f>Praveen!D32</f>
        <v>#DIV/0!</v>
      </c>
      <c r="U32" s="11">
        <f>Sandhya!C32</f>
        <v>0</v>
      </c>
      <c r="V32" s="17" t="e">
        <f>Sandhya!D32</f>
        <v>#DIV/0!</v>
      </c>
      <c r="X32" s="11">
        <f>Murali!C32</f>
        <v>0</v>
      </c>
      <c r="Y32" s="17" t="e">
        <f>Murali!D32</f>
        <v>#DIV/0!</v>
      </c>
      <c r="AA32" s="11">
        <f>'Rajesh Khanna'!C32</f>
        <v>0</v>
      </c>
      <c r="AB32" s="17" t="e">
        <f>'Rajesh Khanna'!D32</f>
        <v>#DIV/0!</v>
      </c>
      <c r="AD32" s="11">
        <f>Shivananda!C32</f>
        <v>0</v>
      </c>
      <c r="AE32" s="17" t="e">
        <f>Shivananda!D32</f>
        <v>#DIV/0!</v>
      </c>
      <c r="AG32" s="11">
        <f>Bhaskar!C32</f>
        <v>0</v>
      </c>
      <c r="AH32" s="17" t="e">
        <f>Bhaskar!D32</f>
        <v>#DIV/0!</v>
      </c>
      <c r="AJ32" s="11">
        <f>Deepak!C32</f>
        <v>0</v>
      </c>
      <c r="AK32" s="17" t="e">
        <f>Deepak!D32</f>
        <v>#DIV/0!</v>
      </c>
      <c r="AM32" s="11">
        <f>Poojari!C32</f>
        <v>0</v>
      </c>
      <c r="AN32" s="17" t="e">
        <f>Poojari!D32</f>
        <v>#DIV/0!</v>
      </c>
      <c r="AP32" s="11">
        <f>'Prasant Mishra'!C32</f>
        <v>0</v>
      </c>
      <c r="AQ32" s="17" t="e">
        <f>'Prasant Mishra'!D32</f>
        <v>#DIV/0!</v>
      </c>
      <c r="AS32" s="11">
        <f>Piyush!C32</f>
        <v>0</v>
      </c>
      <c r="AT32" s="17" t="e">
        <f t="shared" si="4"/>
        <v>#DIV/0!</v>
      </c>
      <c r="AV32" s="11">
        <f>'Other-Mandya'!C32</f>
        <v>0</v>
      </c>
      <c r="AW32" s="17" t="e">
        <f t="shared" si="7"/>
        <v>#DIV/0!</v>
      </c>
      <c r="AZ32" s="14">
        <f t="shared" si="6"/>
        <v>0</v>
      </c>
      <c r="BA32" s="18"/>
      <c r="BB32" s="30">
        <f t="shared" si="2"/>
        <v>0</v>
      </c>
    </row>
    <row r="33" spans="2:54" x14ac:dyDescent="0.35">
      <c r="B33" s="6" t="s">
        <v>9</v>
      </c>
      <c r="C33" s="11">
        <f>SUMIF('Input Sheet'!$D:$D,'Outlet wise'!$B33,'Input Sheet'!E:E)</f>
        <v>0</v>
      </c>
      <c r="D33" s="17" t="e">
        <f t="shared" ref="D33" si="8">C33/C$7</f>
        <v>#DIV/0!</v>
      </c>
      <c r="F33" s="11">
        <f>Shijoy!C33</f>
        <v>0</v>
      </c>
      <c r="G33" s="17" t="e">
        <f>Shijoy!D33</f>
        <v>#DIV/0!</v>
      </c>
      <c r="I33" s="11">
        <f>Ranjith!C33</f>
        <v>0</v>
      </c>
      <c r="J33" s="17" t="e">
        <f>Ranjith!D33</f>
        <v>#DIV/0!</v>
      </c>
      <c r="L33" s="11">
        <f>Sankarsha!C33</f>
        <v>0</v>
      </c>
      <c r="M33" s="17" t="e">
        <f>Sankarsha!D33</f>
        <v>#DIV/0!</v>
      </c>
      <c r="O33" s="11">
        <f>Anand!C33</f>
        <v>0</v>
      </c>
      <c r="P33" s="17" t="e">
        <f>Anand!D33</f>
        <v>#DIV/0!</v>
      </c>
      <c r="R33" s="11">
        <f>Praveen!C33</f>
        <v>0</v>
      </c>
      <c r="S33" s="17" t="e">
        <f>Praveen!D33</f>
        <v>#DIV/0!</v>
      </c>
      <c r="U33" s="11">
        <f>Sandhya!C33</f>
        <v>0</v>
      </c>
      <c r="V33" s="17" t="e">
        <f>Sandhya!D33</f>
        <v>#DIV/0!</v>
      </c>
      <c r="X33" s="11">
        <f>Murali!C33</f>
        <v>0</v>
      </c>
      <c r="Y33" s="17" t="e">
        <f>Murali!D33</f>
        <v>#DIV/0!</v>
      </c>
      <c r="AA33" s="11">
        <f>'Rajesh Khanna'!C33</f>
        <v>0</v>
      </c>
      <c r="AB33" s="17" t="e">
        <f>'Rajesh Khanna'!D33</f>
        <v>#DIV/0!</v>
      </c>
      <c r="AD33" s="11">
        <f>Shivananda!C33</f>
        <v>0</v>
      </c>
      <c r="AE33" s="17" t="e">
        <f>Shivananda!D33</f>
        <v>#DIV/0!</v>
      </c>
      <c r="AG33" s="11">
        <f>Bhaskar!C33</f>
        <v>0</v>
      </c>
      <c r="AH33" s="17" t="e">
        <f>Bhaskar!D33</f>
        <v>#DIV/0!</v>
      </c>
      <c r="AJ33" s="11">
        <f>Deepak!C33</f>
        <v>0</v>
      </c>
      <c r="AK33" s="17" t="e">
        <f>Deepak!D33</f>
        <v>#DIV/0!</v>
      </c>
      <c r="AM33" s="11">
        <f>Poojari!C33</f>
        <v>0</v>
      </c>
      <c r="AN33" s="17" t="e">
        <f>Poojari!D33</f>
        <v>#DIV/0!</v>
      </c>
      <c r="AP33" s="11">
        <f>'Prasant Mishra'!C33</f>
        <v>0</v>
      </c>
      <c r="AQ33" s="17" t="e">
        <f>'Prasant Mishra'!D33</f>
        <v>#DIV/0!</v>
      </c>
      <c r="AS33" s="11">
        <f>Piyush!C33</f>
        <v>0</v>
      </c>
      <c r="AT33" s="17" t="e">
        <f t="shared" si="4"/>
        <v>#DIV/0!</v>
      </c>
      <c r="AV33" s="11">
        <f>'Other-Mandya'!C33</f>
        <v>0</v>
      </c>
      <c r="AW33" s="17" t="e">
        <f t="shared" si="7"/>
        <v>#DIV/0!</v>
      </c>
      <c r="AZ33" s="14">
        <f t="shared" si="6"/>
        <v>0</v>
      </c>
      <c r="BA33" s="18"/>
      <c r="BB33" s="30">
        <f t="shared" si="2"/>
        <v>0</v>
      </c>
    </row>
    <row r="34" spans="2:54" x14ac:dyDescent="0.35">
      <c r="B34" s="6" t="s">
        <v>14</v>
      </c>
      <c r="C34" s="11">
        <f>SUMIF('Input Sheet'!$D:$D,'Outlet wise'!$B34,'Input Sheet'!E:E)</f>
        <v>0</v>
      </c>
      <c r="D34" s="17" t="e">
        <f t="shared" si="3"/>
        <v>#DIV/0!</v>
      </c>
      <c r="F34" s="11">
        <f>Shijoy!C34</f>
        <v>0</v>
      </c>
      <c r="G34" s="17" t="e">
        <f>Shijoy!D34</f>
        <v>#DIV/0!</v>
      </c>
      <c r="I34" s="11">
        <f>Ranjith!C34</f>
        <v>0</v>
      </c>
      <c r="J34" s="17" t="e">
        <f>Ranjith!D34</f>
        <v>#DIV/0!</v>
      </c>
      <c r="L34" s="11">
        <f>Sankarsha!C34</f>
        <v>0</v>
      </c>
      <c r="M34" s="17" t="e">
        <f>Sankarsha!D34</f>
        <v>#DIV/0!</v>
      </c>
      <c r="O34" s="11">
        <f>Anand!C34</f>
        <v>0</v>
      </c>
      <c r="P34" s="17" t="e">
        <f>Anand!D34</f>
        <v>#DIV/0!</v>
      </c>
      <c r="R34" s="11">
        <f>Praveen!C34</f>
        <v>0</v>
      </c>
      <c r="S34" s="17" t="e">
        <f>Praveen!D34</f>
        <v>#DIV/0!</v>
      </c>
      <c r="U34" s="11">
        <f>Sandhya!C34</f>
        <v>0</v>
      </c>
      <c r="V34" s="17" t="e">
        <f>Sandhya!D34</f>
        <v>#DIV/0!</v>
      </c>
      <c r="X34" s="11">
        <f>Murali!C34</f>
        <v>0</v>
      </c>
      <c r="Y34" s="17" t="e">
        <f>Murali!D34</f>
        <v>#DIV/0!</v>
      </c>
      <c r="AA34" s="11">
        <f>'Rajesh Khanna'!C34</f>
        <v>0</v>
      </c>
      <c r="AB34" s="17" t="e">
        <f>'Rajesh Khanna'!D34</f>
        <v>#DIV/0!</v>
      </c>
      <c r="AD34" s="11">
        <f>Shivananda!C34</f>
        <v>0</v>
      </c>
      <c r="AE34" s="17" t="e">
        <f>Shivananda!D34</f>
        <v>#DIV/0!</v>
      </c>
      <c r="AG34" s="11">
        <f>Bhaskar!C34</f>
        <v>0</v>
      </c>
      <c r="AH34" s="17" t="e">
        <f>Bhaskar!D34</f>
        <v>#DIV/0!</v>
      </c>
      <c r="AJ34" s="11">
        <f>Deepak!C34</f>
        <v>0</v>
      </c>
      <c r="AK34" s="17" t="e">
        <f>Deepak!D34</f>
        <v>#DIV/0!</v>
      </c>
      <c r="AM34" s="11">
        <f>Poojari!C34</f>
        <v>0</v>
      </c>
      <c r="AN34" s="17" t="e">
        <f>Poojari!D34</f>
        <v>#DIV/0!</v>
      </c>
      <c r="AP34" s="11">
        <f>'Prasant Mishra'!C34</f>
        <v>0</v>
      </c>
      <c r="AQ34" s="17" t="e">
        <f>'Prasant Mishra'!D34</f>
        <v>#DIV/0!</v>
      </c>
      <c r="AS34" s="11">
        <f>Piyush!C34</f>
        <v>0</v>
      </c>
      <c r="AT34" s="17" t="e">
        <f t="shared" si="4"/>
        <v>#DIV/0!</v>
      </c>
      <c r="AV34" s="11">
        <f>'Other-Mandya'!C34</f>
        <v>0</v>
      </c>
      <c r="AW34" s="17" t="e">
        <f t="shared" si="7"/>
        <v>#DIV/0!</v>
      </c>
      <c r="AZ34" s="14">
        <f t="shared" si="6"/>
        <v>0</v>
      </c>
      <c r="BA34" s="18"/>
      <c r="BB34" s="30">
        <f t="shared" si="2"/>
        <v>0</v>
      </c>
    </row>
    <row r="35" spans="2:54" x14ac:dyDescent="0.35">
      <c r="B35" s="6"/>
      <c r="C35" s="11"/>
      <c r="D35" s="17"/>
      <c r="F35" s="11"/>
      <c r="G35" s="17"/>
      <c r="I35" s="11"/>
      <c r="J35" s="17"/>
      <c r="L35" s="11"/>
      <c r="M35" s="17"/>
      <c r="O35" s="11"/>
      <c r="P35" s="17"/>
      <c r="R35" s="11"/>
      <c r="S35" s="17"/>
      <c r="U35" s="11"/>
      <c r="V35" s="17"/>
      <c r="X35" s="11"/>
      <c r="Y35" s="17"/>
      <c r="AA35" s="11"/>
      <c r="AB35" s="17"/>
      <c r="AD35" s="11"/>
      <c r="AE35" s="17"/>
      <c r="AG35" s="11"/>
      <c r="AH35" s="17"/>
      <c r="AJ35" s="11"/>
      <c r="AK35" s="17"/>
      <c r="AM35" s="11"/>
      <c r="AN35" s="17"/>
      <c r="AP35" s="11"/>
      <c r="AQ35" s="17"/>
      <c r="AS35" s="11"/>
      <c r="AT35" s="17"/>
      <c r="AV35" s="11"/>
      <c r="AW35" s="17"/>
      <c r="AZ35" s="14">
        <f t="shared" si="6"/>
        <v>0</v>
      </c>
      <c r="BA35" s="18"/>
      <c r="BB35" s="30"/>
    </row>
    <row r="36" spans="2:54" x14ac:dyDescent="0.35">
      <c r="B36" s="5" t="s">
        <v>101</v>
      </c>
      <c r="C36" s="14">
        <v>0</v>
      </c>
      <c r="D36" s="18" t="e">
        <f t="shared" ref="D36:D38" si="9">C36/C$7</f>
        <v>#DIV/0!</v>
      </c>
      <c r="F36" s="14">
        <f>Shijoy!C36</f>
        <v>0</v>
      </c>
      <c r="G36" s="18" t="e">
        <f>Shijoy!D36</f>
        <v>#DIV/0!</v>
      </c>
      <c r="I36" s="14">
        <f>Ranjith!C36</f>
        <v>0</v>
      </c>
      <c r="J36" s="18" t="e">
        <f>Ranjith!D36</f>
        <v>#DIV/0!</v>
      </c>
      <c r="L36" s="14">
        <f>Sankarsha!C36</f>
        <v>0</v>
      </c>
      <c r="M36" s="18" t="e">
        <f>Sankarsha!D36</f>
        <v>#DIV/0!</v>
      </c>
      <c r="O36" s="14">
        <f>Anand!C36</f>
        <v>0</v>
      </c>
      <c r="P36" s="18" t="e">
        <f>Anand!D36</f>
        <v>#DIV/0!</v>
      </c>
      <c r="R36" s="14">
        <f>Praveen!C36</f>
        <v>0</v>
      </c>
      <c r="S36" s="18" t="e">
        <f>Praveen!D36</f>
        <v>#DIV/0!</v>
      </c>
      <c r="U36" s="14">
        <f>Sandhya!C36</f>
        <v>0</v>
      </c>
      <c r="V36" s="18" t="e">
        <f>Sandhya!D36</f>
        <v>#DIV/0!</v>
      </c>
      <c r="X36" s="14">
        <f>Murali!C36</f>
        <v>0</v>
      </c>
      <c r="Y36" s="18" t="e">
        <f>Murali!D36</f>
        <v>#DIV/0!</v>
      </c>
      <c r="AA36" s="14">
        <f>'Rajesh Khanna'!C36</f>
        <v>0</v>
      </c>
      <c r="AB36" s="18" t="e">
        <f>'Rajesh Khanna'!D36</f>
        <v>#DIV/0!</v>
      </c>
      <c r="AD36" s="14">
        <f>Shivananda!C36</f>
        <v>0</v>
      </c>
      <c r="AE36" s="18" t="e">
        <f>Shivananda!D36</f>
        <v>#DIV/0!</v>
      </c>
      <c r="AG36" s="14">
        <f>Bhaskar!C36</f>
        <v>0</v>
      </c>
      <c r="AH36" s="18" t="e">
        <f>Bhaskar!D36</f>
        <v>#DIV/0!</v>
      </c>
      <c r="AJ36" s="14">
        <f>Deepak!C36</f>
        <v>0</v>
      </c>
      <c r="AK36" s="18" t="e">
        <f>Deepak!D36</f>
        <v>#DIV/0!</v>
      </c>
      <c r="AM36" s="14">
        <f>Poojari!C36</f>
        <v>0</v>
      </c>
      <c r="AN36" s="18" t="e">
        <f>Poojari!D36</f>
        <v>#DIV/0!</v>
      </c>
      <c r="AP36" s="14">
        <f>'Prasant Mishra'!C36</f>
        <v>0</v>
      </c>
      <c r="AQ36" s="18" t="e">
        <f>'Prasant Mishra'!D36</f>
        <v>#DIV/0!</v>
      </c>
      <c r="AS36" s="14">
        <f>Piyush!C36</f>
        <v>0</v>
      </c>
      <c r="AT36" s="18" t="e">
        <f t="shared" ref="AT36:AT38" si="10">AS36/AS$7</f>
        <v>#DIV/0!</v>
      </c>
      <c r="AV36" s="14">
        <f>'Other-Mandya'!C36</f>
        <v>0</v>
      </c>
      <c r="AW36" s="18" t="e">
        <f t="shared" ref="AW36" si="11">AV36/AV$7</f>
        <v>#DIV/0!</v>
      </c>
      <c r="AZ36" s="14">
        <f t="shared" si="6"/>
        <v>0</v>
      </c>
      <c r="BA36" s="18"/>
      <c r="BB36" s="30">
        <f>C36-AZ36</f>
        <v>0</v>
      </c>
    </row>
    <row r="37" spans="2:54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  <c r="AA37" s="11"/>
      <c r="AB37" s="17"/>
      <c r="AD37" s="11"/>
      <c r="AE37" s="17"/>
      <c r="AG37" s="11"/>
      <c r="AH37" s="17"/>
      <c r="AJ37" s="11"/>
      <c r="AK37" s="17"/>
      <c r="AM37" s="11"/>
      <c r="AN37" s="17"/>
      <c r="AP37" s="11"/>
      <c r="AQ37" s="17"/>
      <c r="AS37" s="11"/>
      <c r="AT37" s="17"/>
      <c r="AV37" s="11"/>
      <c r="AW37" s="17"/>
      <c r="AZ37" s="14"/>
      <c r="BA37" s="18"/>
      <c r="BB37" s="30"/>
    </row>
    <row r="38" spans="2:54" x14ac:dyDescent="0.35">
      <c r="B38" s="5" t="s">
        <v>102</v>
      </c>
      <c r="C38" s="14">
        <f>C28-C30-C36</f>
        <v>0</v>
      </c>
      <c r="D38" s="18" t="e">
        <f t="shared" si="9"/>
        <v>#DIV/0!</v>
      </c>
      <c r="F38" s="14">
        <f>Shijoy!C38</f>
        <v>0</v>
      </c>
      <c r="G38" s="18" t="e">
        <f>Shijoy!D38</f>
        <v>#DIV/0!</v>
      </c>
      <c r="I38" s="14">
        <f>Ranjith!C38</f>
        <v>0</v>
      </c>
      <c r="J38" s="18" t="e">
        <f>Ranjith!D38</f>
        <v>#DIV/0!</v>
      </c>
      <c r="L38" s="14">
        <f>Sankarsha!C38</f>
        <v>0</v>
      </c>
      <c r="M38" s="18" t="e">
        <f>Sankarsha!D38</f>
        <v>#DIV/0!</v>
      </c>
      <c r="O38" s="14">
        <f>Anand!C38</f>
        <v>0</v>
      </c>
      <c r="P38" s="18" t="e">
        <f>Anand!D38</f>
        <v>#DIV/0!</v>
      </c>
      <c r="R38" s="14">
        <f>Praveen!C38</f>
        <v>0</v>
      </c>
      <c r="S38" s="18" t="e">
        <f>Praveen!D38</f>
        <v>#DIV/0!</v>
      </c>
      <c r="U38" s="14">
        <f>Sandhya!C38</f>
        <v>0</v>
      </c>
      <c r="V38" s="18" t="e">
        <f>Sandhya!D38</f>
        <v>#DIV/0!</v>
      </c>
      <c r="X38" s="14">
        <f>Murali!C38</f>
        <v>0</v>
      </c>
      <c r="Y38" s="18" t="e">
        <f>Murali!D38</f>
        <v>#DIV/0!</v>
      </c>
      <c r="AA38" s="14">
        <f>'Rajesh Khanna'!C38</f>
        <v>0</v>
      </c>
      <c r="AB38" s="18" t="e">
        <f>'Rajesh Khanna'!D38</f>
        <v>#DIV/0!</v>
      </c>
      <c r="AD38" s="14">
        <f>Shivananda!C38</f>
        <v>0</v>
      </c>
      <c r="AE38" s="18" t="e">
        <f>Shivananda!D38</f>
        <v>#DIV/0!</v>
      </c>
      <c r="AG38" s="14">
        <f>Bhaskar!C38</f>
        <v>0</v>
      </c>
      <c r="AH38" s="18" t="e">
        <f>Bhaskar!D38</f>
        <v>#DIV/0!</v>
      </c>
      <c r="AJ38" s="14">
        <f>Deepak!C38</f>
        <v>0</v>
      </c>
      <c r="AK38" s="18" t="e">
        <f>Deepak!D38</f>
        <v>#DIV/0!</v>
      </c>
      <c r="AM38" s="14">
        <f>Poojari!C38</f>
        <v>0</v>
      </c>
      <c r="AN38" s="18" t="e">
        <f>Poojari!D38</f>
        <v>#DIV/0!</v>
      </c>
      <c r="AP38" s="14">
        <f>'Prasant Mishra'!C38</f>
        <v>0</v>
      </c>
      <c r="AQ38" s="18" t="e">
        <f>'Prasant Mishra'!D38</f>
        <v>#DIV/0!</v>
      </c>
      <c r="AS38" s="14">
        <f>Piyush!C38</f>
        <v>0</v>
      </c>
      <c r="AT38" s="18" t="e">
        <f t="shared" si="10"/>
        <v>#DIV/0!</v>
      </c>
      <c r="AV38" s="14">
        <f>'Other-Mandya'!C38</f>
        <v>0</v>
      </c>
      <c r="AW38" s="18" t="e">
        <f t="shared" ref="AW38" si="12">AV38/AV$7</f>
        <v>#DIV/0!</v>
      </c>
      <c r="AZ38" s="14">
        <f t="shared" si="6"/>
        <v>0</v>
      </c>
      <c r="BA38" s="18"/>
      <c r="BB38" s="30">
        <f>C38-AZ38</f>
        <v>0</v>
      </c>
    </row>
    <row r="40" spans="2:54" ht="15" thickBot="1" x14ac:dyDescent="0.4">
      <c r="F40" s="11"/>
      <c r="I40" s="11"/>
      <c r="L40" s="11"/>
      <c r="O40" s="11"/>
      <c r="R40" s="11"/>
      <c r="U40" s="11"/>
      <c r="X40" s="11"/>
      <c r="AA40" s="11"/>
      <c r="AD40" s="11"/>
      <c r="AG40" s="11"/>
      <c r="AJ40" s="11"/>
      <c r="AM40" s="11"/>
      <c r="AP40" s="11"/>
      <c r="AS40" s="11">
        <f>Piyush!C40</f>
        <v>0</v>
      </c>
      <c r="AV40" s="11">
        <f>'Other-Mandya'!C40</f>
        <v>0</v>
      </c>
    </row>
    <row r="41" spans="2:54" ht="15.5" thickTop="1" thickBot="1" x14ac:dyDescent="0.4">
      <c r="B41" s="50" t="s">
        <v>81</v>
      </c>
      <c r="C41" s="11">
        <f>SUMIF('Input Sheet'!$D:$D,'Outlet wise'!$B41,'Input Sheet'!E:E)</f>
        <v>0</v>
      </c>
      <c r="F41" s="11">
        <f>Shijoy!C41</f>
        <v>0</v>
      </c>
      <c r="I41" s="11">
        <f>Ranjith!C41</f>
        <v>0</v>
      </c>
      <c r="L41" s="11">
        <f>Sankarsha!C41</f>
        <v>0</v>
      </c>
      <c r="O41" s="11">
        <f>Anand!C41</f>
        <v>0</v>
      </c>
      <c r="R41" s="11">
        <f>Praveen!C41</f>
        <v>0</v>
      </c>
      <c r="U41" s="11">
        <f>Sandhya!C41</f>
        <v>0</v>
      </c>
      <c r="X41" s="11">
        <f>Murali!C41</f>
        <v>0</v>
      </c>
      <c r="AA41" s="11">
        <f>'Rajesh Khanna'!C41</f>
        <v>0</v>
      </c>
      <c r="AD41" s="11">
        <f>Shivananda!C41</f>
        <v>0</v>
      </c>
      <c r="AG41" s="11">
        <f>Bhaskar!C41</f>
        <v>0</v>
      </c>
      <c r="AJ41" s="11">
        <f>Deepak!C41</f>
        <v>0</v>
      </c>
      <c r="AM41" s="11">
        <f>Poojari!C41</f>
        <v>0</v>
      </c>
      <c r="AP41" s="11">
        <f>'Prasant Mishra'!C41</f>
        <v>0</v>
      </c>
      <c r="AS41" s="11">
        <f>Piyush!C41</f>
        <v>0</v>
      </c>
      <c r="AV41" s="11">
        <f>'Other-Mandya'!C41</f>
        <v>0</v>
      </c>
      <c r="AZ41" s="14">
        <f t="shared" ref="AZ41" si="13">+F41+I41+L41+R41+U41+X41+AA41+O41+AD41+AG41+AJ41+AM41+AP41+AS41+AV41</f>
        <v>0</v>
      </c>
      <c r="BB41" s="30">
        <f>C41-AZ41</f>
        <v>0</v>
      </c>
    </row>
    <row r="42" spans="2:54" ht="15" thickTop="1" x14ac:dyDescent="0.35"/>
    <row r="47" spans="2:54" x14ac:dyDescent="0.35">
      <c r="B47" s="8"/>
    </row>
    <row r="48" spans="2:54" x14ac:dyDescent="0.35">
      <c r="B48" s="8"/>
    </row>
    <row r="67" spans="2:2" x14ac:dyDescent="0.35">
      <c r="B67" s="8"/>
    </row>
    <row r="1048576" spans="45:49" x14ac:dyDescent="0.35">
      <c r="AS1048576" s="27" t="e">
        <f>#REF!/AS7</f>
        <v>#REF!</v>
      </c>
      <c r="AT1048576" t="e">
        <f>AS23*AS1048576</f>
        <v>#REF!</v>
      </c>
      <c r="AV1048576" s="27" t="e">
        <f>#REF!/AV7</f>
        <v>#REF!</v>
      </c>
      <c r="AW1048576" t="e">
        <f>AV23*AV1048576</f>
        <v>#REF!</v>
      </c>
    </row>
  </sheetData>
  <mergeCells count="17">
    <mergeCell ref="AS4:AT4"/>
    <mergeCell ref="AV4:AW4"/>
    <mergeCell ref="AA4:AB4"/>
    <mergeCell ref="AZ4:BA4"/>
    <mergeCell ref="L4:M4"/>
    <mergeCell ref="X4:Y4"/>
    <mergeCell ref="AD4:AE4"/>
    <mergeCell ref="AG4:AH4"/>
    <mergeCell ref="AJ4:AK4"/>
    <mergeCell ref="AM4:AN4"/>
    <mergeCell ref="AP4:AQ4"/>
    <mergeCell ref="C4:D4"/>
    <mergeCell ref="I4:J4"/>
    <mergeCell ref="R4:S4"/>
    <mergeCell ref="F4:G4"/>
    <mergeCell ref="U4:V4"/>
    <mergeCell ref="O4:P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8D8C-48F9-44F3-8E3C-35F5A111E09E}">
  <dimension ref="A1:J1048576"/>
  <sheetViews>
    <sheetView topLeftCell="B4" workbookViewId="0">
      <selection activeCell="C38" sqref="C38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  <col min="9" max="9" width="10.90625" bestFit="1" customWidth="1"/>
  </cols>
  <sheetData>
    <row r="1" spans="2:10" ht="15" x14ac:dyDescent="0.35">
      <c r="B1" s="19" t="s">
        <v>3</v>
      </c>
      <c r="F1">
        <v>1</v>
      </c>
      <c r="I1">
        <v>2</v>
      </c>
    </row>
    <row r="2" spans="2:10" x14ac:dyDescent="0.35">
      <c r="B2" s="20" t="s">
        <v>4</v>
      </c>
      <c r="F2" t="s">
        <v>147</v>
      </c>
      <c r="I2" t="s">
        <v>147</v>
      </c>
    </row>
    <row r="3" spans="2:10" x14ac:dyDescent="0.35">
      <c r="B3" s="21" t="s">
        <v>5</v>
      </c>
      <c r="F3" s="7" t="s">
        <v>45</v>
      </c>
      <c r="I3" s="7" t="s">
        <v>51</v>
      </c>
    </row>
    <row r="4" spans="2:10" ht="15" thickBot="1" x14ac:dyDescent="0.4">
      <c r="B4" s="22" t="s">
        <v>6</v>
      </c>
      <c r="C4" s="78" t="s">
        <v>83</v>
      </c>
      <c r="D4" s="78"/>
      <c r="F4" s="78" t="s">
        <v>45</v>
      </c>
      <c r="G4" s="78"/>
      <c r="I4" s="78" t="s">
        <v>51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</row>
    <row r="6" spans="2:10" ht="15" thickTop="1" x14ac:dyDescent="0.35">
      <c r="B6" s="2"/>
      <c r="C6" s="9"/>
      <c r="D6" s="15"/>
      <c r="E6" s="30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5">
      <c r="B9" s="4" t="s">
        <v>13</v>
      </c>
      <c r="C9" s="10">
        <f>+F9+I9</f>
        <v>0</v>
      </c>
      <c r="D9" s="16" t="e">
        <f>C9/C$7</f>
        <v>#DIV/0!</v>
      </c>
      <c r="E9" s="30"/>
      <c r="F9" s="10">
        <f>SUMIFS('Input Sheet'!$E:$E,'Input Sheet'!$D:$D,Sankarsha!$B9,'Input Sheet'!$B:$B,Sankarsha!$F$3)</f>
        <v>0</v>
      </c>
      <c r="G9" s="16" t="e">
        <f>F9/F$7</f>
        <v>#DIV/0!</v>
      </c>
      <c r="I9" s="10">
        <f>SUMIFS('Input Sheet'!$E:$E,'Input Sheet'!$D:$D,Sankarsha!$B9,'Input Sheet'!$B:$B,Sankarsha!$I$3)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+F10+I10</f>
        <v>0</v>
      </c>
      <c r="D10" s="16" t="e">
        <f>C10/C$7</f>
        <v>#DIV/0!</v>
      </c>
      <c r="E10" s="30"/>
      <c r="F10" s="10">
        <f>SUMIFS('Input Sheet'!$E:$E,'Input Sheet'!$D:$D,Sankarsha!$B10,'Input Sheet'!$B:$B,Sankarsha!$F$3)</f>
        <v>0</v>
      </c>
      <c r="G10" s="16" t="e">
        <f>F10/F$7</f>
        <v>#DIV/0!</v>
      </c>
      <c r="I10" s="10">
        <f>SUMIFS('Input Sheet'!$E:$E,'Input Sheet'!$D:$D,Sankarsha!$B10,'Input Sheet'!$B:$B,Sankarsha!$I$3)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+F12+I12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1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4"/>
      <c r="J15" s="18"/>
    </row>
    <row r="16" spans="2:10" x14ac:dyDescent="0.35">
      <c r="B16" s="5" t="s">
        <v>15</v>
      </c>
      <c r="C16" s="14">
        <f t="shared" ref="C16:C27" si="0">+F16+I16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Sheet'!$D:$D,Sankarsha!$B17,'Input Sheet'!$B:$B,Sankarsha!$F$3)</f>
        <v>0</v>
      </c>
      <c r="G17" s="17" t="e">
        <f>F17/F$7</f>
        <v>#DIV/0!</v>
      </c>
      <c r="I17" s="10">
        <f>SUMIFS('Input Sheet'!$E:$E,'Input Sheet'!$D:$D,Sankarsha!$B17,'Input Sheet'!$B:$B,Sankarsha!$I$3)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Sheet'!$D:$D,Sankarsha!$B18,'Input Sheet'!$B:$B,Sankarsha!$F$3)</f>
        <v>0</v>
      </c>
      <c r="G18" s="17" t="e">
        <f t="shared" ref="G18:G28" si="2">F18/F$7</f>
        <v>#DIV/0!</v>
      </c>
      <c r="I18" s="10">
        <f>SUMIFS('Input Sheet'!$E:$E,'Input Sheet'!$D:$D,Sankarsha!$B18,'Input Sheet'!$B:$B,Sankarsha!$I$3)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Sheet'!$D:$D,Sankarsha!$B19,'Input Sheet'!$B:$B,Sankarsha!$F$3)</f>
        <v>0</v>
      </c>
      <c r="G19" s="17" t="e">
        <f t="shared" si="2"/>
        <v>#DIV/0!</v>
      </c>
      <c r="I19" s="10">
        <f>SUMIFS('Input Sheet'!$E:$E,'Input Sheet'!$D:$D,Sankarsha!$B19,'Input Sheet'!$B:$B,Sankarsha!$I$3)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Sheet'!$D:$D,Sankarsha!$B20,'Input Sheet'!$B:$B,Sankarsha!$F$3)</f>
        <v>0</v>
      </c>
      <c r="G20" s="17" t="e">
        <f t="shared" si="2"/>
        <v>#DIV/0!</v>
      </c>
      <c r="I20" s="10">
        <f>SUMIFS('Input Sheet'!$E:$E,'Input Sheet'!$D:$D,Sankarsha!$B20,'Input Sheet'!$B:$B,Sankarsha!$I$3)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Sheet'!$D:$D,Sankarsha!$B21,'Input Sheet'!$B:$B,Sankarsha!$F$3)</f>
        <v>0</v>
      </c>
      <c r="G21" s="17" t="e">
        <f t="shared" si="2"/>
        <v>#DIV/0!</v>
      </c>
      <c r="I21" s="10">
        <f>SUMIFS('Input Sheet'!$E:$E,'Input Sheet'!$D:$D,Sankarsha!$B21,'Input Sheet'!$B:$B,Sankarsha!$I$3)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Sheet'!$D:$D,Sankarsha!$B22,'Input Sheet'!$B:$B,Sankarsha!$F$3)</f>
        <v>0</v>
      </c>
      <c r="G22" s="17" t="e">
        <f t="shared" si="2"/>
        <v>#DIV/0!</v>
      </c>
      <c r="I22" s="10">
        <f>SUMIFS('Input Sheet'!$E:$E,'Input Sheet'!$D:$D,Sankarsha!$B22,'Input Sheet'!$B:$B,Sankarsha!$I$3)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Sheet'!$D:$D,Sankarsha!$B23,'Input Sheet'!$B:$B,Sankarsha!$F$3)</f>
        <v>0</v>
      </c>
      <c r="G23" s="17" t="e">
        <f t="shared" si="2"/>
        <v>#DIV/0!</v>
      </c>
      <c r="I23" s="10">
        <f>SUMIFS('Input Sheet'!$E:$E,'Input Sheet'!$D:$D,Sankarsha!$B23,'Input Sheet'!$B:$B,Sankarsha!$I$3)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Sheet'!$D:$D,Sankarsha!$B24,'Input Sheet'!$B:$B,Sankarsha!$F$3)</f>
        <v>0</v>
      </c>
      <c r="G24" s="17" t="e">
        <f t="shared" si="2"/>
        <v>#DIV/0!</v>
      </c>
      <c r="I24" s="10">
        <f>SUMIFS('Input Sheet'!$E:$E,'Input Sheet'!$D:$D,Sankarsha!$B24,'Input Sheet'!$B:$B,Sankarsha!$I$3)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Sheet'!$D:$D,Sankarsha!$B25,'Input Sheet'!$B:$B,Sankarsha!$F$3)</f>
        <v>0</v>
      </c>
      <c r="G25" s="17" t="e">
        <f t="shared" si="2"/>
        <v>#DIV/0!</v>
      </c>
      <c r="I25" s="10">
        <f>SUMIFS('Input Sheet'!$E:$E,'Input Sheet'!$D:$D,Sankarsha!$B25,'Input Sheet'!$B:$B,Sankarsha!$I$3)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Sheet'!$D:$D,Sankarsha!$B26,'Input Sheet'!$B:$B,Sankarsha!$F$3)</f>
        <v>0</v>
      </c>
      <c r="G26" s="17" t="e">
        <f t="shared" si="2"/>
        <v>#DIV/0!</v>
      </c>
      <c r="I26" s="10">
        <f>SUMIFS('Input Sheet'!$E:$E,'Input Sheet'!$D:$D,Sankarsha!$B26,'Input Sheet'!$B:$B,Sankarsha!$I$3)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Sheet'!$D:$D,Sankarsha!$B27,'Input Sheet'!$B:$B,Sankarsha!$F$3)</f>
        <v>0</v>
      </c>
      <c r="G27" s="17" t="e">
        <f t="shared" si="2"/>
        <v>#DIV/0!</v>
      </c>
      <c r="I27" s="10">
        <f>SUMIFS('Input Sheet'!$E:$E,'Input Sheet'!$D:$D,Sankarsha!$B27,'Input Sheet'!$B:$B,Sankarsha!$I$3)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+F30+I30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E31" s="30"/>
      <c r="F31" s="10">
        <f>SUMIFS('Input Sheet'!$E:$E,'Input Sheet'!$D:$D,Sankarsha!$B31,'Input Sheet'!$B:$B,Sankarsha!$F$3)</f>
        <v>0</v>
      </c>
      <c r="G31" s="17" t="e">
        <f t="shared" si="5"/>
        <v>#DIV/0!</v>
      </c>
      <c r="I31" s="10">
        <f>SUMIFS('Input Sheet'!$E:$E,'Input Sheet'!$D:$D,Sankarsha!$B31,'Input Sheet'!$B:$B,Sankarsha!$I$3)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E32" s="30"/>
      <c r="F32" s="10">
        <f>SUMIFS('Input Sheet'!$E:$E,'Input Sheet'!$D:$D,Sankarsha!$B32,'Input Sheet'!$B:$B,Sankarsha!$F$3)</f>
        <v>0</v>
      </c>
      <c r="G32" s="17" t="e">
        <f t="shared" si="5"/>
        <v>#DIV/0!</v>
      </c>
      <c r="I32" s="10">
        <f>SUMIFS('Input Sheet'!$E:$E,'Input Sheet'!$D:$D,Sankarsha!$B32,'Input Sheet'!$B:$B,Sankarsha!$I$3)</f>
        <v>0</v>
      </c>
      <c r="J32" s="17" t="e">
        <f t="shared" si="6"/>
        <v>#DIV/0!</v>
      </c>
    </row>
    <row r="33" spans="2:10" x14ac:dyDescent="0.35">
      <c r="B33" s="6" t="s">
        <v>9</v>
      </c>
      <c r="C33" s="10">
        <f t="shared" si="4"/>
        <v>0</v>
      </c>
      <c r="D33" s="17" t="e">
        <f t="shared" si="1"/>
        <v>#DIV/0!</v>
      </c>
      <c r="E33" s="30"/>
      <c r="F33" s="10">
        <f>SUMIFS('Input Sheet'!$E:$E,'Input Sheet'!$D:$D,Sankarsha!$B33,'Input Sheet'!$B:$B,Sankarsha!$F$3)</f>
        <v>0</v>
      </c>
      <c r="G33" s="17" t="e">
        <f t="shared" si="5"/>
        <v>#DIV/0!</v>
      </c>
      <c r="I33" s="10">
        <f>SUMIFS('Input Sheet'!$E:$E,'Input Sheet'!$D:$D,Sankarsha!$B33,'Input Sheet'!$B:$B,Sankarsha!$I$3)</f>
        <v>0</v>
      </c>
      <c r="J33" s="17" t="e">
        <f t="shared" si="6"/>
        <v>#DIV/0!</v>
      </c>
    </row>
    <row r="34" spans="2:10" x14ac:dyDescent="0.35">
      <c r="B34" s="6" t="s">
        <v>14</v>
      </c>
      <c r="C34" s="10">
        <f t="shared" si="4"/>
        <v>0</v>
      </c>
      <c r="D34" s="17" t="e">
        <f t="shared" si="1"/>
        <v>#DIV/0!</v>
      </c>
      <c r="E34" s="30"/>
      <c r="F34" s="10">
        <f>SUMIFS('Input Sheet'!$E:$E,'Input Sheet'!$D:$D,Sankarsha!$B34,'Input Sheet'!$B:$B,Sankarsha!$F$3)</f>
        <v>0</v>
      </c>
      <c r="G34" s="17" t="e">
        <f t="shared" si="5"/>
        <v>#DIV/0!</v>
      </c>
      <c r="I34" s="10">
        <f>SUMIFS('Input Sheet'!$E:$E,'Input Sheet'!$D:$D,Sankarsha!$B34,'Input Sheet'!$B:$B,Sankarsha!$I$3)</f>
        <v>0</v>
      </c>
      <c r="J34" s="17" t="e">
        <f t="shared" si="6"/>
        <v>#DIV/0!</v>
      </c>
    </row>
    <row r="35" spans="2:10" x14ac:dyDescent="0.35">
      <c r="B35" s="6"/>
      <c r="C35" s="10"/>
      <c r="D35" s="17"/>
      <c r="E35" s="30"/>
      <c r="F35" s="10"/>
      <c r="G35" s="17"/>
      <c r="I35" s="10"/>
      <c r="J35" s="17"/>
    </row>
    <row r="36" spans="2:10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0" x14ac:dyDescent="0.35">
      <c r="B37" s="6"/>
      <c r="C37" s="11"/>
      <c r="D37" s="17"/>
      <c r="F37" s="11"/>
      <c r="G37" s="17"/>
      <c r="I37" s="11"/>
      <c r="J37" s="17"/>
    </row>
    <row r="38" spans="2:10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0" ht="15" thickBot="1" x14ac:dyDescent="0.4"/>
    <row r="41" spans="2:10" ht="15.5" thickTop="1" thickBot="1" x14ac:dyDescent="0.4">
      <c r="B41" s="50" t="s">
        <v>81</v>
      </c>
      <c r="C41" s="47">
        <f>+F41+I41</f>
        <v>0</v>
      </c>
      <c r="D41" s="48"/>
      <c r="E41" s="48"/>
      <c r="F41" s="47">
        <f>SUMIFS('Input Sheet'!$E:$E,'Input Sheet'!$D:$D,Sankarsha!$B41,'Input Sheet'!$B:$B,Sankarsha!$F$3)</f>
        <v>0</v>
      </c>
      <c r="G41" s="49" t="e">
        <f t="shared" ref="G41" si="12">F41/F$7</f>
        <v>#DIV/0!</v>
      </c>
      <c r="H41" s="48"/>
      <c r="I41" s="47">
        <f>SUMIFS('Input Sheet'!$E:$E,'Input Sheet'!$D:$D,Sankarsha!$B41,'Input Sheet'!$B:$B,Sankarsha!$I$3)</f>
        <v>0</v>
      </c>
      <c r="J41" s="49" t="e">
        <f t="shared" ref="J41" si="13">I41/I$7</f>
        <v>#DIV/0!</v>
      </c>
    </row>
    <row r="42" spans="2:10" ht="15" thickTop="1" x14ac:dyDescent="0.35"/>
    <row r="46" spans="2:10" x14ac:dyDescent="0.35">
      <c r="C46" s="51"/>
    </row>
    <row r="47" spans="2:10" x14ac:dyDescent="0.35">
      <c r="B47" s="8"/>
    </row>
    <row r="48" spans="2:10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5CB4-4441-4354-939C-8750158E781B}">
  <dimension ref="A1:J1048576"/>
  <sheetViews>
    <sheetView workbookViewId="0">
      <selection activeCell="F5" sqref="F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7" width="11.54296875" customWidth="1"/>
    <col min="8" max="8" width="2.08984375" customWidth="1"/>
    <col min="9" max="9" width="12.08984375" customWidth="1"/>
    <col min="10" max="10" width="8.90625" customWidth="1"/>
  </cols>
  <sheetData>
    <row r="1" spans="2:10" ht="15" x14ac:dyDescent="0.35">
      <c r="B1" s="19" t="s">
        <v>3</v>
      </c>
      <c r="F1">
        <v>1</v>
      </c>
      <c r="I1">
        <v>2</v>
      </c>
    </row>
    <row r="2" spans="2:10" x14ac:dyDescent="0.35">
      <c r="B2" s="20" t="s">
        <v>4</v>
      </c>
      <c r="F2" t="s">
        <v>148</v>
      </c>
      <c r="I2" t="s">
        <v>148</v>
      </c>
    </row>
    <row r="3" spans="2:10" x14ac:dyDescent="0.35">
      <c r="B3" s="21" t="s">
        <v>5</v>
      </c>
      <c r="F3" t="s">
        <v>109</v>
      </c>
      <c r="I3" t="s">
        <v>24</v>
      </c>
    </row>
    <row r="4" spans="2:10" ht="15" thickBot="1" x14ac:dyDescent="0.4">
      <c r="B4" s="22" t="s">
        <v>6</v>
      </c>
      <c r="C4" s="78" t="s">
        <v>83</v>
      </c>
      <c r="D4" s="78"/>
      <c r="F4" s="79" t="s">
        <v>109</v>
      </c>
      <c r="G4" s="79" t="s">
        <v>109</v>
      </c>
      <c r="I4" s="78" t="s">
        <v>24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</row>
    <row r="6" spans="2:10" ht="15" thickTop="1" x14ac:dyDescent="0.35">
      <c r="B6" s="2"/>
      <c r="C6" s="9"/>
      <c r="D6" s="15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F8" s="10"/>
      <c r="G8" s="16"/>
      <c r="I8" s="10"/>
      <c r="J8" s="16"/>
    </row>
    <row r="9" spans="2:10" x14ac:dyDescent="0.35">
      <c r="B9" s="4" t="s">
        <v>13</v>
      </c>
      <c r="C9" s="10">
        <f>+I9+F9</f>
        <v>0</v>
      </c>
      <c r="D9" s="16" t="e">
        <f>C9/C$7</f>
        <v>#DIV/0!</v>
      </c>
      <c r="F9" s="10">
        <f>SUMIFS('Input Sheet'!$E:$E,'Input Sheet'!$D:$D,Piyush!$B9,'Input Sheet'!$B:$B,Piyush!$F$3)</f>
        <v>0</v>
      </c>
      <c r="G9" s="16" t="e">
        <f>F9/F$7</f>
        <v>#DIV/0!</v>
      </c>
      <c r="I9" s="10">
        <f>SUMIFS('Input Sheet'!$E:$E,'Input Sheet'!$D:$D,Piyush!$B9,'Input Sheet'!$B:$B,Piyush!$I$3)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+I10+F10</f>
        <v>0</v>
      </c>
      <c r="D10" s="16" t="e">
        <f>C10/C$7</f>
        <v>#DIV/0!</v>
      </c>
      <c r="F10" s="10">
        <f>SUMIFS('Input Sheet'!$E:$E,'Input Sheet'!$D:$D,Piyush!$B10,'Input Sheet'!$B:$B,Piyush!$F$3)</f>
        <v>0</v>
      </c>
      <c r="G10" s="16" t="e">
        <f>F10/F$7</f>
        <v>#DIV/0!</v>
      </c>
      <c r="I10" s="10">
        <f>SUMIFS('Input Sheet'!$E:$E,'Input Sheet'!$D:$D,Piyush!$B10,'Input Sheet'!$B:$B,Piyush!$I$3)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+I12+F12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1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4"/>
      <c r="J15" s="18"/>
    </row>
    <row r="16" spans="2:10" x14ac:dyDescent="0.35">
      <c r="B16" s="5" t="s">
        <v>15</v>
      </c>
      <c r="C16" s="14">
        <f t="shared" ref="C16:C27" si="0">+I16+F16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F17" s="10">
        <f>SUMIFS('Input Sheet'!$E:$E,'Input Sheet'!$D:$D,Piyush!$B17,'Input Sheet'!$B:$B,Piyush!F$3)</f>
        <v>0</v>
      </c>
      <c r="G17" s="17" t="e">
        <f>F17/F$7</f>
        <v>#DIV/0!</v>
      </c>
      <c r="I17" s="10">
        <f>SUMIFS('Input Sheet'!$E:$E,'Input Sheet'!$D:$D,Piyush!$B17,'Input Sheet'!$B:$B,Piyush!I3)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F18" s="10">
        <f>SUMIFS('Input Sheet'!$E:$E,'Input Sheet'!$D:$D,Piyush!$B18,'Input Sheet'!$B:$B,Piyush!F$3)</f>
        <v>0</v>
      </c>
      <c r="G18" s="17" t="e">
        <f t="shared" ref="G18:G28" si="2">F18/F$7</f>
        <v>#DIV/0!</v>
      </c>
      <c r="I18" s="10">
        <f>SUMIFS('Input Sheet'!$E:$E,'Input Sheet'!$D:$D,Piyush!$B18,'Input Sheet'!$B:$B,Piyush!$I$3)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F19" s="10">
        <f>SUMIFS('Input Sheet'!$E:$E,'Input Sheet'!$D:$D,Piyush!$B19,'Input Sheet'!$B:$B,Piyush!F$3)</f>
        <v>0</v>
      </c>
      <c r="G19" s="17" t="e">
        <f t="shared" si="2"/>
        <v>#DIV/0!</v>
      </c>
      <c r="I19" s="10">
        <f>SUMIFS('Input Sheet'!$E:$E,'Input Sheet'!$D:$D,Piyush!$B19,'Input Sheet'!$B:$B,Piyush!$I$3)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F20" s="10">
        <f>SUMIFS('Input Sheet'!$E:$E,'Input Sheet'!$D:$D,Piyush!$B20,'Input Sheet'!$B:$B,Piyush!F$3)</f>
        <v>0</v>
      </c>
      <c r="G20" s="17" t="e">
        <f t="shared" si="2"/>
        <v>#DIV/0!</v>
      </c>
      <c r="I20" s="10">
        <f>SUMIFS('Input Sheet'!$E:$E,'Input Sheet'!$D:$D,Piyush!$B20,'Input Sheet'!$B:$B,Piyush!$I$3)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F21" s="10">
        <f>SUMIFS('Input Sheet'!$E:$E,'Input Sheet'!$D:$D,Piyush!$B21,'Input Sheet'!$B:$B,Piyush!F$3)</f>
        <v>0</v>
      </c>
      <c r="G21" s="17" t="e">
        <f t="shared" si="2"/>
        <v>#DIV/0!</v>
      </c>
      <c r="I21" s="10">
        <f>SUMIFS('Input Sheet'!$E:$E,'Input Sheet'!$D:$D,Piyush!$B21,'Input Sheet'!$B:$B,Piyush!$I$3)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F22" s="10">
        <f>SUMIFS('Input Sheet'!$E:$E,'Input Sheet'!$D:$D,Piyush!$B22,'Input Sheet'!$B:$B,Piyush!F$3)</f>
        <v>0</v>
      </c>
      <c r="G22" s="17" t="e">
        <f t="shared" si="2"/>
        <v>#DIV/0!</v>
      </c>
      <c r="I22" s="10">
        <f>SUMIFS('Input Sheet'!$E:$E,'Input Sheet'!$D:$D,Piyush!$B22,'Input Sheet'!$B:$B,Piyush!$I$3)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F23" s="10">
        <f>SUMIFS('Input Sheet'!$E:$E,'Input Sheet'!$D:$D,Piyush!$B23,'Input Sheet'!$B:$B,Piyush!F$3)</f>
        <v>0</v>
      </c>
      <c r="G23" s="17" t="e">
        <f t="shared" si="2"/>
        <v>#DIV/0!</v>
      </c>
      <c r="I23" s="10">
        <f>SUMIFS('Input Sheet'!$E:$E,'Input Sheet'!$D:$D,Piyush!$B23,'Input Sheet'!$B:$B,Piyush!$I$3)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F24" s="10">
        <f>SUMIFS('Input Sheet'!$E:$E,'Input Sheet'!$D:$D,Piyush!$B24,'Input Sheet'!$B:$B,Piyush!F$3)</f>
        <v>0</v>
      </c>
      <c r="G24" s="17" t="e">
        <f t="shared" si="2"/>
        <v>#DIV/0!</v>
      </c>
      <c r="I24" s="10">
        <f>SUMIFS('Input Sheet'!$E:$E,'Input Sheet'!$D:$D,Piyush!$B24,'Input Sheet'!$B:$B,Piyush!$I$3)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F25" s="10">
        <f>SUMIFS('Input Sheet'!$E:$E,'Input Sheet'!$D:$D,Piyush!$B25,'Input Sheet'!$B:$B,Piyush!F$3)</f>
        <v>0</v>
      </c>
      <c r="G25" s="17" t="e">
        <f t="shared" si="2"/>
        <v>#DIV/0!</v>
      </c>
      <c r="I25" s="10">
        <f>SUMIFS('Input Sheet'!$E:$E,'Input Sheet'!$D:$D,Piyush!$B25,'Input Sheet'!$B:$B,Piyush!$I$3)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F26" s="10">
        <f>SUMIFS('Input Sheet'!$E:$E,'Input Sheet'!$D:$D,Piyush!$B26,'Input Sheet'!$B:$B,Piyush!F$3)</f>
        <v>0</v>
      </c>
      <c r="G26" s="17" t="e">
        <f t="shared" si="2"/>
        <v>#DIV/0!</v>
      </c>
      <c r="I26" s="10">
        <f>SUMIFS('Input Sheet'!$E:$E,'Input Sheet'!$D:$D,Piyush!$B26,'Input Sheet'!$B:$B,Piyush!$I$3)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F27" s="10">
        <f>SUMIFS('Input Sheet'!$E:$E,'Input Sheet'!$D:$D,Piyush!$B27,'Input Sheet'!$B:$B,Piyush!F$3)</f>
        <v>0</v>
      </c>
      <c r="G27" s="17" t="e">
        <f t="shared" si="2"/>
        <v>#DIV/0!</v>
      </c>
      <c r="I27" s="10">
        <f>SUMIFS('Input Sheet'!$E:$E,'Input Sheet'!$D:$D,Piyush!$B27,'Input Sheet'!$B:$B,Piyush!$I$3)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+I30+F30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F31" s="10">
        <f>SUMIFS('Input Sheet'!$E:$E,'Input Sheet'!$D:$D,Piyush!$B31,'Input Sheet'!$B:$B,Piyush!F$3)</f>
        <v>0</v>
      </c>
      <c r="G31" s="17" t="e">
        <f t="shared" si="5"/>
        <v>#DIV/0!</v>
      </c>
      <c r="I31" s="10">
        <f>SUMIFS('Input Sheet'!$E:$E,'Input Sheet'!$D:$D,Piyush!$B31,'Input Sheet'!$B:$B,Piyush!$I$3)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F32" s="10">
        <f>SUMIFS('Input Sheet'!$E:$E,'Input Sheet'!$D:$D,Piyush!$B32,'Input Sheet'!$B:$B,Piyush!F$3)</f>
        <v>0</v>
      </c>
      <c r="G32" s="17" t="e">
        <f t="shared" si="5"/>
        <v>#DIV/0!</v>
      </c>
      <c r="I32" s="10">
        <f>SUMIFS('Input Sheet'!$E:$E,'Input Sheet'!$D:$D,Piyush!$B32,'Input Sheet'!$B:$B,Piyush!$I$3)</f>
        <v>0</v>
      </c>
      <c r="J32" s="17" t="e">
        <f t="shared" si="6"/>
        <v>#DIV/0!</v>
      </c>
    </row>
    <row r="33" spans="2:10" x14ac:dyDescent="0.35">
      <c r="B33" s="6" t="s">
        <v>9</v>
      </c>
      <c r="C33" s="10">
        <f t="shared" si="4"/>
        <v>0</v>
      </c>
      <c r="D33" s="17" t="e">
        <f t="shared" si="1"/>
        <v>#DIV/0!</v>
      </c>
      <c r="F33" s="10">
        <f>SUMIFS('Input Sheet'!$E:$E,'Input Sheet'!$D:$D,Piyush!$B33,'Input Sheet'!$B:$B,Piyush!F$3)</f>
        <v>0</v>
      </c>
      <c r="G33" s="17" t="e">
        <f t="shared" si="5"/>
        <v>#DIV/0!</v>
      </c>
      <c r="I33" s="10">
        <f>SUMIFS('Input Sheet'!$E:$E,'Input Sheet'!$D:$D,Piyush!$B33,'Input Sheet'!$B:$B,Piyush!$I$3)</f>
        <v>0</v>
      </c>
      <c r="J33" s="17" t="e">
        <f t="shared" si="6"/>
        <v>#DIV/0!</v>
      </c>
    </row>
    <row r="34" spans="2:10" x14ac:dyDescent="0.35">
      <c r="B34" s="6" t="s">
        <v>14</v>
      </c>
      <c r="C34" s="10">
        <f t="shared" si="4"/>
        <v>0</v>
      </c>
      <c r="D34" s="17" t="e">
        <f t="shared" si="1"/>
        <v>#DIV/0!</v>
      </c>
      <c r="F34" s="10">
        <f>SUMIFS('Input Sheet'!$E:$E,'Input Sheet'!$D:$D,Piyush!$B34,'Input Sheet'!$B:$B,Piyush!F$3)</f>
        <v>0</v>
      </c>
      <c r="G34" s="17" t="e">
        <f t="shared" si="5"/>
        <v>#DIV/0!</v>
      </c>
      <c r="I34" s="10">
        <f>SUMIFS('Input Sheet'!$E:$E,'Input Sheet'!$D:$D,Piyush!$B34,'Input Sheet'!$B:$B,Piyush!$I$3)</f>
        <v>0</v>
      </c>
      <c r="J34" s="17" t="e">
        <f t="shared" si="6"/>
        <v>#DIV/0!</v>
      </c>
    </row>
    <row r="35" spans="2:10" x14ac:dyDescent="0.35">
      <c r="B35" s="6"/>
      <c r="C35" s="10"/>
      <c r="D35" s="17"/>
      <c r="F35" s="10"/>
      <c r="G35" s="17"/>
      <c r="I35" s="10"/>
      <c r="J35" s="17"/>
    </row>
    <row r="36" spans="2:10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0" x14ac:dyDescent="0.35">
      <c r="B37" s="6"/>
      <c r="C37" s="11"/>
      <c r="D37" s="17"/>
      <c r="F37" s="11"/>
      <c r="G37" s="17"/>
      <c r="I37" s="11"/>
      <c r="J37" s="17"/>
    </row>
    <row r="38" spans="2:10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0" ht="15" thickBot="1" x14ac:dyDescent="0.4"/>
    <row r="41" spans="2:10" ht="15.5" thickTop="1" thickBot="1" x14ac:dyDescent="0.4">
      <c r="B41" s="50" t="s">
        <v>81</v>
      </c>
      <c r="C41" s="47">
        <f>+I41+F41</f>
        <v>0</v>
      </c>
      <c r="D41" s="48"/>
      <c r="E41" s="48"/>
      <c r="F41" s="47">
        <f>SUMIFS('Input Sheet'!$E:$E,'Input Sheet'!$D:$D,Piyush!$B41,'Input Sheet'!$B:$B,Piyush!F3)</f>
        <v>0</v>
      </c>
      <c r="G41" s="49" t="e">
        <f t="shared" ref="G41" si="12">F41/F$7</f>
        <v>#DIV/0!</v>
      </c>
      <c r="H41" s="48"/>
      <c r="I41" s="47">
        <f>SUMIFS('Input Sheet'!$E:$E,'Input Sheet'!$D:$D,Piyush!$B41,'Input Sheet'!$B:$B,Piyush!$I$3)</f>
        <v>0</v>
      </c>
      <c r="J41" s="49" t="e">
        <f t="shared" ref="J41" si="13">I41/I$7</f>
        <v>#DIV/0!</v>
      </c>
    </row>
    <row r="42" spans="2:10" ht="15" thickTop="1" x14ac:dyDescent="0.35"/>
    <row r="46" spans="2:10" x14ac:dyDescent="0.35">
      <c r="C46" s="51"/>
    </row>
    <row r="47" spans="2:10" x14ac:dyDescent="0.35">
      <c r="B47" s="8"/>
    </row>
    <row r="48" spans="2:10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F40D-5304-4733-B0EE-810FEE19F0A9}">
  <dimension ref="A1:K1048576"/>
  <sheetViews>
    <sheetView topLeftCell="B1" workbookViewId="0">
      <selection activeCell="I5" sqref="I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  <col min="9" max="9" width="10.90625" customWidth="1"/>
    <col min="10" max="10" width="8.90625" customWidth="1"/>
    <col min="11" max="11" width="2.08984375" customWidth="1"/>
  </cols>
  <sheetData>
    <row r="1" spans="2:10" ht="15" x14ac:dyDescent="0.35">
      <c r="B1" s="19" t="s">
        <v>3</v>
      </c>
      <c r="F1">
        <v>1</v>
      </c>
      <c r="I1">
        <f>F1+1</f>
        <v>2</v>
      </c>
    </row>
    <row r="2" spans="2:10" x14ac:dyDescent="0.35">
      <c r="B2" s="20" t="s">
        <v>4</v>
      </c>
      <c r="F2" t="s">
        <v>130</v>
      </c>
      <c r="I2" t="s">
        <v>130</v>
      </c>
    </row>
    <row r="3" spans="2:10" x14ac:dyDescent="0.35">
      <c r="B3" s="21" t="s">
        <v>5</v>
      </c>
      <c r="F3" t="s">
        <v>28</v>
      </c>
      <c r="I3" s="7" t="s">
        <v>35</v>
      </c>
    </row>
    <row r="4" spans="2:10" ht="15" thickBot="1" x14ac:dyDescent="0.4">
      <c r="B4" s="22" t="s">
        <v>6</v>
      </c>
      <c r="C4" s="78" t="s">
        <v>83</v>
      </c>
      <c r="D4" s="78"/>
      <c r="F4" s="78" t="s">
        <v>28</v>
      </c>
      <c r="G4" s="78"/>
      <c r="I4" s="78" t="s">
        <v>35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</row>
    <row r="6" spans="2:10" ht="15" thickTop="1" x14ac:dyDescent="0.35">
      <c r="B6" s="2"/>
      <c r="C6" s="9"/>
      <c r="D6" s="15"/>
      <c r="E6" s="30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5">
      <c r="B9" s="4" t="s">
        <v>13</v>
      </c>
      <c r="C9" s="10">
        <f>+F9+I9</f>
        <v>0</v>
      </c>
      <c r="D9" s="16" t="e">
        <f>C9/C$7</f>
        <v>#DIV/0!</v>
      </c>
      <c r="E9" s="30"/>
      <c r="F9" s="10">
        <f>SUMIFS('Input Sheet'!$E:$E,'Input Sheet'!$D:$D,Sandhya!$B9,'Input Sheet'!$B:$B,Sandhya!$F$3)</f>
        <v>0</v>
      </c>
      <c r="G9" s="16" t="e">
        <f>F9/F$7</f>
        <v>#DIV/0!</v>
      </c>
      <c r="I9" s="10">
        <f>SUMIFS('Input Sheet'!$E:$E,'Input Sheet'!$D:$D,Sandhya!$B9,'Input Sheet'!$B:$B,Sandhya!$I$3)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+F10+I10</f>
        <v>0</v>
      </c>
      <c r="D10" s="16" t="e">
        <f>C10/C$7</f>
        <v>#DIV/0!</v>
      </c>
      <c r="E10" s="30"/>
      <c r="F10" s="10">
        <f>SUMIFS('Input Sheet'!$E:$E,'Input Sheet'!$D:$D,Sandhya!$B10,'Input Sheet'!$B:$B,Sandhya!$F$3)</f>
        <v>0</v>
      </c>
      <c r="G10" s="16" t="e">
        <f>F10/F$7</f>
        <v>#DIV/0!</v>
      </c>
      <c r="I10" s="10">
        <f>SUMIFS('Input Sheet'!$E:$E,'Input Sheet'!$D:$D,Sandhya!$B10,'Input Sheet'!$B:$B,Sandhya!$I$3)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1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4"/>
      <c r="J15" s="18"/>
    </row>
    <row r="16" spans="2:10" x14ac:dyDescent="0.35">
      <c r="B16" s="5" t="s">
        <v>15</v>
      </c>
      <c r="C16" s="14">
        <f t="shared" ref="C16:C27" si="0">+F16+I16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Sheet'!$D:$D,Sandhya!$B17,'Input Sheet'!$B:$B,Sandhya!$F$3)</f>
        <v>0</v>
      </c>
      <c r="G17" s="17" t="e">
        <f>F17/F$7</f>
        <v>#DIV/0!</v>
      </c>
      <c r="I17" s="10">
        <f>SUMIFS('Input Sheet'!$E:$E,'Input Sheet'!$D:$D,Sandhya!$B17,'Input Sheet'!$B:$B,Sandhya!$I$3)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Sheet'!$D:$D,Sandhya!$B18,'Input Sheet'!$B:$B,Sandhya!$F$3)</f>
        <v>0</v>
      </c>
      <c r="G18" s="17" t="e">
        <f t="shared" ref="G18:G28" si="2">F18/F$7</f>
        <v>#DIV/0!</v>
      </c>
      <c r="I18" s="10">
        <f>SUMIFS('Input Sheet'!$E:$E,'Input Sheet'!$D:$D,Sandhya!$B18,'Input Sheet'!$B:$B,Sandhya!$I$3)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Sheet'!$D:$D,Sandhya!$B19,'Input Sheet'!$B:$B,Sandhya!$F$3)</f>
        <v>0</v>
      </c>
      <c r="G19" s="17" t="e">
        <f t="shared" si="2"/>
        <v>#DIV/0!</v>
      </c>
      <c r="I19" s="10">
        <f>SUMIFS('Input Sheet'!$E:$E,'Input Sheet'!$D:$D,Sandhya!$B19,'Input Sheet'!$B:$B,Sandhya!$I$3)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Sheet'!$D:$D,Sandhya!$B20,'Input Sheet'!$B:$B,Sandhya!$F$3)</f>
        <v>0</v>
      </c>
      <c r="G20" s="17" t="e">
        <f t="shared" si="2"/>
        <v>#DIV/0!</v>
      </c>
      <c r="I20" s="10">
        <f>SUMIFS('Input Sheet'!$E:$E,'Input Sheet'!$D:$D,Sandhya!$B20,'Input Sheet'!$B:$B,Sandhya!$I$3)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Sheet'!$D:$D,Sandhya!$B21,'Input Sheet'!$B:$B,Sandhya!$F$3)</f>
        <v>0</v>
      </c>
      <c r="G21" s="17" t="e">
        <f t="shared" si="2"/>
        <v>#DIV/0!</v>
      </c>
      <c r="I21" s="10">
        <f>SUMIFS('Input Sheet'!$E:$E,'Input Sheet'!$D:$D,Sandhya!$B21,'Input Sheet'!$B:$B,Sandhya!$I$3)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Sheet'!$D:$D,Sandhya!$B22,'Input Sheet'!$B:$B,Sandhya!$F$3)</f>
        <v>0</v>
      </c>
      <c r="G22" s="17" t="e">
        <f t="shared" si="2"/>
        <v>#DIV/0!</v>
      </c>
      <c r="I22" s="10">
        <f>SUMIFS('Input Sheet'!$E:$E,'Input Sheet'!$D:$D,Sandhya!$B22,'Input Sheet'!$B:$B,Sandhya!$I$3)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Sheet'!$D:$D,Sandhya!$B23,'Input Sheet'!$B:$B,Sandhya!$F$3)</f>
        <v>0</v>
      </c>
      <c r="G23" s="17" t="e">
        <f t="shared" si="2"/>
        <v>#DIV/0!</v>
      </c>
      <c r="I23" s="10">
        <f>SUMIFS('Input Sheet'!$E:$E,'Input Sheet'!$D:$D,Sandhya!$B23,'Input Sheet'!$B:$B,Sandhya!$I$3)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Sheet'!$D:$D,Sandhya!$B24,'Input Sheet'!$B:$B,Sandhya!$F$3)</f>
        <v>0</v>
      </c>
      <c r="G24" s="17" t="e">
        <f t="shared" si="2"/>
        <v>#DIV/0!</v>
      </c>
      <c r="I24" s="10">
        <f>SUMIFS('Input Sheet'!$E:$E,'Input Sheet'!$D:$D,Sandhya!$B24,'Input Sheet'!$B:$B,Sandhya!$I$3)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Sheet'!$D:$D,Sandhya!$B25,'Input Sheet'!$B:$B,Sandhya!$F$3)</f>
        <v>0</v>
      </c>
      <c r="G25" s="17" t="e">
        <f t="shared" si="2"/>
        <v>#DIV/0!</v>
      </c>
      <c r="I25" s="10">
        <f>SUMIFS('Input Sheet'!$E:$E,'Input Sheet'!$D:$D,Sandhya!$B25,'Input Sheet'!$B:$B,Sandhya!$I$3)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Sheet'!$D:$D,Sandhya!$B26,'Input Sheet'!$B:$B,Sandhya!$F$3)</f>
        <v>0</v>
      </c>
      <c r="G26" s="17" t="e">
        <f t="shared" si="2"/>
        <v>#DIV/0!</v>
      </c>
      <c r="I26" s="10">
        <f>SUMIFS('Input Sheet'!$E:$E,'Input Sheet'!$D:$D,Sandhya!$B26,'Input Sheet'!$B:$B,Sandhya!$I$3)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Sheet'!$D:$D,Sandhya!$B27,'Input Sheet'!$B:$B,Sandhya!$F$3)</f>
        <v>0</v>
      </c>
      <c r="G27" s="17" t="e">
        <f t="shared" si="2"/>
        <v>#DIV/0!</v>
      </c>
      <c r="I27" s="10">
        <f>SUMIFS('Input Sheet'!$E:$E,'Input Sheet'!$D:$D,Sandhya!$B27,'Input Sheet'!$B:$B,Sandhya!$I$3)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+F30+I30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E31" s="30"/>
      <c r="F31" s="10">
        <f>SUMIFS('Input Sheet'!$E:$E,'Input Sheet'!$D:$D,Sandhya!$B31,'Input Sheet'!$B:$B,Sandhya!$F$3)</f>
        <v>0</v>
      </c>
      <c r="G31" s="17" t="e">
        <f t="shared" si="5"/>
        <v>#DIV/0!</v>
      </c>
      <c r="I31" s="10">
        <f>SUMIFS('Input Sheet'!$E:$E,'Input Sheet'!$D:$D,Sandhya!$B31,'Input Sheet'!$B:$B,Sandhya!$I$3)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E32" s="30"/>
      <c r="F32" s="10">
        <f>SUMIFS('Input Sheet'!$E:$E,'Input Sheet'!$D:$D,Sandhya!$B32,'Input Sheet'!$B:$B,Sandhya!$F$3)</f>
        <v>0</v>
      </c>
      <c r="G32" s="17" t="e">
        <f t="shared" si="5"/>
        <v>#DIV/0!</v>
      </c>
      <c r="I32" s="10">
        <f>SUMIFS('Input Sheet'!$E:$E,'Input Sheet'!$D:$D,Sandhya!$B32,'Input Sheet'!$B:$B,Sandhya!$I$3)</f>
        <v>0</v>
      </c>
      <c r="J32" s="17" t="e">
        <f t="shared" si="6"/>
        <v>#DIV/0!</v>
      </c>
    </row>
    <row r="33" spans="2:11" x14ac:dyDescent="0.35">
      <c r="B33" s="6" t="s">
        <v>9</v>
      </c>
      <c r="C33" s="10">
        <f t="shared" si="4"/>
        <v>0</v>
      </c>
      <c r="D33" s="17" t="e">
        <f t="shared" si="1"/>
        <v>#DIV/0!</v>
      </c>
      <c r="E33" s="30"/>
      <c r="F33" s="10">
        <f>SUMIFS('Input Sheet'!$E:$E,'Input Sheet'!$D:$D,Sandhya!$B33,'Input Sheet'!$B:$B,Sandhya!$F$3)</f>
        <v>0</v>
      </c>
      <c r="G33" s="17" t="e">
        <f t="shared" si="5"/>
        <v>#DIV/0!</v>
      </c>
      <c r="I33" s="10">
        <f>SUMIFS('Input Sheet'!$E:$E,'Input Sheet'!$D:$D,Sandhya!$B33,'Input Sheet'!$B:$B,Sandhya!$I$3)</f>
        <v>0</v>
      </c>
      <c r="J33" s="17" t="e">
        <f t="shared" si="6"/>
        <v>#DIV/0!</v>
      </c>
    </row>
    <row r="34" spans="2:11" x14ac:dyDescent="0.35">
      <c r="B34" s="6" t="s">
        <v>14</v>
      </c>
      <c r="C34" s="10">
        <f t="shared" si="4"/>
        <v>0</v>
      </c>
      <c r="D34" s="17" t="e">
        <f t="shared" si="1"/>
        <v>#DIV/0!</v>
      </c>
      <c r="E34" s="30"/>
      <c r="F34" s="10">
        <f>SUMIFS('Input Sheet'!$E:$E,'Input Sheet'!$D:$D,Sandhya!$B34,'Input Sheet'!$B:$B,Sandhya!$F$3)</f>
        <v>0</v>
      </c>
      <c r="G34" s="17" t="e">
        <f t="shared" si="5"/>
        <v>#DIV/0!</v>
      </c>
      <c r="I34" s="10">
        <f>SUMIFS('Input Sheet'!$E:$E,'Input Sheet'!$D:$D,Sandhya!$B34,'Input Sheet'!$B:$B,Sandhya!$I$3)</f>
        <v>0</v>
      </c>
      <c r="J34" s="17" t="e">
        <f t="shared" si="6"/>
        <v>#DIV/0!</v>
      </c>
    </row>
    <row r="35" spans="2:11" x14ac:dyDescent="0.35">
      <c r="B35" s="6"/>
      <c r="C35" s="10"/>
      <c r="D35" s="17"/>
      <c r="E35" s="30"/>
      <c r="F35" s="10"/>
      <c r="G35" s="17"/>
      <c r="I35" s="10"/>
      <c r="J35" s="17"/>
    </row>
    <row r="36" spans="2:11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1" x14ac:dyDescent="0.35">
      <c r="B37" s="6"/>
      <c r="C37" s="11"/>
      <c r="D37" s="17"/>
      <c r="F37" s="11"/>
      <c r="G37" s="17"/>
      <c r="I37" s="11"/>
      <c r="J37" s="17"/>
    </row>
    <row r="38" spans="2:11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1" ht="15" thickBot="1" x14ac:dyDescent="0.4"/>
    <row r="41" spans="2:11" ht="15.5" thickTop="1" thickBot="1" x14ac:dyDescent="0.4">
      <c r="B41" s="50" t="s">
        <v>81</v>
      </c>
      <c r="C41" s="47">
        <f>+F41+I41</f>
        <v>0</v>
      </c>
      <c r="D41" s="48"/>
      <c r="E41" s="48"/>
      <c r="F41" s="47">
        <f>SUMIFS('Input Sheet'!$E:$E,'Input Sheet'!$D:$D,Sandhya!$B41,'Input Sheet'!$B:$B,Sandhya!$F$3)</f>
        <v>0</v>
      </c>
      <c r="G41" s="49" t="e">
        <f t="shared" ref="G41" si="12">F41/F$7</f>
        <v>#DIV/0!</v>
      </c>
      <c r="H41" s="48"/>
      <c r="I41" s="47">
        <f>SUMIFS('Input Sheet'!$E:$E,'Input Sheet'!$D:$D,Sandhya!$B41,'Input Sheet'!$B:$B,Sandhya!$I$3)</f>
        <v>0</v>
      </c>
      <c r="J41" s="49" t="e">
        <f t="shared" ref="J41" si="13">I41/I$7</f>
        <v>#DIV/0!</v>
      </c>
      <c r="K41" s="48"/>
    </row>
    <row r="42" spans="2:11" ht="15" thickTop="1" x14ac:dyDescent="0.35"/>
    <row r="46" spans="2:11" x14ac:dyDescent="0.35">
      <c r="C46" s="51"/>
    </row>
    <row r="47" spans="2:11" x14ac:dyDescent="0.35">
      <c r="B47" s="8"/>
    </row>
    <row r="48" spans="2:11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F1A1-99E8-44FD-B05C-9E6A1A61EC27}">
  <dimension ref="A1:K1048576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  <col min="9" max="9" width="10.90625" customWidth="1"/>
    <col min="10" max="10" width="8.90625" customWidth="1"/>
    <col min="11" max="11" width="2.08984375" customWidth="1"/>
  </cols>
  <sheetData>
    <row r="1" spans="2:10" ht="15" x14ac:dyDescent="0.35">
      <c r="B1" s="19" t="s">
        <v>3</v>
      </c>
      <c r="F1">
        <v>1</v>
      </c>
      <c r="I1">
        <f>F1+1</f>
        <v>2</v>
      </c>
    </row>
    <row r="2" spans="2:10" x14ac:dyDescent="0.35">
      <c r="B2" s="20" t="s">
        <v>4</v>
      </c>
      <c r="F2" t="s">
        <v>127</v>
      </c>
      <c r="I2" t="s">
        <v>127</v>
      </c>
    </row>
    <row r="3" spans="2:10" x14ac:dyDescent="0.35">
      <c r="B3" s="21" t="s">
        <v>5</v>
      </c>
      <c r="F3" t="s">
        <v>23</v>
      </c>
      <c r="I3" t="s">
        <v>36</v>
      </c>
    </row>
    <row r="4" spans="2:10" ht="15" thickBot="1" x14ac:dyDescent="0.4">
      <c r="B4" s="22" t="s">
        <v>6</v>
      </c>
      <c r="C4" s="78" t="s">
        <v>83</v>
      </c>
      <c r="D4" s="78"/>
      <c r="F4" s="78" t="s">
        <v>23</v>
      </c>
      <c r="G4" s="78"/>
      <c r="I4" s="78" t="s">
        <v>36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</row>
    <row r="6" spans="2:10" ht="15" thickTop="1" x14ac:dyDescent="0.35">
      <c r="B6" s="2"/>
      <c r="C6" s="9"/>
      <c r="D6" s="15"/>
      <c r="E6" s="30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5">
      <c r="B9" s="4" t="s">
        <v>13</v>
      </c>
      <c r="C9" s="10">
        <f>+F9+I9</f>
        <v>0</v>
      </c>
      <c r="D9" s="16" t="e">
        <f>C9/C$7</f>
        <v>#DIV/0!</v>
      </c>
      <c r="E9" s="30"/>
      <c r="F9" s="10">
        <f>SUMIFS('Input Sheet'!$E:$E,'Input Sheet'!$D:$D,Murali!$B9,'Input Sheet'!$B:$B,Murali!$F$3)</f>
        <v>0</v>
      </c>
      <c r="G9" s="16" t="e">
        <f>F9/F$7</f>
        <v>#DIV/0!</v>
      </c>
      <c r="I9" s="10">
        <f>SUMIFS('Input Sheet'!$E:$E,'Input Sheet'!$D:$D,Murali!$B9,'Input Sheet'!$B:$B,Murali!$I$3)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+F10+I10</f>
        <v>0</v>
      </c>
      <c r="D10" s="16" t="e">
        <f>C10/C$7</f>
        <v>#DIV/0!</v>
      </c>
      <c r="E10" s="30"/>
      <c r="F10" s="10">
        <f>SUMIFS('Input Sheet'!$E:$E,'Input Sheet'!$D:$D,Murali!$B10,'Input Sheet'!$B:$B,Murali!$F$3)</f>
        <v>0</v>
      </c>
      <c r="G10" s="16" t="e">
        <f>F10/F$7</f>
        <v>#DIV/0!</v>
      </c>
      <c r="I10" s="10">
        <f>SUMIFS('Input Sheet'!$E:$E,'Input Sheet'!$D:$D,Murali!$B10,'Input Sheet'!$B:$B,Murali!$I$3)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1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4"/>
      <c r="J15" s="18"/>
    </row>
    <row r="16" spans="2:10" x14ac:dyDescent="0.35">
      <c r="B16" s="5" t="s">
        <v>15</v>
      </c>
      <c r="C16" s="14">
        <f t="shared" ref="C16:C27" si="0">+F16+I16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Sheet'!$D:$D,Murali!$B17,'Input Sheet'!$B:$B,Murali!F3)</f>
        <v>0</v>
      </c>
      <c r="G17" s="17" t="e">
        <f>F17/F$7</f>
        <v>#DIV/0!</v>
      </c>
      <c r="I17" s="10">
        <f>SUMIFS('Input Sheet'!$E:$E,'Input Sheet'!$D:$D,Murali!$B17,'Input Sheet'!$B:$B,Murali!$I$3)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52">
        <f>SUMIFS('Input Sheet'!$E:$E,'Input Sheet'!$D:$D,Murali!$B18,'Input Sheet'!$B:$B,Murali!$F$3)</f>
        <v>0</v>
      </c>
      <c r="G18" s="17" t="e">
        <f t="shared" ref="G18:G28" si="2">F18/F$7</f>
        <v>#DIV/0!</v>
      </c>
      <c r="I18" s="10">
        <f>SUMIFS('Input Sheet'!$E:$E,'Input Sheet'!$D:$D,Murali!$B18,'Input Sheet'!$B:$B,Murali!$I$3)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Sheet'!$D:$D,Murali!$B19,'Input Sheet'!$B:$B,Murali!$F$3)</f>
        <v>0</v>
      </c>
      <c r="G19" s="17" t="e">
        <f t="shared" si="2"/>
        <v>#DIV/0!</v>
      </c>
      <c r="I19" s="10">
        <f>SUMIFS('Input Sheet'!$E:$E,'Input Sheet'!$D:$D,Murali!$B19,'Input Sheet'!$B:$B,Murali!$I$3)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Sheet'!$D:$D,Murali!$B20,'Input Sheet'!$B:$B,Murali!$F$3)</f>
        <v>0</v>
      </c>
      <c r="G20" s="17" t="e">
        <f t="shared" si="2"/>
        <v>#DIV/0!</v>
      </c>
      <c r="I20" s="10">
        <f>SUMIFS('Input Sheet'!$E:$E,'Input Sheet'!$D:$D,Murali!$B20,'Input Sheet'!$B:$B,Murali!$I$3)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Sheet'!$D:$D,Murali!$B21,'Input Sheet'!$B:$B,Murali!$F$3)</f>
        <v>0</v>
      </c>
      <c r="G21" s="17" t="e">
        <f t="shared" si="2"/>
        <v>#DIV/0!</v>
      </c>
      <c r="I21" s="10">
        <f>SUMIFS('Input Sheet'!$E:$E,'Input Sheet'!$D:$D,Murali!$B21,'Input Sheet'!$B:$B,Murali!$I$3)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Sheet'!$D:$D,Murali!$B22,'Input Sheet'!$B:$B,Murali!$F$3)</f>
        <v>0</v>
      </c>
      <c r="G22" s="17" t="e">
        <f t="shared" si="2"/>
        <v>#DIV/0!</v>
      </c>
      <c r="I22" s="10">
        <f>SUMIFS('Input Sheet'!$E:$E,'Input Sheet'!$D:$D,Murali!$B22,'Input Sheet'!$B:$B,Murali!$I$3)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Sheet'!$D:$D,Murali!$B23,'Input Sheet'!$B:$B,Murali!$F$3)</f>
        <v>0</v>
      </c>
      <c r="G23" s="17" t="e">
        <f t="shared" si="2"/>
        <v>#DIV/0!</v>
      </c>
      <c r="I23" s="10">
        <f>SUMIFS('Input Sheet'!$E:$E,'Input Sheet'!$D:$D,Murali!$B23,'Input Sheet'!$B:$B,Murali!$I$3)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Sheet'!$D:$D,Murali!$B24,'Input Sheet'!$B:$B,Murali!$F$3)</f>
        <v>0</v>
      </c>
      <c r="G24" s="17" t="e">
        <f t="shared" si="2"/>
        <v>#DIV/0!</v>
      </c>
      <c r="I24" s="10">
        <f>SUMIFS('Input Sheet'!$E:$E,'Input Sheet'!$D:$D,Murali!$B24,'Input Sheet'!$B:$B,Murali!$I$3)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Sheet'!$D:$D,Murali!$B25,'Input Sheet'!$B:$B,Murali!$F$3)</f>
        <v>0</v>
      </c>
      <c r="G25" s="17" t="e">
        <f t="shared" si="2"/>
        <v>#DIV/0!</v>
      </c>
      <c r="I25" s="10">
        <f>SUMIFS('Input Sheet'!$E:$E,'Input Sheet'!$D:$D,Murali!$B25,'Input Sheet'!$B:$B,Murali!$I$3)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Sheet'!$D:$D,Murali!$B26,'Input Sheet'!$B:$B,Murali!$F$3)</f>
        <v>0</v>
      </c>
      <c r="G26" s="17" t="e">
        <f t="shared" si="2"/>
        <v>#DIV/0!</v>
      </c>
      <c r="I26" s="10">
        <f>SUMIFS('Input Sheet'!$E:$E,'Input Sheet'!$D:$D,Murali!$B26,'Input Sheet'!$B:$B,Murali!$I$3)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Sheet'!$D:$D,Murali!$B27,'Input Sheet'!$B:$B,Murali!$F$3)</f>
        <v>0</v>
      </c>
      <c r="G27" s="17" t="e">
        <f t="shared" si="2"/>
        <v>#DIV/0!</v>
      </c>
      <c r="I27" s="10">
        <f>SUMIFS('Input Sheet'!$E:$E,'Input Sheet'!$D:$D,Murali!$B27,'Input Sheet'!$B:$B,Murali!$I$3)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+F30+I30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E31" s="30"/>
      <c r="F31" s="10">
        <f>SUMIFS('Input Sheet'!$E:$E,'Input Sheet'!$D:$D,Murali!$B31,'Input Sheet'!$B:$B,Murali!$F$3)</f>
        <v>0</v>
      </c>
      <c r="G31" s="17" t="e">
        <f t="shared" si="5"/>
        <v>#DIV/0!</v>
      </c>
      <c r="I31" s="10">
        <f>SUMIFS('Input Sheet'!$E:$E,'Input Sheet'!$D:$D,Murali!$B31,'Input Sheet'!$B:$B,Murali!$I$3)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E32" s="30"/>
      <c r="F32" s="10">
        <f>SUMIFS('Input Sheet'!$E:$E,'Input Sheet'!$D:$D,Murali!$B32,'Input Sheet'!$B:$B,Murali!$F$3)</f>
        <v>0</v>
      </c>
      <c r="G32" s="17" t="e">
        <f t="shared" si="5"/>
        <v>#DIV/0!</v>
      </c>
      <c r="I32" s="10">
        <f>SUMIFS('Input Sheet'!$E:$E,'Input Sheet'!$D:$D,Murali!$B32,'Input Sheet'!$B:$B,Murali!$I$3)</f>
        <v>0</v>
      </c>
      <c r="J32" s="17" t="e">
        <f t="shared" si="6"/>
        <v>#DIV/0!</v>
      </c>
    </row>
    <row r="33" spans="2:11" x14ac:dyDescent="0.35">
      <c r="B33" s="6" t="s">
        <v>9</v>
      </c>
      <c r="C33" s="10">
        <f t="shared" si="4"/>
        <v>0</v>
      </c>
      <c r="D33" s="17" t="e">
        <f t="shared" si="1"/>
        <v>#DIV/0!</v>
      </c>
      <c r="E33" s="30"/>
      <c r="F33" s="10">
        <f>SUMIFS('Input Sheet'!$E:$E,'Input Sheet'!$D:$D,Murali!$B33,'Input Sheet'!$B:$B,Murali!$F$3)</f>
        <v>0</v>
      </c>
      <c r="G33" s="17" t="e">
        <f t="shared" si="5"/>
        <v>#DIV/0!</v>
      </c>
      <c r="I33" s="10">
        <f>SUMIFS('Input Sheet'!$E:$E,'Input Sheet'!$D:$D,Murali!$B33,'Input Sheet'!$B:$B,Murali!$I$3)</f>
        <v>0</v>
      </c>
      <c r="J33" s="17" t="e">
        <f t="shared" si="6"/>
        <v>#DIV/0!</v>
      </c>
    </row>
    <row r="34" spans="2:11" x14ac:dyDescent="0.35">
      <c r="B34" s="6" t="s">
        <v>14</v>
      </c>
      <c r="C34" s="10">
        <f t="shared" si="4"/>
        <v>0</v>
      </c>
      <c r="D34" s="17" t="e">
        <f t="shared" si="1"/>
        <v>#DIV/0!</v>
      </c>
      <c r="E34" s="30"/>
      <c r="F34" s="10">
        <f>SUMIFS('Input Sheet'!$E:$E,'Input Sheet'!$D:$D,Murali!$B34,'Input Sheet'!$B:$B,Murali!$F$3)</f>
        <v>0</v>
      </c>
      <c r="G34" s="17" t="e">
        <f t="shared" si="5"/>
        <v>#DIV/0!</v>
      </c>
      <c r="I34" s="10">
        <f>SUMIFS('Input Sheet'!$E:$E,'Input Sheet'!$D:$D,Murali!$B34,'Input Sheet'!$B:$B,Murali!$I$3)</f>
        <v>0</v>
      </c>
      <c r="J34" s="17" t="e">
        <f t="shared" si="6"/>
        <v>#DIV/0!</v>
      </c>
    </row>
    <row r="35" spans="2:11" x14ac:dyDescent="0.35">
      <c r="B35" s="6"/>
      <c r="C35" s="10"/>
      <c r="D35" s="17"/>
      <c r="E35" s="30"/>
      <c r="F35" s="10"/>
      <c r="G35" s="17"/>
      <c r="I35" s="10"/>
      <c r="J35" s="17"/>
    </row>
    <row r="36" spans="2:11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1" x14ac:dyDescent="0.35">
      <c r="B37" s="6"/>
      <c r="C37" s="11"/>
      <c r="D37" s="17"/>
      <c r="F37" s="11"/>
      <c r="G37" s="17"/>
      <c r="I37" s="11"/>
      <c r="J37" s="17"/>
    </row>
    <row r="38" spans="2:11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1" ht="15" thickBot="1" x14ac:dyDescent="0.4"/>
    <row r="41" spans="2:11" ht="15.5" thickTop="1" thickBot="1" x14ac:dyDescent="0.4">
      <c r="B41" s="50" t="s">
        <v>81</v>
      </c>
      <c r="C41" s="47">
        <f t="shared" ref="C41" si="12">+F41+I41</f>
        <v>0</v>
      </c>
      <c r="D41" s="48"/>
      <c r="E41" s="48"/>
      <c r="F41" s="47">
        <f>SUMIFS('Input Sheet'!$E:$E,'Input Sheet'!$D:$D,Murali!$B41,'Input Sheet'!$B:$B,Murali!$F$3)</f>
        <v>0</v>
      </c>
      <c r="G41" s="49" t="e">
        <f t="shared" ref="G41" si="13">F41/F$7</f>
        <v>#DIV/0!</v>
      </c>
      <c r="H41" s="48"/>
      <c r="I41" s="47">
        <f>SUMIFS('Input Sheet'!$E:$E,'Input Sheet'!$D:$D,Murali!$B41,'Input Sheet'!$B:$B,Murali!$I$3)</f>
        <v>0</v>
      </c>
      <c r="J41" s="49" t="e">
        <f t="shared" ref="J41" si="14">I41/I$7</f>
        <v>#DIV/0!</v>
      </c>
      <c r="K41" s="48"/>
    </row>
    <row r="42" spans="2:11" ht="15" thickTop="1" x14ac:dyDescent="0.35"/>
    <row r="46" spans="2:11" x14ac:dyDescent="0.35">
      <c r="C46" s="51"/>
    </row>
    <row r="47" spans="2:11" x14ac:dyDescent="0.35">
      <c r="B47" s="8"/>
    </row>
    <row r="48" spans="2:11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7366-45F5-4AD1-B1AF-68F24E87884B}">
  <dimension ref="A1:J1048576"/>
  <sheetViews>
    <sheetView workbookViewId="0">
      <selection activeCell="F5" sqref="F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36328125" customWidth="1"/>
    <col min="7" max="7" width="8.90625" customWidth="1"/>
    <col min="8" max="8" width="2.08984375" customWidth="1"/>
    <col min="9" max="9" width="15" bestFit="1" customWidth="1"/>
    <col min="10" max="10" width="8.90625" customWidth="1"/>
  </cols>
  <sheetData>
    <row r="1" spans="2:10" ht="15" x14ac:dyDescent="0.35">
      <c r="B1" s="19" t="s">
        <v>3</v>
      </c>
      <c r="F1">
        <v>1</v>
      </c>
      <c r="I1">
        <f>F1+1</f>
        <v>2</v>
      </c>
    </row>
    <row r="2" spans="2:10" x14ac:dyDescent="0.35">
      <c r="B2" s="20" t="s">
        <v>4</v>
      </c>
      <c r="F2" t="s">
        <v>133</v>
      </c>
      <c r="I2" t="s">
        <v>133</v>
      </c>
    </row>
    <row r="3" spans="2:10" x14ac:dyDescent="0.35">
      <c r="B3" s="21" t="s">
        <v>5</v>
      </c>
      <c r="F3" t="s">
        <v>37</v>
      </c>
      <c r="I3" t="s">
        <v>38</v>
      </c>
    </row>
    <row r="4" spans="2:10" ht="15" thickBot="1" x14ac:dyDescent="0.4">
      <c r="B4" s="22" t="s">
        <v>6</v>
      </c>
      <c r="C4" s="78" t="s">
        <v>83</v>
      </c>
      <c r="D4" s="78"/>
      <c r="F4" s="78" t="s">
        <v>37</v>
      </c>
      <c r="G4" s="78"/>
      <c r="I4" s="78" t="s">
        <v>38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tr">
        <f>F5</f>
        <v>July-25</v>
      </c>
      <c r="J5" s="34" t="s">
        <v>82</v>
      </c>
    </row>
    <row r="6" spans="2:10" ht="15" thickTop="1" x14ac:dyDescent="0.35">
      <c r="B6" s="2"/>
      <c r="C6" s="9"/>
      <c r="D6" s="15"/>
      <c r="E6" s="30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5">
      <c r="B9" s="4" t="s">
        <v>13</v>
      </c>
      <c r="C9" s="10">
        <f>F9+I9</f>
        <v>0</v>
      </c>
      <c r="D9" s="16" t="e">
        <f>C9/C$7</f>
        <v>#DIV/0!</v>
      </c>
      <c r="E9" s="30"/>
      <c r="F9" s="10">
        <f>SUMIFS('Input Sheet'!$E:$E,'Input Sheet'!$D:$D,'Rajesh Khanna'!$B9,'Input Sheet'!$B:$B,'Rajesh Khanna'!$F$3)</f>
        <v>0</v>
      </c>
      <c r="G9" s="16" t="e">
        <f>F9/F$7</f>
        <v>#DIV/0!</v>
      </c>
      <c r="I9" s="10">
        <f>SUMIFS('Input Sheet'!$E:$E,'Input Sheet'!$D:$D,'Rajesh Khanna'!$B9,'Input Sheet'!$B:$B,'Rajesh Khanna'!$I$3)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F10+I10</f>
        <v>0</v>
      </c>
      <c r="D10" s="16" t="e">
        <f>C10/C$7</f>
        <v>#DIV/0!</v>
      </c>
      <c r="E10" s="30"/>
      <c r="F10" s="10">
        <f>SUMIFS('Input Sheet'!$E:$E,'Input Sheet'!$D:$D,'Rajesh Khanna'!$B10,'Input Sheet'!$B:$B,'Rajesh Khanna'!$F$3)</f>
        <v>0</v>
      </c>
      <c r="G10" s="16" t="e">
        <f>F10/F$7</f>
        <v>#DIV/0!</v>
      </c>
      <c r="I10" s="10">
        <f>SUMIFS('Input Sheet'!$E:$E,'Input Sheet'!$D:$D,'Rajesh Khanna'!$B10,'Input Sheet'!$B:$B,'Rajesh Khanna'!$I$3)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1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4"/>
      <c r="J15" s="18"/>
    </row>
    <row r="16" spans="2:10" x14ac:dyDescent="0.35">
      <c r="B16" s="5" t="s">
        <v>15</v>
      </c>
      <c r="C16" s="14">
        <f t="shared" ref="C16:C27" si="0">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Sheet'!$D:$D,'Rajesh Khanna'!$B17,'Input Sheet'!$B:$B,'Rajesh Khanna'!$F$3)</f>
        <v>0</v>
      </c>
      <c r="G17" s="17" t="e">
        <f>F17/F$7</f>
        <v>#DIV/0!</v>
      </c>
      <c r="I17" s="10">
        <f>SUMIFS('Input Sheet'!$E:$E,'Input Sheet'!$D:$D,'Rajesh Khanna'!$B17,'Input Sheet'!$B:$B,'Rajesh Khanna'!$I$3)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Sheet'!$D:$D,'Rajesh Khanna'!$B18,'Input Sheet'!$B:$B,'Rajesh Khanna'!$F$3)</f>
        <v>0</v>
      </c>
      <c r="G18" s="17" t="e">
        <f t="shared" ref="G18:G28" si="2">F18/F$7</f>
        <v>#DIV/0!</v>
      </c>
      <c r="I18" s="10">
        <f>SUMIFS('Input Sheet'!$E:$E,'Input Sheet'!$D:$D,'Rajesh Khanna'!$B18,'Input Sheet'!$B:$B,'Rajesh Khanna'!$I$3)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Sheet'!$D:$D,'Rajesh Khanna'!$B19,'Input Sheet'!$B:$B,'Rajesh Khanna'!$F$3)</f>
        <v>0</v>
      </c>
      <c r="G19" s="17" t="e">
        <f t="shared" si="2"/>
        <v>#DIV/0!</v>
      </c>
      <c r="I19" s="10">
        <f>SUMIFS('Input Sheet'!$E:$E,'Input Sheet'!$D:$D,'Rajesh Khanna'!$B19,'Input Sheet'!$B:$B,'Rajesh Khanna'!$I$3)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Sheet'!$D:$D,'Rajesh Khanna'!$B20,'Input Sheet'!$B:$B,'Rajesh Khanna'!$F$3)</f>
        <v>0</v>
      </c>
      <c r="G20" s="17" t="e">
        <f t="shared" si="2"/>
        <v>#DIV/0!</v>
      </c>
      <c r="I20" s="10">
        <f>SUMIFS('Input Sheet'!$E:$E,'Input Sheet'!$D:$D,'Rajesh Khanna'!$B20,'Input Sheet'!$B:$B,'Rajesh Khanna'!$I$3)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Sheet'!$D:$D,'Rajesh Khanna'!$B21,'Input Sheet'!$B:$B,'Rajesh Khanna'!$F$3)</f>
        <v>0</v>
      </c>
      <c r="G21" s="17" t="e">
        <f t="shared" si="2"/>
        <v>#DIV/0!</v>
      </c>
      <c r="I21" s="10">
        <f>SUMIFS('Input Sheet'!$E:$E,'Input Sheet'!$D:$D,'Rajesh Khanna'!$B21,'Input Sheet'!$B:$B,'Rajesh Khanna'!$I$3)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Sheet'!$D:$D,'Rajesh Khanna'!$B22,'Input Sheet'!$B:$B,'Rajesh Khanna'!$F$3)</f>
        <v>0</v>
      </c>
      <c r="G22" s="17" t="e">
        <f t="shared" si="2"/>
        <v>#DIV/0!</v>
      </c>
      <c r="I22" s="10">
        <f>SUMIFS('Input Sheet'!$E:$E,'Input Sheet'!$D:$D,'Rajesh Khanna'!$B22,'Input Sheet'!$B:$B,'Rajesh Khanna'!$I$3)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Sheet'!$D:$D,'Rajesh Khanna'!$B23,'Input Sheet'!$B:$B,'Rajesh Khanna'!$F$3)</f>
        <v>0</v>
      </c>
      <c r="G23" s="17" t="e">
        <f t="shared" si="2"/>
        <v>#DIV/0!</v>
      </c>
      <c r="I23" s="10">
        <f>SUMIFS('Input Sheet'!$E:$E,'Input Sheet'!$D:$D,'Rajesh Khanna'!$B23,'Input Sheet'!$B:$B,'Rajesh Khanna'!$I$3)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Sheet'!$D:$D,'Rajesh Khanna'!$B24,'Input Sheet'!$B:$B,'Rajesh Khanna'!$F$3)</f>
        <v>0</v>
      </c>
      <c r="G24" s="17" t="e">
        <f t="shared" si="2"/>
        <v>#DIV/0!</v>
      </c>
      <c r="I24" s="10">
        <f>SUMIFS('Input Sheet'!$E:$E,'Input Sheet'!$D:$D,'Rajesh Khanna'!$B24,'Input Sheet'!$B:$B,'Rajesh Khanna'!$I$3)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Sheet'!$D:$D,'Rajesh Khanna'!$B25,'Input Sheet'!$B:$B,'Rajesh Khanna'!$F$3)</f>
        <v>0</v>
      </c>
      <c r="G25" s="17" t="e">
        <f t="shared" si="2"/>
        <v>#DIV/0!</v>
      </c>
      <c r="I25" s="10">
        <f>SUMIFS('Input Sheet'!$E:$E,'Input Sheet'!$D:$D,'Rajesh Khanna'!$B25,'Input Sheet'!$B:$B,'Rajesh Khanna'!$I$3)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Sheet'!$D:$D,'Rajesh Khanna'!$B26,'Input Sheet'!$B:$B,'Rajesh Khanna'!$F$3)</f>
        <v>0</v>
      </c>
      <c r="G26" s="17" t="e">
        <f t="shared" si="2"/>
        <v>#DIV/0!</v>
      </c>
      <c r="I26" s="10">
        <f>SUMIFS('Input Sheet'!$E:$E,'Input Sheet'!$D:$D,'Rajesh Khanna'!$B26,'Input Sheet'!$B:$B,'Rajesh Khanna'!$I$3)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Sheet'!$D:$D,'Rajesh Khanna'!$B27,'Input Sheet'!$B:$B,'Rajesh Khanna'!$F$3)</f>
        <v>0</v>
      </c>
      <c r="G27" s="17" t="e">
        <f t="shared" si="2"/>
        <v>#DIV/0!</v>
      </c>
      <c r="I27" s="10">
        <f>SUMIFS('Input Sheet'!$E:$E,'Input Sheet'!$D:$D,'Rajesh Khanna'!$B27,'Input Sheet'!$B:$B,'Rajesh Khanna'!$I$3)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E31" s="30"/>
      <c r="F31" s="10">
        <f>SUMIFS('Input Sheet'!$E:$E,'Input Sheet'!$D:$D,'Rajesh Khanna'!$B31,'Input Sheet'!$B:$B,'Rajesh Khanna'!$F$3)</f>
        <v>0</v>
      </c>
      <c r="G31" s="17" t="e">
        <f t="shared" si="5"/>
        <v>#DIV/0!</v>
      </c>
      <c r="I31" s="10">
        <f>SUMIFS('Input Sheet'!$E:$E,'Input Sheet'!$D:$D,'Rajesh Khanna'!$B31,'Input Sheet'!$B:$B,'Rajesh Khanna'!$I$3)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E32" s="30"/>
      <c r="F32" s="10">
        <f>SUMIFS('Input Sheet'!$E:$E,'Input Sheet'!$D:$D,'Rajesh Khanna'!$B32,'Input Sheet'!$B:$B,'Rajesh Khanna'!$F$3)</f>
        <v>0</v>
      </c>
      <c r="G32" s="17" t="e">
        <f t="shared" si="5"/>
        <v>#DIV/0!</v>
      </c>
      <c r="I32" s="10">
        <f>SUMIFS('Input Sheet'!$E:$E,'Input Sheet'!$D:$D,'Rajesh Khanna'!$B32,'Input Sheet'!$B:$B,'Rajesh Khanna'!$I$3)</f>
        <v>0</v>
      </c>
      <c r="J32" s="17" t="e">
        <f t="shared" si="6"/>
        <v>#DIV/0!</v>
      </c>
    </row>
    <row r="33" spans="2:10" x14ac:dyDescent="0.35">
      <c r="B33" s="6" t="s">
        <v>9</v>
      </c>
      <c r="C33" s="10">
        <f t="shared" si="4"/>
        <v>0</v>
      </c>
      <c r="D33" s="17" t="e">
        <f t="shared" si="1"/>
        <v>#DIV/0!</v>
      </c>
      <c r="E33" s="30"/>
      <c r="F33" s="10">
        <f>SUMIFS('Input Sheet'!$E:$E,'Input Sheet'!$D:$D,'Rajesh Khanna'!$B33,'Input Sheet'!$B:$B,'Rajesh Khanna'!$F$3)</f>
        <v>0</v>
      </c>
      <c r="G33" s="17" t="e">
        <f t="shared" si="5"/>
        <v>#DIV/0!</v>
      </c>
      <c r="I33" s="10">
        <f>SUMIFS('Input Sheet'!$E:$E,'Input Sheet'!$D:$D,'Rajesh Khanna'!$B33,'Input Sheet'!$B:$B,'Rajesh Khanna'!$I$3)</f>
        <v>0</v>
      </c>
      <c r="J33" s="17" t="e">
        <f t="shared" si="6"/>
        <v>#DIV/0!</v>
      </c>
    </row>
    <row r="34" spans="2:10" x14ac:dyDescent="0.35">
      <c r="B34" s="6" t="s">
        <v>14</v>
      </c>
      <c r="C34" s="10">
        <f t="shared" si="4"/>
        <v>0</v>
      </c>
      <c r="D34" s="17" t="e">
        <f t="shared" si="1"/>
        <v>#DIV/0!</v>
      </c>
      <c r="E34" s="30"/>
      <c r="F34" s="10">
        <f>SUMIFS('Input Sheet'!$E:$E,'Input Sheet'!$D:$D,'Rajesh Khanna'!$B34,'Input Sheet'!$B:$B,'Rajesh Khanna'!$F$3)</f>
        <v>0</v>
      </c>
      <c r="G34" s="17" t="e">
        <f t="shared" si="5"/>
        <v>#DIV/0!</v>
      </c>
      <c r="I34" s="10">
        <f>SUMIFS('Input Sheet'!$E:$E,'Input Sheet'!$D:$D,'Rajesh Khanna'!$B34,'Input Sheet'!$B:$B,'Rajesh Khanna'!$I$3)</f>
        <v>0</v>
      </c>
      <c r="J34" s="17" t="e">
        <f t="shared" si="6"/>
        <v>#DIV/0!</v>
      </c>
    </row>
    <row r="35" spans="2:10" x14ac:dyDescent="0.35">
      <c r="B35" s="6"/>
      <c r="C35" s="10"/>
      <c r="D35" s="17"/>
      <c r="E35" s="30"/>
      <c r="F35" s="10"/>
      <c r="G35" s="17"/>
      <c r="I35" s="10"/>
      <c r="J35" s="17"/>
    </row>
    <row r="36" spans="2:10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0" x14ac:dyDescent="0.35">
      <c r="B37" s="6"/>
      <c r="C37" s="11"/>
      <c r="D37" s="17"/>
      <c r="F37" s="11"/>
      <c r="G37" s="17"/>
      <c r="I37" s="11"/>
      <c r="J37" s="17"/>
    </row>
    <row r="38" spans="2:10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0" ht="15" thickBot="1" x14ac:dyDescent="0.4"/>
    <row r="41" spans="2:10" ht="15.5" thickTop="1" thickBot="1" x14ac:dyDescent="0.4">
      <c r="B41" s="50" t="s">
        <v>81</v>
      </c>
      <c r="C41" s="47">
        <f>F41+I41</f>
        <v>0</v>
      </c>
      <c r="D41" s="48"/>
      <c r="E41" s="48"/>
      <c r="F41" s="47">
        <f>SUMIFS('Input Sheet'!$E:$E,'Input Sheet'!$D:$D,'Rajesh Khanna'!$B41,'Input Sheet'!$B:$B,'Rajesh Khanna'!$F$3)</f>
        <v>0</v>
      </c>
      <c r="G41" s="49" t="e">
        <f t="shared" ref="G41" si="12">F41/F$7</f>
        <v>#DIV/0!</v>
      </c>
      <c r="H41" s="48"/>
      <c r="I41" s="47">
        <f>SUMIFS('Input Sheet'!$E:$E,'Input Sheet'!$D:$D,'Rajesh Khanna'!$B41,'Input Sheet'!$B:$B,'Rajesh Khanna'!$I$3)</f>
        <v>0</v>
      </c>
      <c r="J41" s="49" t="e">
        <f t="shared" ref="J41" si="13">I41/I$7</f>
        <v>#DIV/0!</v>
      </c>
    </row>
    <row r="42" spans="2:10" ht="15" thickTop="1" x14ac:dyDescent="0.35"/>
    <row r="46" spans="2:10" x14ac:dyDescent="0.35">
      <c r="C46" s="51"/>
    </row>
    <row r="47" spans="2:10" x14ac:dyDescent="0.35">
      <c r="B47" s="8"/>
    </row>
    <row r="48" spans="2:10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F4:G4"/>
    <mergeCell ref="I4:J4"/>
    <mergeCell ref="C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4365-8F26-47D5-8241-F291D9E34B8C}">
  <dimension ref="A1:J1048576"/>
  <sheetViews>
    <sheetView workbookViewId="0">
      <selection activeCell="H6" sqref="H6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1" customWidth="1"/>
    <col min="7" max="7" width="8.90625" customWidth="1"/>
    <col min="8" max="8" width="2.08984375" customWidth="1"/>
    <col min="9" max="9" width="10.90625" bestFit="1" customWidth="1"/>
    <col min="11" max="11" width="2.453125" customWidth="1"/>
  </cols>
  <sheetData>
    <row r="1" spans="2:10" ht="15" x14ac:dyDescent="0.35">
      <c r="B1" s="19" t="s">
        <v>3</v>
      </c>
      <c r="F1">
        <v>1</v>
      </c>
      <c r="I1">
        <f>F1+1</f>
        <v>2</v>
      </c>
    </row>
    <row r="2" spans="2:10" x14ac:dyDescent="0.35">
      <c r="B2" s="20" t="s">
        <v>4</v>
      </c>
      <c r="F2" t="s">
        <v>132</v>
      </c>
      <c r="I2" t="s">
        <v>132</v>
      </c>
    </row>
    <row r="3" spans="2:10" x14ac:dyDescent="0.35">
      <c r="B3" s="21" t="s">
        <v>5</v>
      </c>
      <c r="F3" t="s">
        <v>41</v>
      </c>
      <c r="I3" s="7" t="s">
        <v>111</v>
      </c>
    </row>
    <row r="4" spans="2:10" ht="15" thickBot="1" x14ac:dyDescent="0.4">
      <c r="B4" s="22" t="s">
        <v>6</v>
      </c>
      <c r="C4" s="78" t="s">
        <v>83</v>
      </c>
      <c r="D4" s="78"/>
      <c r="F4" s="78" t="s">
        <v>41</v>
      </c>
      <c r="G4" s="78"/>
      <c r="I4" s="78" t="s">
        <v>111</v>
      </c>
      <c r="J4" s="78"/>
    </row>
    <row r="5" spans="2:10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</row>
    <row r="6" spans="2:10" ht="15" thickTop="1" x14ac:dyDescent="0.35">
      <c r="B6" s="2"/>
      <c r="C6" s="9"/>
      <c r="D6" s="15"/>
      <c r="E6" s="30"/>
      <c r="F6" s="9"/>
      <c r="G6" s="15"/>
      <c r="I6" s="9"/>
      <c r="J6" s="15"/>
    </row>
    <row r="7" spans="2:10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</row>
    <row r="8" spans="2:10" x14ac:dyDescent="0.35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5">
      <c r="B9" s="4" t="s">
        <v>13</v>
      </c>
      <c r="C9" s="10">
        <f>+F9+I9</f>
        <v>0</v>
      </c>
      <c r="D9" s="16" t="e">
        <f>C9/C$7</f>
        <v>#DIV/0!</v>
      </c>
      <c r="E9" s="30"/>
      <c r="F9" s="10">
        <f>SUMIFS('Input Sheet'!$E:$E,'Input Sheet'!$D:$D,Shivananda!$B9,'Input Sheet'!$B:$B,Shivananda!$F$3)</f>
        <v>0</v>
      </c>
      <c r="G9" s="16" t="e">
        <f>F9/F$7</f>
        <v>#DIV/0!</v>
      </c>
      <c r="I9" s="10">
        <f>SUMIFS('Input Sheet'!$E:$E,'Input Sheet'!$D:$D,Shivananda!$B9,'Input Sheet'!$B:$B,Shivananda!$I$3)</f>
        <v>0</v>
      </c>
      <c r="J9" s="16" t="e">
        <f>I9/I$7</f>
        <v>#DIV/0!</v>
      </c>
    </row>
    <row r="10" spans="2:10" x14ac:dyDescent="0.35">
      <c r="B10" s="4" t="s">
        <v>12</v>
      </c>
      <c r="C10" s="10">
        <f>+F10+I10</f>
        <v>0</v>
      </c>
      <c r="D10" s="16" t="e">
        <f>C10/C$7</f>
        <v>#DIV/0!</v>
      </c>
      <c r="E10" s="30"/>
      <c r="F10" s="10">
        <f>SUMIFS('Input Sheet'!$E:$E,'Input Sheet'!$D:$D,Shivananda!$B10,'Input Sheet'!$B:$B,Shivananda!$F$3)</f>
        <v>0</v>
      </c>
      <c r="G10" s="16" t="e">
        <f>F10/F$7</f>
        <v>#DIV/0!</v>
      </c>
      <c r="I10" s="10">
        <f>SUMIFS('Input Sheet'!$E:$E,'Input Sheet'!$D:$D,Shivananda!$B10,'Input Sheet'!$B:$B,Shivananda!$I$3)</f>
        <v>0</v>
      </c>
      <c r="J10" s="16" t="e">
        <f>I10/I$7</f>
        <v>#DIV/0!</v>
      </c>
    </row>
    <row r="11" spans="2:10" x14ac:dyDescent="0.35">
      <c r="B11" s="4"/>
      <c r="C11" s="10"/>
      <c r="D11" s="16"/>
      <c r="F11" s="10"/>
      <c r="G11" s="16"/>
      <c r="I11" s="10"/>
      <c r="J11" s="16"/>
    </row>
    <row r="12" spans="2:10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</row>
    <row r="13" spans="2:10" x14ac:dyDescent="0.35">
      <c r="B13" s="4"/>
      <c r="C13" s="10"/>
      <c r="D13" s="17"/>
      <c r="F13" s="11"/>
      <c r="G13" s="17"/>
      <c r="I13" s="10"/>
      <c r="J13" s="17"/>
    </row>
    <row r="14" spans="2:10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</row>
    <row r="15" spans="2:10" x14ac:dyDescent="0.35">
      <c r="B15" s="5"/>
      <c r="C15" s="10"/>
      <c r="D15" s="18"/>
      <c r="F15" s="14"/>
      <c r="G15" s="18"/>
      <c r="I15" s="10"/>
      <c r="J15" s="18"/>
    </row>
    <row r="16" spans="2:10" x14ac:dyDescent="0.35">
      <c r="B16" s="5" t="s">
        <v>15</v>
      </c>
      <c r="C16" s="14">
        <f t="shared" ref="C16:C27" si="0">+F16+I16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</row>
    <row r="17" spans="1:10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Sheet'!$D:$D,Shivananda!$B17,'Input Sheet'!$B:$B,Shivananda!$F$3)</f>
        <v>0</v>
      </c>
      <c r="G17" s="17" t="e">
        <f>F17/F$7</f>
        <v>#DIV/0!</v>
      </c>
      <c r="I17" s="10">
        <f>SUMIFS('Input Sheet'!$E:$E,'Input Sheet'!$D:$D,Shivananda!$B17,'Input Sheet'!$B:$B,Shivananda!I$3)</f>
        <v>0</v>
      </c>
      <c r="J17" s="17" t="e">
        <f>I17/I$7</f>
        <v>#DIV/0!</v>
      </c>
    </row>
    <row r="18" spans="1:10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Sheet'!$D:$D,Shivananda!$B18,'Input Sheet'!$B:$B,Shivananda!$F$3)</f>
        <v>0</v>
      </c>
      <c r="G18" s="17" t="e">
        <f t="shared" ref="G18:G28" si="2">F18/F$7</f>
        <v>#DIV/0!</v>
      </c>
      <c r="I18" s="10">
        <f>SUMIFS('Input Sheet'!$E:$E,'Input Sheet'!$D:$D,Shivananda!$B18,'Input Sheet'!$B:$B,Shivananda!I$3)</f>
        <v>0</v>
      </c>
      <c r="J18" s="17" t="e">
        <f t="shared" ref="J18:J28" si="3">I18/I$7</f>
        <v>#DIV/0!</v>
      </c>
    </row>
    <row r="19" spans="1:10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Sheet'!$D:$D,Shivananda!$B19,'Input Sheet'!$B:$B,Shivananda!$F$3)</f>
        <v>0</v>
      </c>
      <c r="G19" s="17" t="e">
        <f t="shared" si="2"/>
        <v>#DIV/0!</v>
      </c>
      <c r="I19" s="10">
        <f>SUMIFS('Input Sheet'!$E:$E,'Input Sheet'!$D:$D,Shivananda!$B19,'Input Sheet'!$B:$B,Shivananda!I$3)</f>
        <v>0</v>
      </c>
      <c r="J19" s="17" t="e">
        <f t="shared" si="3"/>
        <v>#DIV/0!</v>
      </c>
    </row>
    <row r="20" spans="1:10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Sheet'!$D:$D,Shivananda!$B20,'Input Sheet'!$B:$B,Shivananda!$F$3)</f>
        <v>0</v>
      </c>
      <c r="G20" s="17" t="e">
        <f t="shared" si="2"/>
        <v>#DIV/0!</v>
      </c>
      <c r="I20" s="10">
        <f>SUMIFS('Input Sheet'!$E:$E,'Input Sheet'!$D:$D,Shivananda!$B20,'Input Sheet'!$B:$B,Shivananda!I$3)</f>
        <v>0</v>
      </c>
      <c r="J20" s="17" t="e">
        <f t="shared" si="3"/>
        <v>#DIV/0!</v>
      </c>
    </row>
    <row r="21" spans="1:10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Sheet'!$D:$D,Shivananda!$B21,'Input Sheet'!$B:$B,Shivananda!$F$3)</f>
        <v>0</v>
      </c>
      <c r="G21" s="17" t="e">
        <f t="shared" si="2"/>
        <v>#DIV/0!</v>
      </c>
      <c r="I21" s="10">
        <f>SUMIFS('Input Sheet'!$E:$E,'Input Sheet'!$D:$D,Shivananda!$B21,'Input Sheet'!$B:$B,Shivananda!I$3)</f>
        <v>0</v>
      </c>
      <c r="J21" s="17" t="e">
        <f t="shared" si="3"/>
        <v>#DIV/0!</v>
      </c>
    </row>
    <row r="22" spans="1:10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Sheet'!$D:$D,Shivananda!$B22,'Input Sheet'!$B:$B,Shivananda!$F$3)</f>
        <v>0</v>
      </c>
      <c r="G22" s="17" t="e">
        <f t="shared" si="2"/>
        <v>#DIV/0!</v>
      </c>
      <c r="I22" s="10">
        <f>SUMIFS('Input Sheet'!$E:$E,'Input Sheet'!$D:$D,Shivananda!$B22,'Input Sheet'!$B:$B,Shivananda!I$3)</f>
        <v>0</v>
      </c>
      <c r="J22" s="17" t="e">
        <f t="shared" si="3"/>
        <v>#DIV/0!</v>
      </c>
    </row>
    <row r="23" spans="1:10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Sheet'!$D:$D,Shivananda!$B23,'Input Sheet'!$B:$B,Shivananda!$F$3)</f>
        <v>0</v>
      </c>
      <c r="G23" s="17" t="e">
        <f t="shared" si="2"/>
        <v>#DIV/0!</v>
      </c>
      <c r="I23" s="10">
        <f>SUMIFS('Input Sheet'!$E:$E,'Input Sheet'!$D:$D,Shivananda!$B23,'Input Sheet'!$B:$B,Shivananda!I$3)</f>
        <v>0</v>
      </c>
      <c r="J23" s="17" t="e">
        <f t="shared" si="3"/>
        <v>#DIV/0!</v>
      </c>
    </row>
    <row r="24" spans="1:10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Sheet'!$D:$D,Shivananda!$B24,'Input Sheet'!$B:$B,Shivananda!$F$3)</f>
        <v>0</v>
      </c>
      <c r="G24" s="17" t="e">
        <f t="shared" si="2"/>
        <v>#DIV/0!</v>
      </c>
      <c r="I24" s="10">
        <f>SUMIFS('Input Sheet'!$E:$E,'Input Sheet'!$D:$D,Shivananda!$B24,'Input Sheet'!$B:$B,Shivananda!I$3)</f>
        <v>0</v>
      </c>
      <c r="J24" s="17" t="e">
        <f t="shared" si="3"/>
        <v>#DIV/0!</v>
      </c>
    </row>
    <row r="25" spans="1:10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Sheet'!$D:$D,Shivananda!$B25,'Input Sheet'!$B:$B,Shivananda!$F$3)</f>
        <v>0</v>
      </c>
      <c r="G25" s="17" t="e">
        <f t="shared" si="2"/>
        <v>#DIV/0!</v>
      </c>
      <c r="I25" s="10">
        <f>SUMIFS('Input Sheet'!$E:$E,'Input Sheet'!$D:$D,Shivananda!$B25,'Input Sheet'!$B:$B,Shivananda!I$3)</f>
        <v>0</v>
      </c>
      <c r="J25" s="17" t="e">
        <f t="shared" si="3"/>
        <v>#DIV/0!</v>
      </c>
    </row>
    <row r="26" spans="1:10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Sheet'!$D:$D,Shivananda!$B26,'Input Sheet'!$B:$B,Shivananda!$F$3)</f>
        <v>0</v>
      </c>
      <c r="G26" s="17" t="e">
        <f t="shared" si="2"/>
        <v>#DIV/0!</v>
      </c>
      <c r="I26" s="10">
        <f>SUMIFS('Input Sheet'!$E:$E,'Input Sheet'!$D:$D,Shivananda!$B26,'Input Sheet'!$B:$B,Shivananda!I$3)</f>
        <v>0</v>
      </c>
      <c r="J26" s="17" t="e">
        <f t="shared" si="3"/>
        <v>#DIV/0!</v>
      </c>
    </row>
    <row r="27" spans="1:10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Sheet'!$D:$D,Shivananda!$B27,'Input Sheet'!$B:$B,Shivananda!$F$3)</f>
        <v>0</v>
      </c>
      <c r="G27" s="17" t="e">
        <f t="shared" si="2"/>
        <v>#DIV/0!</v>
      </c>
      <c r="I27" s="10">
        <f>SUMIFS('Input Sheet'!$E:$E,'Input Sheet'!$D:$D,Shivananda!$B27,'Input Sheet'!$B:$B,Shivananda!I$3)</f>
        <v>0</v>
      </c>
      <c r="J27" s="17" t="e">
        <f t="shared" si="3"/>
        <v>#DIV/0!</v>
      </c>
    </row>
    <row r="28" spans="1:10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</row>
    <row r="30" spans="1:10" x14ac:dyDescent="0.35">
      <c r="B30" s="5" t="s">
        <v>100</v>
      </c>
      <c r="C30" s="14">
        <f t="shared" ref="C30:C34" si="4">+F30+I30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5">F30/F$7</f>
        <v>#DIV/0!</v>
      </c>
      <c r="I30" s="14">
        <f>SUM(I31:I34)</f>
        <v>0</v>
      </c>
      <c r="J30" s="18" t="e">
        <f t="shared" ref="J30:J34" si="6">I30/I$7</f>
        <v>#DIV/0!</v>
      </c>
    </row>
    <row r="31" spans="1:10" x14ac:dyDescent="0.35">
      <c r="B31" s="6" t="s">
        <v>7</v>
      </c>
      <c r="C31" s="10">
        <f t="shared" si="4"/>
        <v>0</v>
      </c>
      <c r="D31" s="17" t="e">
        <f t="shared" si="1"/>
        <v>#DIV/0!</v>
      </c>
      <c r="E31" s="30"/>
      <c r="F31" s="10">
        <f>SUMIFS('Input Sheet'!$E:$E,'Input Sheet'!$D:$D,Shivananda!$B31,'Input Sheet'!$B:$B,Shivananda!$F$3)</f>
        <v>0</v>
      </c>
      <c r="G31" s="17" t="e">
        <f t="shared" si="5"/>
        <v>#DIV/0!</v>
      </c>
      <c r="I31" s="10">
        <f>SUMIFS('Input Sheet'!$E:$E,'Input Sheet'!$D:$D,Shivananda!$B31,'Input Sheet'!$B:$B,Shivananda!$I$3)</f>
        <v>0</v>
      </c>
      <c r="J31" s="17" t="e">
        <f t="shared" si="6"/>
        <v>#DIV/0!</v>
      </c>
    </row>
    <row r="32" spans="1:10" x14ac:dyDescent="0.35">
      <c r="B32" s="6" t="s">
        <v>8</v>
      </c>
      <c r="C32" s="10">
        <f t="shared" si="4"/>
        <v>0</v>
      </c>
      <c r="D32" s="17" t="e">
        <f t="shared" si="1"/>
        <v>#DIV/0!</v>
      </c>
      <c r="E32" s="30"/>
      <c r="F32" s="10">
        <f>SUMIFS('Input Sheet'!$E:$E,'Input Sheet'!$D:$D,Shivananda!$B32,'Input Sheet'!$B:$B,Shivananda!$F$3)</f>
        <v>0</v>
      </c>
      <c r="G32" s="17" t="e">
        <f t="shared" si="5"/>
        <v>#DIV/0!</v>
      </c>
      <c r="I32" s="10">
        <f>SUMIFS('Input Sheet'!$E:$E,'Input Sheet'!$D:$D,Shivananda!$B32,'Input Sheet'!$B:$B,Shivananda!$I$3)</f>
        <v>0</v>
      </c>
      <c r="J32" s="17" t="e">
        <f t="shared" si="6"/>
        <v>#DIV/0!</v>
      </c>
    </row>
    <row r="33" spans="2:10" x14ac:dyDescent="0.35">
      <c r="B33" s="6" t="s">
        <v>9</v>
      </c>
      <c r="C33" s="10">
        <f t="shared" si="4"/>
        <v>0</v>
      </c>
      <c r="D33" s="17" t="e">
        <f t="shared" si="1"/>
        <v>#DIV/0!</v>
      </c>
      <c r="E33" s="30"/>
      <c r="F33" s="10">
        <f>SUMIFS('Input Sheet'!$E:$E,'Input Sheet'!$D:$D,Shivananda!$B33,'Input Sheet'!$B:$B,Shivananda!$F$3)</f>
        <v>0</v>
      </c>
      <c r="G33" s="17" t="e">
        <f t="shared" si="5"/>
        <v>#DIV/0!</v>
      </c>
      <c r="I33" s="10">
        <f>SUMIFS('Input Sheet'!$E:$E,'Input Sheet'!$D:$D,Shivananda!$B33,'Input Sheet'!$B:$B,Shivananda!$I$3)</f>
        <v>0</v>
      </c>
      <c r="J33" s="17" t="e">
        <f t="shared" si="6"/>
        <v>#DIV/0!</v>
      </c>
    </row>
    <row r="34" spans="2:10" x14ac:dyDescent="0.35">
      <c r="B34" s="6" t="s">
        <v>14</v>
      </c>
      <c r="C34" s="10">
        <f t="shared" si="4"/>
        <v>0</v>
      </c>
      <c r="D34" s="17" t="e">
        <f t="shared" si="1"/>
        <v>#DIV/0!</v>
      </c>
      <c r="E34" s="30"/>
      <c r="F34" s="10">
        <f>SUMIFS('Input Sheet'!$E:$E,'Input Sheet'!$D:$D,Shivananda!$B34,'Input Sheet'!$B:$B,Shivananda!$F$3)</f>
        <v>0</v>
      </c>
      <c r="G34" s="17" t="e">
        <f t="shared" si="5"/>
        <v>#DIV/0!</v>
      </c>
      <c r="I34" s="10">
        <f>SUMIFS('Input Sheet'!$E:$E,'Input Sheet'!$D:$D,Shivananda!$B34,'Input Sheet'!$B:$B,Shivananda!$I$3)</f>
        <v>0</v>
      </c>
      <c r="J34" s="17" t="e">
        <f t="shared" si="6"/>
        <v>#DIV/0!</v>
      </c>
    </row>
    <row r="35" spans="2:10" x14ac:dyDescent="0.35">
      <c r="B35" s="6"/>
      <c r="C35" s="10"/>
      <c r="D35" s="17"/>
      <c r="E35" s="30"/>
      <c r="F35" s="10"/>
      <c r="G35" s="17"/>
      <c r="I35" s="10"/>
      <c r="J35" s="17"/>
    </row>
    <row r="36" spans="2:10" x14ac:dyDescent="0.35">
      <c r="B36" s="5" t="s">
        <v>101</v>
      </c>
      <c r="C36" s="14">
        <v>0</v>
      </c>
      <c r="D36" s="18" t="e">
        <f t="shared" ref="D36:D38" si="7">C36/C$7</f>
        <v>#DIV/0!</v>
      </c>
      <c r="F36" s="14">
        <v>0</v>
      </c>
      <c r="G36" s="18" t="e">
        <f t="shared" ref="G36" si="8">F36/F$7</f>
        <v>#DIV/0!</v>
      </c>
      <c r="I36" s="14">
        <v>0</v>
      </c>
      <c r="J36" s="18" t="e">
        <f t="shared" ref="J36" si="9">I36/I$7</f>
        <v>#DIV/0!</v>
      </c>
    </row>
    <row r="37" spans="2:10" x14ac:dyDescent="0.35">
      <c r="B37" s="6"/>
      <c r="C37" s="11"/>
      <c r="D37" s="17"/>
      <c r="F37" s="11"/>
      <c r="G37" s="17"/>
      <c r="I37" s="11"/>
      <c r="J37" s="17"/>
    </row>
    <row r="38" spans="2:10" x14ac:dyDescent="0.35">
      <c r="B38" s="5" t="s">
        <v>102</v>
      </c>
      <c r="C38" s="14">
        <f>C28-C30-C36</f>
        <v>0</v>
      </c>
      <c r="D38" s="18" t="e">
        <f t="shared" si="7"/>
        <v>#DIV/0!</v>
      </c>
      <c r="F38" s="14">
        <f>F28-F30-F36</f>
        <v>0</v>
      </c>
      <c r="G38" s="18" t="e">
        <f t="shared" ref="G38" si="10">F38/F$7</f>
        <v>#DIV/0!</v>
      </c>
      <c r="I38" s="14">
        <f>I28-I30-I36</f>
        <v>0</v>
      </c>
      <c r="J38" s="18" t="e">
        <f t="shared" ref="J38" si="11">I38/I$7</f>
        <v>#DIV/0!</v>
      </c>
    </row>
    <row r="40" spans="2:10" ht="15" thickBot="1" x14ac:dyDescent="0.4"/>
    <row r="41" spans="2:10" ht="15.5" thickTop="1" thickBot="1" x14ac:dyDescent="0.4">
      <c r="B41" s="50" t="s">
        <v>81</v>
      </c>
      <c r="C41" s="47">
        <f>+F41+I41</f>
        <v>0</v>
      </c>
      <c r="D41" s="48"/>
      <c r="E41" s="48"/>
      <c r="F41" s="47">
        <f>SUMIFS('Input Sheet'!$E:$E,'Input Sheet'!$D:$D,Shivananda!$B41,'Input Sheet'!$B:$B,Shivananda!$F$3)</f>
        <v>0</v>
      </c>
      <c r="G41" s="49" t="e">
        <f t="shared" ref="G41" si="12">F41/F$7</f>
        <v>#DIV/0!</v>
      </c>
      <c r="H41" s="48"/>
      <c r="I41" s="47">
        <f>SUMIFS('Input Sheet'!$E:$E,'Input Sheet'!$D:$D,Shivananda!$B41,'Input Sheet'!$B:$B,Shivananda!$I$3)</f>
        <v>0</v>
      </c>
      <c r="J41" s="49" t="e">
        <f t="shared" ref="J41" si="13">I41/I$7</f>
        <v>#DIV/0!</v>
      </c>
    </row>
    <row r="42" spans="2:10" ht="15" thickTop="1" x14ac:dyDescent="0.35"/>
    <row r="46" spans="2:10" x14ac:dyDescent="0.35">
      <c r="C46" s="51"/>
    </row>
    <row r="47" spans="2:10" x14ac:dyDescent="0.35">
      <c r="B47" s="8"/>
    </row>
    <row r="48" spans="2:10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7E7D-23BE-45E6-8181-84DF8BE81DE0}">
  <dimension ref="A1:G1048576"/>
  <sheetViews>
    <sheetView topLeftCell="B1" workbookViewId="0">
      <selection activeCell="F5" sqref="F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bestFit="1" customWidth="1"/>
  </cols>
  <sheetData>
    <row r="1" spans="2:7" ht="15" x14ac:dyDescent="0.35">
      <c r="B1" s="19" t="s">
        <v>3</v>
      </c>
      <c r="F1">
        <v>1</v>
      </c>
    </row>
    <row r="2" spans="2:7" x14ac:dyDescent="0.35">
      <c r="B2" s="20" t="s">
        <v>4</v>
      </c>
      <c r="F2" t="s">
        <v>135</v>
      </c>
    </row>
    <row r="3" spans="2:7" x14ac:dyDescent="0.35">
      <c r="B3" s="21" t="s">
        <v>5</v>
      </c>
      <c r="F3" s="7" t="s">
        <v>55</v>
      </c>
    </row>
    <row r="4" spans="2:7" ht="15" thickBot="1" x14ac:dyDescent="0.4">
      <c r="B4" s="22" t="s">
        <v>6</v>
      </c>
      <c r="C4" s="78" t="s">
        <v>83</v>
      </c>
      <c r="D4" s="78"/>
      <c r="F4" s="78" t="s">
        <v>55</v>
      </c>
      <c r="G4" s="78"/>
    </row>
    <row r="5" spans="2:7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</row>
    <row r="6" spans="2:7" ht="15" thickTop="1" x14ac:dyDescent="0.35">
      <c r="B6" s="2"/>
      <c r="C6" s="9"/>
      <c r="D6" s="15"/>
      <c r="E6" s="30"/>
      <c r="F6" s="9"/>
      <c r="G6" s="15"/>
    </row>
    <row r="7" spans="2:7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</row>
    <row r="8" spans="2:7" x14ac:dyDescent="0.35">
      <c r="B8" s="4" t="s">
        <v>1</v>
      </c>
      <c r="C8" s="10"/>
      <c r="D8" s="16"/>
      <c r="E8" s="30"/>
      <c r="F8" s="10"/>
      <c r="G8" s="16"/>
    </row>
    <row r="9" spans="2:7" x14ac:dyDescent="0.35">
      <c r="B9" s="4" t="s">
        <v>13</v>
      </c>
      <c r="C9" s="10">
        <f>+F9</f>
        <v>0</v>
      </c>
      <c r="D9" s="16" t="e">
        <f>C9/C$7</f>
        <v>#DIV/0!</v>
      </c>
      <c r="E9" s="30"/>
      <c r="F9" s="10">
        <f>SUMIFS('Input Sheet'!$E:$E,'Input Sheet'!$D:$D,Bhaskar!$B9,'Input Sheet'!$B:$B,Bhaskar!$F$3)</f>
        <v>0</v>
      </c>
      <c r="G9" s="16" t="e">
        <f>F9/F$7</f>
        <v>#DIV/0!</v>
      </c>
    </row>
    <row r="10" spans="2:7" x14ac:dyDescent="0.35">
      <c r="B10" s="4" t="s">
        <v>12</v>
      </c>
      <c r="C10" s="10">
        <f>+F10</f>
        <v>0</v>
      </c>
      <c r="D10" s="16" t="e">
        <f>C10/C$7</f>
        <v>#DIV/0!</v>
      </c>
      <c r="E10" s="30"/>
      <c r="F10" s="10">
        <f>SUMIFS('Input Sheet'!$E:$E,'Input Sheet'!$D:$D,Bhaskar!$B10,'Input Sheet'!$B:$B,Bhaskar!$F$3)</f>
        <v>0</v>
      </c>
      <c r="G10" s="16" t="e">
        <f>F10/F$7</f>
        <v>#DIV/0!</v>
      </c>
    </row>
    <row r="11" spans="2:7" x14ac:dyDescent="0.35">
      <c r="B11" s="4"/>
      <c r="C11" s="10"/>
      <c r="D11" s="16"/>
      <c r="F11" s="10"/>
      <c r="G11" s="16"/>
    </row>
    <row r="12" spans="2:7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</row>
    <row r="13" spans="2:7" x14ac:dyDescent="0.35">
      <c r="B13" s="4"/>
      <c r="C13" s="10"/>
      <c r="D13" s="17"/>
      <c r="F13" s="11"/>
      <c r="G13" s="17"/>
    </row>
    <row r="14" spans="2:7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</row>
    <row r="15" spans="2:7" x14ac:dyDescent="0.35">
      <c r="B15" s="5"/>
      <c r="C15" s="10"/>
      <c r="D15" s="18"/>
      <c r="F15" s="14"/>
      <c r="G15" s="18"/>
    </row>
    <row r="16" spans="2:7" x14ac:dyDescent="0.35">
      <c r="B16" s="5" t="s">
        <v>15</v>
      </c>
      <c r="C16" s="14">
        <f t="shared" ref="C16:C27" si="0">+F16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</row>
    <row r="17" spans="1:7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Sheet'!$D:$D,Bhaskar!$B17,'Input Sheet'!$B:$B,Bhaskar!$F$3)</f>
        <v>0</v>
      </c>
      <c r="G17" s="17" t="e">
        <f>F17/F$7</f>
        <v>#DIV/0!</v>
      </c>
    </row>
    <row r="18" spans="1:7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Sheet'!$D:$D,Bhaskar!$B18,'Input Sheet'!$B:$B,Bhaskar!$F$3)</f>
        <v>0</v>
      </c>
      <c r="G18" s="17" t="e">
        <f t="shared" ref="G18:G28" si="2">F18/F$7</f>
        <v>#DIV/0!</v>
      </c>
    </row>
    <row r="19" spans="1:7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Sheet'!$D:$D,Bhaskar!$B19,'Input Sheet'!$B:$B,Bhaskar!$F$3)</f>
        <v>0</v>
      </c>
      <c r="G19" s="17" t="e">
        <f t="shared" si="2"/>
        <v>#DIV/0!</v>
      </c>
    </row>
    <row r="20" spans="1:7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Sheet'!$D:$D,Bhaskar!$B20,'Input Sheet'!$B:$B,Bhaskar!$F$3)</f>
        <v>0</v>
      </c>
      <c r="G20" s="17" t="e">
        <f t="shared" si="2"/>
        <v>#DIV/0!</v>
      </c>
    </row>
    <row r="21" spans="1:7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Sheet'!$D:$D,Bhaskar!$B21,'Input Sheet'!$B:$B,Bhaskar!$F$3)</f>
        <v>0</v>
      </c>
      <c r="G21" s="17" t="e">
        <f t="shared" si="2"/>
        <v>#DIV/0!</v>
      </c>
    </row>
    <row r="22" spans="1:7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Sheet'!$D:$D,Bhaskar!$B22,'Input Sheet'!$B:$B,Bhaskar!$F$3)</f>
        <v>0</v>
      </c>
      <c r="G22" s="17" t="e">
        <f t="shared" si="2"/>
        <v>#DIV/0!</v>
      </c>
    </row>
    <row r="23" spans="1:7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Sheet'!$D:$D,Bhaskar!$B23,'Input Sheet'!$B:$B,Bhaskar!$F$3)</f>
        <v>0</v>
      </c>
      <c r="G23" s="17" t="e">
        <f t="shared" si="2"/>
        <v>#DIV/0!</v>
      </c>
    </row>
    <row r="24" spans="1:7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Sheet'!$D:$D,Bhaskar!$B24,'Input Sheet'!$B:$B,Bhaskar!$F$3)</f>
        <v>0</v>
      </c>
      <c r="G24" s="17" t="e">
        <f t="shared" si="2"/>
        <v>#DIV/0!</v>
      </c>
    </row>
    <row r="25" spans="1:7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Sheet'!$D:$D,Bhaskar!$B25,'Input Sheet'!$B:$B,Bhaskar!$F$3)</f>
        <v>0</v>
      </c>
      <c r="G25" s="17" t="e">
        <f t="shared" si="2"/>
        <v>#DIV/0!</v>
      </c>
    </row>
    <row r="26" spans="1:7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Sheet'!$D:$D,Bhaskar!$B26,'Input Sheet'!$B:$B,Bhaskar!$F$3)</f>
        <v>0</v>
      </c>
      <c r="G26" s="17" t="e">
        <f t="shared" si="2"/>
        <v>#DIV/0!</v>
      </c>
    </row>
    <row r="27" spans="1:7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Sheet'!$D:$D,Bhaskar!$B27,'Input Sheet'!$B:$B,Bhaskar!$F$3)</f>
        <v>0</v>
      </c>
      <c r="G27" s="17" t="e">
        <f t="shared" si="2"/>
        <v>#DIV/0!</v>
      </c>
    </row>
    <row r="28" spans="1:7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</row>
    <row r="30" spans="1:7" x14ac:dyDescent="0.35">
      <c r="B30" s="5" t="s">
        <v>100</v>
      </c>
      <c r="C30" s="14">
        <f t="shared" ref="C30:C34" si="3">+F30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4">F30/F$7</f>
        <v>#DIV/0!</v>
      </c>
    </row>
    <row r="31" spans="1:7" x14ac:dyDescent="0.35">
      <c r="B31" s="6" t="s">
        <v>7</v>
      </c>
      <c r="C31" s="10">
        <f t="shared" si="3"/>
        <v>0</v>
      </c>
      <c r="D31" s="17" t="e">
        <f t="shared" si="1"/>
        <v>#DIV/0!</v>
      </c>
      <c r="E31" s="30"/>
      <c r="F31" s="10">
        <f>SUMIFS('Input Sheet'!$E:$E,'Input Sheet'!$D:$D,Bhaskar!$B31,'Input Sheet'!$B:$B,Bhaskar!$F$3)</f>
        <v>0</v>
      </c>
      <c r="G31" s="17" t="e">
        <f t="shared" si="4"/>
        <v>#DIV/0!</v>
      </c>
    </row>
    <row r="32" spans="1:7" x14ac:dyDescent="0.35">
      <c r="B32" s="6" t="s">
        <v>8</v>
      </c>
      <c r="C32" s="10">
        <f t="shared" si="3"/>
        <v>0</v>
      </c>
      <c r="D32" s="17" t="e">
        <f t="shared" si="1"/>
        <v>#DIV/0!</v>
      </c>
      <c r="E32" s="30"/>
      <c r="F32" s="10">
        <f>SUMIFS('Input Sheet'!$E:$E,'Input Sheet'!$D:$D,Bhaskar!$B32,'Input Sheet'!$B:$B,Bhaskar!$F$3)</f>
        <v>0</v>
      </c>
      <c r="G32" s="17" t="e">
        <f t="shared" si="4"/>
        <v>#DIV/0!</v>
      </c>
    </row>
    <row r="33" spans="2:7" x14ac:dyDescent="0.35">
      <c r="B33" s="6" t="s">
        <v>9</v>
      </c>
      <c r="C33" s="10">
        <f t="shared" si="3"/>
        <v>0</v>
      </c>
      <c r="D33" s="17" t="e">
        <f t="shared" si="1"/>
        <v>#DIV/0!</v>
      </c>
      <c r="E33" s="30"/>
      <c r="F33" s="10">
        <f>SUMIFS('Input Sheet'!$E:$E,'Input Sheet'!$D:$D,Bhaskar!$B33,'Input Sheet'!$B:$B,Bhaskar!$F$3)</f>
        <v>0</v>
      </c>
      <c r="G33" s="17" t="e">
        <f t="shared" si="4"/>
        <v>#DIV/0!</v>
      </c>
    </row>
    <row r="34" spans="2:7" x14ac:dyDescent="0.35">
      <c r="B34" s="6" t="s">
        <v>14</v>
      </c>
      <c r="C34" s="10">
        <f t="shared" si="3"/>
        <v>0</v>
      </c>
      <c r="D34" s="17" t="e">
        <f t="shared" si="1"/>
        <v>#DIV/0!</v>
      </c>
      <c r="E34" s="30"/>
      <c r="F34" s="10">
        <f>SUMIFS('Input Sheet'!$E:$E,'Input Sheet'!$D:$D,Bhaskar!$B34,'Input Sheet'!$B:$B,Bhaskar!$F$3)</f>
        <v>0</v>
      </c>
      <c r="G34" s="17" t="e">
        <f t="shared" si="4"/>
        <v>#DIV/0!</v>
      </c>
    </row>
    <row r="35" spans="2:7" x14ac:dyDescent="0.35">
      <c r="B35" s="6"/>
      <c r="C35" s="10"/>
      <c r="D35" s="17"/>
      <c r="E35" s="30"/>
      <c r="F35" s="10"/>
      <c r="G35" s="17"/>
    </row>
    <row r="36" spans="2:7" x14ac:dyDescent="0.35">
      <c r="B36" s="5" t="s">
        <v>101</v>
      </c>
      <c r="C36" s="14">
        <v>0</v>
      </c>
      <c r="D36" s="18" t="e">
        <f t="shared" ref="D36:D38" si="5">C36/C$7</f>
        <v>#DIV/0!</v>
      </c>
      <c r="F36" s="14">
        <v>0</v>
      </c>
      <c r="G36" s="18" t="e">
        <f t="shared" ref="G36" si="6">F36/F$7</f>
        <v>#DIV/0!</v>
      </c>
    </row>
    <row r="37" spans="2:7" x14ac:dyDescent="0.35">
      <c r="B37" s="6"/>
      <c r="C37" s="11"/>
      <c r="D37" s="17"/>
      <c r="F37" s="11"/>
      <c r="G37" s="17"/>
    </row>
    <row r="38" spans="2:7" x14ac:dyDescent="0.35">
      <c r="B38" s="5" t="s">
        <v>102</v>
      </c>
      <c r="C38" s="14">
        <f>C28-C30-C36</f>
        <v>0</v>
      </c>
      <c r="D38" s="18" t="e">
        <f t="shared" si="5"/>
        <v>#DIV/0!</v>
      </c>
      <c r="F38" s="14">
        <f>F28-F30-F36</f>
        <v>0</v>
      </c>
      <c r="G38" s="18" t="e">
        <f t="shared" ref="G38" si="7">F38/F$7</f>
        <v>#DIV/0!</v>
      </c>
    </row>
    <row r="40" spans="2:7" ht="15" thickBot="1" x14ac:dyDescent="0.4"/>
    <row r="41" spans="2:7" ht="15.5" thickTop="1" thickBot="1" x14ac:dyDescent="0.4">
      <c r="B41" s="50" t="s">
        <v>81</v>
      </c>
      <c r="C41" s="47">
        <f>+F41</f>
        <v>0</v>
      </c>
      <c r="D41" s="48"/>
      <c r="E41" s="48"/>
      <c r="F41" s="47">
        <f>SUMIFS('Input Sheet'!$E:$E,'Input Sheet'!$D:$D,Bhaskar!$B41,'Input Sheet'!$B:$B,Bhaskar!$F$3)</f>
        <v>0</v>
      </c>
      <c r="G41" s="49" t="e">
        <f t="shared" ref="G41" si="8">F41/F$7</f>
        <v>#DIV/0!</v>
      </c>
    </row>
    <row r="42" spans="2:7" ht="15" thickTop="1" x14ac:dyDescent="0.35"/>
    <row r="46" spans="2:7" x14ac:dyDescent="0.35">
      <c r="C46" s="51"/>
    </row>
    <row r="47" spans="2:7" x14ac:dyDescent="0.35">
      <c r="B47" s="8"/>
    </row>
    <row r="48" spans="2:7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811-AAAC-4B7D-A726-70E71BC1A58B}">
  <dimension ref="A1:H1048576"/>
  <sheetViews>
    <sheetView tabSelected="1" workbookViewId="0">
      <selection activeCell="F5" sqref="F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</cols>
  <sheetData>
    <row r="1" spans="2:7" ht="15" x14ac:dyDescent="0.35">
      <c r="B1" s="19" t="s">
        <v>3</v>
      </c>
      <c r="F1">
        <v>1</v>
      </c>
    </row>
    <row r="2" spans="2:7" x14ac:dyDescent="0.35">
      <c r="B2" s="20" t="s">
        <v>4</v>
      </c>
      <c r="F2" t="s">
        <v>129</v>
      </c>
    </row>
    <row r="3" spans="2:7" x14ac:dyDescent="0.35">
      <c r="B3" s="21" t="s">
        <v>5</v>
      </c>
      <c r="F3" t="s">
        <v>27</v>
      </c>
    </row>
    <row r="4" spans="2:7" ht="15" thickBot="1" x14ac:dyDescent="0.4">
      <c r="B4" s="22" t="s">
        <v>6</v>
      </c>
      <c r="C4" s="78" t="s">
        <v>83</v>
      </c>
      <c r="D4" s="78"/>
      <c r="F4" s="78" t="s">
        <v>27</v>
      </c>
      <c r="G4" s="78"/>
    </row>
    <row r="5" spans="2:7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</row>
    <row r="6" spans="2:7" ht="15" thickTop="1" x14ac:dyDescent="0.35">
      <c r="B6" s="2"/>
      <c r="C6" s="9"/>
      <c r="D6" s="15"/>
      <c r="E6" s="30"/>
      <c r="F6" s="9"/>
      <c r="G6" s="15"/>
    </row>
    <row r="7" spans="2:7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</row>
    <row r="8" spans="2:7" x14ac:dyDescent="0.35">
      <c r="B8" s="4" t="s">
        <v>1</v>
      </c>
      <c r="C8" s="10"/>
      <c r="D8" s="16"/>
      <c r="E8" s="30"/>
      <c r="F8" s="10"/>
      <c r="G8" s="16"/>
    </row>
    <row r="9" spans="2:7" x14ac:dyDescent="0.35">
      <c r="B9" s="4" t="s">
        <v>13</v>
      </c>
      <c r="C9" s="10">
        <f>F9</f>
        <v>0</v>
      </c>
      <c r="D9" s="16" t="e">
        <f>C9/C$7</f>
        <v>#DIV/0!</v>
      </c>
      <c r="E9" s="30"/>
      <c r="F9" s="10">
        <f>SUMIFS('Input Sheet'!$E:$E,'Input Sheet'!$D:$D,Deepak!$B9,'Input Sheet'!$B:$B,Deepak!$F$3)</f>
        <v>0</v>
      </c>
      <c r="G9" s="16" t="e">
        <f>F9/F$7</f>
        <v>#DIV/0!</v>
      </c>
    </row>
    <row r="10" spans="2:7" x14ac:dyDescent="0.35">
      <c r="B10" s="4" t="s">
        <v>12</v>
      </c>
      <c r="C10" s="10">
        <f>F10</f>
        <v>0</v>
      </c>
      <c r="D10" s="16" t="e">
        <f>C10/C$7</f>
        <v>#DIV/0!</v>
      </c>
      <c r="E10" s="30"/>
      <c r="F10" s="10">
        <f>SUMIFS('Input Sheet'!$E:$E,'Input Sheet'!$D:$D,Deepak!$B10,'Input Sheet'!$B:$B,Deepak!$F$3)</f>
        <v>0</v>
      </c>
      <c r="G10" s="16" t="e">
        <f>F10/F$7</f>
        <v>#DIV/0!</v>
      </c>
    </row>
    <row r="11" spans="2:7" x14ac:dyDescent="0.35">
      <c r="B11" s="4"/>
      <c r="C11" s="10"/>
      <c r="D11" s="16"/>
      <c r="F11" s="10"/>
      <c r="G11" s="16"/>
    </row>
    <row r="12" spans="2:7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</row>
    <row r="13" spans="2:7" x14ac:dyDescent="0.35">
      <c r="B13" s="4"/>
      <c r="C13" s="10"/>
      <c r="D13" s="17"/>
      <c r="F13" s="11"/>
      <c r="G13" s="17"/>
    </row>
    <row r="14" spans="2:7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</row>
    <row r="15" spans="2:7" x14ac:dyDescent="0.35">
      <c r="B15" s="5"/>
      <c r="C15" s="10"/>
      <c r="D15" s="18"/>
      <c r="F15" s="14"/>
      <c r="G15" s="18"/>
    </row>
    <row r="16" spans="2:7" x14ac:dyDescent="0.35">
      <c r="B16" s="5" t="s">
        <v>15</v>
      </c>
      <c r="C16" s="14">
        <f t="shared" ref="C16:C27" si="0">F16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</row>
    <row r="17" spans="1:7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Sheet'!$D:$D,Deepak!$B17,'Input Sheet'!$B:$B,Deepak!$F$3)</f>
        <v>0</v>
      </c>
      <c r="G17" s="17" t="e">
        <f>F17/F$7</f>
        <v>#DIV/0!</v>
      </c>
    </row>
    <row r="18" spans="1:7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Sheet'!$D:$D,Deepak!$B18,'Input Sheet'!$B:$B,Deepak!$F$3)</f>
        <v>0</v>
      </c>
      <c r="G18" s="17" t="e">
        <f t="shared" ref="G18:G28" si="2">F18/F$7</f>
        <v>#DIV/0!</v>
      </c>
    </row>
    <row r="19" spans="1:7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Sheet'!$D:$D,Deepak!$B19,'Input Sheet'!$B:$B,Deepak!$F$3)</f>
        <v>0</v>
      </c>
      <c r="G19" s="17" t="e">
        <f t="shared" si="2"/>
        <v>#DIV/0!</v>
      </c>
    </row>
    <row r="20" spans="1:7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Sheet'!$D:$D,Deepak!$B20,'Input Sheet'!$B:$B,Deepak!$F$3)</f>
        <v>0</v>
      </c>
      <c r="G20" s="17" t="e">
        <f t="shared" si="2"/>
        <v>#DIV/0!</v>
      </c>
    </row>
    <row r="21" spans="1:7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Sheet'!$D:$D,Deepak!$B21,'Input Sheet'!$B:$B,Deepak!$F$3)</f>
        <v>0</v>
      </c>
      <c r="G21" s="17" t="e">
        <f t="shared" si="2"/>
        <v>#DIV/0!</v>
      </c>
    </row>
    <row r="22" spans="1:7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Sheet'!$D:$D,Deepak!$B22,'Input Sheet'!$B:$B,Deepak!$F$3)</f>
        <v>0</v>
      </c>
      <c r="G22" s="17" t="e">
        <f t="shared" si="2"/>
        <v>#DIV/0!</v>
      </c>
    </row>
    <row r="23" spans="1:7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Sheet'!$D:$D,Deepak!$B23,'Input Sheet'!$B:$B,Deepak!$F$3)</f>
        <v>0</v>
      </c>
      <c r="G23" s="17" t="e">
        <f t="shared" si="2"/>
        <v>#DIV/0!</v>
      </c>
    </row>
    <row r="24" spans="1:7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Sheet'!$D:$D,Deepak!$B24,'Input Sheet'!$B:$B,Deepak!$F$3)</f>
        <v>0</v>
      </c>
      <c r="G24" s="17" t="e">
        <f t="shared" si="2"/>
        <v>#DIV/0!</v>
      </c>
    </row>
    <row r="25" spans="1:7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Sheet'!$D:$D,Deepak!$B25,'Input Sheet'!$B:$B,Deepak!$F$3)</f>
        <v>0</v>
      </c>
      <c r="G25" s="17" t="e">
        <f t="shared" si="2"/>
        <v>#DIV/0!</v>
      </c>
    </row>
    <row r="26" spans="1:7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Sheet'!$D:$D,Deepak!$B26,'Input Sheet'!$B:$B,Deepak!$F$3)</f>
        <v>0</v>
      </c>
      <c r="G26" s="17" t="e">
        <f t="shared" si="2"/>
        <v>#DIV/0!</v>
      </c>
    </row>
    <row r="27" spans="1:7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Sheet'!$D:$D,Deepak!$B27,'Input Sheet'!$B:$B,Deepak!$F$3)</f>
        <v>0</v>
      </c>
      <c r="G27" s="17" t="e">
        <f t="shared" si="2"/>
        <v>#DIV/0!</v>
      </c>
    </row>
    <row r="28" spans="1:7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</row>
    <row r="30" spans="1:7" x14ac:dyDescent="0.35">
      <c r="B30" s="5" t="s">
        <v>100</v>
      </c>
      <c r="C30" s="14">
        <f t="shared" ref="C30:C34" si="3">F30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4">F30/F$7</f>
        <v>#DIV/0!</v>
      </c>
    </row>
    <row r="31" spans="1:7" x14ac:dyDescent="0.35">
      <c r="B31" s="6" t="s">
        <v>7</v>
      </c>
      <c r="C31" s="10">
        <f t="shared" si="3"/>
        <v>0</v>
      </c>
      <c r="D31" s="17" t="e">
        <f t="shared" si="1"/>
        <v>#DIV/0!</v>
      </c>
      <c r="E31" s="30"/>
      <c r="F31" s="10">
        <f>SUMIFS('Input Sheet'!$E:$E,'Input Sheet'!$D:$D,Deepak!$B31,'Input Sheet'!$B:$B,Deepak!$F$3)</f>
        <v>0</v>
      </c>
      <c r="G31" s="17" t="e">
        <f t="shared" si="4"/>
        <v>#DIV/0!</v>
      </c>
    </row>
    <row r="32" spans="1:7" x14ac:dyDescent="0.35">
      <c r="B32" s="6" t="s">
        <v>8</v>
      </c>
      <c r="C32" s="10">
        <f t="shared" si="3"/>
        <v>0</v>
      </c>
      <c r="D32" s="17" t="e">
        <f t="shared" si="1"/>
        <v>#DIV/0!</v>
      </c>
      <c r="E32" s="30"/>
      <c r="F32" s="10">
        <f>SUMIFS('Input Sheet'!$E:$E,'Input Sheet'!$D:$D,Deepak!$B32,'Input Sheet'!$B:$B,Deepak!$F$3)</f>
        <v>0</v>
      </c>
      <c r="G32" s="17" t="e">
        <f t="shared" si="4"/>
        <v>#DIV/0!</v>
      </c>
    </row>
    <row r="33" spans="2:8" x14ac:dyDescent="0.35">
      <c r="B33" s="6" t="s">
        <v>9</v>
      </c>
      <c r="C33" s="10">
        <f t="shared" si="3"/>
        <v>0</v>
      </c>
      <c r="D33" s="17" t="e">
        <f t="shared" si="1"/>
        <v>#DIV/0!</v>
      </c>
      <c r="E33" s="30"/>
      <c r="F33" s="10">
        <f>SUMIFS('Input Sheet'!$E:$E,'Input Sheet'!$D:$D,Deepak!$B33,'Input Sheet'!$B:$B,Deepak!$F$3)</f>
        <v>0</v>
      </c>
      <c r="G33" s="17" t="e">
        <f t="shared" si="4"/>
        <v>#DIV/0!</v>
      </c>
    </row>
    <row r="34" spans="2:8" x14ac:dyDescent="0.35">
      <c r="B34" s="6" t="s">
        <v>14</v>
      </c>
      <c r="C34" s="10">
        <f t="shared" si="3"/>
        <v>0</v>
      </c>
      <c r="D34" s="17" t="e">
        <f t="shared" si="1"/>
        <v>#DIV/0!</v>
      </c>
      <c r="E34" s="30"/>
      <c r="F34" s="10">
        <f>SUMIFS('Input Sheet'!$E:$E,'Input Sheet'!$D:$D,Deepak!$B34,'Input Sheet'!$B:$B,Deepak!$F$3)</f>
        <v>0</v>
      </c>
      <c r="G34" s="17" t="e">
        <f t="shared" si="4"/>
        <v>#DIV/0!</v>
      </c>
    </row>
    <row r="35" spans="2:8" x14ac:dyDescent="0.35">
      <c r="B35" s="6"/>
      <c r="C35" s="10"/>
      <c r="D35" s="17"/>
      <c r="E35" s="30"/>
      <c r="F35" s="10"/>
      <c r="G35" s="17"/>
    </row>
    <row r="36" spans="2:8" x14ac:dyDescent="0.35">
      <c r="B36" s="5" t="s">
        <v>101</v>
      </c>
      <c r="C36" s="14">
        <v>0</v>
      </c>
      <c r="D36" s="18" t="e">
        <f t="shared" ref="D36:D38" si="5">C36/C$7</f>
        <v>#DIV/0!</v>
      </c>
      <c r="F36" s="14">
        <v>0</v>
      </c>
      <c r="G36" s="18" t="e">
        <f t="shared" ref="G36" si="6">F36/F$7</f>
        <v>#DIV/0!</v>
      </c>
    </row>
    <row r="37" spans="2:8" x14ac:dyDescent="0.35">
      <c r="B37" s="6"/>
      <c r="C37" s="11"/>
      <c r="D37" s="17"/>
      <c r="F37" s="11"/>
      <c r="G37" s="17"/>
    </row>
    <row r="38" spans="2:8" x14ac:dyDescent="0.35">
      <c r="B38" s="5" t="s">
        <v>102</v>
      </c>
      <c r="C38" s="14">
        <f>C28-C30-C36</f>
        <v>0</v>
      </c>
      <c r="D38" s="18" t="e">
        <f t="shared" si="5"/>
        <v>#DIV/0!</v>
      </c>
      <c r="F38" s="14">
        <f>F28-F30-F36</f>
        <v>0</v>
      </c>
      <c r="G38" s="18" t="e">
        <f t="shared" ref="G38" si="7">F38/F$7</f>
        <v>#DIV/0!</v>
      </c>
    </row>
    <row r="40" spans="2:8" ht="15" thickBot="1" x14ac:dyDescent="0.4"/>
    <row r="41" spans="2:8" ht="15.5" thickTop="1" thickBot="1" x14ac:dyDescent="0.4">
      <c r="B41" s="50" t="s">
        <v>81</v>
      </c>
      <c r="C41" s="47">
        <f>F41</f>
        <v>0</v>
      </c>
      <c r="D41" s="48"/>
      <c r="E41" s="48"/>
      <c r="F41" s="47">
        <f>SUMIFS('Input Sheet'!$E:$E,'Input Sheet'!$D:$D,Deepak!$B41,'Input Sheet'!$B:$B,Deepak!$F$3)</f>
        <v>0</v>
      </c>
      <c r="G41" s="49" t="e">
        <f t="shared" ref="G41" si="8">F41/F$7</f>
        <v>#DIV/0!</v>
      </c>
      <c r="H41" s="48"/>
    </row>
    <row r="42" spans="2:8" ht="15" thickTop="1" x14ac:dyDescent="0.35"/>
    <row r="46" spans="2:8" x14ac:dyDescent="0.35">
      <c r="C46" s="51"/>
    </row>
    <row r="47" spans="2:8" x14ac:dyDescent="0.35">
      <c r="B47" s="8"/>
    </row>
    <row r="48" spans="2:8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C2A-99F0-4198-A276-2319D518B77B}">
  <dimension ref="A1:Y1048576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1.81640625" customWidth="1"/>
    <col min="7" max="7" width="8.90625" customWidth="1"/>
    <col min="8" max="8" width="2.08984375" customWidth="1"/>
    <col min="9" max="9" width="14.08984375" customWidth="1"/>
    <col min="10" max="10" width="9" bestFit="1" customWidth="1"/>
    <col min="11" max="11" width="2.08984375" customWidth="1"/>
    <col min="12" max="12" width="14.453125" customWidth="1"/>
    <col min="13" max="13" width="8.90625" customWidth="1"/>
    <col min="14" max="14" width="2.08984375" customWidth="1"/>
    <col min="15" max="15" width="10.90625" customWidth="1"/>
    <col min="16" max="16" width="8.90625" customWidth="1"/>
    <col min="17" max="17" width="2.08984375" customWidth="1"/>
    <col min="18" max="18" width="10.90625" customWidth="1"/>
    <col min="19" max="19" width="8.90625" customWidth="1"/>
    <col min="20" max="20" width="2.08984375" customWidth="1"/>
    <col min="21" max="21" width="10.90625" bestFit="1" customWidth="1"/>
    <col min="23" max="23" width="2.08984375" bestFit="1" customWidth="1"/>
    <col min="24" max="24" width="15.54296875" bestFit="1" customWidth="1"/>
    <col min="25" max="25" width="9" bestFit="1" customWidth="1"/>
  </cols>
  <sheetData>
    <row r="1" spans="2:25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  <c r="U1">
        <f>R1+1</f>
        <v>6</v>
      </c>
      <c r="X1">
        <f>U1+1</f>
        <v>7</v>
      </c>
    </row>
    <row r="2" spans="2:25" x14ac:dyDescent="0.35">
      <c r="B2" s="20" t="s">
        <v>4</v>
      </c>
      <c r="F2" t="s">
        <v>128</v>
      </c>
      <c r="I2" t="s">
        <v>128</v>
      </c>
      <c r="L2" t="s">
        <v>128</v>
      </c>
      <c r="O2" t="s">
        <v>128</v>
      </c>
      <c r="R2" t="s">
        <v>128</v>
      </c>
      <c r="U2" t="s">
        <v>128</v>
      </c>
      <c r="X2" t="s">
        <v>128</v>
      </c>
    </row>
    <row r="3" spans="2:25" x14ac:dyDescent="0.35">
      <c r="B3" s="21" t="s">
        <v>5</v>
      </c>
      <c r="F3" t="s">
        <v>25</v>
      </c>
      <c r="I3" t="s">
        <v>31</v>
      </c>
      <c r="L3" t="s">
        <v>39</v>
      </c>
      <c r="O3" t="s">
        <v>40</v>
      </c>
      <c r="R3" s="7" t="s">
        <v>48</v>
      </c>
      <c r="U3" s="7" t="s">
        <v>52</v>
      </c>
      <c r="X3" t="s">
        <v>122</v>
      </c>
    </row>
    <row r="4" spans="2:25" ht="15" thickBot="1" x14ac:dyDescent="0.4">
      <c r="B4" s="22" t="s">
        <v>6</v>
      </c>
      <c r="C4" s="78" t="s">
        <v>83</v>
      </c>
      <c r="D4" s="78"/>
      <c r="F4" s="78" t="s">
        <v>25</v>
      </c>
      <c r="G4" s="78"/>
      <c r="I4" s="78" t="s">
        <v>31</v>
      </c>
      <c r="J4" s="78"/>
      <c r="L4" s="78" t="s">
        <v>39</v>
      </c>
      <c r="M4" s="78"/>
      <c r="O4" s="78" t="s">
        <v>40</v>
      </c>
      <c r="P4" s="78"/>
      <c r="R4" s="78" t="s">
        <v>48</v>
      </c>
      <c r="S4" s="78"/>
      <c r="U4" s="78" t="s">
        <v>52</v>
      </c>
      <c r="V4" s="78"/>
      <c r="X4" s="78" t="s">
        <v>123</v>
      </c>
      <c r="Y4" s="78"/>
    </row>
    <row r="5" spans="2:25" ht="15.5" thickTop="1" thickBot="1" x14ac:dyDescent="0.4">
      <c r="B5" s="1" t="s">
        <v>0</v>
      </c>
      <c r="C5" s="33" t="s">
        <v>143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  <c r="L5" s="33" t="str">
        <f>I5</f>
        <v>July-25</v>
      </c>
      <c r="M5" s="34" t="s">
        <v>82</v>
      </c>
      <c r="O5" s="33" t="str">
        <f>L5</f>
        <v>July-25</v>
      </c>
      <c r="P5" s="34" t="s">
        <v>82</v>
      </c>
      <c r="R5" s="33" t="str">
        <f>O5</f>
        <v>July-25</v>
      </c>
      <c r="S5" s="34" t="s">
        <v>82</v>
      </c>
      <c r="U5" s="33" t="str">
        <f>R5</f>
        <v>July-25</v>
      </c>
      <c r="V5" s="34" t="s">
        <v>82</v>
      </c>
      <c r="X5" s="33" t="str">
        <f>U5</f>
        <v>July-25</v>
      </c>
      <c r="Y5" s="34" t="s">
        <v>82</v>
      </c>
    </row>
    <row r="6" spans="2:25" ht="15" thickTop="1" x14ac:dyDescent="0.35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</row>
    <row r="7" spans="2:25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  <c r="R7" s="14">
        <f>SUM(R8:R10)</f>
        <v>0</v>
      </c>
      <c r="S7" s="18" t="e">
        <f>R7/R$7</f>
        <v>#DIV/0!</v>
      </c>
      <c r="U7" s="14">
        <f>SUM(U8:U10)</f>
        <v>0</v>
      </c>
      <c r="V7" s="18" t="e">
        <f>U7/U$7</f>
        <v>#DIV/0!</v>
      </c>
      <c r="X7" s="14">
        <f>SUM(X8:X10)</f>
        <v>0</v>
      </c>
      <c r="Y7" s="18" t="e">
        <f>X7/X$7</f>
        <v>#DIV/0!</v>
      </c>
    </row>
    <row r="8" spans="2:25" x14ac:dyDescent="0.35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  <c r="U8" s="10"/>
      <c r="V8" s="16"/>
      <c r="X8" s="10"/>
      <c r="Y8" s="16"/>
    </row>
    <row r="9" spans="2:25" x14ac:dyDescent="0.35">
      <c r="B9" s="4" t="s">
        <v>13</v>
      </c>
      <c r="C9" s="10">
        <f>+F9+I9+L9+O9+R9+U9+X9</f>
        <v>0</v>
      </c>
      <c r="D9" s="16" t="e">
        <f>C9/C$7</f>
        <v>#DIV/0!</v>
      </c>
      <c r="E9" s="30"/>
      <c r="F9" s="10">
        <f>SUMIFS('Input Sheet'!$E:$E,'Input Sheet'!$D:$D,Poojari!$B9,'Input Sheet'!$B:$B,Poojari!$F$3)</f>
        <v>0</v>
      </c>
      <c r="G9" s="16" t="e">
        <f>F9/F$7</f>
        <v>#DIV/0!</v>
      </c>
      <c r="I9" s="10">
        <f>SUMIFS('Input Sheet'!$E:$E,'Input Sheet'!$D:$D,Poojari!$B9,'Input Sheet'!$B:$B,Poojari!$I$3)</f>
        <v>0</v>
      </c>
      <c r="J9" s="16" t="e">
        <f>I9/I$7</f>
        <v>#DIV/0!</v>
      </c>
      <c r="L9" s="10">
        <f>SUMIFS('Input Sheet'!$E:$E,'Input Sheet'!$D:$D,Poojari!$B9,'Input Sheet'!$B:$B,Poojari!$L$3)</f>
        <v>0</v>
      </c>
      <c r="M9" s="16" t="e">
        <f>L9/L$7</f>
        <v>#DIV/0!</v>
      </c>
      <c r="O9" s="10">
        <f>SUMIFS('Input Sheet'!$E:$E,'Input Sheet'!$D:$D,Poojari!$B9,'Input Sheet'!$B:$B,Poojari!$O$3)</f>
        <v>0</v>
      </c>
      <c r="P9" s="16" t="e">
        <f>O9/O$7</f>
        <v>#DIV/0!</v>
      </c>
      <c r="R9" s="10">
        <f>SUMIFS('Input Sheet'!$E:$E,'Input Sheet'!$D:$D,Poojari!$B9,'Input Sheet'!$B:$B,Poojari!$R$3)</f>
        <v>0</v>
      </c>
      <c r="S9" s="16" t="e">
        <f>R9/R$7</f>
        <v>#DIV/0!</v>
      </c>
      <c r="U9" s="10">
        <f>SUMIFS('Input Sheet'!$E:$E,'Input Sheet'!$D:$D,Poojari!$B9,'Input Sheet'!$B:$B,Poojari!$U$3)</f>
        <v>0</v>
      </c>
      <c r="V9" s="16" t="e">
        <f>U9/U$7</f>
        <v>#DIV/0!</v>
      </c>
      <c r="X9" s="10">
        <f>SUMIFS('Input Sheet'!$E:$E,'Input Sheet'!$D:$D,Poojari!$B9,'Input Sheet'!$B:$B,Poojari!X$3)</f>
        <v>0</v>
      </c>
      <c r="Y9" s="16" t="e">
        <f>X9/X$7</f>
        <v>#DIV/0!</v>
      </c>
    </row>
    <row r="10" spans="2:25" x14ac:dyDescent="0.35">
      <c r="B10" s="4" t="s">
        <v>12</v>
      </c>
      <c r="C10" s="10">
        <f>+F10+I10+L10+O10+R10+U10+X10</f>
        <v>0</v>
      </c>
      <c r="D10" s="16" t="e">
        <f>C10/C$7</f>
        <v>#DIV/0!</v>
      </c>
      <c r="E10" s="30"/>
      <c r="F10" s="10">
        <f>SUMIFS('Input Sheet'!$E:$E,'Input Sheet'!$D:$D,Poojari!$B10,'Input Sheet'!$B:$B,Poojari!$F$3)</f>
        <v>0</v>
      </c>
      <c r="G10" s="16" t="e">
        <f>F10/F$7</f>
        <v>#DIV/0!</v>
      </c>
      <c r="I10" s="10">
        <f>SUMIFS('Input Sheet'!$E:$E,'Input Sheet'!$D:$D,Poojari!$B10,'Input Sheet'!$B:$B,Poojari!$I$3)</f>
        <v>0</v>
      </c>
      <c r="J10" s="16" t="e">
        <f>I10/I$7</f>
        <v>#DIV/0!</v>
      </c>
      <c r="L10" s="10">
        <f>SUMIFS('Input Sheet'!$E:$E,'Input Sheet'!$D:$D,Poojari!$B10,'Input Sheet'!$B:$B,Poojari!$L$3)</f>
        <v>0</v>
      </c>
      <c r="M10" s="16" t="e">
        <f>L10/L$7</f>
        <v>#DIV/0!</v>
      </c>
      <c r="O10" s="10">
        <f>SUMIFS('Input Sheet'!$E:$E,'Input Sheet'!$D:$D,Poojari!$B10,'Input Sheet'!$B:$B,Poojari!$O$3)</f>
        <v>0</v>
      </c>
      <c r="P10" s="16" t="e">
        <f>O10/O$7</f>
        <v>#DIV/0!</v>
      </c>
      <c r="R10" s="10">
        <f>SUMIFS('Input Sheet'!$E:$E,'Input Sheet'!$D:$D,Poojari!$B10,'Input Sheet'!$B:$B,Poojari!$R$3)</f>
        <v>0</v>
      </c>
      <c r="S10" s="16" t="e">
        <f>R10/R$7</f>
        <v>#DIV/0!</v>
      </c>
      <c r="U10" s="10">
        <f>SUMIFS('Input Sheet'!$E:$E,'Input Sheet'!$D:$D,Poojari!$B10,'Input Sheet'!$B:$B,Poojari!$U$3)</f>
        <v>0</v>
      </c>
      <c r="V10" s="16" t="e">
        <f>U10/U$7</f>
        <v>#DIV/0!</v>
      </c>
      <c r="X10" s="10">
        <f>SUMIFS('Input Sheet'!$E:$E,'Input Sheet'!$D:$D,Poojari!$B10,'Input Sheet'!$B:$B,Poojari!X$3)</f>
        <v>0</v>
      </c>
      <c r="Y10" s="16" t="e">
        <f>X10/X$7</f>
        <v>#DIV/0!</v>
      </c>
    </row>
    <row r="11" spans="2:25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</row>
    <row r="12" spans="2:25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  <c r="R12" s="14">
        <f>R7</f>
        <v>0</v>
      </c>
      <c r="S12" s="18" t="e">
        <f>R12/R12</f>
        <v>#DIV/0!</v>
      </c>
      <c r="U12" s="14">
        <f>U7</f>
        <v>0</v>
      </c>
      <c r="V12" s="18" t="e">
        <f>U12/U12</f>
        <v>#DIV/0!</v>
      </c>
      <c r="X12" s="14">
        <f>X7</f>
        <v>0</v>
      </c>
      <c r="Y12" s="18" t="e">
        <f>X12/X12</f>
        <v>#DIV/0!</v>
      </c>
    </row>
    <row r="13" spans="2:25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0"/>
      <c r="Y13" s="17"/>
    </row>
    <row r="14" spans="2:25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  <c r="R14" s="39">
        <f>R12*40%</f>
        <v>0</v>
      </c>
      <c r="S14" s="40" t="e">
        <f>R14/R$7</f>
        <v>#DIV/0!</v>
      </c>
      <c r="U14" s="39">
        <f>U12*40%</f>
        <v>0</v>
      </c>
      <c r="V14" s="40" t="e">
        <f>U14/U$7</f>
        <v>#DIV/0!</v>
      </c>
      <c r="X14" s="39">
        <f>X12*40%</f>
        <v>0</v>
      </c>
      <c r="Y14" s="40" t="e">
        <f>X14/X$7</f>
        <v>#DIV/0!</v>
      </c>
    </row>
    <row r="15" spans="2:25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0"/>
      <c r="Y15" s="18"/>
    </row>
    <row r="16" spans="2:25" x14ac:dyDescent="0.35">
      <c r="B16" s="5" t="s">
        <v>15</v>
      </c>
      <c r="C16" s="14">
        <f t="shared" ref="C16:C27" si="0">+F16+I16+L16+O16+R16+U16+X16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  <c r="R16" s="14">
        <f>SUM(R17:R27)</f>
        <v>0</v>
      </c>
      <c r="S16" s="18" t="e">
        <f>R16/R$7</f>
        <v>#DIV/0!</v>
      </c>
      <c r="U16" s="14">
        <f>SUM(U17:U27)</f>
        <v>0</v>
      </c>
      <c r="V16" s="18" t="e">
        <f>U16/U$7</f>
        <v>#DIV/0!</v>
      </c>
      <c r="X16" s="14">
        <f>SUM(X17:X27)</f>
        <v>0</v>
      </c>
      <c r="Y16" s="18" t="e">
        <f>X16/X$7</f>
        <v>#DIV/0!</v>
      </c>
    </row>
    <row r="17" spans="1:25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Sheet'!$D:$D,Poojari!$B17,'Input Sheet'!$B:$B,Poojari!F3)</f>
        <v>0</v>
      </c>
      <c r="G17" s="17" t="e">
        <f>F17/F$7</f>
        <v>#DIV/0!</v>
      </c>
      <c r="I17" s="10">
        <f>SUMIFS('Input Sheet'!$E:$E,'Input Sheet'!$D:$D,Poojari!$B17,'Input Sheet'!$B:$B,Poojari!$I$3)</f>
        <v>0</v>
      </c>
      <c r="J17" s="17" t="e">
        <f>I17/I$7</f>
        <v>#DIV/0!</v>
      </c>
      <c r="L17" s="10">
        <f>SUMIFS('Input Sheet'!$E:$E,'Input Sheet'!$D:$D,Poojari!$B17,'Input Sheet'!$B:$B,Poojari!$L$3)</f>
        <v>0</v>
      </c>
      <c r="M17" s="17" t="e">
        <f>L17/L$7</f>
        <v>#DIV/0!</v>
      </c>
      <c r="O17" s="10">
        <f>SUMIFS('Input Sheet'!$E:$E,'Input Sheet'!$D:$D,Poojari!$B17,'Input Sheet'!$B:$B,Poojari!$O$3)</f>
        <v>0</v>
      </c>
      <c r="P17" s="17" t="e">
        <f>O17/O$7</f>
        <v>#DIV/0!</v>
      </c>
      <c r="R17" s="10">
        <f>SUMIFS('Input Sheet'!$E:$E,'Input Sheet'!$D:$D,Poojari!$B17,'Input Sheet'!$B:$B,Poojari!$R$3)</f>
        <v>0</v>
      </c>
      <c r="S17" s="17" t="e">
        <f>R17/R$7</f>
        <v>#DIV/0!</v>
      </c>
      <c r="U17" s="10">
        <f>SUMIFS('Input Sheet'!$E:$E,'Input Sheet'!$D:$D,Poojari!$B17,'Input Sheet'!$B:$B,Poojari!$U$3)</f>
        <v>0</v>
      </c>
      <c r="V17" s="17" t="e">
        <f>U17/U$7</f>
        <v>#DIV/0!</v>
      </c>
      <c r="X17" s="10">
        <f>SUMIFS('Input Sheet'!$E:$E,'Input Sheet'!$D:$D,Poojari!$B17,'Input Sheet'!$B:$B,Poojari!X$3)</f>
        <v>0</v>
      </c>
      <c r="Y17" s="17" t="e">
        <f>X17/X$7</f>
        <v>#DIV/0!</v>
      </c>
    </row>
    <row r="18" spans="1:25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Sheet'!$D:$D,Poojari!$B18,'Input Sheet'!$B:$B,Poojari!$F$3)</f>
        <v>0</v>
      </c>
      <c r="G18" s="17" t="e">
        <f t="shared" ref="G18:G28" si="2">F18/F$7</f>
        <v>#DIV/0!</v>
      </c>
      <c r="I18" s="10">
        <f>SUMIFS('Input Sheet'!$E:$E,'Input Sheet'!$D:$D,Poojari!$B18,'Input Sheet'!$B:$B,Poojari!$I$3)</f>
        <v>0</v>
      </c>
      <c r="J18" s="17" t="e">
        <f t="shared" ref="J18:J28" si="3">I18/I$7</f>
        <v>#DIV/0!</v>
      </c>
      <c r="L18" s="10">
        <f>SUMIFS('Input Sheet'!$E:$E,'Input Sheet'!$D:$D,Poojari!$B18,'Input Sheet'!$B:$B,Poojari!$L$3)</f>
        <v>0</v>
      </c>
      <c r="M18" s="17" t="e">
        <f t="shared" ref="M18:M28" si="4">L18/L$7</f>
        <v>#DIV/0!</v>
      </c>
      <c r="O18" s="10">
        <f>SUMIFS('Input Sheet'!$E:$E,'Input Sheet'!$D:$D,Poojari!$B18,'Input Sheet'!$B:$B,Poojari!$O$3)</f>
        <v>0</v>
      </c>
      <c r="P18" s="17" t="e">
        <f t="shared" ref="P18:P28" si="5">O18/O$7</f>
        <v>#DIV/0!</v>
      </c>
      <c r="R18" s="10">
        <f>SUMIFS('Input Sheet'!$E:$E,'Input Sheet'!$D:$D,Poojari!$B18,'Input Sheet'!$B:$B,Poojari!$R$3)</f>
        <v>0</v>
      </c>
      <c r="S18" s="17" t="e">
        <f t="shared" ref="S18:S28" si="6">R18/R$7</f>
        <v>#DIV/0!</v>
      </c>
      <c r="U18" s="10">
        <f>SUMIFS('Input Sheet'!$E:$E,'Input Sheet'!$D:$D,Poojari!$B18,'Input Sheet'!$B:$B,Poojari!$U$3)</f>
        <v>0</v>
      </c>
      <c r="V18" s="17" t="e">
        <f t="shared" ref="V18:V28" si="7">U18/U$7</f>
        <v>#DIV/0!</v>
      </c>
      <c r="X18" s="10">
        <f>SUMIFS('Input Sheet'!$E:$E,'Input Sheet'!$D:$D,Poojari!$B18,'Input Sheet'!$B:$B,Poojari!X$3)</f>
        <v>0</v>
      </c>
      <c r="Y18" s="17" t="e">
        <f t="shared" ref="Y18:Y28" si="8">X18/X$7</f>
        <v>#DIV/0!</v>
      </c>
    </row>
    <row r="19" spans="1:25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Sheet'!$D:$D,Poojari!$B19,'Input Sheet'!$B:$B,Poojari!$F$3)</f>
        <v>0</v>
      </c>
      <c r="G19" s="17" t="e">
        <f t="shared" si="2"/>
        <v>#DIV/0!</v>
      </c>
      <c r="I19" s="10">
        <f>SUMIFS('Input Sheet'!$E:$E,'Input Sheet'!$D:$D,Poojari!$B19,'Input Sheet'!$B:$B,Poojari!$I$3)</f>
        <v>0</v>
      </c>
      <c r="J19" s="17" t="e">
        <f t="shared" si="3"/>
        <v>#DIV/0!</v>
      </c>
      <c r="L19" s="10">
        <f>SUMIFS('Input Sheet'!$E:$E,'Input Sheet'!$D:$D,Poojari!$B19,'Input Sheet'!$B:$B,Poojari!$L$3)</f>
        <v>0</v>
      </c>
      <c r="M19" s="17" t="e">
        <f t="shared" si="4"/>
        <v>#DIV/0!</v>
      </c>
      <c r="O19" s="10">
        <f>SUMIFS('Input Sheet'!$E:$E,'Input Sheet'!$D:$D,Poojari!$B19,'Input Sheet'!$B:$B,Poojari!$O$3)</f>
        <v>0</v>
      </c>
      <c r="P19" s="17" t="e">
        <f t="shared" si="5"/>
        <v>#DIV/0!</v>
      </c>
      <c r="R19" s="10">
        <f>SUMIFS('Input Sheet'!$E:$E,'Input Sheet'!$D:$D,Poojari!$B19,'Input Sheet'!$B:$B,Poojari!$R$3)</f>
        <v>0</v>
      </c>
      <c r="S19" s="17" t="e">
        <f t="shared" si="6"/>
        <v>#DIV/0!</v>
      </c>
      <c r="U19" s="10">
        <f>SUMIFS('Input Sheet'!$E:$E,'Input Sheet'!$D:$D,Poojari!$B19,'Input Sheet'!$B:$B,Poojari!$U$3)</f>
        <v>0</v>
      </c>
      <c r="V19" s="17" t="e">
        <f t="shared" si="7"/>
        <v>#DIV/0!</v>
      </c>
      <c r="X19" s="10">
        <f>SUMIFS('Input Sheet'!$E:$E,'Input Sheet'!$D:$D,Poojari!$B19,'Input Sheet'!$B:$B,Poojari!X$3)</f>
        <v>0</v>
      </c>
      <c r="Y19" s="17" t="e">
        <f t="shared" si="8"/>
        <v>#DIV/0!</v>
      </c>
    </row>
    <row r="20" spans="1:25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Sheet'!$D:$D,Poojari!$B20,'Input Sheet'!$B:$B,Poojari!$F$3)</f>
        <v>0</v>
      </c>
      <c r="G20" s="17" t="e">
        <f t="shared" si="2"/>
        <v>#DIV/0!</v>
      </c>
      <c r="I20" s="10">
        <f>SUMIFS('Input Sheet'!$E:$E,'Input Sheet'!$D:$D,Poojari!$B20,'Input Sheet'!$B:$B,Poojari!$I$3)</f>
        <v>0</v>
      </c>
      <c r="J20" s="17" t="e">
        <f t="shared" si="3"/>
        <v>#DIV/0!</v>
      </c>
      <c r="L20" s="10">
        <f>SUMIFS('Input Sheet'!$E:$E,'Input Sheet'!$D:$D,Poojari!$B20,'Input Sheet'!$B:$B,Poojari!$L$3)</f>
        <v>0</v>
      </c>
      <c r="M20" s="17" t="e">
        <f t="shared" si="4"/>
        <v>#DIV/0!</v>
      </c>
      <c r="O20" s="10">
        <f>SUMIFS('Input Sheet'!$E:$E,'Input Sheet'!$D:$D,Poojari!$B20,'Input Sheet'!$B:$B,Poojari!$O$3)</f>
        <v>0</v>
      </c>
      <c r="P20" s="17" t="e">
        <f t="shared" si="5"/>
        <v>#DIV/0!</v>
      </c>
      <c r="R20" s="10">
        <f>SUMIFS('Input Sheet'!$E:$E,'Input Sheet'!$D:$D,Poojari!$B20,'Input Sheet'!$B:$B,Poojari!$R$3)</f>
        <v>0</v>
      </c>
      <c r="S20" s="17" t="e">
        <f t="shared" si="6"/>
        <v>#DIV/0!</v>
      </c>
      <c r="U20" s="10">
        <f>SUMIFS('Input Sheet'!$E:$E,'Input Sheet'!$D:$D,Poojari!$B20,'Input Sheet'!$B:$B,Poojari!$U$3)</f>
        <v>0</v>
      </c>
      <c r="V20" s="17" t="e">
        <f t="shared" si="7"/>
        <v>#DIV/0!</v>
      </c>
      <c r="X20" s="10">
        <f>SUMIFS('Input Sheet'!$E:$E,'Input Sheet'!$D:$D,Poojari!$B20,'Input Sheet'!$B:$B,Poojari!X$3)</f>
        <v>0</v>
      </c>
      <c r="Y20" s="17" t="e">
        <f t="shared" si="8"/>
        <v>#DIV/0!</v>
      </c>
    </row>
    <row r="21" spans="1:25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Sheet'!$D:$D,Poojari!$B21,'Input Sheet'!$B:$B,Poojari!$F$3)</f>
        <v>0</v>
      </c>
      <c r="G21" s="17" t="e">
        <f t="shared" si="2"/>
        <v>#DIV/0!</v>
      </c>
      <c r="I21" s="10">
        <f>SUMIFS('Input Sheet'!$E:$E,'Input Sheet'!$D:$D,Poojari!$B21,'Input Sheet'!$B:$B,Poojari!$I$3)</f>
        <v>0</v>
      </c>
      <c r="J21" s="17" t="e">
        <f t="shared" si="3"/>
        <v>#DIV/0!</v>
      </c>
      <c r="L21" s="10">
        <f>SUMIFS('Input Sheet'!$E:$E,'Input Sheet'!$D:$D,Poojari!$B21,'Input Sheet'!$B:$B,Poojari!$L$3)</f>
        <v>0</v>
      </c>
      <c r="M21" s="17" t="e">
        <f t="shared" si="4"/>
        <v>#DIV/0!</v>
      </c>
      <c r="O21" s="10">
        <f>SUMIFS('Input Sheet'!$E:$E,'Input Sheet'!$D:$D,Poojari!$B21,'Input Sheet'!$B:$B,Poojari!$O$3)</f>
        <v>0</v>
      </c>
      <c r="P21" s="17" t="e">
        <f t="shared" si="5"/>
        <v>#DIV/0!</v>
      </c>
      <c r="R21" s="10">
        <f>SUMIFS('Input Sheet'!$E:$E,'Input Sheet'!$D:$D,Poojari!$B21,'Input Sheet'!$B:$B,Poojari!$R$3)</f>
        <v>0</v>
      </c>
      <c r="S21" s="17" t="e">
        <f t="shared" si="6"/>
        <v>#DIV/0!</v>
      </c>
      <c r="U21" s="10">
        <f>SUMIFS('Input Sheet'!$E:$E,'Input Sheet'!$D:$D,Poojari!$B21,'Input Sheet'!$B:$B,Poojari!$U$3)</f>
        <v>0</v>
      </c>
      <c r="V21" s="17" t="e">
        <f t="shared" si="7"/>
        <v>#DIV/0!</v>
      </c>
      <c r="X21" s="10">
        <f>SUMIFS('Input Sheet'!$E:$E,'Input Sheet'!$D:$D,Poojari!$B21,'Input Sheet'!$B:$B,Poojari!X$3)</f>
        <v>0</v>
      </c>
      <c r="Y21" s="17" t="e">
        <f t="shared" si="8"/>
        <v>#DIV/0!</v>
      </c>
    </row>
    <row r="22" spans="1:25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Sheet'!$D:$D,Poojari!$B22,'Input Sheet'!$B:$B,Poojari!$F$3)</f>
        <v>0</v>
      </c>
      <c r="G22" s="17" t="e">
        <f t="shared" si="2"/>
        <v>#DIV/0!</v>
      </c>
      <c r="I22" s="10">
        <f>SUMIFS('Input Sheet'!$E:$E,'Input Sheet'!$D:$D,Poojari!$B22,'Input Sheet'!$B:$B,Poojari!$I$3)</f>
        <v>0</v>
      </c>
      <c r="J22" s="17" t="e">
        <f t="shared" si="3"/>
        <v>#DIV/0!</v>
      </c>
      <c r="L22" s="10">
        <f>SUMIFS('Input Sheet'!$E:$E,'Input Sheet'!$D:$D,Poojari!$B22,'Input Sheet'!$B:$B,Poojari!$L$3)</f>
        <v>0</v>
      </c>
      <c r="M22" s="17" t="e">
        <f t="shared" si="4"/>
        <v>#DIV/0!</v>
      </c>
      <c r="O22" s="10">
        <f>SUMIFS('Input Sheet'!$E:$E,'Input Sheet'!$D:$D,Poojari!$B22,'Input Sheet'!$B:$B,Poojari!$O$3)</f>
        <v>0</v>
      </c>
      <c r="P22" s="17" t="e">
        <f t="shared" si="5"/>
        <v>#DIV/0!</v>
      </c>
      <c r="R22" s="10">
        <f>SUMIFS('Input Sheet'!$E:$E,'Input Sheet'!$D:$D,Poojari!$B22,'Input Sheet'!$B:$B,Poojari!$R$3)</f>
        <v>0</v>
      </c>
      <c r="S22" s="17" t="e">
        <f t="shared" si="6"/>
        <v>#DIV/0!</v>
      </c>
      <c r="U22" s="10">
        <f>SUMIFS('Input Sheet'!$E:$E,'Input Sheet'!$D:$D,Poojari!$B22,'Input Sheet'!$B:$B,Poojari!$U$3)</f>
        <v>0</v>
      </c>
      <c r="V22" s="17" t="e">
        <f t="shared" si="7"/>
        <v>#DIV/0!</v>
      </c>
      <c r="X22" s="10">
        <f>SUMIFS('Input Sheet'!$E:$E,'Input Sheet'!$D:$D,Poojari!$B22,'Input Sheet'!$B:$B,Poojari!X$3)</f>
        <v>0</v>
      </c>
      <c r="Y22" s="17" t="e">
        <f t="shared" si="8"/>
        <v>#DIV/0!</v>
      </c>
    </row>
    <row r="23" spans="1:25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Sheet'!$D:$D,Poojari!$B23,'Input Sheet'!$B:$B,Poojari!$F$3)</f>
        <v>0</v>
      </c>
      <c r="G23" s="17" t="e">
        <f t="shared" si="2"/>
        <v>#DIV/0!</v>
      </c>
      <c r="I23" s="10">
        <f>SUMIFS('Input Sheet'!$E:$E,'Input Sheet'!$D:$D,Poojari!$B23,'Input Sheet'!$B:$B,Poojari!$I$3)</f>
        <v>0</v>
      </c>
      <c r="J23" s="17" t="e">
        <f t="shared" si="3"/>
        <v>#DIV/0!</v>
      </c>
      <c r="L23" s="10">
        <f>SUMIFS('Input Sheet'!$E:$E,'Input Sheet'!$D:$D,Poojari!$B23,'Input Sheet'!$B:$B,Poojari!$L$3)</f>
        <v>0</v>
      </c>
      <c r="M23" s="17" t="e">
        <f t="shared" si="4"/>
        <v>#DIV/0!</v>
      </c>
      <c r="O23" s="10">
        <f>SUMIFS('Input Sheet'!$E:$E,'Input Sheet'!$D:$D,Poojari!$B23,'Input Sheet'!$B:$B,Poojari!$O$3)</f>
        <v>0</v>
      </c>
      <c r="P23" s="17" t="e">
        <f t="shared" si="5"/>
        <v>#DIV/0!</v>
      </c>
      <c r="R23" s="10">
        <f>SUMIFS('Input Sheet'!$E:$E,'Input Sheet'!$D:$D,Poojari!$B23,'Input Sheet'!$B:$B,Poojari!$R$3)</f>
        <v>0</v>
      </c>
      <c r="S23" s="17" t="e">
        <f t="shared" si="6"/>
        <v>#DIV/0!</v>
      </c>
      <c r="U23" s="10">
        <f>SUMIFS('Input Sheet'!$E:$E,'Input Sheet'!$D:$D,Poojari!$B23,'Input Sheet'!$B:$B,Poojari!$U$3)</f>
        <v>0</v>
      </c>
      <c r="V23" s="17" t="e">
        <f t="shared" si="7"/>
        <v>#DIV/0!</v>
      </c>
      <c r="X23" s="10">
        <f>SUMIFS('Input Sheet'!$E:$E,'Input Sheet'!$D:$D,Poojari!$B23,'Input Sheet'!$B:$B,Poojari!X$3)</f>
        <v>0</v>
      </c>
      <c r="Y23" s="17" t="e">
        <f t="shared" si="8"/>
        <v>#DIV/0!</v>
      </c>
    </row>
    <row r="24" spans="1:25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Sheet'!$D:$D,Poojari!$B24,'Input Sheet'!$B:$B,Poojari!$F$3)</f>
        <v>0</v>
      </c>
      <c r="G24" s="17" t="e">
        <f t="shared" si="2"/>
        <v>#DIV/0!</v>
      </c>
      <c r="I24" s="10">
        <f>SUMIFS('Input Sheet'!$E:$E,'Input Sheet'!$D:$D,Poojari!$B24,'Input Sheet'!$B:$B,Poojari!$I$3)</f>
        <v>0</v>
      </c>
      <c r="J24" s="17" t="e">
        <f t="shared" si="3"/>
        <v>#DIV/0!</v>
      </c>
      <c r="L24" s="10">
        <f>SUMIFS('Input Sheet'!$E:$E,'Input Sheet'!$D:$D,Poojari!$B24,'Input Sheet'!$B:$B,Poojari!$L$3)</f>
        <v>0</v>
      </c>
      <c r="M24" s="17" t="e">
        <f t="shared" si="4"/>
        <v>#DIV/0!</v>
      </c>
      <c r="O24" s="10">
        <f>SUMIFS('Input Sheet'!$E:$E,'Input Sheet'!$D:$D,Poojari!$B24,'Input Sheet'!$B:$B,Poojari!$O$3)</f>
        <v>0</v>
      </c>
      <c r="P24" s="17" t="e">
        <f t="shared" si="5"/>
        <v>#DIV/0!</v>
      </c>
      <c r="R24" s="10">
        <f>SUMIFS('Input Sheet'!$E:$E,'Input Sheet'!$D:$D,Poojari!$B24,'Input Sheet'!$B:$B,Poojari!$R$3)</f>
        <v>0</v>
      </c>
      <c r="S24" s="17" t="e">
        <f t="shared" si="6"/>
        <v>#DIV/0!</v>
      </c>
      <c r="U24" s="10">
        <f>SUMIFS('Input Sheet'!$E:$E,'Input Sheet'!$D:$D,Poojari!$B24,'Input Sheet'!$B:$B,Poojari!$U$3)</f>
        <v>0</v>
      </c>
      <c r="V24" s="17" t="e">
        <f t="shared" si="7"/>
        <v>#DIV/0!</v>
      </c>
      <c r="X24" s="10">
        <f>SUMIFS('Input Sheet'!$E:$E,'Input Sheet'!$D:$D,Poojari!$B24,'Input Sheet'!$B:$B,Poojari!X$3)</f>
        <v>0</v>
      </c>
      <c r="Y24" s="17" t="e">
        <f t="shared" si="8"/>
        <v>#DIV/0!</v>
      </c>
    </row>
    <row r="25" spans="1:25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Sheet'!$D:$D,Poojari!$B25,'Input Sheet'!$B:$B,Poojari!$F$3)</f>
        <v>0</v>
      </c>
      <c r="G25" s="17" t="e">
        <f t="shared" si="2"/>
        <v>#DIV/0!</v>
      </c>
      <c r="I25" s="10">
        <f>SUMIFS('Input Sheet'!$E:$E,'Input Sheet'!$D:$D,Poojari!$B25,'Input Sheet'!$B:$B,Poojari!$I$3)</f>
        <v>0</v>
      </c>
      <c r="J25" s="17" t="e">
        <f t="shared" si="3"/>
        <v>#DIV/0!</v>
      </c>
      <c r="L25" s="10">
        <f>SUMIFS('Input Sheet'!$E:$E,'Input Sheet'!$D:$D,Poojari!$B25,'Input Sheet'!$B:$B,Poojari!$L$3)</f>
        <v>0</v>
      </c>
      <c r="M25" s="17" t="e">
        <f t="shared" si="4"/>
        <v>#DIV/0!</v>
      </c>
      <c r="O25" s="10">
        <f>SUMIFS('Input Sheet'!$E:$E,'Input Sheet'!$D:$D,Poojari!$B25,'Input Sheet'!$B:$B,Poojari!$O$3)</f>
        <v>0</v>
      </c>
      <c r="P25" s="17" t="e">
        <f t="shared" si="5"/>
        <v>#DIV/0!</v>
      </c>
      <c r="R25" s="10">
        <f>SUMIFS('Input Sheet'!$E:$E,'Input Sheet'!$D:$D,Poojari!$B25,'Input Sheet'!$B:$B,Poojari!$R$3)</f>
        <v>0</v>
      </c>
      <c r="S25" s="17" t="e">
        <f t="shared" si="6"/>
        <v>#DIV/0!</v>
      </c>
      <c r="U25" s="10">
        <f>SUMIFS('Input Sheet'!$E:$E,'Input Sheet'!$D:$D,Poojari!$B25,'Input Sheet'!$B:$B,Poojari!$U$3)</f>
        <v>0</v>
      </c>
      <c r="V25" s="17" t="e">
        <f t="shared" si="7"/>
        <v>#DIV/0!</v>
      </c>
      <c r="X25" s="10">
        <f>SUMIFS('Input Sheet'!$E:$E,'Input Sheet'!$D:$D,Poojari!$B25,'Input Sheet'!$B:$B,Poojari!X$3)</f>
        <v>0</v>
      </c>
      <c r="Y25" s="17" t="e">
        <f t="shared" si="8"/>
        <v>#DIV/0!</v>
      </c>
    </row>
    <row r="26" spans="1:25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Sheet'!$D:$D,Poojari!$B26,'Input Sheet'!$B:$B,Poojari!$F$3)</f>
        <v>0</v>
      </c>
      <c r="G26" s="17" t="e">
        <f t="shared" si="2"/>
        <v>#DIV/0!</v>
      </c>
      <c r="I26" s="10">
        <f>SUMIFS('Input Sheet'!$E:$E,'Input Sheet'!$D:$D,Poojari!$B26,'Input Sheet'!$B:$B,Poojari!$I$3)</f>
        <v>0</v>
      </c>
      <c r="J26" s="17" t="e">
        <f t="shared" si="3"/>
        <v>#DIV/0!</v>
      </c>
      <c r="L26" s="10">
        <f>SUMIFS('Input Sheet'!$E:$E,'Input Sheet'!$D:$D,Poojari!$B26,'Input Sheet'!$B:$B,Poojari!$L$3)</f>
        <v>0</v>
      </c>
      <c r="M26" s="17" t="e">
        <f t="shared" si="4"/>
        <v>#DIV/0!</v>
      </c>
      <c r="O26" s="10">
        <f>SUMIFS('Input Sheet'!$E:$E,'Input Sheet'!$D:$D,Poojari!$B26,'Input Sheet'!$B:$B,Poojari!$O$3)</f>
        <v>0</v>
      </c>
      <c r="P26" s="17" t="e">
        <f t="shared" si="5"/>
        <v>#DIV/0!</v>
      </c>
      <c r="R26" s="10">
        <f>SUMIFS('Input Sheet'!$E:$E,'Input Sheet'!$D:$D,Poojari!$B26,'Input Sheet'!$B:$B,Poojari!$R$3)</f>
        <v>0</v>
      </c>
      <c r="S26" s="17" t="e">
        <f t="shared" si="6"/>
        <v>#DIV/0!</v>
      </c>
      <c r="U26" s="10">
        <f>SUMIFS('Input Sheet'!$E:$E,'Input Sheet'!$D:$D,Poojari!$B26,'Input Sheet'!$B:$B,Poojari!$U$3)</f>
        <v>0</v>
      </c>
      <c r="V26" s="17" t="e">
        <f t="shared" si="7"/>
        <v>#DIV/0!</v>
      </c>
      <c r="X26" s="10">
        <f>SUMIFS('Input Sheet'!$E:$E,'Input Sheet'!$D:$D,Poojari!$B26,'Input Sheet'!$B:$B,Poojari!X$3)</f>
        <v>0</v>
      </c>
      <c r="Y26" s="17" t="e">
        <f t="shared" si="8"/>
        <v>#DIV/0!</v>
      </c>
    </row>
    <row r="27" spans="1:25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Sheet'!$D:$D,Poojari!$B27,'Input Sheet'!$B:$B,Poojari!$F$3)</f>
        <v>0</v>
      </c>
      <c r="G27" s="17" t="e">
        <f t="shared" si="2"/>
        <v>#DIV/0!</v>
      </c>
      <c r="I27" s="10">
        <f>SUMIFS('Input Sheet'!$E:$E,'Input Sheet'!$D:$D,Poojari!$B27,'Input Sheet'!$B:$B,Poojari!$I$3)</f>
        <v>0</v>
      </c>
      <c r="J27" s="17" t="e">
        <f t="shared" si="3"/>
        <v>#DIV/0!</v>
      </c>
      <c r="L27" s="10">
        <f>SUMIFS('Input Sheet'!$E:$E,'Input Sheet'!$D:$D,Poojari!$B27,'Input Sheet'!$B:$B,Poojari!$L$3)</f>
        <v>0</v>
      </c>
      <c r="M27" s="17" t="e">
        <f t="shared" si="4"/>
        <v>#DIV/0!</v>
      </c>
      <c r="O27" s="10">
        <f>SUMIFS('Input Sheet'!$E:$E,'Input Sheet'!$D:$D,Poojari!$B27,'Input Sheet'!$B:$B,Poojari!$O$3)</f>
        <v>0</v>
      </c>
      <c r="P27" s="17" t="e">
        <f t="shared" si="5"/>
        <v>#DIV/0!</v>
      </c>
      <c r="R27" s="10">
        <f>SUMIFS('Input Sheet'!$E:$E,'Input Sheet'!$D:$D,Poojari!$B27,'Input Sheet'!$B:$B,Poojari!$R$3)</f>
        <v>0</v>
      </c>
      <c r="S27" s="17" t="e">
        <f t="shared" si="6"/>
        <v>#DIV/0!</v>
      </c>
      <c r="U27" s="10">
        <f>SUMIFS('Input Sheet'!$E:$E,'Input Sheet'!$D:$D,Poojari!$B27,'Input Sheet'!$B:$B,Poojari!$U$3)</f>
        <v>0</v>
      </c>
      <c r="V27" s="17" t="e">
        <f t="shared" si="7"/>
        <v>#DIV/0!</v>
      </c>
      <c r="X27" s="10">
        <f>SUMIFS('Input Sheet'!$E:$E,'Input Sheet'!$D:$D,Poojari!$B27,'Input Sheet'!$B:$B,Poojari!X$3)</f>
        <v>0</v>
      </c>
      <c r="Y27" s="17" t="e">
        <f t="shared" si="8"/>
        <v>#DIV/0!</v>
      </c>
    </row>
    <row r="28" spans="1:25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  <c r="L28" s="14">
        <f>L12-L14-L16</f>
        <v>0</v>
      </c>
      <c r="M28" s="18" t="e">
        <f t="shared" si="4"/>
        <v>#DIV/0!</v>
      </c>
      <c r="O28" s="14">
        <f>O12-O14-O16</f>
        <v>0</v>
      </c>
      <c r="P28" s="18" t="e">
        <f t="shared" si="5"/>
        <v>#DIV/0!</v>
      </c>
      <c r="R28" s="14">
        <f>R12-R14-R16</f>
        <v>0</v>
      </c>
      <c r="S28" s="18" t="e">
        <f t="shared" si="6"/>
        <v>#DIV/0!</v>
      </c>
      <c r="U28" s="14">
        <f>U12-U14-U16</f>
        <v>0</v>
      </c>
      <c r="V28" s="18" t="e">
        <f t="shared" si="7"/>
        <v>#DIV/0!</v>
      </c>
      <c r="X28" s="14">
        <f>X12-X14-X16</f>
        <v>0</v>
      </c>
      <c r="Y28" s="18" t="e">
        <f t="shared" si="8"/>
        <v>#DIV/0!</v>
      </c>
    </row>
    <row r="30" spans="1:25" x14ac:dyDescent="0.35">
      <c r="B30" s="5" t="s">
        <v>100</v>
      </c>
      <c r="C30" s="14">
        <f t="shared" ref="C30:C34" si="9">+F30+I30+L30+O30+R30+U30+X30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10">F30/F$7</f>
        <v>#DIV/0!</v>
      </c>
      <c r="I30" s="14">
        <f>SUM(I31:I34)</f>
        <v>0</v>
      </c>
      <c r="J30" s="18" t="e">
        <f t="shared" ref="J30:J34" si="11">I30/I$7</f>
        <v>#DIV/0!</v>
      </c>
      <c r="L30" s="14">
        <f>SUM(L31:L34)</f>
        <v>0</v>
      </c>
      <c r="M30" s="18" t="e">
        <f t="shared" ref="M30:M34" si="12">L30/L$7</f>
        <v>#DIV/0!</v>
      </c>
      <c r="O30" s="14">
        <f>SUM(O31:O34)</f>
        <v>0</v>
      </c>
      <c r="P30" s="18" t="e">
        <f t="shared" ref="P30:P34" si="13">O30/O$7</f>
        <v>#DIV/0!</v>
      </c>
      <c r="R30" s="14">
        <f>SUM(R31:R34)</f>
        <v>0</v>
      </c>
      <c r="S30" s="18" t="e">
        <f t="shared" ref="S30:S34" si="14">R30/R$7</f>
        <v>#DIV/0!</v>
      </c>
      <c r="U30" s="14">
        <f>SUM(U31:U34)</f>
        <v>0</v>
      </c>
      <c r="V30" s="18" t="e">
        <f t="shared" ref="V30:V34" si="15">U30/U$7</f>
        <v>#DIV/0!</v>
      </c>
      <c r="X30" s="14">
        <f>SUM(X31:X34)</f>
        <v>0</v>
      </c>
      <c r="Y30" s="18" t="e">
        <f t="shared" ref="Y30:Y34" si="16">X30/X$7</f>
        <v>#DIV/0!</v>
      </c>
    </row>
    <row r="31" spans="1:25" x14ac:dyDescent="0.35">
      <c r="B31" s="6" t="s">
        <v>7</v>
      </c>
      <c r="C31" s="10">
        <f t="shared" si="9"/>
        <v>0</v>
      </c>
      <c r="D31" s="17" t="e">
        <f t="shared" si="1"/>
        <v>#DIV/0!</v>
      </c>
      <c r="E31" s="30"/>
      <c r="F31" s="10">
        <f>SUMIFS('Input Sheet'!$E:$E,'Input Sheet'!$D:$D,Poojari!$B31,'Input Sheet'!$B:$B,Poojari!$F$3)</f>
        <v>0</v>
      </c>
      <c r="G31" s="17" t="e">
        <f t="shared" si="10"/>
        <v>#DIV/0!</v>
      </c>
      <c r="I31" s="10">
        <f>SUMIFS('Input Sheet'!$E:$E,'Input Sheet'!$D:$D,Poojari!$B31,'Input Sheet'!$B:$B,Poojari!$I$3)</f>
        <v>0</v>
      </c>
      <c r="J31" s="17" t="e">
        <f t="shared" si="11"/>
        <v>#DIV/0!</v>
      </c>
      <c r="L31" s="10">
        <f>SUMIFS('Input Sheet'!$E:$E,'Input Sheet'!$D:$D,Poojari!$B31,'Input Sheet'!$B:$B,Poojari!$L$3)</f>
        <v>0</v>
      </c>
      <c r="M31" s="17" t="e">
        <f t="shared" si="12"/>
        <v>#DIV/0!</v>
      </c>
      <c r="O31" s="10">
        <f>SUMIFS('Input Sheet'!$E:$E,'Input Sheet'!$D:$D,Poojari!$B31,'Input Sheet'!$B:$B,Poojari!$O$3)</f>
        <v>0</v>
      </c>
      <c r="P31" s="17" t="e">
        <f t="shared" si="13"/>
        <v>#DIV/0!</v>
      </c>
      <c r="R31" s="10">
        <f>SUMIFS('Input Sheet'!$E:$E,'Input Sheet'!$D:$D,Poojari!$B31,'Input Sheet'!$B:$B,Poojari!$R$3)</f>
        <v>0</v>
      </c>
      <c r="S31" s="17" t="e">
        <f t="shared" si="14"/>
        <v>#DIV/0!</v>
      </c>
      <c r="U31" s="10">
        <f>SUMIFS('Input Sheet'!$E:$E,'Input Sheet'!$D:$D,Poojari!$B31,'Input Sheet'!$B:$B,Poojari!$U$3)</f>
        <v>0</v>
      </c>
      <c r="V31" s="17" t="e">
        <f t="shared" si="15"/>
        <v>#DIV/0!</v>
      </c>
      <c r="X31" s="10">
        <f>SUMIFS('Input Sheet'!$E:$E,'Input Sheet'!$D:$D,Poojari!$B31,'Input Sheet'!$B:$B,Poojari!X$3)</f>
        <v>0</v>
      </c>
      <c r="Y31" s="17" t="e">
        <f t="shared" si="16"/>
        <v>#DIV/0!</v>
      </c>
    </row>
    <row r="32" spans="1:25" x14ac:dyDescent="0.35">
      <c r="B32" s="6" t="s">
        <v>8</v>
      </c>
      <c r="C32" s="10">
        <f t="shared" si="9"/>
        <v>0</v>
      </c>
      <c r="D32" s="17" t="e">
        <f t="shared" si="1"/>
        <v>#DIV/0!</v>
      </c>
      <c r="E32" s="30"/>
      <c r="F32" s="10">
        <f>SUMIFS('Input Sheet'!$E:$E,'Input Sheet'!$D:$D,Poojari!$B32,'Input Sheet'!$B:$B,Poojari!$F$3)</f>
        <v>0</v>
      </c>
      <c r="G32" s="17" t="e">
        <f t="shared" si="10"/>
        <v>#DIV/0!</v>
      </c>
      <c r="I32" s="10">
        <f>SUMIFS('Input Sheet'!$E:$E,'Input Sheet'!$D:$D,Poojari!$B32,'Input Sheet'!$B:$B,Poojari!$I$3)</f>
        <v>0</v>
      </c>
      <c r="J32" s="17" t="e">
        <f t="shared" si="11"/>
        <v>#DIV/0!</v>
      </c>
      <c r="L32" s="10">
        <f>SUMIFS('Input Sheet'!$E:$E,'Input Sheet'!$D:$D,Poojari!$B32,'Input Sheet'!$B:$B,Poojari!$L$3)</f>
        <v>0</v>
      </c>
      <c r="M32" s="17" t="e">
        <f t="shared" si="12"/>
        <v>#DIV/0!</v>
      </c>
      <c r="O32" s="10">
        <f>SUMIFS('Input Sheet'!$E:$E,'Input Sheet'!$D:$D,Poojari!$B32,'Input Sheet'!$B:$B,Poojari!$O$3)</f>
        <v>0</v>
      </c>
      <c r="P32" s="17" t="e">
        <f t="shared" si="13"/>
        <v>#DIV/0!</v>
      </c>
      <c r="R32" s="10">
        <f>SUMIFS('Input Sheet'!$E:$E,'Input Sheet'!$D:$D,Poojari!$B32,'Input Sheet'!$B:$B,Poojari!$R$3)</f>
        <v>0</v>
      </c>
      <c r="S32" s="17" t="e">
        <f t="shared" si="14"/>
        <v>#DIV/0!</v>
      </c>
      <c r="U32" s="10">
        <f>SUMIFS('Input Sheet'!$E:$E,'Input Sheet'!$D:$D,Poojari!$B32,'Input Sheet'!$B:$B,Poojari!$U$3)</f>
        <v>0</v>
      </c>
      <c r="V32" s="17" t="e">
        <f t="shared" si="15"/>
        <v>#DIV/0!</v>
      </c>
      <c r="X32" s="10">
        <f>SUMIFS('Input Sheet'!$E:$E,'Input Sheet'!$D:$D,Poojari!$B32,'Input Sheet'!$B:$B,Poojari!X$3)</f>
        <v>0</v>
      </c>
      <c r="Y32" s="17" t="e">
        <f t="shared" si="16"/>
        <v>#DIV/0!</v>
      </c>
    </row>
    <row r="33" spans="2:25" x14ac:dyDescent="0.35">
      <c r="B33" s="6" t="s">
        <v>9</v>
      </c>
      <c r="C33" s="10">
        <f>+F33+I33+L33+O33+R33+U33+X33</f>
        <v>0</v>
      </c>
      <c r="D33" s="17" t="e">
        <f t="shared" si="1"/>
        <v>#DIV/0!</v>
      </c>
      <c r="E33" s="30"/>
      <c r="F33" s="10">
        <f>SUMIFS('Input Sheet'!$E:$E,'Input Sheet'!$D:$D,Poojari!$B33,'Input Sheet'!$B:$B,Poojari!$F$3)</f>
        <v>0</v>
      </c>
      <c r="G33" s="17" t="e">
        <f t="shared" si="10"/>
        <v>#DIV/0!</v>
      </c>
      <c r="I33" s="10">
        <f>SUMIFS('Input Sheet'!$E:$E,'Input Sheet'!$D:$D,Poojari!$B33,'Input Sheet'!$B:$B,Poojari!$I$3)</f>
        <v>0</v>
      </c>
      <c r="J33" s="17" t="e">
        <f t="shared" si="11"/>
        <v>#DIV/0!</v>
      </c>
      <c r="L33" s="10">
        <f>SUMIFS('Input Sheet'!$E:$E,'Input Sheet'!$D:$D,Poojari!$B33,'Input Sheet'!$B:$B,Poojari!$L$3)</f>
        <v>0</v>
      </c>
      <c r="M33" s="17" t="e">
        <f t="shared" si="12"/>
        <v>#DIV/0!</v>
      </c>
      <c r="O33" s="10">
        <f>SUMIFS('Input Sheet'!$E:$E,'Input Sheet'!$D:$D,Poojari!$B33,'Input Sheet'!$B:$B,Poojari!$O$3)</f>
        <v>0</v>
      </c>
      <c r="P33" s="17" t="e">
        <f t="shared" si="13"/>
        <v>#DIV/0!</v>
      </c>
      <c r="R33" s="10">
        <f>SUMIFS('Input Sheet'!$E:$E,'Input Sheet'!$D:$D,Poojari!$B33,'Input Sheet'!$B:$B,Poojari!$R$3)</f>
        <v>0</v>
      </c>
      <c r="S33" s="17" t="e">
        <f t="shared" si="14"/>
        <v>#DIV/0!</v>
      </c>
      <c r="U33" s="10">
        <f>SUMIFS('Input Sheet'!$E:$E,'Input Sheet'!$D:$D,Poojari!$B33,'Input Sheet'!$B:$B,Poojari!$U$3)</f>
        <v>0</v>
      </c>
      <c r="V33" s="17" t="e">
        <f t="shared" si="15"/>
        <v>#DIV/0!</v>
      </c>
      <c r="X33" s="10">
        <f>SUMIFS('Input Sheet'!$E:$E,'Input Sheet'!$D:$D,Poojari!$B33,'Input Sheet'!$B:$B,Poojari!X$3)</f>
        <v>0</v>
      </c>
      <c r="Y33" s="17" t="e">
        <f t="shared" si="16"/>
        <v>#DIV/0!</v>
      </c>
    </row>
    <row r="34" spans="2:25" x14ac:dyDescent="0.35">
      <c r="B34" s="6" t="s">
        <v>14</v>
      </c>
      <c r="C34" s="10">
        <f t="shared" si="9"/>
        <v>0</v>
      </c>
      <c r="D34" s="17" t="e">
        <f t="shared" si="1"/>
        <v>#DIV/0!</v>
      </c>
      <c r="E34" s="30"/>
      <c r="F34" s="10">
        <f>SUMIFS('Input Sheet'!$E:$E,'Input Sheet'!$D:$D,Poojari!$B34,'Input Sheet'!$B:$B,Poojari!$F$3)</f>
        <v>0</v>
      </c>
      <c r="G34" s="17" t="e">
        <f t="shared" si="10"/>
        <v>#DIV/0!</v>
      </c>
      <c r="I34" s="10">
        <f>SUMIFS('Input Sheet'!$E:$E,'Input Sheet'!$D:$D,Poojari!$B34,'Input Sheet'!$B:$B,Poojari!$I$3)</f>
        <v>0</v>
      </c>
      <c r="J34" s="17" t="e">
        <f t="shared" si="11"/>
        <v>#DIV/0!</v>
      </c>
      <c r="L34" s="10">
        <f>SUMIFS('Input Sheet'!$E:$E,'Input Sheet'!$D:$D,Poojari!$B34,'Input Sheet'!$B:$B,Poojari!$L$3)</f>
        <v>0</v>
      </c>
      <c r="M34" s="17" t="e">
        <f t="shared" si="12"/>
        <v>#DIV/0!</v>
      </c>
      <c r="O34" s="10">
        <f>SUMIFS('Input Sheet'!$E:$E,'Input Sheet'!$D:$D,Poojari!$B34,'Input Sheet'!$B:$B,Poojari!$O$3)</f>
        <v>0</v>
      </c>
      <c r="P34" s="17" t="e">
        <f t="shared" si="13"/>
        <v>#DIV/0!</v>
      </c>
      <c r="R34" s="10">
        <f>SUMIFS('Input Sheet'!$E:$E,'Input Sheet'!$D:$D,Poojari!$B34,'Input Sheet'!$B:$B,Poojari!$R$3)</f>
        <v>0</v>
      </c>
      <c r="S34" s="17" t="e">
        <f t="shared" si="14"/>
        <v>#DIV/0!</v>
      </c>
      <c r="U34" s="10">
        <f>SUMIFS('Input Sheet'!$E:$E,'Input Sheet'!$D:$D,Poojari!$B34,'Input Sheet'!$B:$B,Poojari!$U$3)</f>
        <v>0</v>
      </c>
      <c r="V34" s="17" t="e">
        <f t="shared" si="15"/>
        <v>#DIV/0!</v>
      </c>
      <c r="X34" s="10">
        <f>SUMIFS('Input Sheet'!$E:$E,'Input Sheet'!$D:$D,Poojari!$B34,'Input Sheet'!$B:$B,Poojari!X$3)</f>
        <v>0</v>
      </c>
      <c r="Y34" s="17" t="e">
        <f t="shared" si="16"/>
        <v>#DIV/0!</v>
      </c>
    </row>
    <row r="35" spans="2:25" x14ac:dyDescent="0.35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  <c r="U35" s="10"/>
      <c r="V35" s="17"/>
      <c r="X35" s="10"/>
      <c r="Y35" s="17"/>
    </row>
    <row r="36" spans="2:25" x14ac:dyDescent="0.35">
      <c r="B36" s="5" t="s">
        <v>101</v>
      </c>
      <c r="C36" s="14">
        <v>0</v>
      </c>
      <c r="D36" s="18" t="e">
        <f t="shared" ref="D36:D38" si="17">C36/C$7</f>
        <v>#DIV/0!</v>
      </c>
      <c r="F36" s="14">
        <v>0</v>
      </c>
      <c r="G36" s="18" t="e">
        <f t="shared" ref="G36" si="18">F36/F$7</f>
        <v>#DIV/0!</v>
      </c>
      <c r="I36" s="14">
        <v>0</v>
      </c>
      <c r="J36" s="18" t="e">
        <f t="shared" ref="J36" si="19">I36/I$7</f>
        <v>#DIV/0!</v>
      </c>
      <c r="L36" s="14">
        <v>0</v>
      </c>
      <c r="M36" s="18" t="e">
        <f t="shared" ref="M36" si="20">L36/L$7</f>
        <v>#DIV/0!</v>
      </c>
      <c r="O36" s="14">
        <v>0</v>
      </c>
      <c r="P36" s="18" t="e">
        <f t="shared" ref="P36" si="21">O36/O$7</f>
        <v>#DIV/0!</v>
      </c>
      <c r="R36" s="14">
        <v>0</v>
      </c>
      <c r="S36" s="18" t="e">
        <f t="shared" ref="S36" si="22">R36/R$7</f>
        <v>#DIV/0!</v>
      </c>
      <c r="U36" s="14">
        <v>0</v>
      </c>
      <c r="V36" s="18" t="e">
        <f t="shared" ref="V36" si="23">U36/U$7</f>
        <v>#DIV/0!</v>
      </c>
      <c r="X36" s="14">
        <v>0</v>
      </c>
      <c r="Y36" s="18" t="e">
        <f t="shared" ref="Y36" si="24">X36/X$7</f>
        <v>#DIV/0!</v>
      </c>
    </row>
    <row r="37" spans="2:25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</row>
    <row r="38" spans="2:25" x14ac:dyDescent="0.35">
      <c r="B38" s="5" t="s">
        <v>102</v>
      </c>
      <c r="C38" s="14">
        <f>C28-C30-C36</f>
        <v>0</v>
      </c>
      <c r="D38" s="18" t="e">
        <f t="shared" si="17"/>
        <v>#DIV/0!</v>
      </c>
      <c r="F38" s="14">
        <f>F28-F30-F36</f>
        <v>0</v>
      </c>
      <c r="G38" s="18" t="e">
        <f t="shared" ref="G38" si="25">F38/F$7</f>
        <v>#DIV/0!</v>
      </c>
      <c r="I38" s="14">
        <f>I28-I30-I36</f>
        <v>0</v>
      </c>
      <c r="J38" s="18" t="e">
        <f t="shared" ref="J38" si="26">I38/I$7</f>
        <v>#DIV/0!</v>
      </c>
      <c r="L38" s="14">
        <f>L28-L30-L36</f>
        <v>0</v>
      </c>
      <c r="M38" s="18" t="e">
        <f t="shared" ref="M38" si="27">L38/L$7</f>
        <v>#DIV/0!</v>
      </c>
      <c r="O38" s="14">
        <f>O28-O30-O36</f>
        <v>0</v>
      </c>
      <c r="P38" s="18" t="e">
        <f t="shared" ref="P38" si="28">O38/O$7</f>
        <v>#DIV/0!</v>
      </c>
      <c r="R38" s="14">
        <f>R28-R30-R36</f>
        <v>0</v>
      </c>
      <c r="S38" s="18" t="e">
        <f t="shared" ref="S38" si="29">R38/R$7</f>
        <v>#DIV/0!</v>
      </c>
      <c r="U38" s="14">
        <f>U28-U30-U36</f>
        <v>0</v>
      </c>
      <c r="V38" s="18" t="e">
        <f t="shared" ref="V38" si="30">U38/U$7</f>
        <v>#DIV/0!</v>
      </c>
      <c r="X38" s="14">
        <f>X28-X30-X36</f>
        <v>0</v>
      </c>
      <c r="Y38" s="18" t="e">
        <f t="shared" ref="Y38" si="31">X38/X$7</f>
        <v>#DIV/0!</v>
      </c>
    </row>
    <row r="40" spans="2:25" ht="15" thickBot="1" x14ac:dyDescent="0.4"/>
    <row r="41" spans="2:25" ht="15.5" thickTop="1" thickBot="1" x14ac:dyDescent="0.4">
      <c r="B41" s="50" t="s">
        <v>81</v>
      </c>
      <c r="C41" s="47">
        <f>+F41+I41+L41+O41+R41+U41+X41</f>
        <v>0</v>
      </c>
      <c r="D41" s="48"/>
      <c r="E41" s="48"/>
      <c r="F41" s="47">
        <f>SUMIFS('Input Sheet'!$E:$E,'Input Sheet'!$D:$D,Poojari!$B41,'Input Sheet'!$B:$B,Poojari!$F$3)</f>
        <v>0</v>
      </c>
      <c r="G41" s="49" t="e">
        <f t="shared" ref="G41" si="32">F41/F$7</f>
        <v>#DIV/0!</v>
      </c>
      <c r="H41" s="48"/>
      <c r="I41" s="47">
        <f>SUMIFS('Input Sheet'!$E:$E,'Input Sheet'!$D:$D,Poojari!$B41,'Input Sheet'!$B:$B,Poojari!$I$3)</f>
        <v>0</v>
      </c>
      <c r="J41" s="49" t="e">
        <f t="shared" ref="J41" si="33">I41/I$7</f>
        <v>#DIV/0!</v>
      </c>
      <c r="K41" s="48"/>
      <c r="L41" s="47">
        <f>SUMIFS('Input Sheet'!$E:$E,'Input Sheet'!$D:$D,Poojari!$B41,'Input Sheet'!$B:$B,Poojari!$L$3)</f>
        <v>0</v>
      </c>
      <c r="M41" s="49" t="e">
        <f t="shared" ref="M41" si="34">L41/L$7</f>
        <v>#DIV/0!</v>
      </c>
      <c r="N41" s="48"/>
      <c r="O41" s="47">
        <f>SUMIFS('Input Sheet'!$E:$E,'Input Sheet'!$D:$D,Poojari!$B41,'Input Sheet'!$B:$B,Poojari!$O$3)</f>
        <v>0</v>
      </c>
      <c r="P41" s="49" t="e">
        <f t="shared" ref="P41" si="35">O41/O$7</f>
        <v>#DIV/0!</v>
      </c>
      <c r="Q41" s="48"/>
      <c r="R41" s="47">
        <f>SUMIFS('Input Sheet'!$E:$E,'Input Sheet'!$D:$D,Poojari!$B41,'Input Sheet'!$B:$B,Poojari!$R$3)</f>
        <v>0</v>
      </c>
      <c r="S41" s="49" t="e">
        <f t="shared" ref="S41" si="36">R41/R$7</f>
        <v>#DIV/0!</v>
      </c>
      <c r="T41" s="48"/>
      <c r="U41" s="47">
        <f>SUMIFS('Input Sheet'!$E:$E,'Input Sheet'!$D:$D,Poojari!$B41,'Input Sheet'!$B:$B,Poojari!$U$3)</f>
        <v>0</v>
      </c>
      <c r="V41" s="49" t="e">
        <f t="shared" ref="V41" si="37">U41/U$7</f>
        <v>#DIV/0!</v>
      </c>
      <c r="W41" s="48"/>
      <c r="X41" s="47">
        <f>SUMIFS('Input Sheet'!$E:$E,'Input Sheet'!$D:$D,Poojari!$B41,'Input Sheet'!$B:$B,Poojari!X$3)</f>
        <v>0</v>
      </c>
      <c r="Y41" s="49" t="e">
        <f t="shared" ref="Y41" si="38">X41/X$7</f>
        <v>#DIV/0!</v>
      </c>
    </row>
    <row r="42" spans="2:25" ht="15" thickTop="1" x14ac:dyDescent="0.35"/>
    <row r="46" spans="2:25" x14ac:dyDescent="0.35">
      <c r="C46" s="51"/>
    </row>
    <row r="47" spans="2:25" x14ac:dyDescent="0.35">
      <c r="B47" s="8"/>
    </row>
    <row r="48" spans="2:25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8">
    <mergeCell ref="I4:J4"/>
    <mergeCell ref="F4:G4"/>
    <mergeCell ref="C4:D4"/>
    <mergeCell ref="X4:Y4"/>
    <mergeCell ref="U4:V4"/>
    <mergeCell ref="R4:S4"/>
    <mergeCell ref="O4:P4"/>
    <mergeCell ref="L4:M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07DE-2266-406D-9758-74317CCCC532}">
  <dimension ref="A1:G1048576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9.90625" bestFit="1" customWidth="1"/>
  </cols>
  <sheetData>
    <row r="1" spans="2:7" ht="15" x14ac:dyDescent="0.35">
      <c r="B1" s="19" t="s">
        <v>3</v>
      </c>
    </row>
    <row r="2" spans="2:7" x14ac:dyDescent="0.35">
      <c r="B2" s="20" t="s">
        <v>4</v>
      </c>
      <c r="F2" s="44" t="s">
        <v>152</v>
      </c>
    </row>
    <row r="3" spans="2:7" x14ac:dyDescent="0.35">
      <c r="B3" s="21" t="s">
        <v>5</v>
      </c>
      <c r="F3" t="s">
        <v>144</v>
      </c>
    </row>
    <row r="4" spans="2:7" ht="15" thickBot="1" x14ac:dyDescent="0.4">
      <c r="B4" s="22" t="s">
        <v>6</v>
      </c>
      <c r="C4" s="78" t="s">
        <v>83</v>
      </c>
      <c r="D4" s="78"/>
      <c r="F4" s="78" t="s">
        <v>144</v>
      </c>
      <c r="G4" s="78"/>
    </row>
    <row r="5" spans="2:7" ht="15.5" thickTop="1" thickBot="1" x14ac:dyDescent="0.4">
      <c r="B5" s="1" t="s">
        <v>0</v>
      </c>
      <c r="C5" s="33" t="s">
        <v>143</v>
      </c>
      <c r="D5" s="34" t="s">
        <v>82</v>
      </c>
      <c r="F5" s="33" t="str">
        <f>C5</f>
        <v>July-25</v>
      </c>
      <c r="G5" s="34" t="s">
        <v>82</v>
      </c>
    </row>
    <row r="6" spans="2:7" ht="15" thickTop="1" x14ac:dyDescent="0.35">
      <c r="B6" s="2"/>
      <c r="C6" s="9"/>
      <c r="D6" s="15"/>
      <c r="E6" s="30"/>
      <c r="F6" s="9"/>
      <c r="G6" s="15"/>
    </row>
    <row r="7" spans="2:7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</row>
    <row r="8" spans="2:7" x14ac:dyDescent="0.35">
      <c r="B8" s="4" t="s">
        <v>1</v>
      </c>
      <c r="C8" s="10"/>
      <c r="D8" s="16"/>
      <c r="E8" s="30"/>
      <c r="F8" s="10"/>
      <c r="G8" s="16"/>
    </row>
    <row r="9" spans="2:7" x14ac:dyDescent="0.35">
      <c r="B9" s="4" t="s">
        <v>13</v>
      </c>
      <c r="C9" s="10">
        <f>+F9</f>
        <v>0</v>
      </c>
      <c r="D9" s="16" t="e">
        <f>C9/C$7</f>
        <v>#DIV/0!</v>
      </c>
      <c r="E9" s="30"/>
      <c r="F9" s="10">
        <f>SUMIFS('Input Sheet'!$E:$E,'Input Sheet'!$D:$D,'Other-Mandya'!$B9,'Input Sheet'!$B:$B,'Other-Mandya'!F$3)</f>
        <v>0</v>
      </c>
      <c r="G9" s="16" t="e">
        <f>F9/F$7</f>
        <v>#DIV/0!</v>
      </c>
    </row>
    <row r="10" spans="2:7" x14ac:dyDescent="0.35">
      <c r="B10" s="4" t="s">
        <v>12</v>
      </c>
      <c r="C10" s="10">
        <f>+F10</f>
        <v>0</v>
      </c>
      <c r="D10" s="16" t="e">
        <f>C10/C$7</f>
        <v>#DIV/0!</v>
      </c>
      <c r="E10" s="30"/>
      <c r="F10" s="10">
        <f>SUMIFS('Input Sheet'!$E:$E,'Input Sheet'!$D:$D,'Other-Mandya'!$B10,'Input Sheet'!$B:$B,'Other-Mandya'!F$3)</f>
        <v>0</v>
      </c>
      <c r="G10" s="16" t="e">
        <f>F10/F$7</f>
        <v>#DIV/0!</v>
      </c>
    </row>
    <row r="11" spans="2:7" x14ac:dyDescent="0.35">
      <c r="B11" s="4"/>
      <c r="C11" s="10"/>
      <c r="D11" s="16"/>
      <c r="F11" s="10"/>
      <c r="G11" s="16"/>
    </row>
    <row r="12" spans="2:7" x14ac:dyDescent="0.35">
      <c r="B12" s="23" t="s">
        <v>10</v>
      </c>
      <c r="C12" s="14">
        <f>+F12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</row>
    <row r="13" spans="2:7" x14ac:dyDescent="0.35">
      <c r="B13" s="4"/>
      <c r="C13" s="10"/>
      <c r="D13" s="17"/>
      <c r="F13" s="10"/>
      <c r="G13" s="17"/>
    </row>
    <row r="14" spans="2:7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</row>
    <row r="15" spans="2:7" x14ac:dyDescent="0.35">
      <c r="B15" s="5"/>
      <c r="C15" s="10"/>
      <c r="D15" s="18"/>
      <c r="F15" s="10"/>
      <c r="G15" s="18"/>
    </row>
    <row r="16" spans="2:7" x14ac:dyDescent="0.35">
      <c r="B16" s="5" t="s">
        <v>15</v>
      </c>
      <c r="C16" s="14">
        <f t="shared" ref="C16:C27" si="0">+F16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</row>
    <row r="17" spans="1:7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Sheet'!$D:$D,'Other-Mandya'!$B17,'Input Sheet'!$B:$B,'Other-Mandya'!F$3)</f>
        <v>0</v>
      </c>
      <c r="G17" s="17" t="e">
        <f>F17/F$7</f>
        <v>#DIV/0!</v>
      </c>
    </row>
    <row r="18" spans="1:7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Sheet'!$D:$D,'Other-Mandya'!$B18,'Input Sheet'!$B:$B,'Other-Mandya'!F$3)</f>
        <v>0</v>
      </c>
      <c r="G18" s="17" t="e">
        <f t="shared" ref="G18:G28" si="2">F18/F$7</f>
        <v>#DIV/0!</v>
      </c>
    </row>
    <row r="19" spans="1:7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Sheet'!$D:$D,'Other-Mandya'!$B19,'Input Sheet'!$B:$B,'Other-Mandya'!F$3)</f>
        <v>0</v>
      </c>
      <c r="G19" s="17" t="e">
        <f t="shared" si="2"/>
        <v>#DIV/0!</v>
      </c>
    </row>
    <row r="20" spans="1:7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Sheet'!$D:$D,'Other-Mandya'!$B20,'Input Sheet'!$B:$B,'Other-Mandya'!F$3)</f>
        <v>0</v>
      </c>
      <c r="G20" s="17" t="e">
        <f t="shared" si="2"/>
        <v>#DIV/0!</v>
      </c>
    </row>
    <row r="21" spans="1:7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Sheet'!$D:$D,'Other-Mandya'!$B21,'Input Sheet'!$B:$B,'Other-Mandya'!F$3)</f>
        <v>0</v>
      </c>
      <c r="G21" s="17" t="e">
        <f t="shared" si="2"/>
        <v>#DIV/0!</v>
      </c>
    </row>
    <row r="22" spans="1:7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Sheet'!$D:$D,'Other-Mandya'!$B22,'Input Sheet'!$B:$B,'Other-Mandya'!F$3)</f>
        <v>0</v>
      </c>
      <c r="G22" s="17" t="e">
        <f t="shared" si="2"/>
        <v>#DIV/0!</v>
      </c>
    </row>
    <row r="23" spans="1:7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Sheet'!$D:$D,'Other-Mandya'!$B23,'Input Sheet'!$B:$B,'Other-Mandya'!F$3)</f>
        <v>0</v>
      </c>
      <c r="G23" s="17" t="e">
        <f t="shared" si="2"/>
        <v>#DIV/0!</v>
      </c>
    </row>
    <row r="24" spans="1:7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Sheet'!$D:$D,'Other-Mandya'!$B24,'Input Sheet'!$B:$B,'Other-Mandya'!F$3)</f>
        <v>0</v>
      </c>
      <c r="G24" s="17" t="e">
        <f t="shared" si="2"/>
        <v>#DIV/0!</v>
      </c>
    </row>
    <row r="25" spans="1:7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Sheet'!$D:$D,'Other-Mandya'!$B25,'Input Sheet'!$B:$B,'Other-Mandya'!F$3)</f>
        <v>0</v>
      </c>
      <c r="G25" s="17" t="e">
        <f t="shared" si="2"/>
        <v>#DIV/0!</v>
      </c>
    </row>
    <row r="26" spans="1:7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Sheet'!$D:$D,'Other-Mandya'!$B26,'Input Sheet'!$B:$B,'Other-Mandya'!F$3)</f>
        <v>0</v>
      </c>
      <c r="G26" s="17" t="e">
        <f t="shared" si="2"/>
        <v>#DIV/0!</v>
      </c>
    </row>
    <row r="27" spans="1:7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Sheet'!$D:$D,'Other-Mandya'!$B27,'Input Sheet'!$B:$B,'Other-Mandya'!F$3)</f>
        <v>0</v>
      </c>
      <c r="G27" s="17" t="e">
        <f t="shared" si="2"/>
        <v>#DIV/0!</v>
      </c>
    </row>
    <row r="28" spans="1:7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</row>
    <row r="30" spans="1:7" x14ac:dyDescent="0.35">
      <c r="B30" s="5" t="s">
        <v>100</v>
      </c>
      <c r="C30" s="14">
        <f t="shared" ref="C30:C34" si="3">+F30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4">F30/F$7</f>
        <v>#DIV/0!</v>
      </c>
    </row>
    <row r="31" spans="1:7" x14ac:dyDescent="0.35">
      <c r="B31" s="6" t="s">
        <v>7</v>
      </c>
      <c r="C31" s="10">
        <f t="shared" si="3"/>
        <v>0</v>
      </c>
      <c r="D31" s="17" t="e">
        <f t="shared" si="1"/>
        <v>#DIV/0!</v>
      </c>
      <c r="E31" s="30"/>
      <c r="F31" s="10">
        <f>SUMIFS('Input Sheet'!$E:$E,'Input Sheet'!$D:$D,'Other-Mandya'!$B31,'Input Sheet'!$B:$B,'Other-Mandya'!F$3)</f>
        <v>0</v>
      </c>
      <c r="G31" s="17" t="e">
        <f t="shared" si="4"/>
        <v>#DIV/0!</v>
      </c>
    </row>
    <row r="32" spans="1:7" x14ac:dyDescent="0.35">
      <c r="B32" s="6" t="s">
        <v>8</v>
      </c>
      <c r="C32" s="10">
        <f t="shared" si="3"/>
        <v>0</v>
      </c>
      <c r="D32" s="17" t="e">
        <f t="shared" si="1"/>
        <v>#DIV/0!</v>
      </c>
      <c r="E32" s="30"/>
      <c r="F32" s="10">
        <f>SUMIFS('Input Sheet'!$E:$E,'Input Sheet'!$D:$D,'Other-Mandya'!$B32,'Input Sheet'!$B:$B,'Other-Mandya'!F$3)</f>
        <v>0</v>
      </c>
      <c r="G32" s="17" t="e">
        <f t="shared" si="4"/>
        <v>#DIV/0!</v>
      </c>
    </row>
    <row r="33" spans="2:7" x14ac:dyDescent="0.35">
      <c r="B33" s="6" t="s">
        <v>9</v>
      </c>
      <c r="C33" s="10">
        <f t="shared" si="3"/>
        <v>0</v>
      </c>
      <c r="D33" s="17" t="e">
        <f t="shared" si="1"/>
        <v>#DIV/0!</v>
      </c>
      <c r="E33" s="30"/>
      <c r="F33" s="10">
        <f>SUMIFS('Input Sheet'!$E:$E,'Input Sheet'!$D:$D,'Other-Mandya'!$B33,'Input Sheet'!$B:$B,'Other-Mandya'!F$3)</f>
        <v>0</v>
      </c>
      <c r="G33" s="17" t="e">
        <f t="shared" si="4"/>
        <v>#DIV/0!</v>
      </c>
    </row>
    <row r="34" spans="2:7" x14ac:dyDescent="0.35">
      <c r="B34" s="6" t="s">
        <v>14</v>
      </c>
      <c r="C34" s="10">
        <f t="shared" si="3"/>
        <v>0</v>
      </c>
      <c r="D34" s="17" t="e">
        <f t="shared" si="1"/>
        <v>#DIV/0!</v>
      </c>
      <c r="E34" s="30"/>
      <c r="F34" s="10">
        <f>SUMIFS('Input Sheet'!$E:$E,'Input Sheet'!$D:$D,'Other-Mandya'!$B34,'Input Sheet'!$B:$B,'Other-Mandya'!F$3)</f>
        <v>0</v>
      </c>
      <c r="G34" s="17" t="e">
        <f t="shared" si="4"/>
        <v>#DIV/0!</v>
      </c>
    </row>
    <row r="35" spans="2:7" x14ac:dyDescent="0.35">
      <c r="B35" s="6"/>
      <c r="C35" s="10"/>
      <c r="D35" s="17"/>
      <c r="E35" s="30"/>
      <c r="F35" s="10"/>
      <c r="G35" s="17"/>
    </row>
    <row r="36" spans="2:7" x14ac:dyDescent="0.35">
      <c r="B36" s="5" t="s">
        <v>101</v>
      </c>
      <c r="C36" s="14">
        <v>0</v>
      </c>
      <c r="D36" s="18" t="e">
        <f t="shared" ref="D36:D38" si="5">C36/C$7</f>
        <v>#DIV/0!</v>
      </c>
      <c r="F36" s="14">
        <v>0</v>
      </c>
      <c r="G36" s="18" t="e">
        <f t="shared" ref="G36" si="6">F36/F$7</f>
        <v>#DIV/0!</v>
      </c>
    </row>
    <row r="37" spans="2:7" x14ac:dyDescent="0.35">
      <c r="B37" s="6"/>
      <c r="C37" s="11"/>
      <c r="D37" s="17"/>
      <c r="F37" s="11"/>
      <c r="G37" s="17"/>
    </row>
    <row r="38" spans="2:7" x14ac:dyDescent="0.35">
      <c r="B38" s="5" t="s">
        <v>102</v>
      </c>
      <c r="C38" s="14">
        <f>C28-C30-C36</f>
        <v>0</v>
      </c>
      <c r="D38" s="18" t="e">
        <f t="shared" si="5"/>
        <v>#DIV/0!</v>
      </c>
      <c r="F38" s="14">
        <f>SUMIFS('Input Sheet'!$E:$E,'Input Sheet'!$D:$D,'Other-Mandya'!$B38,'Input Sheet'!$B:$B,'Other-Mandya'!F$3)</f>
        <v>0</v>
      </c>
      <c r="G38" s="18" t="e">
        <f t="shared" ref="G38" si="7">F38/F$7</f>
        <v>#DIV/0!</v>
      </c>
    </row>
    <row r="40" spans="2:7" ht="15" thickBot="1" x14ac:dyDescent="0.4"/>
    <row r="41" spans="2:7" ht="15.5" thickTop="1" thickBot="1" x14ac:dyDescent="0.4">
      <c r="B41" s="50" t="s">
        <v>81</v>
      </c>
      <c r="C41" s="47">
        <f>+F41</f>
        <v>0</v>
      </c>
      <c r="D41" s="48"/>
      <c r="E41" s="48"/>
      <c r="F41" s="47">
        <f>SUMIFS('Input Sheet'!$E:$E,'Input Sheet'!$D:$D,'Other-Mandya'!$B41,'Input Sheet'!$B:$B,'Other-Mandya'!$F$3)</f>
        <v>0</v>
      </c>
      <c r="G41" s="14" t="e">
        <f t="shared" ref="G41" si="8">F41/F$7</f>
        <v>#DIV/0!</v>
      </c>
    </row>
    <row r="42" spans="2:7" ht="15" thickTop="1" x14ac:dyDescent="0.35"/>
    <row r="46" spans="2:7" x14ac:dyDescent="0.35">
      <c r="C46" s="51"/>
    </row>
    <row r="47" spans="2:7" x14ac:dyDescent="0.35">
      <c r="B47" s="8"/>
    </row>
    <row r="48" spans="2:7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A29C-1937-4A51-818F-9508F80503EB}">
  <dimension ref="A1:EC1048576"/>
  <sheetViews>
    <sheetView workbookViewId="0">
      <selection activeCell="F41" sqref="F41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  <col min="9" max="9" width="12.08984375" customWidth="1"/>
    <col min="10" max="10" width="11.54296875" customWidth="1"/>
    <col min="11" max="11" width="2.08984375" customWidth="1"/>
    <col min="12" max="13" width="11.54296875" customWidth="1"/>
    <col min="14" max="14" width="2.08984375" customWidth="1"/>
    <col min="15" max="15" width="10.90625" customWidth="1"/>
    <col min="16" max="16" width="9" bestFit="1" customWidth="1"/>
    <col min="17" max="17" width="2.08984375" customWidth="1"/>
    <col min="18" max="18" width="10.90625" customWidth="1"/>
    <col min="19" max="19" width="8.90625" customWidth="1"/>
    <col min="20" max="20" width="2.08984375" customWidth="1"/>
    <col min="21" max="21" width="12.08984375" customWidth="1"/>
    <col min="22" max="22" width="8.90625" customWidth="1"/>
    <col min="23" max="23" width="2.08984375" customWidth="1"/>
    <col min="24" max="24" width="11.81640625" customWidth="1"/>
    <col min="25" max="25" width="8.90625" customWidth="1"/>
    <col min="26" max="26" width="2.08984375" customWidth="1"/>
    <col min="27" max="27" width="10.54296875" bestFit="1" customWidth="1"/>
    <col min="28" max="28" width="8.90625" customWidth="1"/>
    <col min="29" max="29" width="2.08984375" customWidth="1"/>
    <col min="30" max="30" width="12.453125" bestFit="1" customWidth="1"/>
    <col min="31" max="31" width="8.90625" customWidth="1"/>
    <col min="32" max="32" width="2.08984375" customWidth="1"/>
    <col min="33" max="33" width="10.90625" customWidth="1"/>
    <col min="34" max="34" width="8.90625" customWidth="1"/>
    <col min="35" max="35" width="2.08984375" customWidth="1"/>
    <col min="36" max="36" width="10.90625" customWidth="1"/>
    <col min="37" max="37" width="8.90625" customWidth="1"/>
    <col min="38" max="38" width="2.08984375" customWidth="1"/>
    <col min="39" max="39" width="10.90625" customWidth="1"/>
    <col min="40" max="40" width="8.90625" customWidth="1"/>
    <col min="41" max="41" width="2.08984375" customWidth="1"/>
    <col min="42" max="42" width="10.90625" customWidth="1"/>
    <col min="43" max="43" width="8.90625" customWidth="1"/>
    <col min="44" max="44" width="2.08984375" customWidth="1"/>
    <col min="45" max="45" width="14.08984375" customWidth="1"/>
    <col min="46" max="46" width="9" bestFit="1" customWidth="1"/>
    <col min="47" max="47" width="2.08984375" customWidth="1"/>
    <col min="48" max="48" width="12.453125" customWidth="1"/>
    <col min="49" max="49" width="8.90625" customWidth="1"/>
    <col min="50" max="50" width="2.08984375" customWidth="1"/>
    <col min="51" max="51" width="10.6328125" customWidth="1"/>
    <col min="52" max="52" width="8.90625" customWidth="1"/>
    <col min="53" max="53" width="2.08984375" customWidth="1"/>
    <col min="54" max="54" width="10.90625" customWidth="1"/>
    <col min="55" max="55" width="8.90625" customWidth="1"/>
    <col min="56" max="56" width="2.08984375" customWidth="1"/>
    <col min="57" max="57" width="10.90625" customWidth="1"/>
    <col min="58" max="58" width="8.90625" customWidth="1"/>
    <col min="59" max="59" width="2.08984375" customWidth="1"/>
    <col min="60" max="60" width="10.90625" customWidth="1"/>
    <col min="61" max="61" width="8.90625" customWidth="1"/>
    <col min="62" max="62" width="2.08984375" customWidth="1"/>
    <col min="63" max="63" width="14.453125" customWidth="1"/>
    <col min="64" max="64" width="8.90625" customWidth="1"/>
    <col min="65" max="65" width="2.08984375" customWidth="1"/>
    <col min="66" max="66" width="11" customWidth="1"/>
    <col min="67" max="67" width="8.90625" customWidth="1"/>
    <col min="68" max="68" width="2.08984375" customWidth="1"/>
    <col min="69" max="69" width="10.36328125" customWidth="1"/>
    <col min="70" max="70" width="8.90625" customWidth="1"/>
    <col min="71" max="71" width="2.08984375" customWidth="1"/>
    <col min="72" max="72" width="15" bestFit="1" customWidth="1"/>
    <col min="73" max="73" width="8.90625" customWidth="1"/>
    <col min="74" max="74" width="2.08984375" customWidth="1"/>
    <col min="75" max="75" width="10.90625" customWidth="1"/>
    <col min="76" max="76" width="8.90625" customWidth="1"/>
    <col min="77" max="77" width="2.08984375" customWidth="1"/>
    <col min="78" max="78" width="9.90625" customWidth="1"/>
    <col min="79" max="79" width="8.90625" customWidth="1"/>
    <col min="80" max="80" width="2.08984375" customWidth="1"/>
    <col min="81" max="81" width="10.90625" customWidth="1"/>
    <col min="82" max="82" width="8.90625" customWidth="1"/>
    <col min="83" max="83" width="2.08984375" customWidth="1"/>
    <col min="84" max="84" width="11.6328125" customWidth="1"/>
    <col min="85" max="85" width="8.90625" customWidth="1"/>
    <col min="86" max="86" width="2.08984375" customWidth="1"/>
    <col min="87" max="87" width="10.90625" customWidth="1"/>
    <col min="88" max="88" width="8.90625" customWidth="1"/>
    <col min="89" max="89" width="2.08984375" customWidth="1"/>
    <col min="90" max="90" width="12" customWidth="1"/>
    <col min="91" max="91" width="8.90625" customWidth="1"/>
    <col min="92" max="92" width="2.08984375" customWidth="1"/>
    <col min="93" max="93" width="11.6328125" customWidth="1"/>
    <col min="94" max="94" width="8.90625" customWidth="1"/>
    <col min="95" max="95" width="2.08984375" customWidth="1"/>
    <col min="96" max="96" width="10.90625" customWidth="1"/>
    <col min="97" max="97" width="8.90625" customWidth="1"/>
    <col min="98" max="98" width="2.08984375" customWidth="1"/>
    <col min="99" max="99" width="10.90625" customWidth="1"/>
    <col min="100" max="100" width="8.90625" customWidth="1"/>
    <col min="101" max="101" width="2.08984375" customWidth="1"/>
    <col min="102" max="102" width="10.90625" customWidth="1"/>
    <col min="103" max="103" width="8.90625" customWidth="1"/>
    <col min="104" max="104" width="2.08984375" customWidth="1"/>
    <col min="105" max="105" width="10.90625" bestFit="1" customWidth="1"/>
    <col min="107" max="107" width="2.08984375" bestFit="1" customWidth="1"/>
    <col min="108" max="108" width="10.90625" bestFit="1" customWidth="1"/>
    <col min="110" max="110" width="2.08984375" bestFit="1" customWidth="1"/>
    <col min="111" max="111" width="10.90625" bestFit="1" customWidth="1"/>
    <col min="113" max="113" width="2.08984375" bestFit="1" customWidth="1"/>
    <col min="114" max="114" width="10.90625" bestFit="1" customWidth="1"/>
    <col min="116" max="116" width="2.08984375" bestFit="1" customWidth="1"/>
    <col min="117" max="117" width="11.453125" customWidth="1"/>
    <col min="118" max="118" width="10.453125" customWidth="1"/>
    <col min="119" max="119" width="2.08984375" bestFit="1" customWidth="1"/>
    <col min="120" max="120" width="10.90625" bestFit="1" customWidth="1"/>
    <col min="122" max="122" width="2.08984375" bestFit="1" customWidth="1"/>
    <col min="123" max="123" width="10.90625" bestFit="1" customWidth="1"/>
    <col min="125" max="125" width="2.6328125" customWidth="1"/>
    <col min="126" max="126" width="10.90625" bestFit="1" customWidth="1"/>
    <col min="128" max="128" width="2.453125" customWidth="1"/>
    <col min="129" max="129" width="15.54296875" bestFit="1" customWidth="1"/>
    <col min="130" max="130" width="9" bestFit="1" customWidth="1"/>
    <col min="131" max="131" width="2.453125" customWidth="1"/>
    <col min="132" max="132" width="9.90625" bestFit="1" customWidth="1"/>
  </cols>
  <sheetData>
    <row r="1" spans="2:133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  <c r="U1">
        <f>R1+1</f>
        <v>6</v>
      </c>
      <c r="X1">
        <f>U1+1</f>
        <v>7</v>
      </c>
      <c r="AA1">
        <f>X1+1</f>
        <v>8</v>
      </c>
      <c r="AD1">
        <f>AA1+1</f>
        <v>9</v>
      </c>
      <c r="AG1">
        <f>AD1+1</f>
        <v>10</v>
      </c>
      <c r="AJ1">
        <f>AG1+1</f>
        <v>11</v>
      </c>
      <c r="AM1">
        <f>AJ1+1</f>
        <v>12</v>
      </c>
      <c r="AP1">
        <f>AM1+1</f>
        <v>13</v>
      </c>
      <c r="AS1">
        <f>AP1+1</f>
        <v>14</v>
      </c>
      <c r="AV1">
        <f>AS1+1</f>
        <v>15</v>
      </c>
      <c r="AY1">
        <f>AV1+1</f>
        <v>16</v>
      </c>
      <c r="BB1">
        <f>AY1+1</f>
        <v>17</v>
      </c>
      <c r="BE1">
        <f>BB1+1</f>
        <v>18</v>
      </c>
      <c r="BH1">
        <f>BE1+1</f>
        <v>19</v>
      </c>
      <c r="BK1">
        <f>BH1+1</f>
        <v>20</v>
      </c>
      <c r="BN1">
        <f>BK1+1</f>
        <v>21</v>
      </c>
      <c r="BQ1">
        <f>BN1+1</f>
        <v>22</v>
      </c>
      <c r="BT1">
        <f>BQ1+1</f>
        <v>23</v>
      </c>
      <c r="BW1">
        <f>BT1+1</f>
        <v>24</v>
      </c>
      <c r="BZ1">
        <f>BW1+1</f>
        <v>25</v>
      </c>
      <c r="CC1">
        <f>BZ1+1</f>
        <v>26</v>
      </c>
      <c r="CF1">
        <f>CC1+1</f>
        <v>27</v>
      </c>
      <c r="CI1">
        <f>CF1+1</f>
        <v>28</v>
      </c>
      <c r="CL1">
        <f>CI1+1</f>
        <v>29</v>
      </c>
      <c r="CO1">
        <f>CL1+1</f>
        <v>30</v>
      </c>
      <c r="CR1">
        <f>CO1+1</f>
        <v>31</v>
      </c>
      <c r="CU1">
        <f>CR1+1</f>
        <v>32</v>
      </c>
      <c r="CX1">
        <f>CU1+1</f>
        <v>33</v>
      </c>
      <c r="DA1">
        <f>CX1+1</f>
        <v>34</v>
      </c>
      <c r="DD1">
        <f>DA1+1</f>
        <v>35</v>
      </c>
      <c r="DG1">
        <f>DD1+1</f>
        <v>36</v>
      </c>
      <c r="DJ1">
        <f>DG1+1</f>
        <v>37</v>
      </c>
      <c r="DM1">
        <f>DJ1+1</f>
        <v>38</v>
      </c>
      <c r="DP1">
        <f>DM1+1</f>
        <v>39</v>
      </c>
      <c r="DS1">
        <f>DP1+1</f>
        <v>40</v>
      </c>
      <c r="DV1">
        <f>DS1+1</f>
        <v>41</v>
      </c>
      <c r="DY1">
        <f>DV1+1</f>
        <v>42</v>
      </c>
      <c r="EB1">
        <f>DY1+1</f>
        <v>43</v>
      </c>
    </row>
    <row r="2" spans="2:133" x14ac:dyDescent="0.35">
      <c r="B2" s="20" t="s">
        <v>4</v>
      </c>
      <c r="F2" t="s">
        <v>124</v>
      </c>
      <c r="I2" t="s">
        <v>125</v>
      </c>
      <c r="L2" t="s">
        <v>153</v>
      </c>
      <c r="O2" t="s">
        <v>126</v>
      </c>
      <c r="R2" t="s">
        <v>127</v>
      </c>
      <c r="U2" t="s">
        <v>153</v>
      </c>
      <c r="X2" t="s">
        <v>128</v>
      </c>
      <c r="AA2" t="s">
        <v>125</v>
      </c>
      <c r="AD2" t="s">
        <v>126</v>
      </c>
      <c r="AG2" t="s">
        <v>129</v>
      </c>
      <c r="AJ2" t="s">
        <v>130</v>
      </c>
      <c r="AM2" t="s">
        <v>131</v>
      </c>
      <c r="AP2" t="s">
        <v>125</v>
      </c>
      <c r="AS2" t="s">
        <v>128</v>
      </c>
      <c r="AV2" t="s">
        <v>124</v>
      </c>
      <c r="AY2" t="s">
        <v>131</v>
      </c>
      <c r="BB2" t="s">
        <v>126</v>
      </c>
      <c r="BE2" t="s">
        <v>130</v>
      </c>
      <c r="BH2" t="s">
        <v>127</v>
      </c>
      <c r="BK2" t="s">
        <v>128</v>
      </c>
      <c r="BN2" t="s">
        <v>132</v>
      </c>
      <c r="BQ2" t="s">
        <v>133</v>
      </c>
      <c r="BT2" t="s">
        <v>133</v>
      </c>
      <c r="BW2" t="s">
        <v>128</v>
      </c>
      <c r="BZ2" t="s">
        <v>134</v>
      </c>
      <c r="CC2" t="s">
        <v>134</v>
      </c>
      <c r="CF2" t="s">
        <v>134</v>
      </c>
      <c r="CI2" t="s">
        <v>154</v>
      </c>
      <c r="CL2" t="s">
        <v>125</v>
      </c>
      <c r="CO2" t="s">
        <v>134</v>
      </c>
      <c r="CR2" t="s">
        <v>128</v>
      </c>
      <c r="CU2" t="s">
        <v>126</v>
      </c>
      <c r="CX2" t="s">
        <v>124</v>
      </c>
      <c r="DA2" t="s">
        <v>131</v>
      </c>
      <c r="DD2" t="s">
        <v>154</v>
      </c>
      <c r="DG2" t="s">
        <v>128</v>
      </c>
      <c r="DJ2" t="s">
        <v>131</v>
      </c>
      <c r="DM2" t="s">
        <v>131</v>
      </c>
      <c r="DP2" t="s">
        <v>135</v>
      </c>
      <c r="DS2" t="s">
        <v>126</v>
      </c>
      <c r="DV2" t="s">
        <v>132</v>
      </c>
      <c r="DY2" t="s">
        <v>128</v>
      </c>
      <c r="EB2" t="s">
        <v>151</v>
      </c>
    </row>
    <row r="3" spans="2:133" x14ac:dyDescent="0.35">
      <c r="B3" s="21" t="s">
        <v>5</v>
      </c>
      <c r="F3" t="s">
        <v>19</v>
      </c>
      <c r="I3" t="s">
        <v>112</v>
      </c>
      <c r="L3" t="s">
        <v>109</v>
      </c>
      <c r="O3" t="s">
        <v>22</v>
      </c>
      <c r="R3" t="s">
        <v>23</v>
      </c>
      <c r="U3" t="s">
        <v>24</v>
      </c>
      <c r="X3" t="s">
        <v>25</v>
      </c>
      <c r="AA3" s="43" t="s">
        <v>114</v>
      </c>
      <c r="AD3" t="s">
        <v>26</v>
      </c>
      <c r="AG3" t="s">
        <v>27</v>
      </c>
      <c r="AJ3" t="s">
        <v>28</v>
      </c>
      <c r="AM3" t="s">
        <v>29</v>
      </c>
      <c r="AP3" t="s">
        <v>30</v>
      </c>
      <c r="AS3" t="s">
        <v>31</v>
      </c>
      <c r="AV3" t="s">
        <v>32</v>
      </c>
      <c r="AY3" t="s">
        <v>34</v>
      </c>
      <c r="BB3" t="s">
        <v>33</v>
      </c>
      <c r="BE3" s="7" t="s">
        <v>35</v>
      </c>
      <c r="BH3" t="s">
        <v>36</v>
      </c>
      <c r="BK3" t="s">
        <v>39</v>
      </c>
      <c r="BN3" t="s">
        <v>41</v>
      </c>
      <c r="BQ3" t="s">
        <v>37</v>
      </c>
      <c r="BT3" t="s">
        <v>38</v>
      </c>
      <c r="BW3" t="s">
        <v>40</v>
      </c>
      <c r="BZ3" t="s">
        <v>42</v>
      </c>
      <c r="CC3" t="s">
        <v>43</v>
      </c>
      <c r="CF3" s="7" t="s">
        <v>44</v>
      </c>
      <c r="CI3" s="7" t="s">
        <v>45</v>
      </c>
      <c r="CL3" s="7" t="s">
        <v>46</v>
      </c>
      <c r="CO3" s="7" t="s">
        <v>47</v>
      </c>
      <c r="CR3" s="7" t="s">
        <v>48</v>
      </c>
      <c r="CU3" s="7" t="s">
        <v>49</v>
      </c>
      <c r="CX3" s="7" t="s">
        <v>54</v>
      </c>
      <c r="DA3" s="7" t="s">
        <v>50</v>
      </c>
      <c r="DD3" s="7" t="s">
        <v>51</v>
      </c>
      <c r="DG3" s="7" t="s">
        <v>52</v>
      </c>
      <c r="DJ3" s="7" t="s">
        <v>53</v>
      </c>
      <c r="DM3" s="7" t="s">
        <v>57</v>
      </c>
      <c r="DP3" s="7" t="s">
        <v>55</v>
      </c>
      <c r="DS3" s="7" t="s">
        <v>56</v>
      </c>
      <c r="DV3" s="7" t="s">
        <v>111</v>
      </c>
      <c r="DY3" t="s">
        <v>122</v>
      </c>
      <c r="EB3" t="s">
        <v>144</v>
      </c>
    </row>
    <row r="4" spans="2:133" ht="15" thickBot="1" x14ac:dyDescent="0.4">
      <c r="B4" s="22" t="s">
        <v>6</v>
      </c>
      <c r="C4" s="78" t="s">
        <v>83</v>
      </c>
      <c r="D4" s="78"/>
      <c r="F4" s="78" t="s">
        <v>19</v>
      </c>
      <c r="G4" s="78"/>
      <c r="I4" s="81" t="s">
        <v>108</v>
      </c>
      <c r="J4" s="81" t="s">
        <v>108</v>
      </c>
      <c r="L4" s="79" t="s">
        <v>109</v>
      </c>
      <c r="M4" s="79" t="s">
        <v>109</v>
      </c>
      <c r="O4" s="78" t="s">
        <v>22</v>
      </c>
      <c r="P4" s="78"/>
      <c r="R4" s="78" t="s">
        <v>23</v>
      </c>
      <c r="S4" s="78"/>
      <c r="U4" s="78" t="s">
        <v>24</v>
      </c>
      <c r="V4" s="78"/>
      <c r="X4" s="78" t="s">
        <v>25</v>
      </c>
      <c r="Y4" s="78"/>
      <c r="AA4" s="80" t="s">
        <v>114</v>
      </c>
      <c r="AB4" s="80"/>
      <c r="AD4" s="80" t="s">
        <v>26</v>
      </c>
      <c r="AE4" s="80"/>
      <c r="AG4" s="78" t="s">
        <v>27</v>
      </c>
      <c r="AH4" s="78"/>
      <c r="AJ4" s="78" t="s">
        <v>28</v>
      </c>
      <c r="AK4" s="78"/>
      <c r="AM4" s="78" t="s">
        <v>29</v>
      </c>
      <c r="AN4" s="78"/>
      <c r="AP4" s="78" t="s">
        <v>30</v>
      </c>
      <c r="AQ4" s="78"/>
      <c r="AS4" s="78" t="s">
        <v>31</v>
      </c>
      <c r="AT4" s="78"/>
      <c r="AV4" s="78" t="s">
        <v>32</v>
      </c>
      <c r="AW4" s="78"/>
      <c r="AY4" s="78" t="s">
        <v>34</v>
      </c>
      <c r="AZ4" s="78"/>
      <c r="BB4" s="78" t="s">
        <v>33</v>
      </c>
      <c r="BC4" s="78"/>
      <c r="BE4" s="78" t="s">
        <v>35</v>
      </c>
      <c r="BF4" s="78"/>
      <c r="BH4" s="78" t="s">
        <v>36</v>
      </c>
      <c r="BI4" s="78"/>
      <c r="BK4" s="78" t="s">
        <v>39</v>
      </c>
      <c r="BL4" s="78"/>
      <c r="BN4" s="78" t="s">
        <v>41</v>
      </c>
      <c r="BO4" s="78"/>
      <c r="BQ4" s="78" t="s">
        <v>37</v>
      </c>
      <c r="BR4" s="78"/>
      <c r="BT4" s="78" t="s">
        <v>38</v>
      </c>
      <c r="BU4" s="78"/>
      <c r="BW4" s="78" t="s">
        <v>40</v>
      </c>
      <c r="BX4" s="78"/>
      <c r="BZ4" s="78" t="s">
        <v>42</v>
      </c>
      <c r="CA4" s="78"/>
      <c r="CC4" s="78" t="s">
        <v>43</v>
      </c>
      <c r="CD4" s="78"/>
      <c r="CF4" s="78" t="s">
        <v>44</v>
      </c>
      <c r="CG4" s="78"/>
      <c r="CI4" s="78" t="s">
        <v>45</v>
      </c>
      <c r="CJ4" s="78"/>
      <c r="CL4" s="78" t="s">
        <v>46</v>
      </c>
      <c r="CM4" s="78"/>
      <c r="CO4" s="78" t="s">
        <v>47</v>
      </c>
      <c r="CP4" s="78"/>
      <c r="CR4" s="78" t="s">
        <v>48</v>
      </c>
      <c r="CS4" s="78"/>
      <c r="CU4" s="78" t="s">
        <v>49</v>
      </c>
      <c r="CV4" s="78"/>
      <c r="CX4" s="78" t="s">
        <v>54</v>
      </c>
      <c r="CY4" s="78"/>
      <c r="DA4" s="78" t="s">
        <v>50</v>
      </c>
      <c r="DB4" s="78"/>
      <c r="DD4" s="78" t="s">
        <v>51</v>
      </c>
      <c r="DE4" s="78"/>
      <c r="DG4" s="78" t="s">
        <v>52</v>
      </c>
      <c r="DH4" s="78"/>
      <c r="DJ4" s="78" t="s">
        <v>53</v>
      </c>
      <c r="DK4" s="78"/>
      <c r="DM4" s="78" t="s">
        <v>57</v>
      </c>
      <c r="DN4" s="78"/>
      <c r="DP4" s="78" t="s">
        <v>55</v>
      </c>
      <c r="DQ4" s="78"/>
      <c r="DS4" s="78" t="s">
        <v>56</v>
      </c>
      <c r="DT4" s="78"/>
      <c r="DV4" s="78" t="s">
        <v>111</v>
      </c>
      <c r="DW4" s="78"/>
      <c r="DY4" s="78" t="s">
        <v>123</v>
      </c>
      <c r="DZ4" s="78"/>
      <c r="EB4" s="78" t="s">
        <v>144</v>
      </c>
      <c r="EC4" s="78"/>
    </row>
    <row r="5" spans="2:133" ht="15.5" thickTop="1" thickBot="1" x14ac:dyDescent="0.4">
      <c r="B5" s="1" t="s">
        <v>0</v>
      </c>
      <c r="C5" s="33" t="s">
        <v>143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  <c r="L5" s="33" t="str">
        <f>F5</f>
        <v>July-25</v>
      </c>
      <c r="M5" s="34" t="s">
        <v>82</v>
      </c>
      <c r="O5" s="33" t="str">
        <f>I5</f>
        <v>July-25</v>
      </c>
      <c r="P5" s="34" t="s">
        <v>82</v>
      </c>
      <c r="R5" s="33" t="str">
        <f>O5</f>
        <v>July-25</v>
      </c>
      <c r="S5" s="34" t="s">
        <v>82</v>
      </c>
      <c r="U5" s="33" t="str">
        <f>R5</f>
        <v>July-25</v>
      </c>
      <c r="V5" s="34" t="s">
        <v>82</v>
      </c>
      <c r="X5" s="33" t="str">
        <f>U5</f>
        <v>July-25</v>
      </c>
      <c r="Y5" s="34" t="s">
        <v>82</v>
      </c>
      <c r="AA5" s="33" t="str">
        <f>U5</f>
        <v>July-25</v>
      </c>
      <c r="AB5" s="34" t="s">
        <v>82</v>
      </c>
      <c r="AD5" s="33" t="str">
        <f>X5</f>
        <v>July-25</v>
      </c>
      <c r="AE5" s="34" t="s">
        <v>82</v>
      </c>
      <c r="AG5" s="33" t="str">
        <f>AD5</f>
        <v>July-25</v>
      </c>
      <c r="AH5" s="34" t="s">
        <v>82</v>
      </c>
      <c r="AJ5" s="33" t="str">
        <f>AG5</f>
        <v>July-25</v>
      </c>
      <c r="AK5" s="34" t="s">
        <v>82</v>
      </c>
      <c r="AM5" s="33" t="str">
        <f>AJ5</f>
        <v>July-25</v>
      </c>
      <c r="AN5" s="34" t="s">
        <v>82</v>
      </c>
      <c r="AP5" s="33" t="str">
        <f>AM5</f>
        <v>July-25</v>
      </c>
      <c r="AQ5" s="34" t="s">
        <v>82</v>
      </c>
      <c r="AS5" s="33" t="str">
        <f>AP5</f>
        <v>July-25</v>
      </c>
      <c r="AT5" s="34" t="s">
        <v>82</v>
      </c>
      <c r="AV5" s="33" t="str">
        <f>AS5</f>
        <v>July-25</v>
      </c>
      <c r="AW5" s="34" t="s">
        <v>82</v>
      </c>
      <c r="AY5" s="33" t="str">
        <f>AV5</f>
        <v>July-25</v>
      </c>
      <c r="AZ5" s="34" t="s">
        <v>82</v>
      </c>
      <c r="BB5" s="33" t="str">
        <f>AY5</f>
        <v>July-25</v>
      </c>
      <c r="BC5" s="34" t="s">
        <v>82</v>
      </c>
      <c r="BE5" s="33" t="str">
        <f>BB5</f>
        <v>July-25</v>
      </c>
      <c r="BF5" s="34" t="s">
        <v>82</v>
      </c>
      <c r="BH5" s="33" t="str">
        <f>BE5</f>
        <v>July-25</v>
      </c>
      <c r="BI5" s="34" t="s">
        <v>82</v>
      </c>
      <c r="BK5" s="33" t="str">
        <f>BH5</f>
        <v>July-25</v>
      </c>
      <c r="BL5" s="34" t="s">
        <v>82</v>
      </c>
      <c r="BN5" s="33" t="str">
        <f>BK5</f>
        <v>July-25</v>
      </c>
      <c r="BO5" s="34" t="s">
        <v>82</v>
      </c>
      <c r="BQ5" s="33" t="str">
        <f>BN5</f>
        <v>July-25</v>
      </c>
      <c r="BR5" s="34" t="s">
        <v>82</v>
      </c>
      <c r="BT5" s="33" t="str">
        <f>BQ5</f>
        <v>July-25</v>
      </c>
      <c r="BU5" s="34" t="s">
        <v>82</v>
      </c>
      <c r="BW5" s="33" t="str">
        <f>BT5</f>
        <v>July-25</v>
      </c>
      <c r="BX5" s="34" t="s">
        <v>82</v>
      </c>
      <c r="BZ5" s="33" t="str">
        <f>BW5</f>
        <v>July-25</v>
      </c>
      <c r="CA5" s="34" t="s">
        <v>82</v>
      </c>
      <c r="CC5" s="33" t="str">
        <f>BZ5</f>
        <v>July-25</v>
      </c>
      <c r="CD5" s="34" t="s">
        <v>82</v>
      </c>
      <c r="CF5" s="33" t="str">
        <f>CC5</f>
        <v>July-25</v>
      </c>
      <c r="CG5" s="34" t="s">
        <v>82</v>
      </c>
      <c r="CI5" s="33" t="str">
        <f>CF5</f>
        <v>July-25</v>
      </c>
      <c r="CJ5" s="34" t="s">
        <v>82</v>
      </c>
      <c r="CL5" s="33" t="str">
        <f>CI5</f>
        <v>July-25</v>
      </c>
      <c r="CM5" s="34" t="s">
        <v>82</v>
      </c>
      <c r="CO5" s="33" t="str">
        <f>CL5</f>
        <v>July-25</v>
      </c>
      <c r="CP5" s="34" t="s">
        <v>82</v>
      </c>
      <c r="CR5" s="33" t="str">
        <f>CO5</f>
        <v>July-25</v>
      </c>
      <c r="CS5" s="34" t="s">
        <v>82</v>
      </c>
      <c r="CU5" s="33" t="str">
        <f>CR5</f>
        <v>July-25</v>
      </c>
      <c r="CV5" s="34" t="s">
        <v>82</v>
      </c>
      <c r="CX5" s="33" t="str">
        <f>CU5</f>
        <v>July-25</v>
      </c>
      <c r="CY5" s="34" t="s">
        <v>82</v>
      </c>
      <c r="DA5" s="33" t="str">
        <f>CX5</f>
        <v>July-25</v>
      </c>
      <c r="DB5" s="34" t="s">
        <v>82</v>
      </c>
      <c r="DD5" s="33" t="str">
        <f>DA5</f>
        <v>July-25</v>
      </c>
      <c r="DE5" s="34" t="s">
        <v>82</v>
      </c>
      <c r="DG5" s="33" t="str">
        <f>DD5</f>
        <v>July-25</v>
      </c>
      <c r="DH5" s="34" t="s">
        <v>82</v>
      </c>
      <c r="DJ5" s="33" t="str">
        <f>DG5</f>
        <v>July-25</v>
      </c>
      <c r="DK5" s="34" t="s">
        <v>82</v>
      </c>
      <c r="DM5" s="33" t="str">
        <f>DJ5</f>
        <v>July-25</v>
      </c>
      <c r="DN5" s="34" t="s">
        <v>82</v>
      </c>
      <c r="DP5" s="33" t="str">
        <f>DM5</f>
        <v>July-25</v>
      </c>
      <c r="DQ5" s="34" t="s">
        <v>82</v>
      </c>
      <c r="DS5" s="33" t="str">
        <f>DP5</f>
        <v>July-25</v>
      </c>
      <c r="DT5" s="34" t="s">
        <v>82</v>
      </c>
      <c r="DV5" s="33" t="str">
        <f>DS5</f>
        <v>July-25</v>
      </c>
      <c r="DW5" s="34" t="s">
        <v>82</v>
      </c>
      <c r="DY5" s="33" t="str">
        <f>DV5</f>
        <v>July-25</v>
      </c>
      <c r="DZ5" s="34" t="s">
        <v>82</v>
      </c>
      <c r="EB5" s="33" t="str">
        <f>DY5</f>
        <v>July-25</v>
      </c>
      <c r="EC5" s="34" t="s">
        <v>82</v>
      </c>
    </row>
    <row r="6" spans="2:133" ht="15" thickTop="1" x14ac:dyDescent="0.35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  <c r="AA6" s="42"/>
      <c r="AB6" s="42"/>
      <c r="AD6" s="9"/>
      <c r="AE6" s="15"/>
      <c r="AG6" s="9"/>
      <c r="AH6" s="15"/>
      <c r="AJ6" s="9"/>
      <c r="AK6" s="15"/>
      <c r="AM6" s="9"/>
      <c r="AN6" s="15"/>
      <c r="AP6" s="9"/>
      <c r="AQ6" s="15"/>
      <c r="AS6" s="9"/>
      <c r="AT6" s="15"/>
      <c r="AV6" s="9"/>
      <c r="AW6" s="15"/>
      <c r="AY6" s="9"/>
      <c r="AZ6" s="15"/>
      <c r="BB6" s="9"/>
      <c r="BC6" s="15"/>
      <c r="BE6" s="9"/>
      <c r="BF6" s="15"/>
      <c r="BH6" s="9"/>
      <c r="BI6" s="15"/>
      <c r="BK6" s="9"/>
      <c r="BL6" s="15"/>
      <c r="BN6" s="9"/>
      <c r="BO6" s="15"/>
      <c r="BQ6" s="9"/>
      <c r="BR6" s="15"/>
      <c r="BT6" s="9"/>
      <c r="BU6" s="15"/>
      <c r="BW6" s="9"/>
      <c r="BX6" s="15"/>
      <c r="BZ6" s="9"/>
      <c r="CA6" s="15"/>
      <c r="CC6" s="9"/>
      <c r="CD6" s="15"/>
      <c r="CF6" s="9"/>
      <c r="CG6" s="15"/>
      <c r="CI6" s="9"/>
      <c r="CJ6" s="15"/>
      <c r="CL6" s="9"/>
      <c r="CM6" s="15"/>
      <c r="CO6" s="9"/>
      <c r="CP6" s="15"/>
      <c r="CR6" s="9"/>
      <c r="CS6" s="15"/>
      <c r="CU6" s="9"/>
      <c r="CV6" s="15"/>
      <c r="CX6" s="9"/>
      <c r="CY6" s="15"/>
      <c r="DA6" s="9"/>
      <c r="DB6" s="15"/>
      <c r="DD6" s="9"/>
      <c r="DE6" s="15"/>
      <c r="DG6" s="9"/>
      <c r="DH6" s="15"/>
      <c r="DJ6" s="9"/>
      <c r="DK6" s="15"/>
      <c r="DM6" s="9"/>
      <c r="DN6" s="15"/>
      <c r="DP6" s="9"/>
      <c r="DQ6" s="15"/>
      <c r="DS6" s="9"/>
      <c r="DT6" s="15"/>
      <c r="DV6" s="9"/>
      <c r="DW6" s="15"/>
      <c r="DY6" s="9"/>
      <c r="DZ6" s="15"/>
      <c r="EB6" s="9"/>
      <c r="EC6" s="15"/>
    </row>
    <row r="7" spans="2:133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  <c r="R7" s="14">
        <f>SUM(R8:R10)</f>
        <v>0</v>
      </c>
      <c r="S7" s="18" t="e">
        <f>R7/R$7</f>
        <v>#DIV/0!</v>
      </c>
      <c r="U7" s="14">
        <f>SUM(U8:U10)</f>
        <v>0</v>
      </c>
      <c r="V7" s="18" t="e">
        <f>U7/U$7</f>
        <v>#DIV/0!</v>
      </c>
      <c r="X7" s="14">
        <f>SUM(X8:X10)</f>
        <v>0</v>
      </c>
      <c r="Y7" s="18" t="e">
        <f>X7/X$7</f>
        <v>#DIV/0!</v>
      </c>
      <c r="AA7" s="14">
        <f>SUM(AA8:AA10)</f>
        <v>0</v>
      </c>
      <c r="AB7" s="18" t="e">
        <f>AA7/AA$7</f>
        <v>#DIV/0!</v>
      </c>
      <c r="AD7" s="14">
        <f>SUM(AD8:AD10)</f>
        <v>0</v>
      </c>
      <c r="AE7" s="18" t="e">
        <f>AD7/AD$7</f>
        <v>#DIV/0!</v>
      </c>
      <c r="AG7" s="14">
        <f>SUM(AG8:AG10)</f>
        <v>0</v>
      </c>
      <c r="AH7" s="18" t="e">
        <f>AG7/AG$7</f>
        <v>#DIV/0!</v>
      </c>
      <c r="AJ7" s="14">
        <f>SUM(AJ8:AJ10)</f>
        <v>0</v>
      </c>
      <c r="AK7" s="18" t="e">
        <f>AJ7/AJ$7</f>
        <v>#DIV/0!</v>
      </c>
      <c r="AM7" s="14">
        <f>SUM(AM8:AM10)</f>
        <v>0</v>
      </c>
      <c r="AN7" s="18" t="e">
        <f>AM7/AM$7</f>
        <v>#DIV/0!</v>
      </c>
      <c r="AP7" s="14">
        <f>SUM(AP8:AP10)</f>
        <v>0</v>
      </c>
      <c r="AQ7" s="18" t="e">
        <f>AP7/AP$7</f>
        <v>#DIV/0!</v>
      </c>
      <c r="AS7" s="14">
        <f>SUM(AS8:AS10)</f>
        <v>0</v>
      </c>
      <c r="AT7" s="18" t="e">
        <f>AS7/AS$7</f>
        <v>#DIV/0!</v>
      </c>
      <c r="AV7" s="14">
        <f>SUM(AV8:AV10)</f>
        <v>0</v>
      </c>
      <c r="AW7" s="18" t="e">
        <f>AV7/AV$7</f>
        <v>#DIV/0!</v>
      </c>
      <c r="AY7" s="14">
        <f>SUM(AY8:AY10)</f>
        <v>0</v>
      </c>
      <c r="AZ7" s="18" t="e">
        <f>AY7/AY$7</f>
        <v>#DIV/0!</v>
      </c>
      <c r="BB7" s="14">
        <f>SUM(BB8:BB10)</f>
        <v>0</v>
      </c>
      <c r="BC7" s="18" t="e">
        <f>BB7/BB$7</f>
        <v>#DIV/0!</v>
      </c>
      <c r="BE7" s="14">
        <f>SUM(BE8:BE10)</f>
        <v>0</v>
      </c>
      <c r="BF7" s="18" t="e">
        <f>BE7/BE$7</f>
        <v>#DIV/0!</v>
      </c>
      <c r="BH7" s="14">
        <f>SUM(BH8:BH10)</f>
        <v>0</v>
      </c>
      <c r="BI7" s="18" t="e">
        <f>BH7/BH$7</f>
        <v>#DIV/0!</v>
      </c>
      <c r="BK7" s="14">
        <f>SUM(BK8:BK10)</f>
        <v>0</v>
      </c>
      <c r="BL7" s="18" t="e">
        <f>BK7/BK$7</f>
        <v>#DIV/0!</v>
      </c>
      <c r="BN7" s="14">
        <f>SUM(BN8:BN10)</f>
        <v>0</v>
      </c>
      <c r="BO7" s="18" t="e">
        <f>BN7/BN$7</f>
        <v>#DIV/0!</v>
      </c>
      <c r="BQ7" s="14">
        <f>SUM(BQ8:BQ10)</f>
        <v>0</v>
      </c>
      <c r="BR7" s="18" t="e">
        <f>BQ7/BQ$7</f>
        <v>#DIV/0!</v>
      </c>
      <c r="BT7" s="14">
        <f>SUM(BT8:BT10)</f>
        <v>0</v>
      </c>
      <c r="BU7" s="18" t="e">
        <f>BT7/BT$7</f>
        <v>#DIV/0!</v>
      </c>
      <c r="BW7" s="14">
        <f>SUM(BW8:BW10)</f>
        <v>0</v>
      </c>
      <c r="BX7" s="18" t="e">
        <f>BW7/BW$7</f>
        <v>#DIV/0!</v>
      </c>
      <c r="BZ7" s="14">
        <f>SUM(BZ8:BZ10)</f>
        <v>0</v>
      </c>
      <c r="CA7" s="18" t="e">
        <f>BZ7/BZ$7</f>
        <v>#DIV/0!</v>
      </c>
      <c r="CC7" s="14">
        <f>SUM(CC8:CC10)</f>
        <v>0</v>
      </c>
      <c r="CD7" s="18" t="e">
        <f>CC7/CC$7</f>
        <v>#DIV/0!</v>
      </c>
      <c r="CF7" s="14">
        <f>SUM(CF8:CF10)</f>
        <v>0</v>
      </c>
      <c r="CG7" s="18" t="e">
        <f>CF7/CF$7</f>
        <v>#DIV/0!</v>
      </c>
      <c r="CI7" s="14">
        <f>SUM(CI8:CI10)</f>
        <v>0</v>
      </c>
      <c r="CJ7" s="18" t="e">
        <f>CI7/CI$7</f>
        <v>#DIV/0!</v>
      </c>
      <c r="CL7" s="14">
        <f>SUM(CL8:CL10)</f>
        <v>0</v>
      </c>
      <c r="CM7" s="18" t="e">
        <f>CL7/CL$7</f>
        <v>#DIV/0!</v>
      </c>
      <c r="CO7" s="14">
        <f>SUM(CO8:CO10)</f>
        <v>0</v>
      </c>
      <c r="CP7" s="18" t="e">
        <f>CO7/CO$7</f>
        <v>#DIV/0!</v>
      </c>
      <c r="CR7" s="14">
        <f>SUM(CR8:CR10)</f>
        <v>0</v>
      </c>
      <c r="CS7" s="18" t="e">
        <f>CR7/CR$7</f>
        <v>#DIV/0!</v>
      </c>
      <c r="CU7" s="14">
        <f>SUM(CU8:CU10)</f>
        <v>0</v>
      </c>
      <c r="CV7" s="18" t="e">
        <f>CU7/CU$7</f>
        <v>#DIV/0!</v>
      </c>
      <c r="CX7" s="14">
        <f>SUM(CX8:CX10)</f>
        <v>0</v>
      </c>
      <c r="CY7" s="18" t="e">
        <f>CX7/CX$7</f>
        <v>#DIV/0!</v>
      </c>
      <c r="DA7" s="14">
        <f>SUM(DA8:DA10)</f>
        <v>0</v>
      </c>
      <c r="DB7" s="18" t="e">
        <f>DA7/DA$7</f>
        <v>#DIV/0!</v>
      </c>
      <c r="DD7" s="14">
        <f>SUM(DD8:DD10)</f>
        <v>0</v>
      </c>
      <c r="DE7" s="18" t="e">
        <f>DD7/DD$7</f>
        <v>#DIV/0!</v>
      </c>
      <c r="DG7" s="14">
        <f>SUM(DG8:DG10)</f>
        <v>0</v>
      </c>
      <c r="DH7" s="18" t="e">
        <f>DG7/DG$7</f>
        <v>#DIV/0!</v>
      </c>
      <c r="DJ7" s="14">
        <f>SUM(DJ8:DJ10)</f>
        <v>0</v>
      </c>
      <c r="DK7" s="18" t="e">
        <f>DJ7/DJ$7</f>
        <v>#DIV/0!</v>
      </c>
      <c r="DM7" s="14">
        <f>SUM(DM8:DM10)</f>
        <v>0</v>
      </c>
      <c r="DN7" s="18" t="e">
        <f>DM7/DM$7</f>
        <v>#DIV/0!</v>
      </c>
      <c r="DP7" s="14">
        <f>SUM(DP8:DP10)</f>
        <v>0</v>
      </c>
      <c r="DQ7" s="18" t="e">
        <f>DP7/DP$7</f>
        <v>#DIV/0!</v>
      </c>
      <c r="DS7" s="14">
        <f>SUM(DS8:DS10)</f>
        <v>0</v>
      </c>
      <c r="DT7" s="18" t="e">
        <f>DS7/DS$7</f>
        <v>#DIV/0!</v>
      </c>
      <c r="DV7" s="14">
        <f>SUM(DV8:DV10)</f>
        <v>0</v>
      </c>
      <c r="DW7" s="18" t="e">
        <f>DV7/DV$7</f>
        <v>#DIV/0!</v>
      </c>
      <c r="DY7" s="14">
        <f>SUM(DY8:DY10)</f>
        <v>0</v>
      </c>
      <c r="DZ7" s="18" t="e">
        <f>DY7/DY$7</f>
        <v>#DIV/0!</v>
      </c>
      <c r="EB7" s="14">
        <f>SUM(EB8:EB10)</f>
        <v>0</v>
      </c>
      <c r="EC7" s="18" t="e">
        <f>EB7/EB$7</f>
        <v>#DIV/0!</v>
      </c>
    </row>
    <row r="8" spans="2:133" x14ac:dyDescent="0.35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  <c r="U8" s="10"/>
      <c r="V8" s="16"/>
      <c r="X8" s="10"/>
      <c r="Y8" s="16"/>
      <c r="AA8" s="10"/>
      <c r="AB8" s="16"/>
      <c r="AD8" s="10"/>
      <c r="AE8" s="16"/>
      <c r="AG8" s="10"/>
      <c r="AH8" s="16"/>
      <c r="AJ8" s="10"/>
      <c r="AK8" s="16"/>
      <c r="AM8" s="10"/>
      <c r="AN8" s="16"/>
      <c r="AP8" s="10"/>
      <c r="AQ8" s="16"/>
      <c r="AS8" s="10"/>
      <c r="AT8" s="16"/>
      <c r="AV8" s="10"/>
      <c r="AW8" s="16"/>
      <c r="AY8" s="10"/>
      <c r="AZ8" s="16"/>
      <c r="BB8" s="10"/>
      <c r="BC8" s="16"/>
      <c r="BE8" s="10"/>
      <c r="BF8" s="16"/>
      <c r="BH8" s="10"/>
      <c r="BI8" s="16"/>
      <c r="BK8" s="10"/>
      <c r="BL8" s="16"/>
      <c r="BN8" s="10"/>
      <c r="BO8" s="16"/>
      <c r="BQ8" s="10"/>
      <c r="BR8" s="16"/>
      <c r="BT8" s="10"/>
      <c r="BU8" s="16"/>
      <c r="BW8" s="10"/>
      <c r="BX8" s="16"/>
      <c r="BZ8" s="10"/>
      <c r="CA8" s="16"/>
      <c r="CC8" s="10"/>
      <c r="CD8" s="16"/>
      <c r="CF8" s="10"/>
      <c r="CG8" s="16"/>
      <c r="CI8" s="10"/>
      <c r="CJ8" s="16"/>
      <c r="CL8" s="10"/>
      <c r="CM8" s="16"/>
      <c r="CO8" s="10"/>
      <c r="CP8" s="16"/>
      <c r="CR8" s="10"/>
      <c r="CS8" s="16"/>
      <c r="CU8" s="10"/>
      <c r="CV8" s="16"/>
      <c r="CX8" s="10"/>
      <c r="CY8" s="16"/>
      <c r="DA8" s="10"/>
      <c r="DB8" s="16"/>
      <c r="DD8" s="10"/>
      <c r="DE8" s="16"/>
      <c r="DG8" s="10"/>
      <c r="DH8" s="16"/>
      <c r="DJ8" s="10"/>
      <c r="DK8" s="16"/>
      <c r="DM8" s="10"/>
      <c r="DN8" s="16"/>
      <c r="DP8" s="10"/>
      <c r="DQ8" s="16"/>
      <c r="DS8" s="10"/>
      <c r="DT8" s="16"/>
      <c r="DV8" s="10"/>
      <c r="DW8" s="16"/>
      <c r="DY8" s="10"/>
      <c r="DZ8" s="16"/>
      <c r="EB8" s="10"/>
      <c r="EC8" s="16"/>
    </row>
    <row r="9" spans="2:133" x14ac:dyDescent="0.35">
      <c r="B9" s="4" t="s">
        <v>13</v>
      </c>
      <c r="C9" s="10">
        <f t="shared" ref="C9:C10" si="0">F9+O9+R9+U9+X9+AD9+AG9+AJ9+AM9+AP9+AS9+AV9+AY9+BB9+BE9+BH9+BK9+BN9+BQ9+BT9+BW9+BZ9+CC9+CF9+CI9+CL9+CO9+CR9+CU9+CX9+DA9+DD9+DG9+DJ9+DM9+DP9+DS9+DV9+I9+AA9+L9+DY9+EB9</f>
        <v>0</v>
      </c>
      <c r="D9" s="16" t="e">
        <f>C9/C$7</f>
        <v>#DIV/0!</v>
      </c>
      <c r="E9" s="30"/>
      <c r="F9" s="10">
        <f>SUMIFS('Input Sheet'!$E:$E,'Input Sheet'!$D:$D,'Outlet wise'!$B9,'Input Sheet'!$B:$B,'Outlet wise'!$F$3)</f>
        <v>0</v>
      </c>
      <c r="G9" s="16" t="e">
        <f>F9/F$7</f>
        <v>#DIV/0!</v>
      </c>
      <c r="I9" s="10">
        <f>SUMIFS('Input Sheet'!$E:$E,'Input Sheet'!$D:$D,'Outlet wise'!$B9,'Input Sheet'!$B:$B,'Outlet wise'!$I$3)</f>
        <v>0</v>
      </c>
      <c r="J9" s="16" t="e">
        <f>I9/I$7</f>
        <v>#DIV/0!</v>
      </c>
      <c r="L9" s="10">
        <f>SUMIFS('Input Sheet'!$E:$E,'Input Sheet'!$D:$D,'Outlet wise'!$B9,'Input Sheet'!$B:$B,'Outlet wise'!$L$3)</f>
        <v>0</v>
      </c>
      <c r="M9" s="16" t="e">
        <f>L9/L$7</f>
        <v>#DIV/0!</v>
      </c>
      <c r="O9" s="10">
        <f>SUMIFS('Input Sheet'!$E:$E,'Input Sheet'!$D:$D,'Outlet wise'!$B9,'Input Sheet'!$B:$B,'Outlet wise'!$O$3)</f>
        <v>0</v>
      </c>
      <c r="P9" s="16" t="e">
        <f>O9/O$7</f>
        <v>#DIV/0!</v>
      </c>
      <c r="R9" s="10">
        <f>SUMIFS('Input Sheet'!$E:$E,'Input Sheet'!$D:$D,'Outlet wise'!$B9,'Input Sheet'!$B:$B,'Outlet wise'!$R$3)</f>
        <v>0</v>
      </c>
      <c r="S9" s="16" t="e">
        <f>R9/R$7</f>
        <v>#DIV/0!</v>
      </c>
      <c r="U9" s="10">
        <f>SUMIFS('Input Sheet'!$E:$E,'Input Sheet'!$D:$D,'Outlet wise'!$B9,'Input Sheet'!$B:$B,'Outlet wise'!$U$3)</f>
        <v>0</v>
      </c>
      <c r="V9" s="16" t="e">
        <f>U9/U$7</f>
        <v>#DIV/0!</v>
      </c>
      <c r="X9" s="10">
        <f>SUMIFS('Input Sheet'!$E:$E,'Input Sheet'!$D:$D,'Outlet wise'!$B9,'Input Sheet'!$B:$B,'Outlet wise'!$X$3)</f>
        <v>0</v>
      </c>
      <c r="Y9" s="16" t="e">
        <f>X9/X$7</f>
        <v>#DIV/0!</v>
      </c>
      <c r="AA9" s="10">
        <f>SUMIFS('Input Sheet'!$E:$E,'Input Sheet'!$D:$D,'Outlet wise'!$B9,'Input Sheet'!$B:$B,'Outlet wise'!$AA$3)</f>
        <v>0</v>
      </c>
      <c r="AB9" s="16" t="e">
        <f>AA9/AA$7</f>
        <v>#DIV/0!</v>
      </c>
      <c r="AD9" s="10">
        <f>SUMIFS('Input Sheet'!$E:$E,'Input Sheet'!$D:$D,'Outlet wise'!$B9,'Input Sheet'!$B:$B,'Outlet wise'!$AD$3)</f>
        <v>0</v>
      </c>
      <c r="AE9" s="16" t="e">
        <f>AD9/AD$7</f>
        <v>#DIV/0!</v>
      </c>
      <c r="AG9" s="10">
        <f>SUMIFS('Input Sheet'!$E:$E,'Input Sheet'!$D:$D,'Outlet wise'!$B9,'Input Sheet'!$B:$B,'Outlet wise'!$AG$3)</f>
        <v>0</v>
      </c>
      <c r="AH9" s="16" t="e">
        <f>AG9/AG$7</f>
        <v>#DIV/0!</v>
      </c>
      <c r="AJ9" s="10">
        <f>SUMIFS('Input Sheet'!$E:$E,'Input Sheet'!$D:$D,'Outlet wise'!$B9,'Input Sheet'!$B:$B,'Outlet wise'!$AJ$3)</f>
        <v>0</v>
      </c>
      <c r="AK9" s="16" t="e">
        <f>AJ9/AJ$7</f>
        <v>#DIV/0!</v>
      </c>
      <c r="AM9" s="10">
        <f>SUMIFS('Input Sheet'!$E:$E,'Input Sheet'!$D:$D,'Outlet wise'!$B9,'Input Sheet'!$B:$B,'Outlet wise'!$AM$3)</f>
        <v>0</v>
      </c>
      <c r="AN9" s="16" t="e">
        <f>AM9/AM$7</f>
        <v>#DIV/0!</v>
      </c>
      <c r="AP9" s="10">
        <f>SUMIFS('Input Sheet'!$E:$E,'Input Sheet'!$D:$D,'Outlet wise'!$B9,'Input Sheet'!$B:$B,'Outlet wise'!$AP$3)</f>
        <v>0</v>
      </c>
      <c r="AQ9" s="16" t="e">
        <f>AP9/AP$7</f>
        <v>#DIV/0!</v>
      </c>
      <c r="AS9" s="10">
        <f>SUMIFS('Input Sheet'!$E:$E,'Input Sheet'!$D:$D,'Outlet wise'!$B9,'Input Sheet'!$B:$B,'Outlet wise'!$AS$3)</f>
        <v>0</v>
      </c>
      <c r="AT9" s="16" t="e">
        <f>AS9/AS$7</f>
        <v>#DIV/0!</v>
      </c>
      <c r="AV9" s="10">
        <f>SUMIFS('Input Sheet'!$E:$E,'Input Sheet'!$D:$D,'Outlet wise'!$B9,'Input Sheet'!$B:$B,'Outlet wise'!$AV$3)</f>
        <v>0</v>
      </c>
      <c r="AW9" s="16" t="e">
        <f>AV9/AV$7</f>
        <v>#DIV/0!</v>
      </c>
      <c r="AY9" s="10">
        <f>SUMIFS('Input Sheet'!$E:$E,'Input Sheet'!$D:$D,'Outlet wise'!$B9,'Input Sheet'!$B:$B,'Outlet wise'!$AY$3)</f>
        <v>0</v>
      </c>
      <c r="AZ9" s="16" t="e">
        <f>AY9/AY$7</f>
        <v>#DIV/0!</v>
      </c>
      <c r="BB9" s="10">
        <f>SUMIFS('Input Sheet'!$E:$E,'Input Sheet'!$D:$D,'Outlet wise'!$B9,'Input Sheet'!$B:$B,'Outlet wise'!$BB$3)</f>
        <v>0</v>
      </c>
      <c r="BC9" s="16" t="e">
        <f>BB9/BB$7</f>
        <v>#DIV/0!</v>
      </c>
      <c r="BE9" s="10">
        <f>SUMIFS('Input Sheet'!$E:$E,'Input Sheet'!$D:$D,'Outlet wise'!$B9,'Input Sheet'!$B:$B,'Outlet wise'!$BE$3)</f>
        <v>0</v>
      </c>
      <c r="BF9" s="16" t="e">
        <f>BE9/BE$7</f>
        <v>#DIV/0!</v>
      </c>
      <c r="BH9" s="10">
        <f>SUMIFS('Input Sheet'!$E:$E,'Input Sheet'!$D:$D,'Outlet wise'!$B9,'Input Sheet'!$B:$B,'Outlet wise'!$BH$3)</f>
        <v>0</v>
      </c>
      <c r="BI9" s="16" t="e">
        <f>BH9/BH$7</f>
        <v>#DIV/0!</v>
      </c>
      <c r="BK9" s="10">
        <f>SUMIFS('Input Sheet'!$E:$E,'Input Sheet'!$D:$D,'Outlet wise'!$B9,'Input Sheet'!$B:$B,'Outlet wise'!$BK$3)</f>
        <v>0</v>
      </c>
      <c r="BL9" s="16" t="e">
        <f>BK9/BK$7</f>
        <v>#DIV/0!</v>
      </c>
      <c r="BN9" s="10">
        <f>SUMIFS('Input Sheet'!$E:$E,'Input Sheet'!$D:$D,'Outlet wise'!$B9,'Input Sheet'!$B:$B,'Outlet wise'!$BN$3)</f>
        <v>0</v>
      </c>
      <c r="BO9" s="16" t="e">
        <f>BN9/BN$7</f>
        <v>#DIV/0!</v>
      </c>
      <c r="BQ9" s="10">
        <f>SUMIFS('Input Sheet'!$E:$E,'Input Sheet'!$D:$D,'Outlet wise'!$B9,'Input Sheet'!$B:$B,'Outlet wise'!$BQ$3)</f>
        <v>0</v>
      </c>
      <c r="BR9" s="16" t="e">
        <f>BQ9/BQ$7</f>
        <v>#DIV/0!</v>
      </c>
      <c r="BT9" s="10">
        <f>SUMIFS('Input Sheet'!$E:$E,'Input Sheet'!$D:$D,'Outlet wise'!$B9,'Input Sheet'!$B:$B,'Outlet wise'!$BT$3)</f>
        <v>0</v>
      </c>
      <c r="BU9" s="16" t="e">
        <f>BT9/BT$7</f>
        <v>#DIV/0!</v>
      </c>
      <c r="BW9" s="10">
        <f>SUMIFS('Input Sheet'!$E:$E,'Input Sheet'!$D:$D,'Outlet wise'!$B9,'Input Sheet'!$B:$B,'Outlet wise'!$BW$3)</f>
        <v>0</v>
      </c>
      <c r="BX9" s="16" t="e">
        <f>BW9/BW$7</f>
        <v>#DIV/0!</v>
      </c>
      <c r="BZ9" s="10">
        <f>SUMIFS('Input Sheet'!$E:$E,'Input Sheet'!$D:$D,'Outlet wise'!$B9,'Input Sheet'!$B:$B,'Outlet wise'!$BZ$3)</f>
        <v>0</v>
      </c>
      <c r="CA9" s="16" t="e">
        <f>BZ9/BZ$7</f>
        <v>#DIV/0!</v>
      </c>
      <c r="CC9" s="10">
        <f>SUMIFS('Input Sheet'!$E:$E,'Input Sheet'!$D:$D,'Outlet wise'!$B9,'Input Sheet'!$B:$B,'Outlet wise'!$CC$3)</f>
        <v>0</v>
      </c>
      <c r="CD9" s="16" t="e">
        <f>CC9/CC$7</f>
        <v>#DIV/0!</v>
      </c>
      <c r="CF9" s="10">
        <f>SUMIFS('Input Sheet'!$E:$E,'Input Sheet'!$D:$D,'Outlet wise'!$B9,'Input Sheet'!$B:$B,'Outlet wise'!$CF$3)</f>
        <v>0</v>
      </c>
      <c r="CG9" s="16" t="e">
        <f>CF9/CF$7</f>
        <v>#DIV/0!</v>
      </c>
      <c r="CI9" s="10">
        <f>SUMIFS('Input Sheet'!$E:$E,'Input Sheet'!$D:$D,'Outlet wise'!$B9,'Input Sheet'!$B:$B,'Outlet wise'!$CI$3)</f>
        <v>0</v>
      </c>
      <c r="CJ9" s="16" t="e">
        <f>CI9/CI$7</f>
        <v>#DIV/0!</v>
      </c>
      <c r="CL9" s="10">
        <f>SUMIFS('Input Sheet'!$E:$E,'Input Sheet'!$D:$D,'Outlet wise'!$B9,'Input Sheet'!$B:$B,'Outlet wise'!$CL$3)</f>
        <v>0</v>
      </c>
      <c r="CM9" s="16" t="e">
        <f>CL9/CL$7</f>
        <v>#DIV/0!</v>
      </c>
      <c r="CO9" s="10">
        <f>SUMIFS('Input Sheet'!$E:$E,'Input Sheet'!$D:$D,'Outlet wise'!$B9,'Input Sheet'!$B:$B,'Outlet wise'!$CO$3)</f>
        <v>0</v>
      </c>
      <c r="CP9" s="16" t="e">
        <f>CO9/CO$7</f>
        <v>#DIV/0!</v>
      </c>
      <c r="CR9" s="10">
        <f>SUMIFS('Input Sheet'!$E:$E,'Input Sheet'!$D:$D,'Outlet wise'!$B9,'Input Sheet'!$B:$B,'Outlet wise'!$CR$3)</f>
        <v>0</v>
      </c>
      <c r="CS9" s="16" t="e">
        <f>CR9/CR$7</f>
        <v>#DIV/0!</v>
      </c>
      <c r="CU9" s="10">
        <f>SUMIFS('Input Sheet'!$E:$E,'Input Sheet'!$D:$D,'Outlet wise'!$B9,'Input Sheet'!$B:$B,'Outlet wise'!$CU$3)</f>
        <v>0</v>
      </c>
      <c r="CV9" s="16" t="e">
        <f>CU9/CU$7</f>
        <v>#DIV/0!</v>
      </c>
      <c r="CX9" s="10">
        <f>SUMIFS('Input Sheet'!$E:$E,'Input Sheet'!$D:$D,'Outlet wise'!$B9,'Input Sheet'!$B:$B,'Outlet wise'!$CX$3)</f>
        <v>0</v>
      </c>
      <c r="CY9" s="16" t="e">
        <f>CX9/CX$7</f>
        <v>#DIV/0!</v>
      </c>
      <c r="DA9" s="10">
        <f>SUMIFS('Input Sheet'!$E:$E,'Input Sheet'!$D:$D,'Outlet wise'!$B9,'Input Sheet'!$B:$B,'Outlet wise'!$DA$3)</f>
        <v>0</v>
      </c>
      <c r="DB9" s="16" t="e">
        <f>DA9/DA$7</f>
        <v>#DIV/0!</v>
      </c>
      <c r="DD9" s="10">
        <f>SUMIFS('Input Sheet'!$E:$E,'Input Sheet'!$D:$D,'Outlet wise'!$B9,'Input Sheet'!$B:$B,'Outlet wise'!$DD$3)</f>
        <v>0</v>
      </c>
      <c r="DE9" s="16" t="e">
        <f>DD9/DD$7</f>
        <v>#DIV/0!</v>
      </c>
      <c r="DG9" s="10">
        <f>SUMIFS('Input Sheet'!$E:$E,'Input Sheet'!$D:$D,'Outlet wise'!$B9,'Input Sheet'!$B:$B,'Outlet wise'!$DG$3)</f>
        <v>0</v>
      </c>
      <c r="DH9" s="16" t="e">
        <f>DG9/DG$7</f>
        <v>#DIV/0!</v>
      </c>
      <c r="DJ9" s="10">
        <f>SUMIFS('Input Sheet'!$E:$E,'Input Sheet'!$D:$D,'Outlet wise'!$B9,'Input Sheet'!$B:$B,'Outlet wise'!$DJ$3)</f>
        <v>0</v>
      </c>
      <c r="DK9" s="16" t="e">
        <f>DJ9/DJ$7</f>
        <v>#DIV/0!</v>
      </c>
      <c r="DM9" s="10">
        <f>SUMIFS('Input Sheet'!$E:$E,'Input Sheet'!$D:$D,'Outlet wise'!$B9,'Input Sheet'!$B:$B,'Outlet wise'!$DM$3)</f>
        <v>0</v>
      </c>
      <c r="DN9" s="16" t="e">
        <f>DM9/DM$7</f>
        <v>#DIV/0!</v>
      </c>
      <c r="DP9" s="10">
        <f>SUMIFS('Input Sheet'!$E:$E,'Input Sheet'!$D:$D,'Outlet wise'!$B9,'Input Sheet'!$B:$B,'Outlet wise'!$DP$3)</f>
        <v>0</v>
      </c>
      <c r="DQ9" s="16" t="e">
        <f>DP9/DP$7</f>
        <v>#DIV/0!</v>
      </c>
      <c r="DS9" s="10">
        <f>SUMIFS('Input Sheet'!$E:$E,'Input Sheet'!$D:$D,'Outlet wise'!$B9,'Input Sheet'!$B:$B,'Outlet wise'!$DS$3)</f>
        <v>0</v>
      </c>
      <c r="DT9" s="16" t="e">
        <f>DS9/DS$7</f>
        <v>#DIV/0!</v>
      </c>
      <c r="DV9" s="10">
        <f>SUMIFS('Input Sheet'!$E:$E,'Input Sheet'!$D:$D,'Outlet wise'!$B9,'Input Sheet'!$B:$B,'Outlet wise'!$DV$3)</f>
        <v>0</v>
      </c>
      <c r="DW9" s="16" t="e">
        <f>DV9/DV$7</f>
        <v>#DIV/0!</v>
      </c>
      <c r="DY9" s="10">
        <f>SUMIFS('Input Sheet'!$E:$E,'Input Sheet'!$D:$D,'Outlet wise'!$B9,'Input Sheet'!$B:$B,'Outlet wise'!DY$3)</f>
        <v>0</v>
      </c>
      <c r="DZ9" s="16" t="e">
        <f>DY9/DY$7</f>
        <v>#DIV/0!</v>
      </c>
      <c r="EB9" s="10">
        <f>SUMIFS('Input Sheet'!$E:$E,'Input Sheet'!$D:$D,'Outlet wise'!$B9,'Input Sheet'!$B:$B,'Outlet wise'!EB$3)</f>
        <v>0</v>
      </c>
      <c r="EC9" s="16" t="e">
        <f>EB9/EB$7</f>
        <v>#DIV/0!</v>
      </c>
    </row>
    <row r="10" spans="2:133" x14ac:dyDescent="0.35">
      <c r="B10" s="4" t="s">
        <v>12</v>
      </c>
      <c r="C10" s="10">
        <f t="shared" si="0"/>
        <v>0</v>
      </c>
      <c r="D10" s="16" t="e">
        <f>C10/C$7</f>
        <v>#DIV/0!</v>
      </c>
      <c r="E10" s="30"/>
      <c r="F10" s="10">
        <f>SUMIFS('Input Sheet'!$E:$E,'Input Sheet'!$D:$D,'Outlet wise'!$B10,'Input Sheet'!$B:$B,'Outlet wise'!$F$3)</f>
        <v>0</v>
      </c>
      <c r="G10" s="16" t="e">
        <f>F10/F$7</f>
        <v>#DIV/0!</v>
      </c>
      <c r="I10" s="10">
        <f>SUMIFS('Input Sheet'!$E:$E,'Input Sheet'!$D:$D,'Outlet wise'!$B10,'Input Sheet'!$B:$B,'Outlet wise'!$I$3)</f>
        <v>0</v>
      </c>
      <c r="J10" s="16" t="e">
        <f>I10/I$7</f>
        <v>#DIV/0!</v>
      </c>
      <c r="L10" s="10">
        <f>SUMIFS('Input Sheet'!$E:$E,'Input Sheet'!$D:$D,'Outlet wise'!$B10,'Input Sheet'!$B:$B,'Outlet wise'!$L$3)</f>
        <v>0</v>
      </c>
      <c r="M10" s="16" t="e">
        <f>L10/L$7</f>
        <v>#DIV/0!</v>
      </c>
      <c r="O10" s="10">
        <f>SUMIFS('Input Sheet'!$E:$E,'Input Sheet'!$D:$D,'Outlet wise'!$B10,'Input Sheet'!$B:$B,'Outlet wise'!$O$3)</f>
        <v>0</v>
      </c>
      <c r="P10" s="16" t="e">
        <f>O10/O$7</f>
        <v>#DIV/0!</v>
      </c>
      <c r="R10" s="10">
        <f>SUMIFS('Input Sheet'!$E:$E,'Input Sheet'!$D:$D,'Outlet wise'!$B10,'Input Sheet'!$B:$B,'Outlet wise'!$R$3)</f>
        <v>0</v>
      </c>
      <c r="S10" s="16" t="e">
        <f>R10/R$7</f>
        <v>#DIV/0!</v>
      </c>
      <c r="U10" s="10">
        <f>SUMIFS('Input Sheet'!$E:$E,'Input Sheet'!$D:$D,'Outlet wise'!$B10,'Input Sheet'!$B:$B,'Outlet wise'!$U$3)</f>
        <v>0</v>
      </c>
      <c r="V10" s="16" t="e">
        <f>U10/U$7</f>
        <v>#DIV/0!</v>
      </c>
      <c r="X10" s="10">
        <f>SUMIFS('Input Sheet'!$E:$E,'Input Sheet'!$D:$D,'Outlet wise'!$B10,'Input Sheet'!$B:$B,'Outlet wise'!$X$3)</f>
        <v>0</v>
      </c>
      <c r="Y10" s="16" t="e">
        <f>X10/X$7</f>
        <v>#DIV/0!</v>
      </c>
      <c r="AA10" s="10">
        <f>SUMIFS('Input Sheet'!$E:$E,'Input Sheet'!$D:$D,'Outlet wise'!$B10,'Input Sheet'!$B:$B,'Outlet wise'!$X$3)</f>
        <v>0</v>
      </c>
      <c r="AB10" s="16" t="e">
        <f>AA10/AA$7</f>
        <v>#DIV/0!</v>
      </c>
      <c r="AD10" s="10">
        <f>SUMIFS('Input Sheet'!$E:$E,'Input Sheet'!$D:$D,'Outlet wise'!$B10,'Input Sheet'!$B:$B,'Outlet wise'!$AD$3)</f>
        <v>0</v>
      </c>
      <c r="AE10" s="16" t="e">
        <f>AD10/AD$7</f>
        <v>#DIV/0!</v>
      </c>
      <c r="AG10" s="10">
        <f>SUMIFS('Input Sheet'!$E:$E,'Input Sheet'!$D:$D,'Outlet wise'!$B10,'Input Sheet'!$B:$B,'Outlet wise'!$AG$3)</f>
        <v>0</v>
      </c>
      <c r="AH10" s="16" t="e">
        <f>AG10/AG$7</f>
        <v>#DIV/0!</v>
      </c>
      <c r="AJ10" s="10">
        <f>SUMIFS('Input Sheet'!$E:$E,'Input Sheet'!$D:$D,'Outlet wise'!$B10,'Input Sheet'!$B:$B,'Outlet wise'!$AJ$3)</f>
        <v>0</v>
      </c>
      <c r="AK10" s="16" t="e">
        <f>AJ10/AJ$7</f>
        <v>#DIV/0!</v>
      </c>
      <c r="AM10" s="10">
        <f>SUMIFS('Input Sheet'!$E:$E,'Input Sheet'!$D:$D,'Outlet wise'!$B10,'Input Sheet'!$B:$B,'Outlet wise'!$AM$3)</f>
        <v>0</v>
      </c>
      <c r="AN10" s="16" t="e">
        <f>AM10/AM$7</f>
        <v>#DIV/0!</v>
      </c>
      <c r="AP10" s="10">
        <f>SUMIFS('Input Sheet'!$E:$E,'Input Sheet'!$D:$D,'Outlet wise'!$B10,'Input Sheet'!$B:$B,'Outlet wise'!$AP$3)</f>
        <v>0</v>
      </c>
      <c r="AQ10" s="16" t="e">
        <f>AP10/AP$7</f>
        <v>#DIV/0!</v>
      </c>
      <c r="AS10" s="10">
        <f>SUMIFS('Input Sheet'!$E:$E,'Input Sheet'!$D:$D,'Outlet wise'!$B10,'Input Sheet'!$B:$B,'Outlet wise'!$AS$3)</f>
        <v>0</v>
      </c>
      <c r="AT10" s="16" t="e">
        <f>AS10/AS$7</f>
        <v>#DIV/0!</v>
      </c>
      <c r="AV10" s="10">
        <f>SUMIFS('Input Sheet'!$E:$E,'Input Sheet'!$D:$D,'Outlet wise'!$B10,'Input Sheet'!$B:$B,'Outlet wise'!$AV$3)</f>
        <v>0</v>
      </c>
      <c r="AW10" s="16" t="e">
        <f>AV10/AV$7</f>
        <v>#DIV/0!</v>
      </c>
      <c r="AY10" s="10">
        <f>SUMIFS('Input Sheet'!$E:$E,'Input Sheet'!$D:$D,'Outlet wise'!$B10,'Input Sheet'!$B:$B,'Outlet wise'!$AY$3)</f>
        <v>0</v>
      </c>
      <c r="AZ10" s="16" t="e">
        <f>AY10/AY$7</f>
        <v>#DIV/0!</v>
      </c>
      <c r="BB10" s="10">
        <f>SUMIFS('Input Sheet'!$E:$E,'Input Sheet'!$D:$D,'Outlet wise'!$B10,'Input Sheet'!$B:$B,'Outlet wise'!$BB$3)</f>
        <v>0</v>
      </c>
      <c r="BC10" s="16" t="e">
        <f>BB10/BB$7</f>
        <v>#DIV/0!</v>
      </c>
      <c r="BE10" s="10">
        <f>SUMIFS('Input Sheet'!$E:$E,'Input Sheet'!$D:$D,'Outlet wise'!$B10,'Input Sheet'!$B:$B,'Outlet wise'!$BE$3)</f>
        <v>0</v>
      </c>
      <c r="BF10" s="16" t="e">
        <f>BE10/BE$7</f>
        <v>#DIV/0!</v>
      </c>
      <c r="BH10" s="10">
        <f>SUMIFS('Input Sheet'!$E:$E,'Input Sheet'!$D:$D,'Outlet wise'!$B10,'Input Sheet'!$B:$B,'Outlet wise'!$BH$3)</f>
        <v>0</v>
      </c>
      <c r="BI10" s="16" t="e">
        <f>BH10/BH$7</f>
        <v>#DIV/0!</v>
      </c>
      <c r="BK10" s="10">
        <f>SUMIFS('Input Sheet'!$E:$E,'Input Sheet'!$D:$D,'Outlet wise'!$B10,'Input Sheet'!$B:$B,'Outlet wise'!$BK$3)</f>
        <v>0</v>
      </c>
      <c r="BL10" s="16" t="e">
        <f>BK10/BK$7</f>
        <v>#DIV/0!</v>
      </c>
      <c r="BN10" s="10">
        <f>SUMIFS('Input Sheet'!$E:$E,'Input Sheet'!$D:$D,'Outlet wise'!$B10,'Input Sheet'!$B:$B,'Outlet wise'!$BN$3)</f>
        <v>0</v>
      </c>
      <c r="BO10" s="16" t="e">
        <f>BN10/BN$7</f>
        <v>#DIV/0!</v>
      </c>
      <c r="BQ10" s="10">
        <f>SUMIFS('Input Sheet'!$E:$E,'Input Sheet'!$D:$D,'Outlet wise'!$B10,'Input Sheet'!$B:$B,'Outlet wise'!$BQ$3)</f>
        <v>0</v>
      </c>
      <c r="BR10" s="16" t="e">
        <f>BQ10/BQ$7</f>
        <v>#DIV/0!</v>
      </c>
      <c r="BT10" s="10">
        <f>SUMIFS('Input Sheet'!$E:$E,'Input Sheet'!$D:$D,'Outlet wise'!$B10,'Input Sheet'!$B:$B,'Outlet wise'!$BT$3)</f>
        <v>0</v>
      </c>
      <c r="BU10" s="16" t="e">
        <f>BT10/BT$7</f>
        <v>#DIV/0!</v>
      </c>
      <c r="BW10" s="10">
        <f>SUMIFS('Input Sheet'!$E:$E,'Input Sheet'!$D:$D,'Outlet wise'!$B10,'Input Sheet'!$B:$B,'Outlet wise'!$BW$3)</f>
        <v>0</v>
      </c>
      <c r="BX10" s="16" t="e">
        <f>BW10/BW$7</f>
        <v>#DIV/0!</v>
      </c>
      <c r="BZ10" s="10">
        <f>SUMIFS('Input Sheet'!$E:$E,'Input Sheet'!$D:$D,'Outlet wise'!$B10,'Input Sheet'!$B:$B,'Outlet wise'!$BZ$3)</f>
        <v>0</v>
      </c>
      <c r="CA10" s="16" t="e">
        <f>BZ10/BZ$7</f>
        <v>#DIV/0!</v>
      </c>
      <c r="CC10" s="10">
        <f>SUMIFS('Input Sheet'!$E:$E,'Input Sheet'!$D:$D,'Outlet wise'!$B10,'Input Sheet'!$B:$B,'Outlet wise'!$CC$3)</f>
        <v>0</v>
      </c>
      <c r="CD10" s="16" t="e">
        <f>CC10/CC$7</f>
        <v>#DIV/0!</v>
      </c>
      <c r="CF10" s="10">
        <f>SUMIFS('Input Sheet'!$E:$E,'Input Sheet'!$D:$D,'Outlet wise'!$B10,'Input Sheet'!$B:$B,'Outlet wise'!$CF$3)</f>
        <v>0</v>
      </c>
      <c r="CG10" s="16" t="e">
        <f>CF10/CF$7</f>
        <v>#DIV/0!</v>
      </c>
      <c r="CI10" s="10">
        <f>SUMIFS('Input Sheet'!$E:$E,'Input Sheet'!$D:$D,'Outlet wise'!$B10,'Input Sheet'!$B:$B,'Outlet wise'!$CI$3)</f>
        <v>0</v>
      </c>
      <c r="CJ10" s="16" t="e">
        <f>CI10/CI$7</f>
        <v>#DIV/0!</v>
      </c>
      <c r="CL10" s="10">
        <f>SUMIFS('Input Sheet'!$E:$E,'Input Sheet'!$D:$D,'Outlet wise'!$B10,'Input Sheet'!$B:$B,'Outlet wise'!$CL$3)</f>
        <v>0</v>
      </c>
      <c r="CM10" s="16" t="e">
        <f>CL10/CL$7</f>
        <v>#DIV/0!</v>
      </c>
      <c r="CO10" s="10">
        <f>SUMIFS('Input Sheet'!$E:$E,'Input Sheet'!$D:$D,'Outlet wise'!$B10,'Input Sheet'!$B:$B,'Outlet wise'!$CO$3)</f>
        <v>0</v>
      </c>
      <c r="CP10" s="16" t="e">
        <f>CO10/CO$7</f>
        <v>#DIV/0!</v>
      </c>
      <c r="CR10" s="10">
        <f>SUMIFS('Input Sheet'!$E:$E,'Input Sheet'!$D:$D,'Outlet wise'!$B10,'Input Sheet'!$B:$B,'Outlet wise'!$CR$3)</f>
        <v>0</v>
      </c>
      <c r="CS10" s="16" t="e">
        <f>CR10/CR$7</f>
        <v>#DIV/0!</v>
      </c>
      <c r="CU10" s="10">
        <f>SUMIFS('Input Sheet'!$E:$E,'Input Sheet'!$D:$D,'Outlet wise'!$B10,'Input Sheet'!$B:$B,'Outlet wise'!$CU$3)</f>
        <v>0</v>
      </c>
      <c r="CV10" s="16" t="e">
        <f>CU10/CU$7</f>
        <v>#DIV/0!</v>
      </c>
      <c r="CX10" s="10">
        <f>SUMIFS('Input Sheet'!$E:$E,'Input Sheet'!$D:$D,'Outlet wise'!$B10,'Input Sheet'!$B:$B,'Outlet wise'!$CX$3)</f>
        <v>0</v>
      </c>
      <c r="CY10" s="16" t="e">
        <f>CX10/CX$7</f>
        <v>#DIV/0!</v>
      </c>
      <c r="DA10" s="10">
        <f>SUMIFS('Input Sheet'!$E:$E,'Input Sheet'!$D:$D,'Outlet wise'!$B10,'Input Sheet'!$B:$B,'Outlet wise'!$DA$3)</f>
        <v>0</v>
      </c>
      <c r="DB10" s="16" t="e">
        <f>DA10/DA$7</f>
        <v>#DIV/0!</v>
      </c>
      <c r="DD10" s="10">
        <f>SUMIFS('Input Sheet'!$E:$E,'Input Sheet'!$D:$D,'Outlet wise'!$B10,'Input Sheet'!$B:$B,'Outlet wise'!$DD$3)</f>
        <v>0</v>
      </c>
      <c r="DE10" s="16" t="e">
        <f>DD10/DD$7</f>
        <v>#DIV/0!</v>
      </c>
      <c r="DG10" s="10">
        <f>SUMIFS('Input Sheet'!$E:$E,'Input Sheet'!$D:$D,'Outlet wise'!$B10,'Input Sheet'!$B:$B,'Outlet wise'!$DG$3)</f>
        <v>0</v>
      </c>
      <c r="DH10" s="16" t="e">
        <f>DG10/DG$7</f>
        <v>#DIV/0!</v>
      </c>
      <c r="DJ10" s="10">
        <f>SUMIFS('Input Sheet'!$E:$E,'Input Sheet'!$D:$D,'Outlet wise'!$B10,'Input Sheet'!$B:$B,'Outlet wise'!$DJ$3)</f>
        <v>0</v>
      </c>
      <c r="DK10" s="16" t="e">
        <f>DJ10/DJ$7</f>
        <v>#DIV/0!</v>
      </c>
      <c r="DM10" s="10">
        <f>SUMIFS('Input Sheet'!$E:$E,'Input Sheet'!$D:$D,'Outlet wise'!$B10,'Input Sheet'!$B:$B,'Outlet wise'!$DM$3)</f>
        <v>0</v>
      </c>
      <c r="DN10" s="16" t="e">
        <f>DM10/DM$7</f>
        <v>#DIV/0!</v>
      </c>
      <c r="DP10" s="10">
        <f>SUMIFS('Input Sheet'!$E:$E,'Input Sheet'!$D:$D,'Outlet wise'!$B10,'Input Sheet'!$B:$B,'Outlet wise'!$DP$3)</f>
        <v>0</v>
      </c>
      <c r="DQ10" s="16" t="e">
        <f>DP10/DP$7</f>
        <v>#DIV/0!</v>
      </c>
      <c r="DS10" s="10">
        <f>SUMIFS('Input Sheet'!$E:$E,'Input Sheet'!$D:$D,'Outlet wise'!$B10,'Input Sheet'!$B:$B,'Outlet wise'!$DS$3)</f>
        <v>0</v>
      </c>
      <c r="DT10" s="16" t="e">
        <f>DS10/DS$7</f>
        <v>#DIV/0!</v>
      </c>
      <c r="DV10" s="10">
        <f>SUMIFS('Input Sheet'!$E:$E,'Input Sheet'!$D:$D,'Outlet wise'!$B10,'Input Sheet'!$B:$B,'Outlet wise'!$DV$3)</f>
        <v>0</v>
      </c>
      <c r="DW10" s="16" t="e">
        <f>DV10/DV$7</f>
        <v>#DIV/0!</v>
      </c>
      <c r="DY10" s="10">
        <f>SUMIFS('Input Sheet'!$E:$E,'Input Sheet'!$D:$D,'Outlet wise'!$B10,'Input Sheet'!$B:$B,'Outlet wise'!DY$3)</f>
        <v>0</v>
      </c>
      <c r="DZ10" s="16" t="e">
        <f>DY10/DY$7</f>
        <v>#DIV/0!</v>
      </c>
      <c r="EB10" s="10">
        <f>SUMIFS('Input Sheet'!$E:$E,'Input Sheet'!$D:$D,'Outlet wise'!$B10,'Input Sheet'!$B:$B,'Outlet wise'!EB$3)</f>
        <v>0</v>
      </c>
      <c r="EC10" s="16" t="e">
        <f>EB10/EB$7</f>
        <v>#DIV/0!</v>
      </c>
    </row>
    <row r="11" spans="2:133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  <c r="AA11" s="10"/>
      <c r="AB11" s="16"/>
      <c r="AD11" s="10"/>
      <c r="AE11" s="16"/>
      <c r="AG11" s="10"/>
      <c r="AH11" s="16"/>
      <c r="AJ11" s="10"/>
      <c r="AK11" s="16"/>
      <c r="AM11" s="10"/>
      <c r="AN11" s="16"/>
      <c r="AP11" s="10"/>
      <c r="AQ11" s="16"/>
      <c r="AS11" s="10"/>
      <c r="AT11" s="16"/>
      <c r="AV11" s="10"/>
      <c r="AW11" s="16"/>
      <c r="AY11" s="10"/>
      <c r="AZ11" s="16"/>
      <c r="BB11" s="10"/>
      <c r="BC11" s="16"/>
      <c r="BE11" s="10"/>
      <c r="BF11" s="16"/>
      <c r="BH11" s="10"/>
      <c r="BI11" s="16"/>
      <c r="BK11" s="10"/>
      <c r="BL11" s="16"/>
      <c r="BN11" s="10"/>
      <c r="BO11" s="16"/>
      <c r="BQ11" s="10"/>
      <c r="BR11" s="16"/>
      <c r="BT11" s="10"/>
      <c r="BU11" s="16"/>
      <c r="BW11" s="10"/>
      <c r="BX11" s="16"/>
      <c r="BZ11" s="10"/>
      <c r="CA11" s="16"/>
      <c r="CC11" s="10"/>
      <c r="CD11" s="16"/>
      <c r="CF11" s="10"/>
      <c r="CG11" s="16"/>
      <c r="CI11" s="10"/>
      <c r="CJ11" s="16"/>
      <c r="CL11" s="10"/>
      <c r="CM11" s="16"/>
      <c r="CO11" s="10"/>
      <c r="CP11" s="16"/>
      <c r="CR11" s="10"/>
      <c r="CS11" s="16"/>
      <c r="CU11" s="10"/>
      <c r="CV11" s="16"/>
      <c r="CX11" s="10"/>
      <c r="CY11" s="16"/>
      <c r="DA11" s="10"/>
      <c r="DB11" s="16"/>
      <c r="DD11" s="10"/>
      <c r="DE11" s="16"/>
      <c r="DG11" s="10"/>
      <c r="DH11" s="16"/>
      <c r="DJ11" s="10"/>
      <c r="DK11" s="16"/>
      <c r="DM11" s="10"/>
      <c r="DN11" s="16"/>
      <c r="DP11" s="10"/>
      <c r="DQ11" s="16"/>
      <c r="DS11" s="10"/>
      <c r="DT11" s="16"/>
      <c r="DV11" s="10"/>
      <c r="DW11" s="16"/>
      <c r="DY11" s="10"/>
      <c r="DZ11" s="16"/>
      <c r="EB11" s="10"/>
      <c r="EC11" s="16"/>
    </row>
    <row r="12" spans="2:133" x14ac:dyDescent="0.35">
      <c r="B12" s="23" t="s">
        <v>10</v>
      </c>
      <c r="C12" s="14">
        <f>F12+O12+R12+U12+X12+AD12+AG12+AJ12+AM12+AP12+AS12+AV12+AY12+BB12+BE12+BH12+BK12+BN12+BQ12+BT12+BW12+BZ12+CC12+CF12+CI12+CL12+CO12+CR12+CU12+CX12+DA12+DD12+DG12+DJ12+DM12+DP12+DS12+DV12+I12+AA12+L12+DY12+EB12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  <c r="R12" s="14">
        <f>R7</f>
        <v>0</v>
      </c>
      <c r="S12" s="18" t="e">
        <f>R12/R12</f>
        <v>#DIV/0!</v>
      </c>
      <c r="U12" s="14">
        <f>U7</f>
        <v>0</v>
      </c>
      <c r="V12" s="18" t="e">
        <f>U12/U12</f>
        <v>#DIV/0!</v>
      </c>
      <c r="X12" s="14">
        <f>X7</f>
        <v>0</v>
      </c>
      <c r="Y12" s="18" t="e">
        <f>X12/X12</f>
        <v>#DIV/0!</v>
      </c>
      <c r="AA12" s="14">
        <f>AA7</f>
        <v>0</v>
      </c>
      <c r="AB12" s="18" t="e">
        <f>AA12/AA12</f>
        <v>#DIV/0!</v>
      </c>
      <c r="AD12" s="14">
        <f>AD7</f>
        <v>0</v>
      </c>
      <c r="AE12" s="18" t="e">
        <f>AD12/AD12</f>
        <v>#DIV/0!</v>
      </c>
      <c r="AG12" s="14">
        <f>AG7</f>
        <v>0</v>
      </c>
      <c r="AH12" s="18" t="e">
        <f>AG12/AG12</f>
        <v>#DIV/0!</v>
      </c>
      <c r="AJ12" s="14">
        <f>AJ7</f>
        <v>0</v>
      </c>
      <c r="AK12" s="18" t="e">
        <f>AJ12/AJ12</f>
        <v>#DIV/0!</v>
      </c>
      <c r="AM12" s="14">
        <f>AM7</f>
        <v>0</v>
      </c>
      <c r="AN12" s="18" t="e">
        <f>AM12/AM12</f>
        <v>#DIV/0!</v>
      </c>
      <c r="AP12" s="14">
        <f>AP7</f>
        <v>0</v>
      </c>
      <c r="AQ12" s="18" t="e">
        <f>AP12/AP12</f>
        <v>#DIV/0!</v>
      </c>
      <c r="AS12" s="14">
        <f>AS7</f>
        <v>0</v>
      </c>
      <c r="AT12" s="18" t="e">
        <f>AS12/AS12</f>
        <v>#DIV/0!</v>
      </c>
      <c r="AV12" s="14">
        <f>AV7</f>
        <v>0</v>
      </c>
      <c r="AW12" s="18" t="e">
        <f>AV12/AV12</f>
        <v>#DIV/0!</v>
      </c>
      <c r="AY12" s="14">
        <f>AY7</f>
        <v>0</v>
      </c>
      <c r="AZ12" s="18" t="e">
        <f>AY12/AY12</f>
        <v>#DIV/0!</v>
      </c>
      <c r="BB12" s="14">
        <f>BB7</f>
        <v>0</v>
      </c>
      <c r="BC12" s="18" t="e">
        <f>BB12/BB12</f>
        <v>#DIV/0!</v>
      </c>
      <c r="BE12" s="14">
        <f>BE7</f>
        <v>0</v>
      </c>
      <c r="BF12" s="18" t="e">
        <f>BE12/BE12</f>
        <v>#DIV/0!</v>
      </c>
      <c r="BH12" s="14">
        <f>BH7</f>
        <v>0</v>
      </c>
      <c r="BI12" s="18" t="e">
        <f>BH12/BH12</f>
        <v>#DIV/0!</v>
      </c>
      <c r="BK12" s="14">
        <f>BK7</f>
        <v>0</v>
      </c>
      <c r="BL12" s="18" t="e">
        <f>BK12/BK12</f>
        <v>#DIV/0!</v>
      </c>
      <c r="BN12" s="14">
        <f>BN7</f>
        <v>0</v>
      </c>
      <c r="BO12" s="18" t="e">
        <f>BN12/BN12</f>
        <v>#DIV/0!</v>
      </c>
      <c r="BQ12" s="14">
        <f>BQ7</f>
        <v>0</v>
      </c>
      <c r="BR12" s="18" t="e">
        <f>BQ12/BQ12</f>
        <v>#DIV/0!</v>
      </c>
      <c r="BT12" s="14">
        <f>BT7</f>
        <v>0</v>
      </c>
      <c r="BU12" s="18" t="e">
        <f>BT12/BT12</f>
        <v>#DIV/0!</v>
      </c>
      <c r="BW12" s="14">
        <f>BW7</f>
        <v>0</v>
      </c>
      <c r="BX12" s="18" t="e">
        <f>BW12/BW12</f>
        <v>#DIV/0!</v>
      </c>
      <c r="BZ12" s="14">
        <f>BZ7</f>
        <v>0</v>
      </c>
      <c r="CA12" s="18" t="e">
        <f>BZ12/BZ12</f>
        <v>#DIV/0!</v>
      </c>
      <c r="CC12" s="14">
        <f>CC7</f>
        <v>0</v>
      </c>
      <c r="CD12" s="18" t="e">
        <f>CC12/CC12</f>
        <v>#DIV/0!</v>
      </c>
      <c r="CF12" s="14">
        <f>CF7</f>
        <v>0</v>
      </c>
      <c r="CG12" s="18" t="e">
        <f>CF12/CF12</f>
        <v>#DIV/0!</v>
      </c>
      <c r="CI12" s="14">
        <f>CI7</f>
        <v>0</v>
      </c>
      <c r="CJ12" s="18" t="e">
        <f>CI12/CI12</f>
        <v>#DIV/0!</v>
      </c>
      <c r="CL12" s="14">
        <f>CL7</f>
        <v>0</v>
      </c>
      <c r="CM12" s="18" t="e">
        <f>CL12/CL12</f>
        <v>#DIV/0!</v>
      </c>
      <c r="CO12" s="14">
        <f>CO7</f>
        <v>0</v>
      </c>
      <c r="CP12" s="18" t="e">
        <f>CO12/CO12</f>
        <v>#DIV/0!</v>
      </c>
      <c r="CR12" s="14">
        <f>CR7</f>
        <v>0</v>
      </c>
      <c r="CS12" s="18" t="e">
        <f>CR12/CR12</f>
        <v>#DIV/0!</v>
      </c>
      <c r="CU12" s="14">
        <f>CU7</f>
        <v>0</v>
      </c>
      <c r="CV12" s="18" t="e">
        <f>CU12/CU12</f>
        <v>#DIV/0!</v>
      </c>
      <c r="CX12" s="14">
        <f>CX7</f>
        <v>0</v>
      </c>
      <c r="CY12" s="18" t="e">
        <f>CX12/CX12</f>
        <v>#DIV/0!</v>
      </c>
      <c r="DA12" s="14">
        <f>DA7</f>
        <v>0</v>
      </c>
      <c r="DB12" s="18" t="e">
        <f>DA12/DA12</f>
        <v>#DIV/0!</v>
      </c>
      <c r="DD12" s="14">
        <f>DD7</f>
        <v>0</v>
      </c>
      <c r="DE12" s="18" t="e">
        <f>DD12/DD12</f>
        <v>#DIV/0!</v>
      </c>
      <c r="DG12" s="14">
        <f>DG7</f>
        <v>0</v>
      </c>
      <c r="DH12" s="18" t="e">
        <f>DG12/DG12</f>
        <v>#DIV/0!</v>
      </c>
      <c r="DJ12" s="14">
        <f>DJ7</f>
        <v>0</v>
      </c>
      <c r="DK12" s="18" t="e">
        <f>DJ12/DJ12</f>
        <v>#DIV/0!</v>
      </c>
      <c r="DM12" s="14">
        <f>DM7</f>
        <v>0</v>
      </c>
      <c r="DN12" s="18" t="e">
        <f>DM12/DM12</f>
        <v>#DIV/0!</v>
      </c>
      <c r="DP12" s="14">
        <f>DP7</f>
        <v>0</v>
      </c>
      <c r="DQ12" s="18" t="e">
        <f>DP12/DP12</f>
        <v>#DIV/0!</v>
      </c>
      <c r="DS12" s="14">
        <f>DS7</f>
        <v>0</v>
      </c>
      <c r="DT12" s="18" t="e">
        <f>DS12/DS12</f>
        <v>#DIV/0!</v>
      </c>
      <c r="DV12" s="14">
        <f>DV7</f>
        <v>0</v>
      </c>
      <c r="DW12" s="18" t="e">
        <f>DV12/DV12</f>
        <v>#DIV/0!</v>
      </c>
      <c r="DY12" s="14">
        <f>DY7</f>
        <v>0</v>
      </c>
      <c r="DZ12" s="18" t="e">
        <f>DY12/DY12</f>
        <v>#DIV/0!</v>
      </c>
      <c r="EB12" s="14">
        <f>EB7</f>
        <v>0</v>
      </c>
      <c r="EC12" s="18" t="e">
        <f>EB12/EB12</f>
        <v>#DIV/0!</v>
      </c>
    </row>
    <row r="13" spans="2:133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1"/>
      <c r="Y13" s="17"/>
      <c r="AA13" s="11"/>
      <c r="AB13" s="17"/>
      <c r="AD13" s="11"/>
      <c r="AE13" s="17"/>
      <c r="AG13" s="11"/>
      <c r="AH13" s="17"/>
      <c r="AJ13" s="11"/>
      <c r="AK13" s="17"/>
      <c r="AM13" s="11"/>
      <c r="AN13" s="17"/>
      <c r="AP13" s="11"/>
      <c r="AQ13" s="17"/>
      <c r="AS13" s="11"/>
      <c r="AT13" s="17"/>
      <c r="AV13" s="11"/>
      <c r="AW13" s="17"/>
      <c r="AY13" s="11"/>
      <c r="AZ13" s="17"/>
      <c r="BB13" s="11"/>
      <c r="BC13" s="17"/>
      <c r="BE13" s="11"/>
      <c r="BF13" s="17"/>
      <c r="BH13" s="11"/>
      <c r="BI13" s="17"/>
      <c r="BK13" s="11"/>
      <c r="BL13" s="17"/>
      <c r="BN13" s="11"/>
      <c r="BO13" s="17"/>
      <c r="BQ13" s="11"/>
      <c r="BR13" s="17"/>
      <c r="BT13" s="11"/>
      <c r="BU13" s="17"/>
      <c r="BW13" s="11"/>
      <c r="BX13" s="17"/>
      <c r="BZ13" s="11"/>
      <c r="CA13" s="17"/>
      <c r="CC13" s="11"/>
      <c r="CD13" s="17"/>
      <c r="CF13" s="11"/>
      <c r="CG13" s="17"/>
      <c r="CI13" s="11"/>
      <c r="CJ13" s="17"/>
      <c r="CL13" s="11"/>
      <c r="CM13" s="17"/>
      <c r="CO13" s="11"/>
      <c r="CP13" s="17"/>
      <c r="CR13" s="11"/>
      <c r="CS13" s="17"/>
      <c r="CU13" s="11"/>
      <c r="CV13" s="17"/>
      <c r="CX13" s="11"/>
      <c r="CY13" s="17"/>
      <c r="DA13" s="11"/>
      <c r="DB13" s="17"/>
      <c r="DD13" s="11"/>
      <c r="DE13" s="17"/>
      <c r="DG13" s="11"/>
      <c r="DH13" s="17"/>
      <c r="DJ13" s="11"/>
      <c r="DK13" s="17"/>
      <c r="DM13" s="11"/>
      <c r="DN13" s="17"/>
      <c r="DP13" s="11"/>
      <c r="DQ13" s="17"/>
      <c r="DS13" s="11"/>
      <c r="DT13" s="17"/>
      <c r="DV13" s="10"/>
      <c r="DW13" s="17"/>
      <c r="DY13" s="10"/>
      <c r="DZ13" s="17"/>
      <c r="EB13" s="10"/>
      <c r="EC13" s="17"/>
    </row>
    <row r="14" spans="2:133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  <c r="R14" s="39">
        <f>R12*40%</f>
        <v>0</v>
      </c>
      <c r="S14" s="40" t="e">
        <f>R14/R$7</f>
        <v>#DIV/0!</v>
      </c>
      <c r="U14" s="39">
        <f>U12*40%</f>
        <v>0</v>
      </c>
      <c r="V14" s="40" t="e">
        <f>U14/U$7</f>
        <v>#DIV/0!</v>
      </c>
      <c r="X14" s="39">
        <f>X12*40%</f>
        <v>0</v>
      </c>
      <c r="Y14" s="40" t="e">
        <f>X14/X$7</f>
        <v>#DIV/0!</v>
      </c>
      <c r="AA14" s="39">
        <f>AA12*40%</f>
        <v>0</v>
      </c>
      <c r="AB14" s="40" t="e">
        <f>AA14/AA$7</f>
        <v>#DIV/0!</v>
      </c>
      <c r="AD14" s="39">
        <f>AD12*40%</f>
        <v>0</v>
      </c>
      <c r="AE14" s="40" t="e">
        <f>AD14/AD$7</f>
        <v>#DIV/0!</v>
      </c>
      <c r="AG14" s="39">
        <f>AG12*40%</f>
        <v>0</v>
      </c>
      <c r="AH14" s="40" t="e">
        <f>AG14/AG$7</f>
        <v>#DIV/0!</v>
      </c>
      <c r="AJ14" s="39">
        <f>AJ12*40%</f>
        <v>0</v>
      </c>
      <c r="AK14" s="40" t="e">
        <f>AJ14/AJ$7</f>
        <v>#DIV/0!</v>
      </c>
      <c r="AM14" s="39">
        <f>AM12*40%</f>
        <v>0</v>
      </c>
      <c r="AN14" s="40" t="e">
        <f>AM14/AM$7</f>
        <v>#DIV/0!</v>
      </c>
      <c r="AP14" s="39">
        <f>AP12*40%</f>
        <v>0</v>
      </c>
      <c r="AQ14" s="40" t="e">
        <f>AP14/AP$7</f>
        <v>#DIV/0!</v>
      </c>
      <c r="AS14" s="39">
        <f>AS12*40%</f>
        <v>0</v>
      </c>
      <c r="AT14" s="40" t="e">
        <f>AS14/AS$7</f>
        <v>#DIV/0!</v>
      </c>
      <c r="AV14" s="39">
        <f>AV12*40%</f>
        <v>0</v>
      </c>
      <c r="AW14" s="40" t="e">
        <f>AV14/AV$7</f>
        <v>#DIV/0!</v>
      </c>
      <c r="AY14" s="39">
        <f>AY12*40%</f>
        <v>0</v>
      </c>
      <c r="AZ14" s="40" t="e">
        <f>AY14/AY$7</f>
        <v>#DIV/0!</v>
      </c>
      <c r="BB14" s="39">
        <f>BB12*40%</f>
        <v>0</v>
      </c>
      <c r="BC14" s="40" t="e">
        <f>BB14/BB$7</f>
        <v>#DIV/0!</v>
      </c>
      <c r="BE14" s="39">
        <f>BE12*40%</f>
        <v>0</v>
      </c>
      <c r="BF14" s="40" t="e">
        <f>BE14/BE$7</f>
        <v>#DIV/0!</v>
      </c>
      <c r="BH14" s="39">
        <f>BH12*40%</f>
        <v>0</v>
      </c>
      <c r="BI14" s="40" t="e">
        <f>BH14/BH$7</f>
        <v>#DIV/0!</v>
      </c>
      <c r="BK14" s="39">
        <f>BK12*40%</f>
        <v>0</v>
      </c>
      <c r="BL14" s="40" t="e">
        <f>BK14/BK$7</f>
        <v>#DIV/0!</v>
      </c>
      <c r="BN14" s="39">
        <f>BN12*40%</f>
        <v>0</v>
      </c>
      <c r="BO14" s="40" t="e">
        <f>BN14/BN$7</f>
        <v>#DIV/0!</v>
      </c>
      <c r="BQ14" s="39">
        <f>BQ12*40%</f>
        <v>0</v>
      </c>
      <c r="BR14" s="40" t="e">
        <f>BQ14/BQ$7</f>
        <v>#DIV/0!</v>
      </c>
      <c r="BT14" s="39">
        <f>BT12*40%</f>
        <v>0</v>
      </c>
      <c r="BU14" s="40" t="e">
        <f>BT14/BT$7</f>
        <v>#DIV/0!</v>
      </c>
      <c r="BW14" s="39">
        <f>BW12*40%</f>
        <v>0</v>
      </c>
      <c r="BX14" s="40" t="e">
        <f>BW14/BW$7</f>
        <v>#DIV/0!</v>
      </c>
      <c r="BZ14" s="39">
        <f>BZ12*40%</f>
        <v>0</v>
      </c>
      <c r="CA14" s="40" t="e">
        <f>BZ14/BZ$7</f>
        <v>#DIV/0!</v>
      </c>
      <c r="CC14" s="39">
        <f>CC12*40%</f>
        <v>0</v>
      </c>
      <c r="CD14" s="40" t="e">
        <f>CC14/CC$7</f>
        <v>#DIV/0!</v>
      </c>
      <c r="CF14" s="39">
        <f>CF12*40%</f>
        <v>0</v>
      </c>
      <c r="CG14" s="40" t="e">
        <f>CF14/CF$7</f>
        <v>#DIV/0!</v>
      </c>
      <c r="CI14" s="39">
        <f>CI12*40%</f>
        <v>0</v>
      </c>
      <c r="CJ14" s="40" t="e">
        <f>CI14/CI$7</f>
        <v>#DIV/0!</v>
      </c>
      <c r="CL14" s="39">
        <f>CL12*40%</f>
        <v>0</v>
      </c>
      <c r="CM14" s="40" t="e">
        <f>CL14/CL$7</f>
        <v>#DIV/0!</v>
      </c>
      <c r="CO14" s="39">
        <f>CO12*40%</f>
        <v>0</v>
      </c>
      <c r="CP14" s="40" t="e">
        <f>CO14/CO$7</f>
        <v>#DIV/0!</v>
      </c>
      <c r="CR14" s="39">
        <f>CR12*40%</f>
        <v>0</v>
      </c>
      <c r="CS14" s="40" t="e">
        <f>CR14/CR$7</f>
        <v>#DIV/0!</v>
      </c>
      <c r="CU14" s="39">
        <f>CU12*40%</f>
        <v>0</v>
      </c>
      <c r="CV14" s="40" t="e">
        <f>CU14/CU$7</f>
        <v>#DIV/0!</v>
      </c>
      <c r="CX14" s="39">
        <f>CX12*40%</f>
        <v>0</v>
      </c>
      <c r="CY14" s="40" t="e">
        <f>CX14/CX$7</f>
        <v>#DIV/0!</v>
      </c>
      <c r="DA14" s="39">
        <f>DA12*40%</f>
        <v>0</v>
      </c>
      <c r="DB14" s="40" t="e">
        <f>DA14/DA$7</f>
        <v>#DIV/0!</v>
      </c>
      <c r="DD14" s="39">
        <f>DD12*40%</f>
        <v>0</v>
      </c>
      <c r="DE14" s="40" t="e">
        <f>DD14/DD$7</f>
        <v>#DIV/0!</v>
      </c>
      <c r="DG14" s="39">
        <f>DG12*40%</f>
        <v>0</v>
      </c>
      <c r="DH14" s="40" t="e">
        <f>DG14/DG$7</f>
        <v>#DIV/0!</v>
      </c>
      <c r="DJ14" s="39">
        <f>DJ12*40%</f>
        <v>0</v>
      </c>
      <c r="DK14" s="40" t="e">
        <f>DJ14/DJ$7</f>
        <v>#DIV/0!</v>
      </c>
      <c r="DM14" s="39">
        <f>DM12*40%</f>
        <v>0</v>
      </c>
      <c r="DN14" s="40" t="e">
        <f>DM14/DM$7</f>
        <v>#DIV/0!</v>
      </c>
      <c r="DP14" s="39">
        <f>DP12*40%</f>
        <v>0</v>
      </c>
      <c r="DQ14" s="40" t="e">
        <f>DP14/DP$7</f>
        <v>#DIV/0!</v>
      </c>
      <c r="DS14" s="39">
        <f>DS12*40%</f>
        <v>0</v>
      </c>
      <c r="DT14" s="40" t="e">
        <f>DS14/DS$7</f>
        <v>#DIV/0!</v>
      </c>
      <c r="DV14" s="39">
        <f>DV12*40%</f>
        <v>0</v>
      </c>
      <c r="DW14" s="40" t="e">
        <f>DV14/DV$7</f>
        <v>#DIV/0!</v>
      </c>
      <c r="DY14" s="39">
        <f>DY12*40%</f>
        <v>0</v>
      </c>
      <c r="DZ14" s="40" t="e">
        <f>DY14/DY$7</f>
        <v>#DIV/0!</v>
      </c>
      <c r="EB14" s="39">
        <f>EB12*40%</f>
        <v>0</v>
      </c>
      <c r="EC14" s="40" t="e">
        <f>EB14/EB$7</f>
        <v>#DIV/0!</v>
      </c>
    </row>
    <row r="15" spans="2:133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4"/>
      <c r="Y15" s="18"/>
      <c r="AA15" s="14"/>
      <c r="AB15" s="18"/>
      <c r="AD15" s="14"/>
      <c r="AE15" s="18"/>
      <c r="AG15" s="14"/>
      <c r="AH15" s="18"/>
      <c r="AJ15" s="14"/>
      <c r="AK15" s="18"/>
      <c r="AM15" s="14"/>
      <c r="AN15" s="18"/>
      <c r="AP15" s="14"/>
      <c r="AQ15" s="18"/>
      <c r="AS15" s="14"/>
      <c r="AT15" s="18"/>
      <c r="AV15" s="14"/>
      <c r="AW15" s="18"/>
      <c r="AY15" s="14"/>
      <c r="AZ15" s="18"/>
      <c r="BB15" s="14"/>
      <c r="BC15" s="18"/>
      <c r="BE15" s="14"/>
      <c r="BF15" s="18"/>
      <c r="BH15" s="14"/>
      <c r="BI15" s="18"/>
      <c r="BK15" s="14"/>
      <c r="BL15" s="18"/>
      <c r="BN15" s="14"/>
      <c r="BO15" s="18"/>
      <c r="BQ15" s="14"/>
      <c r="BR15" s="18"/>
      <c r="BT15" s="14"/>
      <c r="BU15" s="18"/>
      <c r="BW15" s="14"/>
      <c r="BX15" s="18"/>
      <c r="BZ15" s="14"/>
      <c r="CA15" s="18"/>
      <c r="CC15" s="14"/>
      <c r="CD15" s="18"/>
      <c r="CF15" s="14"/>
      <c r="CG15" s="18"/>
      <c r="CI15" s="14"/>
      <c r="CJ15" s="18"/>
      <c r="CL15" s="14"/>
      <c r="CM15" s="18"/>
      <c r="CO15" s="14"/>
      <c r="CP15" s="18"/>
      <c r="CR15" s="14"/>
      <c r="CS15" s="18"/>
      <c r="CU15" s="14"/>
      <c r="CV15" s="18"/>
      <c r="CX15" s="14"/>
      <c r="CY15" s="18"/>
      <c r="DA15" s="14"/>
      <c r="DB15" s="18"/>
      <c r="DD15" s="14"/>
      <c r="DE15" s="18"/>
      <c r="DG15" s="14"/>
      <c r="DH15" s="18"/>
      <c r="DJ15" s="14"/>
      <c r="DK15" s="18"/>
      <c r="DM15" s="14"/>
      <c r="DN15" s="18"/>
      <c r="DP15" s="14"/>
      <c r="DQ15" s="18"/>
      <c r="DS15" s="14"/>
      <c r="DT15" s="18"/>
      <c r="DV15" s="10"/>
      <c r="DW15" s="18"/>
      <c r="DY15" s="10"/>
      <c r="DZ15" s="18"/>
      <c r="EB15" s="10"/>
      <c r="EC15" s="18"/>
    </row>
    <row r="16" spans="2:133" x14ac:dyDescent="0.35">
      <c r="B16" s="5" t="s">
        <v>15</v>
      </c>
      <c r="C16" s="14">
        <f t="shared" ref="C16:C27" si="1">F16+O16+R16+U16+X16+AD16+AG16+AJ16+AM16+AP16+AS16+AV16+AY16+BB16+BE16+BH16+BK16+BN16+BQ16+BT16+BW16+BZ16+CC16+CF16+CI16+CL16+CO16+CR16+CU16+CX16+DA16+DD16+DG16+DJ16+DM16+DP16+DS16+DV16+I16+AA16+L16+DY16+EB16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  <c r="R16" s="14">
        <f>SUM(R17:R27)</f>
        <v>0</v>
      </c>
      <c r="S16" s="18" t="e">
        <f>R16/R$7</f>
        <v>#DIV/0!</v>
      </c>
      <c r="U16" s="14">
        <f>SUM(U17:U27)</f>
        <v>0</v>
      </c>
      <c r="V16" s="18" t="e">
        <f>U16/U$7</f>
        <v>#DIV/0!</v>
      </c>
      <c r="X16" s="14">
        <f>SUM(X17:X27)</f>
        <v>0</v>
      </c>
      <c r="Y16" s="18" t="e">
        <f>X16/X$7</f>
        <v>#DIV/0!</v>
      </c>
      <c r="AA16" s="14">
        <f>SUM(AA17:AA27)</f>
        <v>0</v>
      </c>
      <c r="AB16" s="18" t="e">
        <f>AA16/AA$7</f>
        <v>#DIV/0!</v>
      </c>
      <c r="AD16" s="14">
        <f>SUM(AD17:AD27)</f>
        <v>0</v>
      </c>
      <c r="AE16" s="18" t="e">
        <f>AD16/AD$7</f>
        <v>#DIV/0!</v>
      </c>
      <c r="AG16" s="14">
        <f>SUM(AG17:AG27)</f>
        <v>0</v>
      </c>
      <c r="AH16" s="18" t="e">
        <f>AG16/AG$7</f>
        <v>#DIV/0!</v>
      </c>
      <c r="AJ16" s="14">
        <f>SUM(AJ17:AJ27)</f>
        <v>0</v>
      </c>
      <c r="AK16" s="18" t="e">
        <f>AJ16/AJ$7</f>
        <v>#DIV/0!</v>
      </c>
      <c r="AM16" s="14">
        <f>SUM(AM17:AM27)</f>
        <v>0</v>
      </c>
      <c r="AN16" s="18" t="e">
        <f>AM16/AM$7</f>
        <v>#DIV/0!</v>
      </c>
      <c r="AP16" s="14">
        <f>SUM(AP17:AP27)</f>
        <v>0</v>
      </c>
      <c r="AQ16" s="18" t="e">
        <f>AP16/AP$7</f>
        <v>#DIV/0!</v>
      </c>
      <c r="AS16" s="14">
        <f>SUM(AS17:AS27)</f>
        <v>0</v>
      </c>
      <c r="AT16" s="18" t="e">
        <f>AS16/AS$7</f>
        <v>#DIV/0!</v>
      </c>
      <c r="AV16" s="14">
        <f>SUM(AV17:AV27)</f>
        <v>0</v>
      </c>
      <c r="AW16" s="18" t="e">
        <f>AV16/AV$7</f>
        <v>#DIV/0!</v>
      </c>
      <c r="AY16" s="14">
        <f>SUM(AY17:AY27)</f>
        <v>0</v>
      </c>
      <c r="AZ16" s="18" t="e">
        <f>AY16/AY$7</f>
        <v>#DIV/0!</v>
      </c>
      <c r="BB16" s="14">
        <f>SUM(BB17:BB27)</f>
        <v>0</v>
      </c>
      <c r="BC16" s="18" t="e">
        <f>BB16/BB$7</f>
        <v>#DIV/0!</v>
      </c>
      <c r="BE16" s="14">
        <f>SUM(BE17:BE27)</f>
        <v>0</v>
      </c>
      <c r="BF16" s="18" t="e">
        <f>BE16/BE$7</f>
        <v>#DIV/0!</v>
      </c>
      <c r="BH16" s="14">
        <f>SUM(BH17:BH27)</f>
        <v>0</v>
      </c>
      <c r="BI16" s="18" t="e">
        <f>BH16/BH$7</f>
        <v>#DIV/0!</v>
      </c>
      <c r="BK16" s="14">
        <f>SUM(BK17:BK27)</f>
        <v>0</v>
      </c>
      <c r="BL16" s="18" t="e">
        <f>BK16/BK$7</f>
        <v>#DIV/0!</v>
      </c>
      <c r="BN16" s="14">
        <f>SUM(BN17:BN27)</f>
        <v>0</v>
      </c>
      <c r="BO16" s="18" t="e">
        <f>BN16/BN$7</f>
        <v>#DIV/0!</v>
      </c>
      <c r="BQ16" s="14">
        <f>SUM(BQ17:BQ27)</f>
        <v>0</v>
      </c>
      <c r="BR16" s="18" t="e">
        <f>BQ16/BQ$7</f>
        <v>#DIV/0!</v>
      </c>
      <c r="BT16" s="14">
        <f>SUM(BT17:BT27)</f>
        <v>0</v>
      </c>
      <c r="BU16" s="18" t="e">
        <f>BT16/BT$7</f>
        <v>#DIV/0!</v>
      </c>
      <c r="BW16" s="14">
        <f>SUM(BW17:BW27)</f>
        <v>0</v>
      </c>
      <c r="BX16" s="18" t="e">
        <f>BW16/BW$7</f>
        <v>#DIV/0!</v>
      </c>
      <c r="BZ16" s="14">
        <f>SUM(BZ17:BZ27)</f>
        <v>0</v>
      </c>
      <c r="CA16" s="18" t="e">
        <f>BZ16/BZ$7</f>
        <v>#DIV/0!</v>
      </c>
      <c r="CC16" s="14">
        <f>SUM(CC17:CC27)</f>
        <v>0</v>
      </c>
      <c r="CD16" s="18" t="e">
        <f>CC16/CC$7</f>
        <v>#DIV/0!</v>
      </c>
      <c r="CF16" s="14">
        <f>SUM(CF17:CF27)</f>
        <v>0</v>
      </c>
      <c r="CG16" s="18" t="e">
        <f>CF16/CF$7</f>
        <v>#DIV/0!</v>
      </c>
      <c r="CI16" s="14">
        <f>SUM(CI17:CI27)</f>
        <v>0</v>
      </c>
      <c r="CJ16" s="18" t="e">
        <f>CI16/CI$7</f>
        <v>#DIV/0!</v>
      </c>
      <c r="CL16" s="14">
        <f>SUM(CL17:CL27)</f>
        <v>0</v>
      </c>
      <c r="CM16" s="18" t="e">
        <f>CL16/CL$7</f>
        <v>#DIV/0!</v>
      </c>
      <c r="CO16" s="14">
        <f>SUM(CO17:CO27)</f>
        <v>0</v>
      </c>
      <c r="CP16" s="18" t="e">
        <f>CO16/CO$7</f>
        <v>#DIV/0!</v>
      </c>
      <c r="CR16" s="14">
        <f>SUM(CR17:CR27)</f>
        <v>0</v>
      </c>
      <c r="CS16" s="18" t="e">
        <f>CR16/CR$7</f>
        <v>#DIV/0!</v>
      </c>
      <c r="CU16" s="14">
        <f>SUM(CU17:CU27)</f>
        <v>0</v>
      </c>
      <c r="CV16" s="18" t="e">
        <f>CU16/CU$7</f>
        <v>#DIV/0!</v>
      </c>
      <c r="CX16" s="14">
        <f>SUM(CX17:CX27)</f>
        <v>0</v>
      </c>
      <c r="CY16" s="18" t="e">
        <f>CX16/CX$7</f>
        <v>#DIV/0!</v>
      </c>
      <c r="DA16" s="14">
        <f>SUM(DA17:DA27)</f>
        <v>0</v>
      </c>
      <c r="DB16" s="18" t="e">
        <f>DA16/DA$7</f>
        <v>#DIV/0!</v>
      </c>
      <c r="DD16" s="14">
        <f>SUM(DD17:DD27)</f>
        <v>0</v>
      </c>
      <c r="DE16" s="18" t="e">
        <f>DD16/DD$7</f>
        <v>#DIV/0!</v>
      </c>
      <c r="DG16" s="14">
        <f>SUM(DG17:DG27)</f>
        <v>0</v>
      </c>
      <c r="DH16" s="18" t="e">
        <f>DG16/DG$7</f>
        <v>#DIV/0!</v>
      </c>
      <c r="DJ16" s="14">
        <f>SUM(DJ17:DJ27)</f>
        <v>0</v>
      </c>
      <c r="DK16" s="18" t="e">
        <f>DJ16/DJ$7</f>
        <v>#DIV/0!</v>
      </c>
      <c r="DM16" s="14">
        <f>SUM(DM17:DM27)</f>
        <v>0</v>
      </c>
      <c r="DN16" s="18" t="e">
        <f>DM16/DM$7</f>
        <v>#DIV/0!</v>
      </c>
      <c r="DP16" s="14">
        <f>SUM(DP17:DP27)</f>
        <v>0</v>
      </c>
      <c r="DQ16" s="18" t="e">
        <f>DP16/DP$7</f>
        <v>#DIV/0!</v>
      </c>
      <c r="DS16" s="14">
        <f>SUM(DS17:DS27)</f>
        <v>0</v>
      </c>
      <c r="DT16" s="18" t="e">
        <f>DS16/DS$7</f>
        <v>#DIV/0!</v>
      </c>
      <c r="DV16" s="14">
        <f>SUM(DV17:DV27)</f>
        <v>0</v>
      </c>
      <c r="DW16" s="18" t="e">
        <f>DV16/DV$7</f>
        <v>#DIV/0!</v>
      </c>
      <c r="DY16" s="14">
        <f>SUM(DY17:DY27)</f>
        <v>0</v>
      </c>
      <c r="DZ16" s="18" t="e">
        <f>DY16/DY$7</f>
        <v>#DIV/0!</v>
      </c>
      <c r="EB16" s="14">
        <f>SUM(EB17:EB27)</f>
        <v>0</v>
      </c>
      <c r="EC16" s="18" t="e">
        <f>EB16/EB$7</f>
        <v>#DIV/0!</v>
      </c>
    </row>
    <row r="17" spans="1:133" x14ac:dyDescent="0.35">
      <c r="B17" s="6" t="s">
        <v>85</v>
      </c>
      <c r="C17" s="10">
        <f t="shared" si="1"/>
        <v>0</v>
      </c>
      <c r="D17" s="17" t="e">
        <f>C17/C$7</f>
        <v>#DIV/0!</v>
      </c>
      <c r="E17" s="30"/>
      <c r="F17" s="10">
        <f>SUMIFS('Input Sheet'!$E:$E,'Input Sheet'!$D:$D,'Outlet wise'!$B17,'Input Sheet'!$B:$B,'Outlet wise'!F$3)</f>
        <v>0</v>
      </c>
      <c r="G17" s="17" t="e">
        <f>F17/F$7</f>
        <v>#DIV/0!</v>
      </c>
      <c r="I17" s="10">
        <f>SUMIFS('Input Sheet'!$E:$E,'Input Sheet'!$D:$D,'Outlet wise'!$B17,'Input Sheet'!$B:$B,'Outlet wise'!I$3)</f>
        <v>0</v>
      </c>
      <c r="J17" s="17" t="e">
        <f>I17/I$7</f>
        <v>#DIV/0!</v>
      </c>
      <c r="L17" s="10">
        <f>SUMIFS('Input Sheet'!$E:$E,'Input Sheet'!$D:$D,'Outlet wise'!$B17,'Input Sheet'!$B:$B,'Outlet wise'!L$3)</f>
        <v>0</v>
      </c>
      <c r="M17" s="17" t="e">
        <f>L17/L$7</f>
        <v>#DIV/0!</v>
      </c>
      <c r="O17" s="10">
        <f>SUMIFS('Input Sheet'!$E:$E,'Input Sheet'!$D:$D,'Outlet wise'!$B17,'Input Sheet'!$B:$B,'Outlet wise'!O3)</f>
        <v>0</v>
      </c>
      <c r="P17" s="17" t="e">
        <f>O17/O$7</f>
        <v>#DIV/0!</v>
      </c>
      <c r="R17" s="10">
        <f>SUMIFS('Input Sheet'!$E:$E,'Input Sheet'!$D:$D,'Outlet wise'!$B17,'Input Sheet'!$B:$B,'Outlet wise'!R3)</f>
        <v>0</v>
      </c>
      <c r="S17" s="17" t="e">
        <f>R17/R$7</f>
        <v>#DIV/0!</v>
      </c>
      <c r="U17" s="10">
        <f>SUMIFS('Input Sheet'!$E:$E,'Input Sheet'!$D:$D,'Outlet wise'!$B17,'Input Sheet'!$B:$B,'Outlet wise'!U3)</f>
        <v>0</v>
      </c>
      <c r="V17" s="17" t="e">
        <f>U17/U$7</f>
        <v>#DIV/0!</v>
      </c>
      <c r="X17" s="10">
        <f>SUMIFS('Input Sheet'!$E:$E,'Input Sheet'!$D:$D,'Outlet wise'!$B17,'Input Sheet'!$B:$B,'Outlet wise'!X3)</f>
        <v>0</v>
      </c>
      <c r="Y17" s="17" t="e">
        <f>X17/X$7</f>
        <v>#DIV/0!</v>
      </c>
      <c r="AA17" s="10">
        <f>SUMIFS('Input Sheet'!$E:$E,'Input Sheet'!$D:$D,'Outlet wise'!$B17,'Input Sheet'!$B:$B,'Outlet wise'!AA$3)</f>
        <v>0</v>
      </c>
      <c r="AB17" s="17" t="e">
        <f>AA17/AA$7</f>
        <v>#DIV/0!</v>
      </c>
      <c r="AD17" s="10">
        <f>SUMIFS('Input Sheet'!$E:$E,'Input Sheet'!$D:$D,'Outlet wise'!$B17,'Input Sheet'!$B:$B,'Outlet wise'!$AD$3)</f>
        <v>0</v>
      </c>
      <c r="AE17" s="17" t="e">
        <f>AD17/AD$7</f>
        <v>#DIV/0!</v>
      </c>
      <c r="AG17" s="10">
        <f>SUMIFS('Input Sheet'!$E:$E,'Input Sheet'!$D:$D,'Outlet wise'!$B17,'Input Sheet'!$B:$B,'Outlet wise'!$AG$3)</f>
        <v>0</v>
      </c>
      <c r="AH17" s="17" t="e">
        <f>AG17/AG$7</f>
        <v>#DIV/0!</v>
      </c>
      <c r="AJ17" s="10">
        <f>SUMIFS('Input Sheet'!$E:$E,'Input Sheet'!$D:$D,'Outlet wise'!$B17,'Input Sheet'!$B:$B,'Outlet wise'!$AJ$3)</f>
        <v>0</v>
      </c>
      <c r="AK17" s="17" t="e">
        <f>AJ17/AJ$7</f>
        <v>#DIV/0!</v>
      </c>
      <c r="AM17" s="10">
        <f>SUMIFS('Input Sheet'!$E:$E,'Input Sheet'!$D:$D,'Outlet wise'!$B17,'Input Sheet'!$B:$B,'Outlet wise'!$AM$3)</f>
        <v>0</v>
      </c>
      <c r="AN17" s="17" t="e">
        <f>AM17/AM$7</f>
        <v>#DIV/0!</v>
      </c>
      <c r="AP17" s="10">
        <f>SUMIFS('Input Sheet'!$E:$E,'Input Sheet'!$D:$D,'Outlet wise'!$B17,'Input Sheet'!$B:$B,'Outlet wise'!$AP$3)</f>
        <v>0</v>
      </c>
      <c r="AQ17" s="17" t="e">
        <f>AP17/AP$7</f>
        <v>#DIV/0!</v>
      </c>
      <c r="AS17" s="10">
        <f>SUMIFS('Input Sheet'!$E:$E,'Input Sheet'!$D:$D,'Outlet wise'!$B17,'Input Sheet'!$B:$B,'Outlet wise'!$AS$3)</f>
        <v>0</v>
      </c>
      <c r="AT17" s="17" t="e">
        <f>AS17/AS$7</f>
        <v>#DIV/0!</v>
      </c>
      <c r="AV17" s="10">
        <f>SUMIFS('Input Sheet'!$E:$E,'Input Sheet'!$D:$D,'Outlet wise'!$B17,'Input Sheet'!$B:$B,'Outlet wise'!$AV$3)</f>
        <v>0</v>
      </c>
      <c r="AW17" s="17" t="e">
        <f>AV17/AV$7</f>
        <v>#DIV/0!</v>
      </c>
      <c r="AY17" s="10">
        <f>SUMIFS('Input Sheet'!$E:$E,'Input Sheet'!$D:$D,'Outlet wise'!$B17,'Input Sheet'!$B:$B,'Outlet wise'!$AY$3)</f>
        <v>0</v>
      </c>
      <c r="AZ17" s="17" t="e">
        <f>AY17/AY$7</f>
        <v>#DIV/0!</v>
      </c>
      <c r="BB17" s="10">
        <f>SUMIFS('Input Sheet'!$E:$E,'Input Sheet'!$D:$D,'Outlet wise'!$B17,'Input Sheet'!$B:$B,'Outlet wise'!$BB$3)</f>
        <v>0</v>
      </c>
      <c r="BC17" s="17" t="e">
        <f>BB17/BB$7</f>
        <v>#DIV/0!</v>
      </c>
      <c r="BE17" s="10">
        <f>SUMIFS('Input Sheet'!$E:$E,'Input Sheet'!$D:$D,'Outlet wise'!$B17,'Input Sheet'!$B:$B,'Outlet wise'!$BE$3)</f>
        <v>0</v>
      </c>
      <c r="BF17" s="17" t="e">
        <f>BE17/BE$7</f>
        <v>#DIV/0!</v>
      </c>
      <c r="BH17" s="10">
        <f>SUMIFS('Input Sheet'!$E:$E,'Input Sheet'!$D:$D,'Outlet wise'!$B17,'Input Sheet'!$B:$B,'Outlet wise'!$BH$3)</f>
        <v>0</v>
      </c>
      <c r="BI17" s="17" t="e">
        <f>BH17/BH$7</f>
        <v>#DIV/0!</v>
      </c>
      <c r="BK17" s="10">
        <f>SUMIFS('Input Sheet'!$E:$E,'Input Sheet'!$D:$D,'Outlet wise'!$B17,'Input Sheet'!$B:$B,'Outlet wise'!$BK$3)</f>
        <v>0</v>
      </c>
      <c r="BL17" s="17" t="e">
        <f>BK17/BK$7</f>
        <v>#DIV/0!</v>
      </c>
      <c r="BN17" s="10">
        <f>SUMIFS('Input Sheet'!$E:$E,'Input Sheet'!$D:$D,'Outlet wise'!$B17,'Input Sheet'!$B:$B,'Outlet wise'!$BN$3)</f>
        <v>0</v>
      </c>
      <c r="BO17" s="17" t="e">
        <f>BN17/BN$7</f>
        <v>#DIV/0!</v>
      </c>
      <c r="BQ17" s="10">
        <f>SUMIFS('Input Sheet'!$E:$E,'Input Sheet'!$D:$D,'Outlet wise'!$B17,'Input Sheet'!$B:$B,'Outlet wise'!$BQ$3)</f>
        <v>0</v>
      </c>
      <c r="BR17" s="17" t="e">
        <f>BQ17/BQ$7</f>
        <v>#DIV/0!</v>
      </c>
      <c r="BT17" s="10">
        <f>SUMIFS('Input Sheet'!$E:$E,'Input Sheet'!$D:$D,'Outlet wise'!$B17,'Input Sheet'!$B:$B,'Outlet wise'!$BT$3)</f>
        <v>0</v>
      </c>
      <c r="BU17" s="17" t="e">
        <f>BT17/BT$7</f>
        <v>#DIV/0!</v>
      </c>
      <c r="BW17" s="10">
        <f>SUMIFS('Input Sheet'!$E:$E,'Input Sheet'!$D:$D,'Outlet wise'!$B17,'Input Sheet'!$B:$B,'Outlet wise'!$BW$3)</f>
        <v>0</v>
      </c>
      <c r="BX17" s="17" t="e">
        <f>BW17/BW$7</f>
        <v>#DIV/0!</v>
      </c>
      <c r="BZ17" s="10">
        <f>SUMIFS('Input Sheet'!$E:$E,'Input Sheet'!$D:$D,'Outlet wise'!$B17,'Input Sheet'!$B:$B,'Outlet wise'!$BZ$3)</f>
        <v>0</v>
      </c>
      <c r="CA17" s="17" t="e">
        <f>BZ17/BZ$7</f>
        <v>#DIV/0!</v>
      </c>
      <c r="CC17" s="10">
        <f>SUMIFS('Input Sheet'!$E:$E,'Input Sheet'!$D:$D,'Outlet wise'!$B17,'Input Sheet'!$B:$B,'Outlet wise'!$CC$3)</f>
        <v>0</v>
      </c>
      <c r="CD17" s="17" t="e">
        <f>CC17/CC$7</f>
        <v>#DIV/0!</v>
      </c>
      <c r="CF17" s="10">
        <f>SUMIFS('Input Sheet'!$E:$E,'Input Sheet'!$D:$D,'Outlet wise'!$B17,'Input Sheet'!$B:$B,'Outlet wise'!$CF$3)</f>
        <v>0</v>
      </c>
      <c r="CG17" s="17" t="e">
        <f>CF17/CF$7</f>
        <v>#DIV/0!</v>
      </c>
      <c r="CI17" s="10">
        <f>SUMIFS('Input Sheet'!$E:$E,'Input Sheet'!$D:$D,'Outlet wise'!$B17,'Input Sheet'!$B:$B,'Outlet wise'!$CI$3)</f>
        <v>0</v>
      </c>
      <c r="CJ17" s="17" t="e">
        <f>CI17/CI$7</f>
        <v>#DIV/0!</v>
      </c>
      <c r="CL17" s="10">
        <f>SUMIFS('Input Sheet'!$E:$E,'Input Sheet'!$D:$D,'Outlet wise'!$B17,'Input Sheet'!$B:$B,'Outlet wise'!$CL$3)</f>
        <v>0</v>
      </c>
      <c r="CM17" s="17" t="e">
        <f>CL17/CL$7</f>
        <v>#DIV/0!</v>
      </c>
      <c r="CO17" s="10">
        <f>SUMIFS('Input Sheet'!$E:$E,'Input Sheet'!$D:$D,'Outlet wise'!$B17,'Input Sheet'!$B:$B,'Outlet wise'!$CO$3)</f>
        <v>0</v>
      </c>
      <c r="CP17" s="17" t="e">
        <f>CO17/CO$7</f>
        <v>#DIV/0!</v>
      </c>
      <c r="CR17" s="10">
        <f>SUMIFS('Input Sheet'!$E:$E,'Input Sheet'!$D:$D,'Outlet wise'!$B17,'Input Sheet'!$B:$B,'Outlet wise'!$CR$3)</f>
        <v>0</v>
      </c>
      <c r="CS17" s="17" t="e">
        <f>CR17/CR$7</f>
        <v>#DIV/0!</v>
      </c>
      <c r="CU17" s="10">
        <f>SUMIFS('Input Sheet'!$E:$E,'Input Sheet'!$D:$D,'Outlet wise'!$B17,'Input Sheet'!$B:$B,'Outlet wise'!$CU$3)</f>
        <v>0</v>
      </c>
      <c r="CV17" s="17" t="e">
        <f>CU17/CU$7</f>
        <v>#DIV/0!</v>
      </c>
      <c r="CX17" s="10">
        <f>SUMIFS('Input Sheet'!$E:$E,'Input Sheet'!$D:$D,'Outlet wise'!$B17,'Input Sheet'!$B:$B,'Outlet wise'!$CX$3)</f>
        <v>0</v>
      </c>
      <c r="CY17" s="17" t="e">
        <f>CX17/CX$7</f>
        <v>#DIV/0!</v>
      </c>
      <c r="DA17" s="10">
        <f>SUMIFS('Input Sheet'!$E:$E,'Input Sheet'!$D:$D,'Outlet wise'!$B17,'Input Sheet'!$B:$B,'Outlet wise'!$DA$3)</f>
        <v>0</v>
      </c>
      <c r="DB17" s="17" t="e">
        <f>DA17/DA$7</f>
        <v>#DIV/0!</v>
      </c>
      <c r="DD17" s="10">
        <f>SUMIFS('Input Sheet'!$E:$E,'Input Sheet'!$D:$D,'Outlet wise'!$B17,'Input Sheet'!$B:$B,'Outlet wise'!$DD$3)</f>
        <v>0</v>
      </c>
      <c r="DE17" s="17" t="e">
        <f>DD17/DD$7</f>
        <v>#DIV/0!</v>
      </c>
      <c r="DG17" s="10">
        <f>SUMIFS('Input Sheet'!$E:$E,'Input Sheet'!$D:$D,'Outlet wise'!$B17,'Input Sheet'!$B:$B,'Outlet wise'!$DG$3)</f>
        <v>0</v>
      </c>
      <c r="DH17" s="17" t="e">
        <f>DG17/DG$7</f>
        <v>#DIV/0!</v>
      </c>
      <c r="DJ17" s="10">
        <f>SUMIFS('Input Sheet'!$E:$E,'Input Sheet'!$D:$D,'Outlet wise'!$B17,'Input Sheet'!$B:$B,'Outlet wise'!$DJ$3)</f>
        <v>0</v>
      </c>
      <c r="DK17" s="17" t="e">
        <f>DJ17/DJ$7</f>
        <v>#DIV/0!</v>
      </c>
      <c r="DM17" s="10">
        <f>SUMIFS('Input Sheet'!$E:$E,'Input Sheet'!$D:$D,'Outlet wise'!$B17,'Input Sheet'!$B:$B,'Outlet wise'!$DM$3)</f>
        <v>0</v>
      </c>
      <c r="DN17" s="17" t="e">
        <f>DM17/DM$7</f>
        <v>#DIV/0!</v>
      </c>
      <c r="DP17" s="10">
        <f>SUMIFS('Input Sheet'!$E:$E,'Input Sheet'!$D:$D,'Outlet wise'!$B17,'Input Sheet'!$B:$B,'Outlet wise'!$DP$3)</f>
        <v>0</v>
      </c>
      <c r="DQ17" s="17" t="e">
        <f>DP17/DP$7</f>
        <v>#DIV/0!</v>
      </c>
      <c r="DS17" s="10">
        <f>SUMIFS('Input Sheet'!$E:$E,'Input Sheet'!$D:$D,'Outlet wise'!$B17,'Input Sheet'!$B:$B,'Outlet wise'!$DS$3)</f>
        <v>0</v>
      </c>
      <c r="DT17" s="17" t="e">
        <f>DS17/DS$7</f>
        <v>#DIV/0!</v>
      </c>
      <c r="DV17" s="10">
        <f>SUMIFS('Input Sheet'!$E:$E,'Input Sheet'!$D:$D,'Outlet wise'!$B17,'Input Sheet'!$B:$B,'Outlet wise'!DV$3)</f>
        <v>0</v>
      </c>
      <c r="DW17" s="17" t="e">
        <f>DV17/DV$7</f>
        <v>#DIV/0!</v>
      </c>
      <c r="DY17" s="10">
        <f>SUMIFS('Input Sheet'!$E:$E,'Input Sheet'!$D:$D,'Outlet wise'!$B17,'Input Sheet'!$B:$B,'Outlet wise'!DY$3)</f>
        <v>0</v>
      </c>
      <c r="DZ17" s="17" t="e">
        <f>DY17/DY$7</f>
        <v>#DIV/0!</v>
      </c>
      <c r="EB17" s="10">
        <f>SUMIFS('Input Sheet'!$E:$E,'Input Sheet'!$D:$D,'Outlet wise'!$B17,'Input Sheet'!$B:$B,'Outlet wise'!EB$3)</f>
        <v>0</v>
      </c>
      <c r="EC17" s="17" t="e">
        <f>EB17/EB$7</f>
        <v>#DIV/0!</v>
      </c>
    </row>
    <row r="18" spans="1:133" x14ac:dyDescent="0.35">
      <c r="B18" s="6" t="s">
        <v>86</v>
      </c>
      <c r="C18" s="10">
        <f t="shared" si="1"/>
        <v>0</v>
      </c>
      <c r="D18" s="17" t="e">
        <f t="shared" ref="D18:D34" si="2">C18/C$7</f>
        <v>#DIV/0!</v>
      </c>
      <c r="E18" s="30"/>
      <c r="F18" s="52">
        <f>SUMIFS('Input Sheet'!$E:$E,'Input Sheet'!$D:$D,'Outlet wise'!$B18,'Input Sheet'!$B:$B,'Outlet wise'!F$3)</f>
        <v>0</v>
      </c>
      <c r="G18" s="17" t="e">
        <f t="shared" ref="G18:G30" si="3">F18/F$7</f>
        <v>#DIV/0!</v>
      </c>
      <c r="I18" s="10">
        <f>SUMIFS('Input Sheet'!$E:$E,'Input Sheet'!$D:$D,'Outlet wise'!$B18,'Input Sheet'!$B:$B,'Outlet wise'!I$3)</f>
        <v>0</v>
      </c>
      <c r="J18" s="17" t="e">
        <f t="shared" ref="J18:J28" si="4">I18/I$7</f>
        <v>#DIV/0!</v>
      </c>
      <c r="L18" s="10">
        <f>SUMIFS('Input Sheet'!$E:$E,'Input Sheet'!$D:$D,'Outlet wise'!$B18,'Input Sheet'!$B:$B,'Outlet wise'!L$3)</f>
        <v>0</v>
      </c>
      <c r="M18" s="17" t="e">
        <f t="shared" ref="M18:M28" si="5">L18/L$7</f>
        <v>#DIV/0!</v>
      </c>
      <c r="O18" s="10">
        <f>SUMIFS('Input Sheet'!$E:$E,'Input Sheet'!$D:$D,'Outlet wise'!$B18,'Input Sheet'!$B:$B,'Outlet wise'!$O$3)</f>
        <v>0</v>
      </c>
      <c r="P18" s="17" t="e">
        <f t="shared" ref="P18:P28" si="6">O18/O$7</f>
        <v>#DIV/0!</v>
      </c>
      <c r="R18" s="52">
        <f>SUMIFS('Input Sheet'!$E:$E,'Input Sheet'!$D:$D,'Outlet wise'!$B18,'Input Sheet'!$B:$B,'Outlet wise'!$R$3)</f>
        <v>0</v>
      </c>
      <c r="S18" s="17" t="e">
        <f t="shared" ref="S18:S28" si="7">R18/R$7</f>
        <v>#DIV/0!</v>
      </c>
      <c r="U18" s="10">
        <f>SUMIFS('Input Sheet'!$E:$E,'Input Sheet'!$D:$D,'Outlet wise'!$B18,'Input Sheet'!$B:$B,'Outlet wise'!$U$3)</f>
        <v>0</v>
      </c>
      <c r="V18" s="17" t="e">
        <f t="shared" ref="V18:V28" si="8">U18/U$7</f>
        <v>#DIV/0!</v>
      </c>
      <c r="X18" s="10">
        <f>SUMIFS('Input Sheet'!$E:$E,'Input Sheet'!$D:$D,'Outlet wise'!$B18,'Input Sheet'!$B:$B,'Outlet wise'!$X$3)</f>
        <v>0</v>
      </c>
      <c r="Y18" s="17" t="e">
        <f t="shared" ref="Y18:Y28" si="9">X18/X$7</f>
        <v>#DIV/0!</v>
      </c>
      <c r="AA18" s="10">
        <f>SUMIFS('Input Sheet'!$E:$E,'Input Sheet'!$D:$D,'Outlet wise'!$B18,'Input Sheet'!$B:$B,'Outlet wise'!$AA$3)</f>
        <v>0</v>
      </c>
      <c r="AB18" s="17" t="e">
        <f t="shared" ref="AB18:AB28" si="10">AA18/AA$7</f>
        <v>#DIV/0!</v>
      </c>
      <c r="AD18" s="10">
        <f>SUMIFS('Input Sheet'!$E:$E,'Input Sheet'!$D:$D,'Outlet wise'!$B18,'Input Sheet'!$B:$B,'Outlet wise'!$AD$3)</f>
        <v>0</v>
      </c>
      <c r="AE18" s="17" t="e">
        <f t="shared" ref="AE18:AE28" si="11">AD18/AD$7</f>
        <v>#DIV/0!</v>
      </c>
      <c r="AG18" s="10">
        <f>SUMIFS('Input Sheet'!$E:$E,'Input Sheet'!$D:$D,'Outlet wise'!$B18,'Input Sheet'!$B:$B,'Outlet wise'!$AG$3)</f>
        <v>0</v>
      </c>
      <c r="AH18" s="17" t="e">
        <f t="shared" ref="AH18:AH28" si="12">AG18/AG$7</f>
        <v>#DIV/0!</v>
      </c>
      <c r="AJ18" s="10">
        <f>SUMIFS('Input Sheet'!$E:$E,'Input Sheet'!$D:$D,'Outlet wise'!$B18,'Input Sheet'!$B:$B,'Outlet wise'!$AJ$3)</f>
        <v>0</v>
      </c>
      <c r="AK18" s="17" t="e">
        <f t="shared" ref="AK18:AK28" si="13">AJ18/AJ$7</f>
        <v>#DIV/0!</v>
      </c>
      <c r="AM18" s="10">
        <f>SUMIFS('Input Sheet'!$E:$E,'Input Sheet'!$D:$D,'Outlet wise'!$B18,'Input Sheet'!$B:$B,'Outlet wise'!$AM$3)</f>
        <v>0</v>
      </c>
      <c r="AN18" s="17" t="e">
        <f t="shared" ref="AN18:AN28" si="14">AM18/AM$7</f>
        <v>#DIV/0!</v>
      </c>
      <c r="AP18" s="10">
        <f>SUMIFS('Input Sheet'!$E:$E,'Input Sheet'!$D:$D,'Outlet wise'!$B18,'Input Sheet'!$B:$B,'Outlet wise'!$AP$3)</f>
        <v>0</v>
      </c>
      <c r="AQ18" s="17" t="e">
        <f t="shared" ref="AQ18:AQ28" si="15">AP18/AP$7</f>
        <v>#DIV/0!</v>
      </c>
      <c r="AS18" s="10">
        <f>SUMIFS('Input Sheet'!$E:$E,'Input Sheet'!$D:$D,'Outlet wise'!$B18,'Input Sheet'!$B:$B,'Outlet wise'!$AS$3)</f>
        <v>0</v>
      </c>
      <c r="AT18" s="17" t="e">
        <f t="shared" ref="AT18:AT28" si="16">AS18/AS$7</f>
        <v>#DIV/0!</v>
      </c>
      <c r="AV18" s="10">
        <f>SUMIFS('Input Sheet'!$E:$E,'Input Sheet'!$D:$D,'Outlet wise'!$B18,'Input Sheet'!$B:$B,'Outlet wise'!$AV$3)</f>
        <v>0</v>
      </c>
      <c r="AW18" s="17" t="e">
        <f t="shared" ref="AW18:AW28" si="17">AV18/AV$7</f>
        <v>#DIV/0!</v>
      </c>
      <c r="AY18" s="10">
        <f>SUMIFS('Input Sheet'!$E:$E,'Input Sheet'!$D:$D,'Outlet wise'!$B18,'Input Sheet'!$B:$B,'Outlet wise'!$AY$3)</f>
        <v>0</v>
      </c>
      <c r="AZ18" s="17" t="e">
        <f t="shared" ref="AZ18:AZ28" si="18">AY18/AY$7</f>
        <v>#DIV/0!</v>
      </c>
      <c r="BB18" s="10">
        <f>SUMIFS('Input Sheet'!$E:$E,'Input Sheet'!$D:$D,'Outlet wise'!$B18,'Input Sheet'!$B:$B,'Outlet wise'!$BB$3)</f>
        <v>0</v>
      </c>
      <c r="BC18" s="17" t="e">
        <f t="shared" ref="BC18:BC28" si="19">BB18/BB$7</f>
        <v>#DIV/0!</v>
      </c>
      <c r="BE18" s="10">
        <f>SUMIFS('Input Sheet'!$E:$E,'Input Sheet'!$D:$D,'Outlet wise'!$B18,'Input Sheet'!$B:$B,'Outlet wise'!$BE$3)</f>
        <v>0</v>
      </c>
      <c r="BF18" s="17" t="e">
        <f t="shared" ref="BF18:BF28" si="20">BE18/BE$7</f>
        <v>#DIV/0!</v>
      </c>
      <c r="BH18" s="10">
        <f>SUMIFS('Input Sheet'!$E:$E,'Input Sheet'!$D:$D,'Outlet wise'!$B18,'Input Sheet'!$B:$B,'Outlet wise'!$BH$3)</f>
        <v>0</v>
      </c>
      <c r="BI18" s="17" t="e">
        <f t="shared" ref="BI18:BI28" si="21">BH18/BH$7</f>
        <v>#DIV/0!</v>
      </c>
      <c r="BK18" s="10">
        <f>SUMIFS('Input Sheet'!$E:$E,'Input Sheet'!$D:$D,'Outlet wise'!$B18,'Input Sheet'!$B:$B,'Outlet wise'!$BK$3)</f>
        <v>0</v>
      </c>
      <c r="BL18" s="17" t="e">
        <f t="shared" ref="BL18:BL28" si="22">BK18/BK$7</f>
        <v>#DIV/0!</v>
      </c>
      <c r="BN18" s="10">
        <f>SUMIFS('Input Sheet'!$E:$E,'Input Sheet'!$D:$D,'Outlet wise'!$B18,'Input Sheet'!$B:$B,'Outlet wise'!$BN$3)</f>
        <v>0</v>
      </c>
      <c r="BO18" s="17" t="e">
        <f t="shared" ref="BO18:BO28" si="23">BN18/BN$7</f>
        <v>#DIV/0!</v>
      </c>
      <c r="BQ18" s="10">
        <f>SUMIFS('Input Sheet'!$E:$E,'Input Sheet'!$D:$D,'Outlet wise'!$B18,'Input Sheet'!$B:$B,'Outlet wise'!$BQ$3)</f>
        <v>0</v>
      </c>
      <c r="BR18" s="17" t="e">
        <f t="shared" ref="BR18:BR28" si="24">BQ18/BQ$7</f>
        <v>#DIV/0!</v>
      </c>
      <c r="BT18" s="10">
        <f>SUMIFS('Input Sheet'!$E:$E,'Input Sheet'!$D:$D,'Outlet wise'!$B18,'Input Sheet'!$B:$B,'Outlet wise'!$BT$3)</f>
        <v>0</v>
      </c>
      <c r="BU18" s="17" t="e">
        <f t="shared" ref="BU18:BU28" si="25">BT18/BT$7</f>
        <v>#DIV/0!</v>
      </c>
      <c r="BW18" s="10">
        <f>SUMIFS('Input Sheet'!$E:$E,'Input Sheet'!$D:$D,'Outlet wise'!$B18,'Input Sheet'!$B:$B,'Outlet wise'!$BW$3)</f>
        <v>0</v>
      </c>
      <c r="BX18" s="17" t="e">
        <f t="shared" ref="BX18:BX28" si="26">BW18/BW$7</f>
        <v>#DIV/0!</v>
      </c>
      <c r="BZ18" s="10">
        <f>SUMIFS('Input Sheet'!$E:$E,'Input Sheet'!$D:$D,'Outlet wise'!$B18,'Input Sheet'!$B:$B,'Outlet wise'!$BZ$3)</f>
        <v>0</v>
      </c>
      <c r="CA18" s="17" t="e">
        <f t="shared" ref="CA18:CA28" si="27">BZ18/BZ$7</f>
        <v>#DIV/0!</v>
      </c>
      <c r="CC18" s="10">
        <f>SUMIFS('Input Sheet'!$E:$E,'Input Sheet'!$D:$D,'Outlet wise'!$B18,'Input Sheet'!$B:$B,'Outlet wise'!$CC$3)</f>
        <v>0</v>
      </c>
      <c r="CD18" s="17" t="e">
        <f t="shared" ref="CD18:CD28" si="28">CC18/CC$7</f>
        <v>#DIV/0!</v>
      </c>
      <c r="CF18" s="10">
        <f>SUMIFS('Input Sheet'!$E:$E,'Input Sheet'!$D:$D,'Outlet wise'!$B18,'Input Sheet'!$B:$B,'Outlet wise'!$CF$3)</f>
        <v>0</v>
      </c>
      <c r="CG18" s="17" t="e">
        <f t="shared" ref="CG18:CG28" si="29">CF18/CF$7</f>
        <v>#DIV/0!</v>
      </c>
      <c r="CI18" s="10">
        <f>SUMIFS('Input Sheet'!$E:$E,'Input Sheet'!$D:$D,'Outlet wise'!$B18,'Input Sheet'!$B:$B,'Outlet wise'!$CI$3)</f>
        <v>0</v>
      </c>
      <c r="CJ18" s="17" t="e">
        <f t="shared" ref="CJ18:CJ28" si="30">CI18/CI$7</f>
        <v>#DIV/0!</v>
      </c>
      <c r="CL18" s="10">
        <f>SUMIFS('Input Sheet'!$E:$E,'Input Sheet'!$D:$D,'Outlet wise'!$B18,'Input Sheet'!$B:$B,'Outlet wise'!$CL$3)</f>
        <v>0</v>
      </c>
      <c r="CM18" s="17" t="e">
        <f t="shared" ref="CM18:CM28" si="31">CL18/CL$7</f>
        <v>#DIV/0!</v>
      </c>
      <c r="CO18" s="10">
        <f>SUMIFS('Input Sheet'!$E:$E,'Input Sheet'!$D:$D,'Outlet wise'!$B18,'Input Sheet'!$B:$B,'Outlet wise'!$CO$3)</f>
        <v>0</v>
      </c>
      <c r="CP18" s="17" t="e">
        <f t="shared" ref="CP18:CP28" si="32">CO18/CO$7</f>
        <v>#DIV/0!</v>
      </c>
      <c r="CR18" s="10">
        <f>SUMIFS('Input Sheet'!$E:$E,'Input Sheet'!$D:$D,'Outlet wise'!$B18,'Input Sheet'!$B:$B,'Outlet wise'!$CR$3)</f>
        <v>0</v>
      </c>
      <c r="CS18" s="17" t="e">
        <f t="shared" ref="CS18:CS28" si="33">CR18/CR$7</f>
        <v>#DIV/0!</v>
      </c>
      <c r="CU18" s="10">
        <f>SUMIFS('Input Sheet'!$E:$E,'Input Sheet'!$D:$D,'Outlet wise'!$B18,'Input Sheet'!$B:$B,'Outlet wise'!$CU$3)</f>
        <v>0</v>
      </c>
      <c r="CV18" s="17" t="e">
        <f t="shared" ref="CV18:CV28" si="34">CU18/CU$7</f>
        <v>#DIV/0!</v>
      </c>
      <c r="CX18" s="10">
        <f>SUMIFS('Input Sheet'!$E:$E,'Input Sheet'!$D:$D,'Outlet wise'!$B18,'Input Sheet'!$B:$B,'Outlet wise'!$CX$3)</f>
        <v>0</v>
      </c>
      <c r="CY18" s="17" t="e">
        <f t="shared" ref="CY18:CY28" si="35">CX18/CX$7</f>
        <v>#DIV/0!</v>
      </c>
      <c r="DA18" s="10">
        <f>SUMIFS('Input Sheet'!$E:$E,'Input Sheet'!$D:$D,'Outlet wise'!$B18,'Input Sheet'!$B:$B,'Outlet wise'!$DA$3)</f>
        <v>0</v>
      </c>
      <c r="DB18" s="17" t="e">
        <f t="shared" ref="DB18:DB28" si="36">DA18/DA$7</f>
        <v>#DIV/0!</v>
      </c>
      <c r="DD18" s="10">
        <f>SUMIFS('Input Sheet'!$E:$E,'Input Sheet'!$D:$D,'Outlet wise'!$B18,'Input Sheet'!$B:$B,'Outlet wise'!$DD$3)</f>
        <v>0</v>
      </c>
      <c r="DE18" s="17" t="e">
        <f t="shared" ref="DE18:DE28" si="37">DD18/DD$7</f>
        <v>#DIV/0!</v>
      </c>
      <c r="DG18" s="10">
        <f>SUMIFS('Input Sheet'!$E:$E,'Input Sheet'!$D:$D,'Outlet wise'!$B18,'Input Sheet'!$B:$B,'Outlet wise'!$DG$3)</f>
        <v>0</v>
      </c>
      <c r="DH18" s="17" t="e">
        <f t="shared" ref="DH18:DH28" si="38">DG18/DG$7</f>
        <v>#DIV/0!</v>
      </c>
      <c r="DJ18" s="10">
        <f>SUMIFS('Input Sheet'!$E:$E,'Input Sheet'!$D:$D,'Outlet wise'!$B18,'Input Sheet'!$B:$B,'Outlet wise'!$DJ$3)</f>
        <v>0</v>
      </c>
      <c r="DK18" s="17" t="e">
        <f t="shared" ref="DK18:DK28" si="39">DJ18/DJ$7</f>
        <v>#DIV/0!</v>
      </c>
      <c r="DM18" s="10">
        <f>SUMIFS('Input Sheet'!$E:$E,'Input Sheet'!$D:$D,'Outlet wise'!$B18,'Input Sheet'!$B:$B,'Outlet wise'!$DM$3)</f>
        <v>0</v>
      </c>
      <c r="DN18" s="17" t="e">
        <f t="shared" ref="DN18:DN28" si="40">DM18/DM$7</f>
        <v>#DIV/0!</v>
      </c>
      <c r="DP18" s="10">
        <f>SUMIFS('Input Sheet'!$E:$E,'Input Sheet'!$D:$D,'Outlet wise'!$B18,'Input Sheet'!$B:$B,'Outlet wise'!$DP$3)</f>
        <v>0</v>
      </c>
      <c r="DQ18" s="17" t="e">
        <f t="shared" ref="DQ18:DQ28" si="41">DP18/DP$7</f>
        <v>#DIV/0!</v>
      </c>
      <c r="DS18" s="10">
        <f>SUMIFS('Input Sheet'!$E:$E,'Input Sheet'!$D:$D,'Outlet wise'!$B18,'Input Sheet'!$B:$B,'Outlet wise'!$DS$3)</f>
        <v>0</v>
      </c>
      <c r="DT18" s="17" t="e">
        <f t="shared" ref="DT18:DT28" si="42">DS18/DS$7</f>
        <v>#DIV/0!</v>
      </c>
      <c r="DV18" s="10">
        <f>SUMIFS('Input Sheet'!$E:$E,'Input Sheet'!$D:$D,'Outlet wise'!$B18,'Input Sheet'!$B:$B,'Outlet wise'!DV$3)</f>
        <v>0</v>
      </c>
      <c r="DW18" s="17" t="e">
        <f t="shared" ref="DW18:DW28" si="43">DV18/DV$7</f>
        <v>#DIV/0!</v>
      </c>
      <c r="DY18" s="10">
        <f>SUMIFS('Input Sheet'!$E:$E,'Input Sheet'!$D:$D,'Outlet wise'!$B18,'Input Sheet'!$B:$B,'Outlet wise'!DY$3)</f>
        <v>0</v>
      </c>
      <c r="DZ18" s="17" t="e">
        <f t="shared" ref="DZ18:DZ28" si="44">DY18/DY$7</f>
        <v>#DIV/0!</v>
      </c>
      <c r="EB18" s="10">
        <f>SUMIFS('Input Sheet'!$E:$E,'Input Sheet'!$D:$D,'Outlet wise'!$B18,'Input Sheet'!$B:$B,'Outlet wise'!EB$3)</f>
        <v>0</v>
      </c>
      <c r="EC18" s="17" t="e">
        <f t="shared" ref="EC18:EC28" si="45">EB18/EB$7</f>
        <v>#DIV/0!</v>
      </c>
    </row>
    <row r="19" spans="1:133" x14ac:dyDescent="0.35">
      <c r="B19" s="6" t="s">
        <v>87</v>
      </c>
      <c r="C19" s="10">
        <f t="shared" si="1"/>
        <v>0</v>
      </c>
      <c r="D19" s="17" t="e">
        <f t="shared" si="2"/>
        <v>#DIV/0!</v>
      </c>
      <c r="E19" s="30"/>
      <c r="F19" s="10">
        <f>SUMIFS('Input Sheet'!$E:$E,'Input Sheet'!$D:$D,'Outlet wise'!$B19,'Input Sheet'!$B:$B,'Outlet wise'!F$3)</f>
        <v>0</v>
      </c>
      <c r="G19" s="17" t="e">
        <f t="shared" si="3"/>
        <v>#DIV/0!</v>
      </c>
      <c r="I19" s="10">
        <f>SUMIFS('Input Sheet'!$E:$E,'Input Sheet'!$D:$D,'Outlet wise'!$B19,'Input Sheet'!$B:$B,'Outlet wise'!I$3)</f>
        <v>0</v>
      </c>
      <c r="J19" s="17" t="e">
        <f t="shared" si="4"/>
        <v>#DIV/0!</v>
      </c>
      <c r="L19" s="10">
        <f>SUMIFS('Input Sheet'!$E:$E,'Input Sheet'!$D:$D,'Outlet wise'!$B19,'Input Sheet'!$B:$B,'Outlet wise'!L$3)</f>
        <v>0</v>
      </c>
      <c r="M19" s="17" t="e">
        <f t="shared" si="5"/>
        <v>#DIV/0!</v>
      </c>
      <c r="O19" s="10">
        <f>SUMIFS('Input Sheet'!$E:$E,'Input Sheet'!$D:$D,'Outlet wise'!$B19,'Input Sheet'!$B:$B,'Outlet wise'!$O$3)</f>
        <v>0</v>
      </c>
      <c r="P19" s="17" t="e">
        <f t="shared" si="6"/>
        <v>#DIV/0!</v>
      </c>
      <c r="R19" s="10">
        <f>SUMIFS('Input Sheet'!$E:$E,'Input Sheet'!$D:$D,'Outlet wise'!$B19,'Input Sheet'!$B:$B,'Outlet wise'!$R$3)</f>
        <v>0</v>
      </c>
      <c r="S19" s="17" t="e">
        <f t="shared" si="7"/>
        <v>#DIV/0!</v>
      </c>
      <c r="U19" s="10">
        <f>SUMIFS('Input Sheet'!$E:$E,'Input Sheet'!$D:$D,'Outlet wise'!$B19,'Input Sheet'!$B:$B,'Outlet wise'!$U$3)</f>
        <v>0</v>
      </c>
      <c r="V19" s="17" t="e">
        <f t="shared" si="8"/>
        <v>#DIV/0!</v>
      </c>
      <c r="X19" s="10">
        <f>SUMIFS('Input Sheet'!$E:$E,'Input Sheet'!$D:$D,'Outlet wise'!$B19,'Input Sheet'!$B:$B,'Outlet wise'!$X$3)</f>
        <v>0</v>
      </c>
      <c r="Y19" s="17" t="e">
        <f t="shared" si="9"/>
        <v>#DIV/0!</v>
      </c>
      <c r="AA19" s="10">
        <f>SUMIFS('Input Sheet'!$E:$E,'Input Sheet'!$D:$D,'Outlet wise'!$B19,'Input Sheet'!$B:$B,'Outlet wise'!AA$3)</f>
        <v>0</v>
      </c>
      <c r="AB19" s="17" t="e">
        <f t="shared" si="10"/>
        <v>#DIV/0!</v>
      </c>
      <c r="AD19" s="10">
        <f>SUMIFS('Input Sheet'!$E:$E,'Input Sheet'!$D:$D,'Outlet wise'!$B19,'Input Sheet'!$B:$B,'Outlet wise'!$AD$3)</f>
        <v>0</v>
      </c>
      <c r="AE19" s="17" t="e">
        <f t="shared" si="11"/>
        <v>#DIV/0!</v>
      </c>
      <c r="AG19" s="10">
        <f>SUMIFS('Input Sheet'!$E:$E,'Input Sheet'!$D:$D,'Outlet wise'!$B19,'Input Sheet'!$B:$B,'Outlet wise'!$AG$3)</f>
        <v>0</v>
      </c>
      <c r="AH19" s="17" t="e">
        <f t="shared" si="12"/>
        <v>#DIV/0!</v>
      </c>
      <c r="AJ19" s="10">
        <f>SUMIFS('Input Sheet'!$E:$E,'Input Sheet'!$D:$D,'Outlet wise'!$B19,'Input Sheet'!$B:$B,'Outlet wise'!$AJ$3)</f>
        <v>0</v>
      </c>
      <c r="AK19" s="17" t="e">
        <f t="shared" si="13"/>
        <v>#DIV/0!</v>
      </c>
      <c r="AM19" s="10">
        <f>SUMIFS('Input Sheet'!$E:$E,'Input Sheet'!$D:$D,'Outlet wise'!$B19,'Input Sheet'!$B:$B,'Outlet wise'!$AM$3)</f>
        <v>0</v>
      </c>
      <c r="AN19" s="17" t="e">
        <f t="shared" si="14"/>
        <v>#DIV/0!</v>
      </c>
      <c r="AP19" s="10">
        <f>SUMIFS('Input Sheet'!$E:$E,'Input Sheet'!$D:$D,'Outlet wise'!$B19,'Input Sheet'!$B:$B,'Outlet wise'!$AP$3)</f>
        <v>0</v>
      </c>
      <c r="AQ19" s="17" t="e">
        <f t="shared" si="15"/>
        <v>#DIV/0!</v>
      </c>
      <c r="AS19" s="10">
        <f>SUMIFS('Input Sheet'!$E:$E,'Input Sheet'!$D:$D,'Outlet wise'!$B19,'Input Sheet'!$B:$B,'Outlet wise'!$AS$3)</f>
        <v>0</v>
      </c>
      <c r="AT19" s="17" t="e">
        <f t="shared" si="16"/>
        <v>#DIV/0!</v>
      </c>
      <c r="AV19" s="10">
        <f>SUMIFS('Input Sheet'!$E:$E,'Input Sheet'!$D:$D,'Outlet wise'!$B19,'Input Sheet'!$B:$B,'Outlet wise'!$AV$3)</f>
        <v>0</v>
      </c>
      <c r="AW19" s="17" t="e">
        <f t="shared" si="17"/>
        <v>#DIV/0!</v>
      </c>
      <c r="AY19" s="10">
        <f>SUMIFS('Input Sheet'!$E:$E,'Input Sheet'!$D:$D,'Outlet wise'!$B19,'Input Sheet'!$B:$B,'Outlet wise'!$AY$3)</f>
        <v>0</v>
      </c>
      <c r="AZ19" s="17" t="e">
        <f t="shared" si="18"/>
        <v>#DIV/0!</v>
      </c>
      <c r="BB19" s="10">
        <f>SUMIFS('Input Sheet'!$E:$E,'Input Sheet'!$D:$D,'Outlet wise'!$B19,'Input Sheet'!$B:$B,'Outlet wise'!$BB$3)</f>
        <v>0</v>
      </c>
      <c r="BC19" s="17" t="e">
        <f t="shared" si="19"/>
        <v>#DIV/0!</v>
      </c>
      <c r="BE19" s="10">
        <f>SUMIFS('Input Sheet'!$E:$E,'Input Sheet'!$D:$D,'Outlet wise'!$B19,'Input Sheet'!$B:$B,'Outlet wise'!$BE$3)</f>
        <v>0</v>
      </c>
      <c r="BF19" s="17" t="e">
        <f t="shared" si="20"/>
        <v>#DIV/0!</v>
      </c>
      <c r="BH19" s="10">
        <f>SUMIFS('Input Sheet'!$E:$E,'Input Sheet'!$D:$D,'Outlet wise'!$B19,'Input Sheet'!$B:$B,'Outlet wise'!$BH$3)</f>
        <v>0</v>
      </c>
      <c r="BI19" s="17" t="e">
        <f t="shared" si="21"/>
        <v>#DIV/0!</v>
      </c>
      <c r="BK19" s="10">
        <f>SUMIFS('Input Sheet'!$E:$E,'Input Sheet'!$D:$D,'Outlet wise'!$B19,'Input Sheet'!$B:$B,'Outlet wise'!$BK$3)</f>
        <v>0</v>
      </c>
      <c r="BL19" s="17" t="e">
        <f t="shared" si="22"/>
        <v>#DIV/0!</v>
      </c>
      <c r="BN19" s="10">
        <f>SUMIFS('Input Sheet'!$E:$E,'Input Sheet'!$D:$D,'Outlet wise'!$B19,'Input Sheet'!$B:$B,'Outlet wise'!$BN$3)</f>
        <v>0</v>
      </c>
      <c r="BO19" s="17" t="e">
        <f t="shared" si="23"/>
        <v>#DIV/0!</v>
      </c>
      <c r="BQ19" s="10">
        <f>SUMIFS('Input Sheet'!$E:$E,'Input Sheet'!$D:$D,'Outlet wise'!$B19,'Input Sheet'!$B:$B,'Outlet wise'!$BQ$3)</f>
        <v>0</v>
      </c>
      <c r="BR19" s="17" t="e">
        <f t="shared" si="24"/>
        <v>#DIV/0!</v>
      </c>
      <c r="BT19" s="10">
        <f>SUMIFS('Input Sheet'!$E:$E,'Input Sheet'!$D:$D,'Outlet wise'!$B19,'Input Sheet'!$B:$B,'Outlet wise'!$BT$3)</f>
        <v>0</v>
      </c>
      <c r="BU19" s="17" t="e">
        <f t="shared" si="25"/>
        <v>#DIV/0!</v>
      </c>
      <c r="BW19" s="10">
        <f>SUMIFS('Input Sheet'!$E:$E,'Input Sheet'!$D:$D,'Outlet wise'!$B19,'Input Sheet'!$B:$B,'Outlet wise'!$BW$3)</f>
        <v>0</v>
      </c>
      <c r="BX19" s="17" t="e">
        <f t="shared" si="26"/>
        <v>#DIV/0!</v>
      </c>
      <c r="BZ19" s="10">
        <f>SUMIFS('Input Sheet'!$E:$E,'Input Sheet'!$D:$D,'Outlet wise'!$B19,'Input Sheet'!$B:$B,'Outlet wise'!$BZ$3)</f>
        <v>0</v>
      </c>
      <c r="CA19" s="17" t="e">
        <f t="shared" si="27"/>
        <v>#DIV/0!</v>
      </c>
      <c r="CC19" s="10">
        <f>SUMIFS('Input Sheet'!$E:$E,'Input Sheet'!$D:$D,'Outlet wise'!$B19,'Input Sheet'!$B:$B,'Outlet wise'!$CC$3)</f>
        <v>0</v>
      </c>
      <c r="CD19" s="17" t="e">
        <f t="shared" si="28"/>
        <v>#DIV/0!</v>
      </c>
      <c r="CF19" s="10">
        <f>SUMIFS('Input Sheet'!$E:$E,'Input Sheet'!$D:$D,'Outlet wise'!$B19,'Input Sheet'!$B:$B,'Outlet wise'!$CF$3)</f>
        <v>0</v>
      </c>
      <c r="CG19" s="17" t="e">
        <f t="shared" si="29"/>
        <v>#DIV/0!</v>
      </c>
      <c r="CI19" s="10">
        <f>SUMIFS('Input Sheet'!$E:$E,'Input Sheet'!$D:$D,'Outlet wise'!$B19,'Input Sheet'!$B:$B,'Outlet wise'!$CI$3)</f>
        <v>0</v>
      </c>
      <c r="CJ19" s="17" t="e">
        <f t="shared" si="30"/>
        <v>#DIV/0!</v>
      </c>
      <c r="CL19" s="10">
        <f>SUMIFS('Input Sheet'!$E:$E,'Input Sheet'!$D:$D,'Outlet wise'!$B19,'Input Sheet'!$B:$B,'Outlet wise'!$CL$3)</f>
        <v>0</v>
      </c>
      <c r="CM19" s="17" t="e">
        <f t="shared" si="31"/>
        <v>#DIV/0!</v>
      </c>
      <c r="CO19" s="10">
        <f>SUMIFS('Input Sheet'!$E:$E,'Input Sheet'!$D:$D,'Outlet wise'!$B19,'Input Sheet'!$B:$B,'Outlet wise'!$CO$3)</f>
        <v>0</v>
      </c>
      <c r="CP19" s="17" t="e">
        <f t="shared" si="32"/>
        <v>#DIV/0!</v>
      </c>
      <c r="CR19" s="10">
        <f>SUMIFS('Input Sheet'!$E:$E,'Input Sheet'!$D:$D,'Outlet wise'!$B19,'Input Sheet'!$B:$B,'Outlet wise'!$CR$3)</f>
        <v>0</v>
      </c>
      <c r="CS19" s="17" t="e">
        <f t="shared" si="33"/>
        <v>#DIV/0!</v>
      </c>
      <c r="CU19" s="10">
        <f>SUMIFS('Input Sheet'!$E:$E,'Input Sheet'!$D:$D,'Outlet wise'!$B19,'Input Sheet'!$B:$B,'Outlet wise'!$CU$3)</f>
        <v>0</v>
      </c>
      <c r="CV19" s="17" t="e">
        <f t="shared" si="34"/>
        <v>#DIV/0!</v>
      </c>
      <c r="CX19" s="10">
        <f>SUMIFS('Input Sheet'!$E:$E,'Input Sheet'!$D:$D,'Outlet wise'!$B19,'Input Sheet'!$B:$B,'Outlet wise'!$CX$3)</f>
        <v>0</v>
      </c>
      <c r="CY19" s="17" t="e">
        <f t="shared" si="35"/>
        <v>#DIV/0!</v>
      </c>
      <c r="DA19" s="10">
        <f>SUMIFS('Input Sheet'!$E:$E,'Input Sheet'!$D:$D,'Outlet wise'!$B19,'Input Sheet'!$B:$B,'Outlet wise'!$DA$3)</f>
        <v>0</v>
      </c>
      <c r="DB19" s="17" t="e">
        <f t="shared" si="36"/>
        <v>#DIV/0!</v>
      </c>
      <c r="DD19" s="10">
        <f>SUMIFS('Input Sheet'!$E:$E,'Input Sheet'!$D:$D,'Outlet wise'!$B19,'Input Sheet'!$B:$B,'Outlet wise'!$DD$3)</f>
        <v>0</v>
      </c>
      <c r="DE19" s="17" t="e">
        <f t="shared" si="37"/>
        <v>#DIV/0!</v>
      </c>
      <c r="DG19" s="10">
        <f>SUMIFS('Input Sheet'!$E:$E,'Input Sheet'!$D:$D,'Outlet wise'!$B19,'Input Sheet'!$B:$B,'Outlet wise'!$DG$3)</f>
        <v>0</v>
      </c>
      <c r="DH19" s="17" t="e">
        <f t="shared" si="38"/>
        <v>#DIV/0!</v>
      </c>
      <c r="DJ19" s="10">
        <f>SUMIFS('Input Sheet'!$E:$E,'Input Sheet'!$D:$D,'Outlet wise'!$B19,'Input Sheet'!$B:$B,'Outlet wise'!$DJ$3)</f>
        <v>0</v>
      </c>
      <c r="DK19" s="17" t="e">
        <f t="shared" si="39"/>
        <v>#DIV/0!</v>
      </c>
      <c r="DM19" s="10">
        <f>SUMIFS('Input Sheet'!$E:$E,'Input Sheet'!$D:$D,'Outlet wise'!$B19,'Input Sheet'!$B:$B,'Outlet wise'!$DM$3)</f>
        <v>0</v>
      </c>
      <c r="DN19" s="17" t="e">
        <f t="shared" si="40"/>
        <v>#DIV/0!</v>
      </c>
      <c r="DP19" s="10">
        <f>SUMIFS('Input Sheet'!$E:$E,'Input Sheet'!$D:$D,'Outlet wise'!$B19,'Input Sheet'!$B:$B,'Outlet wise'!$DP$3)</f>
        <v>0</v>
      </c>
      <c r="DQ19" s="17" t="e">
        <f t="shared" si="41"/>
        <v>#DIV/0!</v>
      </c>
      <c r="DS19" s="10">
        <f>SUMIFS('Input Sheet'!$E:$E,'Input Sheet'!$D:$D,'Outlet wise'!$B19,'Input Sheet'!$B:$B,'Outlet wise'!$DS$3)</f>
        <v>0</v>
      </c>
      <c r="DT19" s="17" t="e">
        <f t="shared" si="42"/>
        <v>#DIV/0!</v>
      </c>
      <c r="DV19" s="10">
        <f>SUMIFS('Input Sheet'!$E:$E,'Input Sheet'!$D:$D,'Outlet wise'!$B19,'Input Sheet'!$B:$B,'Outlet wise'!DV$3)</f>
        <v>0</v>
      </c>
      <c r="DW19" s="17" t="e">
        <f t="shared" si="43"/>
        <v>#DIV/0!</v>
      </c>
      <c r="DY19" s="10">
        <f>SUMIFS('Input Sheet'!$E:$E,'Input Sheet'!$D:$D,'Outlet wise'!$B19,'Input Sheet'!$B:$B,'Outlet wise'!DY$3)</f>
        <v>0</v>
      </c>
      <c r="DZ19" s="17" t="e">
        <f t="shared" si="44"/>
        <v>#DIV/0!</v>
      </c>
      <c r="EB19" s="10">
        <f>SUMIFS('Input Sheet'!$E:$E,'Input Sheet'!$D:$D,'Outlet wise'!$B19,'Input Sheet'!$B:$B,'Outlet wise'!EB$3)</f>
        <v>0</v>
      </c>
      <c r="EC19" s="17" t="e">
        <f t="shared" si="45"/>
        <v>#DIV/0!</v>
      </c>
    </row>
    <row r="20" spans="1:133" x14ac:dyDescent="0.35">
      <c r="B20" s="6" t="s">
        <v>88</v>
      </c>
      <c r="C20" s="10">
        <f t="shared" si="1"/>
        <v>0</v>
      </c>
      <c r="D20" s="17" t="e">
        <f t="shared" si="2"/>
        <v>#DIV/0!</v>
      </c>
      <c r="E20" s="30"/>
      <c r="F20" s="10">
        <f>SUMIFS('Input Sheet'!$E:$E,'Input Sheet'!$D:$D,'Outlet wise'!$B20,'Input Sheet'!$B:$B,'Outlet wise'!F$3)</f>
        <v>0</v>
      </c>
      <c r="G20" s="17" t="e">
        <f t="shared" si="3"/>
        <v>#DIV/0!</v>
      </c>
      <c r="I20" s="10">
        <f>SUMIFS('Input Sheet'!$E:$E,'Input Sheet'!$D:$D,'Outlet wise'!$B20,'Input Sheet'!$B:$B,'Outlet wise'!I$3)</f>
        <v>0</v>
      </c>
      <c r="J20" s="17" t="e">
        <f t="shared" si="4"/>
        <v>#DIV/0!</v>
      </c>
      <c r="L20" s="10">
        <f>SUMIFS('Input Sheet'!$E:$E,'Input Sheet'!$D:$D,'Outlet wise'!$B20,'Input Sheet'!$B:$B,'Outlet wise'!L$3)</f>
        <v>0</v>
      </c>
      <c r="M20" s="17" t="e">
        <f t="shared" si="5"/>
        <v>#DIV/0!</v>
      </c>
      <c r="O20" s="10">
        <f>SUMIFS('Input Sheet'!$E:$E,'Input Sheet'!$D:$D,'Outlet wise'!$B20,'Input Sheet'!$B:$B,'Outlet wise'!$O$3)</f>
        <v>0</v>
      </c>
      <c r="P20" s="17" t="e">
        <f t="shared" si="6"/>
        <v>#DIV/0!</v>
      </c>
      <c r="R20" s="10">
        <f>SUMIFS('Input Sheet'!$E:$E,'Input Sheet'!$D:$D,'Outlet wise'!$B20,'Input Sheet'!$B:$B,'Outlet wise'!$R$3)</f>
        <v>0</v>
      </c>
      <c r="S20" s="17" t="e">
        <f t="shared" si="7"/>
        <v>#DIV/0!</v>
      </c>
      <c r="U20" s="10">
        <f>SUMIFS('Input Sheet'!$E:$E,'Input Sheet'!$D:$D,'Outlet wise'!$B20,'Input Sheet'!$B:$B,'Outlet wise'!$U$3)</f>
        <v>0</v>
      </c>
      <c r="V20" s="17" t="e">
        <f t="shared" si="8"/>
        <v>#DIV/0!</v>
      </c>
      <c r="X20" s="10">
        <f>SUMIFS('Input Sheet'!$E:$E,'Input Sheet'!$D:$D,'Outlet wise'!$B20,'Input Sheet'!$B:$B,'Outlet wise'!$X$3)</f>
        <v>0</v>
      </c>
      <c r="Y20" s="17" t="e">
        <f t="shared" si="9"/>
        <v>#DIV/0!</v>
      </c>
      <c r="AA20" s="10">
        <f>SUMIFS('Input Sheet'!$E:$E,'Input Sheet'!$D:$D,'Outlet wise'!$B20,'Input Sheet'!$B:$B,'Outlet wise'!AA$3)</f>
        <v>0</v>
      </c>
      <c r="AB20" s="17" t="e">
        <f t="shared" si="10"/>
        <v>#DIV/0!</v>
      </c>
      <c r="AD20" s="10">
        <f>SUMIFS('Input Sheet'!$E:$E,'Input Sheet'!$D:$D,'Outlet wise'!$B20,'Input Sheet'!$B:$B,'Outlet wise'!$AD$3)</f>
        <v>0</v>
      </c>
      <c r="AE20" s="17" t="e">
        <f t="shared" si="11"/>
        <v>#DIV/0!</v>
      </c>
      <c r="AG20" s="10">
        <f>SUMIFS('Input Sheet'!$E:$E,'Input Sheet'!$D:$D,'Outlet wise'!$B20,'Input Sheet'!$B:$B,'Outlet wise'!$AG$3)</f>
        <v>0</v>
      </c>
      <c r="AH20" s="17" t="e">
        <f t="shared" si="12"/>
        <v>#DIV/0!</v>
      </c>
      <c r="AJ20" s="10">
        <f>SUMIFS('Input Sheet'!$E:$E,'Input Sheet'!$D:$D,'Outlet wise'!$B20,'Input Sheet'!$B:$B,'Outlet wise'!$AJ$3)</f>
        <v>0</v>
      </c>
      <c r="AK20" s="17" t="e">
        <f t="shared" si="13"/>
        <v>#DIV/0!</v>
      </c>
      <c r="AM20" s="10">
        <f>SUMIFS('Input Sheet'!$E:$E,'Input Sheet'!$D:$D,'Outlet wise'!$B20,'Input Sheet'!$B:$B,'Outlet wise'!$AM$3)</f>
        <v>0</v>
      </c>
      <c r="AN20" s="17" t="e">
        <f t="shared" si="14"/>
        <v>#DIV/0!</v>
      </c>
      <c r="AP20" s="10">
        <f>SUMIFS('Input Sheet'!$E:$E,'Input Sheet'!$D:$D,'Outlet wise'!$B20,'Input Sheet'!$B:$B,'Outlet wise'!$AP$3)</f>
        <v>0</v>
      </c>
      <c r="AQ20" s="17" t="e">
        <f t="shared" si="15"/>
        <v>#DIV/0!</v>
      </c>
      <c r="AS20" s="10">
        <f>SUMIFS('Input Sheet'!$E:$E,'Input Sheet'!$D:$D,'Outlet wise'!$B20,'Input Sheet'!$B:$B,'Outlet wise'!$AS$3)</f>
        <v>0</v>
      </c>
      <c r="AT20" s="17" t="e">
        <f t="shared" si="16"/>
        <v>#DIV/0!</v>
      </c>
      <c r="AV20" s="10">
        <f>SUMIFS('Input Sheet'!$E:$E,'Input Sheet'!$D:$D,'Outlet wise'!$B20,'Input Sheet'!$B:$B,'Outlet wise'!$AV$3)</f>
        <v>0</v>
      </c>
      <c r="AW20" s="17" t="e">
        <f t="shared" si="17"/>
        <v>#DIV/0!</v>
      </c>
      <c r="AY20" s="10">
        <f>SUMIFS('Input Sheet'!$E:$E,'Input Sheet'!$D:$D,'Outlet wise'!$B20,'Input Sheet'!$B:$B,'Outlet wise'!$AY$3)</f>
        <v>0</v>
      </c>
      <c r="AZ20" s="17" t="e">
        <f t="shared" si="18"/>
        <v>#DIV/0!</v>
      </c>
      <c r="BB20" s="10">
        <f>SUMIFS('Input Sheet'!$E:$E,'Input Sheet'!$D:$D,'Outlet wise'!$B20,'Input Sheet'!$B:$B,'Outlet wise'!$BB$3)</f>
        <v>0</v>
      </c>
      <c r="BC20" s="17" t="e">
        <f t="shared" si="19"/>
        <v>#DIV/0!</v>
      </c>
      <c r="BE20" s="10">
        <f>SUMIFS('Input Sheet'!$E:$E,'Input Sheet'!$D:$D,'Outlet wise'!$B20,'Input Sheet'!$B:$B,'Outlet wise'!$BE$3)</f>
        <v>0</v>
      </c>
      <c r="BF20" s="17" t="e">
        <f t="shared" si="20"/>
        <v>#DIV/0!</v>
      </c>
      <c r="BH20" s="10">
        <f>SUMIFS('Input Sheet'!$E:$E,'Input Sheet'!$D:$D,'Outlet wise'!$B20,'Input Sheet'!$B:$B,'Outlet wise'!$BH$3)</f>
        <v>0</v>
      </c>
      <c r="BI20" s="17" t="e">
        <f t="shared" si="21"/>
        <v>#DIV/0!</v>
      </c>
      <c r="BK20" s="10">
        <f>SUMIFS('Input Sheet'!$E:$E,'Input Sheet'!$D:$D,'Outlet wise'!$B20,'Input Sheet'!$B:$B,'Outlet wise'!$BK$3)</f>
        <v>0</v>
      </c>
      <c r="BL20" s="17" t="e">
        <f t="shared" si="22"/>
        <v>#DIV/0!</v>
      </c>
      <c r="BN20" s="10">
        <f>SUMIFS('Input Sheet'!$E:$E,'Input Sheet'!$D:$D,'Outlet wise'!$B20,'Input Sheet'!$B:$B,'Outlet wise'!$BN$3)</f>
        <v>0</v>
      </c>
      <c r="BO20" s="17" t="e">
        <f t="shared" si="23"/>
        <v>#DIV/0!</v>
      </c>
      <c r="BQ20" s="10">
        <f>SUMIFS('Input Sheet'!$E:$E,'Input Sheet'!$D:$D,'Outlet wise'!$B20,'Input Sheet'!$B:$B,'Outlet wise'!$BQ$3)</f>
        <v>0</v>
      </c>
      <c r="BR20" s="17" t="e">
        <f t="shared" si="24"/>
        <v>#DIV/0!</v>
      </c>
      <c r="BT20" s="10">
        <f>SUMIFS('Input Sheet'!$E:$E,'Input Sheet'!$D:$D,'Outlet wise'!$B20,'Input Sheet'!$B:$B,'Outlet wise'!$BT$3)</f>
        <v>0</v>
      </c>
      <c r="BU20" s="17" t="e">
        <f t="shared" si="25"/>
        <v>#DIV/0!</v>
      </c>
      <c r="BW20" s="10">
        <f>SUMIFS('Input Sheet'!$E:$E,'Input Sheet'!$D:$D,'Outlet wise'!$B20,'Input Sheet'!$B:$B,'Outlet wise'!$BW$3)</f>
        <v>0</v>
      </c>
      <c r="BX20" s="17" t="e">
        <f t="shared" si="26"/>
        <v>#DIV/0!</v>
      </c>
      <c r="BZ20" s="10">
        <f>SUMIFS('Input Sheet'!$E:$E,'Input Sheet'!$D:$D,'Outlet wise'!$B20,'Input Sheet'!$B:$B,'Outlet wise'!$BZ$3)</f>
        <v>0</v>
      </c>
      <c r="CA20" s="17" t="e">
        <f t="shared" si="27"/>
        <v>#DIV/0!</v>
      </c>
      <c r="CC20" s="10">
        <f>SUMIFS('Input Sheet'!$E:$E,'Input Sheet'!$D:$D,'Outlet wise'!$B20,'Input Sheet'!$B:$B,'Outlet wise'!$CC$3)</f>
        <v>0</v>
      </c>
      <c r="CD20" s="17" t="e">
        <f t="shared" si="28"/>
        <v>#DIV/0!</v>
      </c>
      <c r="CF20" s="10">
        <f>SUMIFS('Input Sheet'!$E:$E,'Input Sheet'!$D:$D,'Outlet wise'!$B20,'Input Sheet'!$B:$B,'Outlet wise'!$CF$3)</f>
        <v>0</v>
      </c>
      <c r="CG20" s="17" t="e">
        <f t="shared" si="29"/>
        <v>#DIV/0!</v>
      </c>
      <c r="CI20" s="10">
        <f>SUMIFS('Input Sheet'!$E:$E,'Input Sheet'!$D:$D,'Outlet wise'!$B20,'Input Sheet'!$B:$B,'Outlet wise'!$CI$3)</f>
        <v>0</v>
      </c>
      <c r="CJ20" s="17" t="e">
        <f t="shared" si="30"/>
        <v>#DIV/0!</v>
      </c>
      <c r="CL20" s="10">
        <f>SUMIFS('Input Sheet'!$E:$E,'Input Sheet'!$D:$D,'Outlet wise'!$B20,'Input Sheet'!$B:$B,'Outlet wise'!$CL$3)</f>
        <v>0</v>
      </c>
      <c r="CM20" s="17" t="e">
        <f t="shared" si="31"/>
        <v>#DIV/0!</v>
      </c>
      <c r="CO20" s="10">
        <f>SUMIFS('Input Sheet'!$E:$E,'Input Sheet'!$D:$D,'Outlet wise'!$B20,'Input Sheet'!$B:$B,'Outlet wise'!$CO$3)</f>
        <v>0</v>
      </c>
      <c r="CP20" s="17" t="e">
        <f t="shared" si="32"/>
        <v>#DIV/0!</v>
      </c>
      <c r="CR20" s="10">
        <f>SUMIFS('Input Sheet'!$E:$E,'Input Sheet'!$D:$D,'Outlet wise'!$B20,'Input Sheet'!$B:$B,'Outlet wise'!$CR$3)</f>
        <v>0</v>
      </c>
      <c r="CS20" s="17" t="e">
        <f t="shared" si="33"/>
        <v>#DIV/0!</v>
      </c>
      <c r="CU20" s="10">
        <f>SUMIFS('Input Sheet'!$E:$E,'Input Sheet'!$D:$D,'Outlet wise'!$B20,'Input Sheet'!$B:$B,'Outlet wise'!$CU$3)</f>
        <v>0</v>
      </c>
      <c r="CV20" s="17" t="e">
        <f t="shared" si="34"/>
        <v>#DIV/0!</v>
      </c>
      <c r="CX20" s="10">
        <f>SUMIFS('Input Sheet'!$E:$E,'Input Sheet'!$D:$D,'Outlet wise'!$B20,'Input Sheet'!$B:$B,'Outlet wise'!$CX$3)</f>
        <v>0</v>
      </c>
      <c r="CY20" s="17" t="e">
        <f t="shared" si="35"/>
        <v>#DIV/0!</v>
      </c>
      <c r="DA20" s="10">
        <f>SUMIFS('Input Sheet'!$E:$E,'Input Sheet'!$D:$D,'Outlet wise'!$B20,'Input Sheet'!$B:$B,'Outlet wise'!$DA$3)</f>
        <v>0</v>
      </c>
      <c r="DB20" s="17" t="e">
        <f t="shared" si="36"/>
        <v>#DIV/0!</v>
      </c>
      <c r="DD20" s="10">
        <f>SUMIFS('Input Sheet'!$E:$E,'Input Sheet'!$D:$D,'Outlet wise'!$B20,'Input Sheet'!$B:$B,'Outlet wise'!$DD$3)</f>
        <v>0</v>
      </c>
      <c r="DE20" s="17" t="e">
        <f t="shared" si="37"/>
        <v>#DIV/0!</v>
      </c>
      <c r="DG20" s="10">
        <f>SUMIFS('Input Sheet'!$E:$E,'Input Sheet'!$D:$D,'Outlet wise'!$B20,'Input Sheet'!$B:$B,'Outlet wise'!$DG$3)</f>
        <v>0</v>
      </c>
      <c r="DH20" s="17" t="e">
        <f t="shared" si="38"/>
        <v>#DIV/0!</v>
      </c>
      <c r="DJ20" s="10">
        <f>SUMIFS('Input Sheet'!$E:$E,'Input Sheet'!$D:$D,'Outlet wise'!$B20,'Input Sheet'!$B:$B,'Outlet wise'!$DJ$3)</f>
        <v>0</v>
      </c>
      <c r="DK20" s="17" t="e">
        <f t="shared" si="39"/>
        <v>#DIV/0!</v>
      </c>
      <c r="DM20" s="10">
        <f>SUMIFS('Input Sheet'!$E:$E,'Input Sheet'!$D:$D,'Outlet wise'!$B20,'Input Sheet'!$B:$B,'Outlet wise'!$DM$3)</f>
        <v>0</v>
      </c>
      <c r="DN20" s="17" t="e">
        <f t="shared" si="40"/>
        <v>#DIV/0!</v>
      </c>
      <c r="DP20" s="10">
        <f>SUMIFS('Input Sheet'!$E:$E,'Input Sheet'!$D:$D,'Outlet wise'!$B20,'Input Sheet'!$B:$B,'Outlet wise'!$DP$3)</f>
        <v>0</v>
      </c>
      <c r="DQ20" s="17" t="e">
        <f t="shared" si="41"/>
        <v>#DIV/0!</v>
      </c>
      <c r="DS20" s="10">
        <f>SUMIFS('Input Sheet'!$E:$E,'Input Sheet'!$D:$D,'Outlet wise'!$B20,'Input Sheet'!$B:$B,'Outlet wise'!$DS$3)</f>
        <v>0</v>
      </c>
      <c r="DT20" s="17" t="e">
        <f t="shared" si="42"/>
        <v>#DIV/0!</v>
      </c>
      <c r="DV20" s="10">
        <f>SUMIFS('Input Sheet'!$E:$E,'Input Sheet'!$D:$D,'Outlet wise'!$B20,'Input Sheet'!$B:$B,'Outlet wise'!DV$3)</f>
        <v>0</v>
      </c>
      <c r="DW20" s="17" t="e">
        <f t="shared" si="43"/>
        <v>#DIV/0!</v>
      </c>
      <c r="DY20" s="10">
        <f>SUMIFS('Input Sheet'!$E:$E,'Input Sheet'!$D:$D,'Outlet wise'!$B20,'Input Sheet'!$B:$B,'Outlet wise'!DY$3)</f>
        <v>0</v>
      </c>
      <c r="DZ20" s="17" t="e">
        <f t="shared" si="44"/>
        <v>#DIV/0!</v>
      </c>
      <c r="EB20" s="10">
        <f>SUMIFS('Input Sheet'!$E:$E,'Input Sheet'!$D:$D,'Outlet wise'!$B20,'Input Sheet'!$B:$B,'Outlet wise'!EB$3)</f>
        <v>0</v>
      </c>
      <c r="EC20" s="17" t="e">
        <f t="shared" si="45"/>
        <v>#DIV/0!</v>
      </c>
    </row>
    <row r="21" spans="1:133" x14ac:dyDescent="0.35">
      <c r="B21" s="6" t="s">
        <v>89</v>
      </c>
      <c r="C21" s="10">
        <f t="shared" si="1"/>
        <v>0</v>
      </c>
      <c r="D21" s="17" t="e">
        <f t="shared" si="2"/>
        <v>#DIV/0!</v>
      </c>
      <c r="E21" s="30"/>
      <c r="F21" s="10">
        <f>SUMIFS('Input Sheet'!$E:$E,'Input Sheet'!$D:$D,'Outlet wise'!$B21,'Input Sheet'!$B:$B,'Outlet wise'!F$3)</f>
        <v>0</v>
      </c>
      <c r="G21" s="17" t="e">
        <f t="shared" si="3"/>
        <v>#DIV/0!</v>
      </c>
      <c r="I21" s="10">
        <f>SUMIFS('Input Sheet'!$E:$E,'Input Sheet'!$D:$D,'Outlet wise'!$B21,'Input Sheet'!$B:$B,'Outlet wise'!I$3)</f>
        <v>0</v>
      </c>
      <c r="J21" s="17" t="e">
        <f t="shared" si="4"/>
        <v>#DIV/0!</v>
      </c>
      <c r="L21" s="10">
        <f>SUMIFS('Input Sheet'!$E:$E,'Input Sheet'!$D:$D,'Outlet wise'!$B21,'Input Sheet'!$B:$B,'Outlet wise'!L$3)</f>
        <v>0</v>
      </c>
      <c r="M21" s="17" t="e">
        <f t="shared" si="5"/>
        <v>#DIV/0!</v>
      </c>
      <c r="O21" s="10">
        <f>SUMIFS('Input Sheet'!$E:$E,'Input Sheet'!$D:$D,'Outlet wise'!$B21,'Input Sheet'!$B:$B,'Outlet wise'!$O$3)</f>
        <v>0</v>
      </c>
      <c r="P21" s="17" t="e">
        <f t="shared" si="6"/>
        <v>#DIV/0!</v>
      </c>
      <c r="R21" s="10">
        <f>SUMIFS('Input Sheet'!$E:$E,'Input Sheet'!$D:$D,'Outlet wise'!$B21,'Input Sheet'!$B:$B,'Outlet wise'!$R$3)</f>
        <v>0</v>
      </c>
      <c r="S21" s="17" t="e">
        <f t="shared" si="7"/>
        <v>#DIV/0!</v>
      </c>
      <c r="U21" s="10">
        <f>SUMIFS('Input Sheet'!$E:$E,'Input Sheet'!$D:$D,'Outlet wise'!$B21,'Input Sheet'!$B:$B,'Outlet wise'!$U$3)</f>
        <v>0</v>
      </c>
      <c r="V21" s="17" t="e">
        <f t="shared" si="8"/>
        <v>#DIV/0!</v>
      </c>
      <c r="X21" s="10">
        <f>SUMIFS('Input Sheet'!$E:$E,'Input Sheet'!$D:$D,'Outlet wise'!$B21,'Input Sheet'!$B:$B,'Outlet wise'!$X$3)</f>
        <v>0</v>
      </c>
      <c r="Y21" s="17" t="e">
        <f t="shared" si="9"/>
        <v>#DIV/0!</v>
      </c>
      <c r="AA21" s="10">
        <f>SUMIFS('Input Sheet'!$E:$E,'Input Sheet'!$D:$D,'Outlet wise'!$B21,'Input Sheet'!$B:$B,'Outlet wise'!AA$3)</f>
        <v>0</v>
      </c>
      <c r="AB21" s="17" t="e">
        <f t="shared" si="10"/>
        <v>#DIV/0!</v>
      </c>
      <c r="AD21" s="10">
        <f>SUMIFS('Input Sheet'!$E:$E,'Input Sheet'!$D:$D,'Outlet wise'!$B21,'Input Sheet'!$B:$B,'Outlet wise'!$AD$3)</f>
        <v>0</v>
      </c>
      <c r="AE21" s="17" t="e">
        <f t="shared" si="11"/>
        <v>#DIV/0!</v>
      </c>
      <c r="AG21" s="10">
        <f>SUMIFS('Input Sheet'!$E:$E,'Input Sheet'!$D:$D,'Outlet wise'!$B21,'Input Sheet'!$B:$B,'Outlet wise'!$AG$3)</f>
        <v>0</v>
      </c>
      <c r="AH21" s="17" t="e">
        <f t="shared" si="12"/>
        <v>#DIV/0!</v>
      </c>
      <c r="AJ21" s="10">
        <f>SUMIFS('Input Sheet'!$E:$E,'Input Sheet'!$D:$D,'Outlet wise'!$B21,'Input Sheet'!$B:$B,'Outlet wise'!$AJ$3)</f>
        <v>0</v>
      </c>
      <c r="AK21" s="17" t="e">
        <f t="shared" si="13"/>
        <v>#DIV/0!</v>
      </c>
      <c r="AM21" s="10">
        <f>SUMIFS('Input Sheet'!$E:$E,'Input Sheet'!$D:$D,'Outlet wise'!$B21,'Input Sheet'!$B:$B,'Outlet wise'!$AM$3)</f>
        <v>0</v>
      </c>
      <c r="AN21" s="17" t="e">
        <f t="shared" si="14"/>
        <v>#DIV/0!</v>
      </c>
      <c r="AP21" s="10">
        <f>SUMIFS('Input Sheet'!$E:$E,'Input Sheet'!$D:$D,'Outlet wise'!$B21,'Input Sheet'!$B:$B,'Outlet wise'!$AP$3)</f>
        <v>0</v>
      </c>
      <c r="AQ21" s="17" t="e">
        <f t="shared" si="15"/>
        <v>#DIV/0!</v>
      </c>
      <c r="AS21" s="10">
        <f>SUMIFS('Input Sheet'!$E:$E,'Input Sheet'!$D:$D,'Outlet wise'!$B21,'Input Sheet'!$B:$B,'Outlet wise'!$AS$3)</f>
        <v>0</v>
      </c>
      <c r="AT21" s="17" t="e">
        <f t="shared" si="16"/>
        <v>#DIV/0!</v>
      </c>
      <c r="AV21" s="10">
        <f>SUMIFS('Input Sheet'!$E:$E,'Input Sheet'!$D:$D,'Outlet wise'!$B21,'Input Sheet'!$B:$B,'Outlet wise'!$AV$3)</f>
        <v>0</v>
      </c>
      <c r="AW21" s="17" t="e">
        <f t="shared" si="17"/>
        <v>#DIV/0!</v>
      </c>
      <c r="AY21" s="10">
        <f>SUMIFS('Input Sheet'!$E:$E,'Input Sheet'!$D:$D,'Outlet wise'!$B21,'Input Sheet'!$B:$B,'Outlet wise'!$AY$3)</f>
        <v>0</v>
      </c>
      <c r="AZ21" s="17" t="e">
        <f t="shared" si="18"/>
        <v>#DIV/0!</v>
      </c>
      <c r="BB21" s="10">
        <f>SUMIFS('Input Sheet'!$E:$E,'Input Sheet'!$D:$D,'Outlet wise'!$B21,'Input Sheet'!$B:$B,'Outlet wise'!$BB$3)</f>
        <v>0</v>
      </c>
      <c r="BC21" s="17" t="e">
        <f t="shared" si="19"/>
        <v>#DIV/0!</v>
      </c>
      <c r="BE21" s="10">
        <f>SUMIFS('Input Sheet'!$E:$E,'Input Sheet'!$D:$D,'Outlet wise'!$B21,'Input Sheet'!$B:$B,'Outlet wise'!$BE$3)</f>
        <v>0</v>
      </c>
      <c r="BF21" s="17" t="e">
        <f t="shared" si="20"/>
        <v>#DIV/0!</v>
      </c>
      <c r="BH21" s="10">
        <f>SUMIFS('Input Sheet'!$E:$E,'Input Sheet'!$D:$D,'Outlet wise'!$B21,'Input Sheet'!$B:$B,'Outlet wise'!$BH$3)</f>
        <v>0</v>
      </c>
      <c r="BI21" s="17" t="e">
        <f t="shared" si="21"/>
        <v>#DIV/0!</v>
      </c>
      <c r="BK21" s="10">
        <f>SUMIFS('Input Sheet'!$E:$E,'Input Sheet'!$D:$D,'Outlet wise'!$B21,'Input Sheet'!$B:$B,'Outlet wise'!$BK$3)</f>
        <v>0</v>
      </c>
      <c r="BL21" s="17" t="e">
        <f t="shared" si="22"/>
        <v>#DIV/0!</v>
      </c>
      <c r="BN21" s="10">
        <f>SUMIFS('Input Sheet'!$E:$E,'Input Sheet'!$D:$D,'Outlet wise'!$B21,'Input Sheet'!$B:$B,'Outlet wise'!$BN$3)</f>
        <v>0</v>
      </c>
      <c r="BO21" s="17" t="e">
        <f t="shared" si="23"/>
        <v>#DIV/0!</v>
      </c>
      <c r="BQ21" s="10">
        <f>SUMIFS('Input Sheet'!$E:$E,'Input Sheet'!$D:$D,'Outlet wise'!$B21,'Input Sheet'!$B:$B,'Outlet wise'!$BQ$3)</f>
        <v>0</v>
      </c>
      <c r="BR21" s="17" t="e">
        <f t="shared" si="24"/>
        <v>#DIV/0!</v>
      </c>
      <c r="BT21" s="10">
        <f>SUMIFS('Input Sheet'!$E:$E,'Input Sheet'!$D:$D,'Outlet wise'!$B21,'Input Sheet'!$B:$B,'Outlet wise'!$BT$3)</f>
        <v>0</v>
      </c>
      <c r="BU21" s="17" t="e">
        <f t="shared" si="25"/>
        <v>#DIV/0!</v>
      </c>
      <c r="BW21" s="10">
        <f>SUMIFS('Input Sheet'!$E:$E,'Input Sheet'!$D:$D,'Outlet wise'!$B21,'Input Sheet'!$B:$B,'Outlet wise'!$BW$3)</f>
        <v>0</v>
      </c>
      <c r="BX21" s="17" t="e">
        <f t="shared" si="26"/>
        <v>#DIV/0!</v>
      </c>
      <c r="BZ21" s="10">
        <f>SUMIFS('Input Sheet'!$E:$E,'Input Sheet'!$D:$D,'Outlet wise'!$B21,'Input Sheet'!$B:$B,'Outlet wise'!$BZ$3)</f>
        <v>0</v>
      </c>
      <c r="CA21" s="17" t="e">
        <f t="shared" si="27"/>
        <v>#DIV/0!</v>
      </c>
      <c r="CC21" s="10">
        <f>SUMIFS('Input Sheet'!$E:$E,'Input Sheet'!$D:$D,'Outlet wise'!$B21,'Input Sheet'!$B:$B,'Outlet wise'!$CC$3)</f>
        <v>0</v>
      </c>
      <c r="CD21" s="17" t="e">
        <f t="shared" si="28"/>
        <v>#DIV/0!</v>
      </c>
      <c r="CF21" s="10">
        <f>SUMIFS('Input Sheet'!$E:$E,'Input Sheet'!$D:$D,'Outlet wise'!$B21,'Input Sheet'!$B:$B,'Outlet wise'!$CF$3)</f>
        <v>0</v>
      </c>
      <c r="CG21" s="17" t="e">
        <f t="shared" si="29"/>
        <v>#DIV/0!</v>
      </c>
      <c r="CI21" s="10">
        <f>SUMIFS('Input Sheet'!$E:$E,'Input Sheet'!$D:$D,'Outlet wise'!$B21,'Input Sheet'!$B:$B,'Outlet wise'!$CI$3)</f>
        <v>0</v>
      </c>
      <c r="CJ21" s="17" t="e">
        <f t="shared" si="30"/>
        <v>#DIV/0!</v>
      </c>
      <c r="CL21" s="10">
        <f>SUMIFS('Input Sheet'!$E:$E,'Input Sheet'!$D:$D,'Outlet wise'!$B21,'Input Sheet'!$B:$B,'Outlet wise'!$CL$3)</f>
        <v>0</v>
      </c>
      <c r="CM21" s="17" t="e">
        <f t="shared" si="31"/>
        <v>#DIV/0!</v>
      </c>
      <c r="CO21" s="10">
        <f>SUMIFS('Input Sheet'!$E:$E,'Input Sheet'!$D:$D,'Outlet wise'!$B21,'Input Sheet'!$B:$B,'Outlet wise'!$CO$3)</f>
        <v>0</v>
      </c>
      <c r="CP21" s="17" t="e">
        <f t="shared" si="32"/>
        <v>#DIV/0!</v>
      </c>
      <c r="CR21" s="10">
        <f>SUMIFS('Input Sheet'!$E:$E,'Input Sheet'!$D:$D,'Outlet wise'!$B21,'Input Sheet'!$B:$B,'Outlet wise'!$CR$3)</f>
        <v>0</v>
      </c>
      <c r="CS21" s="17" t="e">
        <f t="shared" si="33"/>
        <v>#DIV/0!</v>
      </c>
      <c r="CU21" s="10">
        <f>SUMIFS('Input Sheet'!$E:$E,'Input Sheet'!$D:$D,'Outlet wise'!$B21,'Input Sheet'!$B:$B,'Outlet wise'!$CU$3)</f>
        <v>0</v>
      </c>
      <c r="CV21" s="17" t="e">
        <f t="shared" si="34"/>
        <v>#DIV/0!</v>
      </c>
      <c r="CX21" s="10">
        <f>SUMIFS('Input Sheet'!$E:$E,'Input Sheet'!$D:$D,'Outlet wise'!$B21,'Input Sheet'!$B:$B,'Outlet wise'!$CX$3)</f>
        <v>0</v>
      </c>
      <c r="CY21" s="17" t="e">
        <f t="shared" si="35"/>
        <v>#DIV/0!</v>
      </c>
      <c r="DA21" s="10">
        <f>SUMIFS('Input Sheet'!$E:$E,'Input Sheet'!$D:$D,'Outlet wise'!$B21,'Input Sheet'!$B:$B,'Outlet wise'!$DA$3)</f>
        <v>0</v>
      </c>
      <c r="DB21" s="17" t="e">
        <f t="shared" si="36"/>
        <v>#DIV/0!</v>
      </c>
      <c r="DD21" s="10">
        <f>SUMIFS('Input Sheet'!$E:$E,'Input Sheet'!$D:$D,'Outlet wise'!$B21,'Input Sheet'!$B:$B,'Outlet wise'!$DD$3)</f>
        <v>0</v>
      </c>
      <c r="DE21" s="17" t="e">
        <f t="shared" si="37"/>
        <v>#DIV/0!</v>
      </c>
      <c r="DG21" s="10">
        <f>SUMIFS('Input Sheet'!$E:$E,'Input Sheet'!$D:$D,'Outlet wise'!$B21,'Input Sheet'!$B:$B,'Outlet wise'!$DG$3)</f>
        <v>0</v>
      </c>
      <c r="DH21" s="17" t="e">
        <f t="shared" si="38"/>
        <v>#DIV/0!</v>
      </c>
      <c r="DJ21" s="10">
        <f>SUMIFS('Input Sheet'!$E:$E,'Input Sheet'!$D:$D,'Outlet wise'!$B21,'Input Sheet'!$B:$B,'Outlet wise'!$DJ$3)</f>
        <v>0</v>
      </c>
      <c r="DK21" s="17" t="e">
        <f t="shared" si="39"/>
        <v>#DIV/0!</v>
      </c>
      <c r="DM21" s="10">
        <f>SUMIFS('Input Sheet'!$E:$E,'Input Sheet'!$D:$D,'Outlet wise'!$B21,'Input Sheet'!$B:$B,'Outlet wise'!$DM$3)</f>
        <v>0</v>
      </c>
      <c r="DN21" s="17" t="e">
        <f t="shared" si="40"/>
        <v>#DIV/0!</v>
      </c>
      <c r="DP21" s="10">
        <f>SUMIFS('Input Sheet'!$E:$E,'Input Sheet'!$D:$D,'Outlet wise'!$B21,'Input Sheet'!$B:$B,'Outlet wise'!$DP$3)</f>
        <v>0</v>
      </c>
      <c r="DQ21" s="17" t="e">
        <f t="shared" si="41"/>
        <v>#DIV/0!</v>
      </c>
      <c r="DS21" s="10">
        <f>SUMIFS('Input Sheet'!$E:$E,'Input Sheet'!$D:$D,'Outlet wise'!$B21,'Input Sheet'!$B:$B,'Outlet wise'!$DS$3)</f>
        <v>0</v>
      </c>
      <c r="DT21" s="17" t="e">
        <f t="shared" si="42"/>
        <v>#DIV/0!</v>
      </c>
      <c r="DV21" s="10">
        <f>SUMIFS('Input Sheet'!$E:$E,'Input Sheet'!$D:$D,'Outlet wise'!$B21,'Input Sheet'!$B:$B,'Outlet wise'!DV$3)</f>
        <v>0</v>
      </c>
      <c r="DW21" s="17" t="e">
        <f t="shared" si="43"/>
        <v>#DIV/0!</v>
      </c>
      <c r="DY21" s="10">
        <f>SUMIFS('Input Sheet'!$E:$E,'Input Sheet'!$D:$D,'Outlet wise'!$B21,'Input Sheet'!$B:$B,'Outlet wise'!DY$3)</f>
        <v>0</v>
      </c>
      <c r="DZ21" s="17" t="e">
        <f t="shared" si="44"/>
        <v>#DIV/0!</v>
      </c>
      <c r="EB21" s="10">
        <f>SUMIFS('Input Sheet'!$E:$E,'Input Sheet'!$D:$D,'Outlet wise'!$B21,'Input Sheet'!$B:$B,'Outlet wise'!EB$3)</f>
        <v>0</v>
      </c>
      <c r="EC21" s="17" t="e">
        <f t="shared" si="45"/>
        <v>#DIV/0!</v>
      </c>
    </row>
    <row r="22" spans="1:133" x14ac:dyDescent="0.35">
      <c r="B22" s="6" t="s">
        <v>90</v>
      </c>
      <c r="C22" s="10">
        <f t="shared" si="1"/>
        <v>0</v>
      </c>
      <c r="D22" s="17" t="e">
        <f t="shared" si="2"/>
        <v>#DIV/0!</v>
      </c>
      <c r="E22" s="30"/>
      <c r="F22" s="10">
        <f>SUMIFS('Input Sheet'!$E:$E,'Input Sheet'!$D:$D,'Outlet wise'!$B22,'Input Sheet'!$B:$B,'Outlet wise'!F$3)</f>
        <v>0</v>
      </c>
      <c r="G22" s="17" t="e">
        <f t="shared" si="3"/>
        <v>#DIV/0!</v>
      </c>
      <c r="I22" s="10">
        <f>SUMIFS('Input Sheet'!$E:$E,'Input Sheet'!$D:$D,'Outlet wise'!$B22,'Input Sheet'!$B:$B,'Outlet wise'!I$3)</f>
        <v>0</v>
      </c>
      <c r="J22" s="17" t="e">
        <f t="shared" si="4"/>
        <v>#DIV/0!</v>
      </c>
      <c r="L22" s="10">
        <f>SUMIFS('Input Sheet'!$E:$E,'Input Sheet'!$D:$D,'Outlet wise'!$B22,'Input Sheet'!$B:$B,'Outlet wise'!L$3)</f>
        <v>0</v>
      </c>
      <c r="M22" s="17" t="e">
        <f t="shared" si="5"/>
        <v>#DIV/0!</v>
      </c>
      <c r="O22" s="10">
        <f>SUMIFS('Input Sheet'!$E:$E,'Input Sheet'!$D:$D,'Outlet wise'!$B22,'Input Sheet'!$B:$B,'Outlet wise'!$O$3)</f>
        <v>0</v>
      </c>
      <c r="P22" s="17" t="e">
        <f t="shared" si="6"/>
        <v>#DIV/0!</v>
      </c>
      <c r="R22" s="10">
        <f>SUMIFS('Input Sheet'!$E:$E,'Input Sheet'!$D:$D,'Outlet wise'!$B22,'Input Sheet'!$B:$B,'Outlet wise'!$R$3)</f>
        <v>0</v>
      </c>
      <c r="S22" s="17" t="e">
        <f t="shared" si="7"/>
        <v>#DIV/0!</v>
      </c>
      <c r="U22" s="10">
        <f>SUMIFS('Input Sheet'!$E:$E,'Input Sheet'!$D:$D,'Outlet wise'!$B22,'Input Sheet'!$B:$B,'Outlet wise'!$U$3)</f>
        <v>0</v>
      </c>
      <c r="V22" s="17" t="e">
        <f t="shared" si="8"/>
        <v>#DIV/0!</v>
      </c>
      <c r="X22" s="10">
        <f>SUMIFS('Input Sheet'!$E:$E,'Input Sheet'!$D:$D,'Outlet wise'!$B22,'Input Sheet'!$B:$B,'Outlet wise'!$X$3)</f>
        <v>0</v>
      </c>
      <c r="Y22" s="17" t="e">
        <f t="shared" si="9"/>
        <v>#DIV/0!</v>
      </c>
      <c r="AA22" s="10">
        <f>SUMIFS('Input Sheet'!$E:$E,'Input Sheet'!$D:$D,'Outlet wise'!$B22,'Input Sheet'!$B:$B,'Outlet wise'!AA$3)</f>
        <v>0</v>
      </c>
      <c r="AB22" s="17" t="e">
        <f t="shared" si="10"/>
        <v>#DIV/0!</v>
      </c>
      <c r="AD22" s="10">
        <f>SUMIFS('Input Sheet'!$E:$E,'Input Sheet'!$D:$D,'Outlet wise'!$B22,'Input Sheet'!$B:$B,'Outlet wise'!$AD$3)</f>
        <v>0</v>
      </c>
      <c r="AE22" s="17" t="e">
        <f t="shared" si="11"/>
        <v>#DIV/0!</v>
      </c>
      <c r="AG22" s="10">
        <f>SUMIFS('Input Sheet'!$E:$E,'Input Sheet'!$D:$D,'Outlet wise'!$B22,'Input Sheet'!$B:$B,'Outlet wise'!$AG$3)</f>
        <v>0</v>
      </c>
      <c r="AH22" s="17" t="e">
        <f t="shared" si="12"/>
        <v>#DIV/0!</v>
      </c>
      <c r="AJ22" s="10">
        <f>SUMIFS('Input Sheet'!$E:$E,'Input Sheet'!$D:$D,'Outlet wise'!$B22,'Input Sheet'!$B:$B,'Outlet wise'!$AJ$3)</f>
        <v>0</v>
      </c>
      <c r="AK22" s="17" t="e">
        <f t="shared" si="13"/>
        <v>#DIV/0!</v>
      </c>
      <c r="AM22" s="10">
        <f>SUMIFS('Input Sheet'!$E:$E,'Input Sheet'!$D:$D,'Outlet wise'!$B22,'Input Sheet'!$B:$B,'Outlet wise'!$AM$3)</f>
        <v>0</v>
      </c>
      <c r="AN22" s="17" t="e">
        <f t="shared" si="14"/>
        <v>#DIV/0!</v>
      </c>
      <c r="AP22" s="10">
        <f>SUMIFS('Input Sheet'!$E:$E,'Input Sheet'!$D:$D,'Outlet wise'!$B22,'Input Sheet'!$B:$B,'Outlet wise'!$AP$3)</f>
        <v>0</v>
      </c>
      <c r="AQ22" s="17" t="e">
        <f t="shared" si="15"/>
        <v>#DIV/0!</v>
      </c>
      <c r="AS22" s="10">
        <f>SUMIFS('Input Sheet'!$E:$E,'Input Sheet'!$D:$D,'Outlet wise'!$B22,'Input Sheet'!$B:$B,'Outlet wise'!$AS$3)</f>
        <v>0</v>
      </c>
      <c r="AT22" s="17" t="e">
        <f t="shared" si="16"/>
        <v>#DIV/0!</v>
      </c>
      <c r="AV22" s="10">
        <f>SUMIFS('Input Sheet'!$E:$E,'Input Sheet'!$D:$D,'Outlet wise'!$B22,'Input Sheet'!$B:$B,'Outlet wise'!$AV$3)</f>
        <v>0</v>
      </c>
      <c r="AW22" s="17" t="e">
        <f t="shared" si="17"/>
        <v>#DIV/0!</v>
      </c>
      <c r="AY22" s="10">
        <f>SUMIFS('Input Sheet'!$E:$E,'Input Sheet'!$D:$D,'Outlet wise'!$B22,'Input Sheet'!$B:$B,'Outlet wise'!$AY$3)</f>
        <v>0</v>
      </c>
      <c r="AZ22" s="17" t="e">
        <f t="shared" si="18"/>
        <v>#DIV/0!</v>
      </c>
      <c r="BB22" s="10">
        <f>SUMIFS('Input Sheet'!$E:$E,'Input Sheet'!$D:$D,'Outlet wise'!$B22,'Input Sheet'!$B:$B,'Outlet wise'!$BB$3)</f>
        <v>0</v>
      </c>
      <c r="BC22" s="17" t="e">
        <f t="shared" si="19"/>
        <v>#DIV/0!</v>
      </c>
      <c r="BE22" s="10">
        <f>SUMIFS('Input Sheet'!$E:$E,'Input Sheet'!$D:$D,'Outlet wise'!$B22,'Input Sheet'!$B:$B,'Outlet wise'!$BE$3)</f>
        <v>0</v>
      </c>
      <c r="BF22" s="17" t="e">
        <f t="shared" si="20"/>
        <v>#DIV/0!</v>
      </c>
      <c r="BH22" s="10">
        <f>SUMIFS('Input Sheet'!$E:$E,'Input Sheet'!$D:$D,'Outlet wise'!$B22,'Input Sheet'!$B:$B,'Outlet wise'!$BH$3)</f>
        <v>0</v>
      </c>
      <c r="BI22" s="17" t="e">
        <f t="shared" si="21"/>
        <v>#DIV/0!</v>
      </c>
      <c r="BK22" s="10">
        <f>SUMIFS('Input Sheet'!$E:$E,'Input Sheet'!$D:$D,'Outlet wise'!$B22,'Input Sheet'!$B:$B,'Outlet wise'!$BK$3)</f>
        <v>0</v>
      </c>
      <c r="BL22" s="17" t="e">
        <f t="shared" si="22"/>
        <v>#DIV/0!</v>
      </c>
      <c r="BN22" s="10">
        <f>SUMIFS('Input Sheet'!$E:$E,'Input Sheet'!$D:$D,'Outlet wise'!$B22,'Input Sheet'!$B:$B,'Outlet wise'!$BN$3)</f>
        <v>0</v>
      </c>
      <c r="BO22" s="17" t="e">
        <f t="shared" si="23"/>
        <v>#DIV/0!</v>
      </c>
      <c r="BQ22" s="10">
        <f>SUMIFS('Input Sheet'!$E:$E,'Input Sheet'!$D:$D,'Outlet wise'!$B22,'Input Sheet'!$B:$B,'Outlet wise'!$BQ$3)</f>
        <v>0</v>
      </c>
      <c r="BR22" s="17" t="e">
        <f t="shared" si="24"/>
        <v>#DIV/0!</v>
      </c>
      <c r="BT22" s="10">
        <f>SUMIFS('Input Sheet'!$E:$E,'Input Sheet'!$D:$D,'Outlet wise'!$B22,'Input Sheet'!$B:$B,'Outlet wise'!$BT$3)</f>
        <v>0</v>
      </c>
      <c r="BU22" s="17" t="e">
        <f t="shared" si="25"/>
        <v>#DIV/0!</v>
      </c>
      <c r="BW22" s="10">
        <f>SUMIFS('Input Sheet'!$E:$E,'Input Sheet'!$D:$D,'Outlet wise'!$B22,'Input Sheet'!$B:$B,'Outlet wise'!$BW$3)</f>
        <v>0</v>
      </c>
      <c r="BX22" s="17" t="e">
        <f t="shared" si="26"/>
        <v>#DIV/0!</v>
      </c>
      <c r="BZ22" s="10">
        <f>SUMIFS('Input Sheet'!$E:$E,'Input Sheet'!$D:$D,'Outlet wise'!$B22,'Input Sheet'!$B:$B,'Outlet wise'!$BZ$3)</f>
        <v>0</v>
      </c>
      <c r="CA22" s="17" t="e">
        <f t="shared" si="27"/>
        <v>#DIV/0!</v>
      </c>
      <c r="CC22" s="10">
        <f>SUMIFS('Input Sheet'!$E:$E,'Input Sheet'!$D:$D,'Outlet wise'!$B22,'Input Sheet'!$B:$B,'Outlet wise'!$CC$3)</f>
        <v>0</v>
      </c>
      <c r="CD22" s="17" t="e">
        <f t="shared" si="28"/>
        <v>#DIV/0!</v>
      </c>
      <c r="CF22" s="10">
        <f>SUMIFS('Input Sheet'!$E:$E,'Input Sheet'!$D:$D,'Outlet wise'!$B22,'Input Sheet'!$B:$B,'Outlet wise'!$CF$3)</f>
        <v>0</v>
      </c>
      <c r="CG22" s="17" t="e">
        <f t="shared" si="29"/>
        <v>#DIV/0!</v>
      </c>
      <c r="CI22" s="10">
        <f>SUMIFS('Input Sheet'!$E:$E,'Input Sheet'!$D:$D,'Outlet wise'!$B22,'Input Sheet'!$B:$B,'Outlet wise'!$CI$3)</f>
        <v>0</v>
      </c>
      <c r="CJ22" s="17" t="e">
        <f t="shared" si="30"/>
        <v>#DIV/0!</v>
      </c>
      <c r="CL22" s="10">
        <f>SUMIFS('Input Sheet'!$E:$E,'Input Sheet'!$D:$D,'Outlet wise'!$B22,'Input Sheet'!$B:$B,'Outlet wise'!$CL$3)</f>
        <v>0</v>
      </c>
      <c r="CM22" s="17" t="e">
        <f t="shared" si="31"/>
        <v>#DIV/0!</v>
      </c>
      <c r="CO22" s="10">
        <f>SUMIFS('Input Sheet'!$E:$E,'Input Sheet'!$D:$D,'Outlet wise'!$B22,'Input Sheet'!$B:$B,'Outlet wise'!$CO$3)</f>
        <v>0</v>
      </c>
      <c r="CP22" s="17" t="e">
        <f t="shared" si="32"/>
        <v>#DIV/0!</v>
      </c>
      <c r="CR22" s="10">
        <f>SUMIFS('Input Sheet'!$E:$E,'Input Sheet'!$D:$D,'Outlet wise'!$B22,'Input Sheet'!$B:$B,'Outlet wise'!$CR$3)</f>
        <v>0</v>
      </c>
      <c r="CS22" s="17" t="e">
        <f t="shared" si="33"/>
        <v>#DIV/0!</v>
      </c>
      <c r="CU22" s="10">
        <f>SUMIFS('Input Sheet'!$E:$E,'Input Sheet'!$D:$D,'Outlet wise'!$B22,'Input Sheet'!$B:$B,'Outlet wise'!$CU$3)</f>
        <v>0</v>
      </c>
      <c r="CV22" s="17" t="e">
        <f t="shared" si="34"/>
        <v>#DIV/0!</v>
      </c>
      <c r="CX22" s="10">
        <f>SUMIFS('Input Sheet'!$E:$E,'Input Sheet'!$D:$D,'Outlet wise'!$B22,'Input Sheet'!$B:$B,'Outlet wise'!$CX$3)</f>
        <v>0</v>
      </c>
      <c r="CY22" s="17" t="e">
        <f t="shared" si="35"/>
        <v>#DIV/0!</v>
      </c>
      <c r="DA22" s="10">
        <f>SUMIFS('Input Sheet'!$E:$E,'Input Sheet'!$D:$D,'Outlet wise'!$B22,'Input Sheet'!$B:$B,'Outlet wise'!$DA$3)</f>
        <v>0</v>
      </c>
      <c r="DB22" s="17" t="e">
        <f t="shared" si="36"/>
        <v>#DIV/0!</v>
      </c>
      <c r="DD22" s="10">
        <f>SUMIFS('Input Sheet'!$E:$E,'Input Sheet'!$D:$D,'Outlet wise'!$B22,'Input Sheet'!$B:$B,'Outlet wise'!$DD$3)</f>
        <v>0</v>
      </c>
      <c r="DE22" s="17" t="e">
        <f t="shared" si="37"/>
        <v>#DIV/0!</v>
      </c>
      <c r="DG22" s="10">
        <f>SUMIFS('Input Sheet'!$E:$E,'Input Sheet'!$D:$D,'Outlet wise'!$B22,'Input Sheet'!$B:$B,'Outlet wise'!$DG$3)</f>
        <v>0</v>
      </c>
      <c r="DH22" s="17" t="e">
        <f t="shared" si="38"/>
        <v>#DIV/0!</v>
      </c>
      <c r="DJ22" s="10">
        <f>SUMIFS('Input Sheet'!$E:$E,'Input Sheet'!$D:$D,'Outlet wise'!$B22,'Input Sheet'!$B:$B,'Outlet wise'!$DJ$3)</f>
        <v>0</v>
      </c>
      <c r="DK22" s="17" t="e">
        <f t="shared" si="39"/>
        <v>#DIV/0!</v>
      </c>
      <c r="DM22" s="10">
        <f>SUMIFS('Input Sheet'!$E:$E,'Input Sheet'!$D:$D,'Outlet wise'!$B22,'Input Sheet'!$B:$B,'Outlet wise'!$DM$3)</f>
        <v>0</v>
      </c>
      <c r="DN22" s="17" t="e">
        <f t="shared" si="40"/>
        <v>#DIV/0!</v>
      </c>
      <c r="DP22" s="10">
        <f>SUMIFS('Input Sheet'!$E:$E,'Input Sheet'!$D:$D,'Outlet wise'!$B22,'Input Sheet'!$B:$B,'Outlet wise'!$DP$3)</f>
        <v>0</v>
      </c>
      <c r="DQ22" s="17" t="e">
        <f t="shared" si="41"/>
        <v>#DIV/0!</v>
      </c>
      <c r="DS22" s="10">
        <f>SUMIFS('Input Sheet'!$E:$E,'Input Sheet'!$D:$D,'Outlet wise'!$B22,'Input Sheet'!$B:$B,'Outlet wise'!$DS$3)</f>
        <v>0</v>
      </c>
      <c r="DT22" s="17" t="e">
        <f t="shared" si="42"/>
        <v>#DIV/0!</v>
      </c>
      <c r="DV22" s="10">
        <f>SUMIFS('Input Sheet'!$E:$E,'Input Sheet'!$D:$D,'Outlet wise'!$B22,'Input Sheet'!$B:$B,'Outlet wise'!DV$3)</f>
        <v>0</v>
      </c>
      <c r="DW22" s="17" t="e">
        <f t="shared" si="43"/>
        <v>#DIV/0!</v>
      </c>
      <c r="DY22" s="10">
        <f>SUMIFS('Input Sheet'!$E:$E,'Input Sheet'!$D:$D,'Outlet wise'!$B22,'Input Sheet'!$B:$B,'Outlet wise'!DY$3)</f>
        <v>0</v>
      </c>
      <c r="DZ22" s="17" t="e">
        <f t="shared" si="44"/>
        <v>#DIV/0!</v>
      </c>
      <c r="EB22" s="10">
        <f>SUMIFS('Input Sheet'!$E:$E,'Input Sheet'!$D:$D,'Outlet wise'!$B22,'Input Sheet'!$B:$B,'Outlet wise'!EB$3)</f>
        <v>0</v>
      </c>
      <c r="EC22" s="17" t="e">
        <f t="shared" si="45"/>
        <v>#DIV/0!</v>
      </c>
    </row>
    <row r="23" spans="1:133" x14ac:dyDescent="0.35">
      <c r="B23" s="6" t="s">
        <v>91</v>
      </c>
      <c r="C23" s="10">
        <f t="shared" si="1"/>
        <v>0</v>
      </c>
      <c r="D23" s="17" t="e">
        <f t="shared" si="2"/>
        <v>#DIV/0!</v>
      </c>
      <c r="E23" s="30"/>
      <c r="F23" s="10">
        <f>SUMIFS('Input Sheet'!$E:$E,'Input Sheet'!$D:$D,'Outlet wise'!$B23,'Input Sheet'!$B:$B,'Outlet wise'!F$3)</f>
        <v>0</v>
      </c>
      <c r="G23" s="17" t="e">
        <f t="shared" si="3"/>
        <v>#DIV/0!</v>
      </c>
      <c r="I23" s="10">
        <f>SUMIFS('Input Sheet'!$E:$E,'Input Sheet'!$D:$D,'Outlet wise'!$B23,'Input Sheet'!$B:$B,'Outlet wise'!I$3)</f>
        <v>0</v>
      </c>
      <c r="J23" s="17" t="e">
        <f t="shared" si="4"/>
        <v>#DIV/0!</v>
      </c>
      <c r="L23" s="10">
        <f>SUMIFS('Input Sheet'!$E:$E,'Input Sheet'!$D:$D,'Outlet wise'!$B23,'Input Sheet'!$B:$B,'Outlet wise'!L$3)</f>
        <v>0</v>
      </c>
      <c r="M23" s="17" t="e">
        <f t="shared" si="5"/>
        <v>#DIV/0!</v>
      </c>
      <c r="O23" s="10">
        <f>SUMIFS('Input Sheet'!$E:$E,'Input Sheet'!$D:$D,'Outlet wise'!$B23,'Input Sheet'!$B:$B,'Outlet wise'!$O$3)</f>
        <v>0</v>
      </c>
      <c r="P23" s="17" t="e">
        <f t="shared" si="6"/>
        <v>#DIV/0!</v>
      </c>
      <c r="R23" s="10">
        <f>SUMIFS('Input Sheet'!$E:$E,'Input Sheet'!$D:$D,'Outlet wise'!$B23,'Input Sheet'!$B:$B,'Outlet wise'!$R$3)</f>
        <v>0</v>
      </c>
      <c r="S23" s="17" t="e">
        <f t="shared" si="7"/>
        <v>#DIV/0!</v>
      </c>
      <c r="U23" s="10">
        <f>SUMIFS('Input Sheet'!$E:$E,'Input Sheet'!$D:$D,'Outlet wise'!$B23,'Input Sheet'!$B:$B,'Outlet wise'!$U$3)</f>
        <v>0</v>
      </c>
      <c r="V23" s="17" t="e">
        <f t="shared" si="8"/>
        <v>#DIV/0!</v>
      </c>
      <c r="X23" s="10">
        <f>SUMIFS('Input Sheet'!$E:$E,'Input Sheet'!$D:$D,'Outlet wise'!$B23,'Input Sheet'!$B:$B,'Outlet wise'!$X$3)</f>
        <v>0</v>
      </c>
      <c r="Y23" s="17" t="e">
        <f t="shared" si="9"/>
        <v>#DIV/0!</v>
      </c>
      <c r="AA23" s="10">
        <f>SUMIFS('Input Sheet'!$E:$E,'Input Sheet'!$D:$D,'Outlet wise'!$B23,'Input Sheet'!$B:$B,'Outlet wise'!AA$3)</f>
        <v>0</v>
      </c>
      <c r="AB23" s="17" t="e">
        <f t="shared" si="10"/>
        <v>#DIV/0!</v>
      </c>
      <c r="AD23" s="10">
        <f>SUMIFS('Input Sheet'!$E:$E,'Input Sheet'!$D:$D,'Outlet wise'!$B23,'Input Sheet'!$B:$B,'Outlet wise'!$AD$3)</f>
        <v>0</v>
      </c>
      <c r="AE23" s="17" t="e">
        <f t="shared" si="11"/>
        <v>#DIV/0!</v>
      </c>
      <c r="AG23" s="10">
        <f>SUMIFS('Input Sheet'!$E:$E,'Input Sheet'!$D:$D,'Outlet wise'!$B23,'Input Sheet'!$B:$B,'Outlet wise'!$AG$3)</f>
        <v>0</v>
      </c>
      <c r="AH23" s="17" t="e">
        <f t="shared" si="12"/>
        <v>#DIV/0!</v>
      </c>
      <c r="AJ23" s="10">
        <f>SUMIFS('Input Sheet'!$E:$E,'Input Sheet'!$D:$D,'Outlet wise'!$B23,'Input Sheet'!$B:$B,'Outlet wise'!$AJ$3)</f>
        <v>0</v>
      </c>
      <c r="AK23" s="17" t="e">
        <f t="shared" si="13"/>
        <v>#DIV/0!</v>
      </c>
      <c r="AM23" s="10">
        <f>SUMIFS('Input Sheet'!$E:$E,'Input Sheet'!$D:$D,'Outlet wise'!$B23,'Input Sheet'!$B:$B,'Outlet wise'!$AM$3)</f>
        <v>0</v>
      </c>
      <c r="AN23" s="17" t="e">
        <f t="shared" si="14"/>
        <v>#DIV/0!</v>
      </c>
      <c r="AP23" s="10">
        <f>SUMIFS('Input Sheet'!$E:$E,'Input Sheet'!$D:$D,'Outlet wise'!$B23,'Input Sheet'!$B:$B,'Outlet wise'!$AP$3)</f>
        <v>0</v>
      </c>
      <c r="AQ23" s="17" t="e">
        <f t="shared" si="15"/>
        <v>#DIV/0!</v>
      </c>
      <c r="AS23" s="10">
        <f>SUMIFS('Input Sheet'!$E:$E,'Input Sheet'!$D:$D,'Outlet wise'!$B23,'Input Sheet'!$B:$B,'Outlet wise'!$AS$3)</f>
        <v>0</v>
      </c>
      <c r="AT23" s="17" t="e">
        <f t="shared" si="16"/>
        <v>#DIV/0!</v>
      </c>
      <c r="AV23" s="10">
        <f>SUMIFS('Input Sheet'!$E:$E,'Input Sheet'!$D:$D,'Outlet wise'!$B23,'Input Sheet'!$B:$B,'Outlet wise'!$AV$3)</f>
        <v>0</v>
      </c>
      <c r="AW23" s="17" t="e">
        <f t="shared" si="17"/>
        <v>#DIV/0!</v>
      </c>
      <c r="AY23" s="10">
        <f>SUMIFS('Input Sheet'!$E:$E,'Input Sheet'!$D:$D,'Outlet wise'!$B23,'Input Sheet'!$B:$B,'Outlet wise'!$AY$3)</f>
        <v>0</v>
      </c>
      <c r="AZ23" s="17" t="e">
        <f t="shared" si="18"/>
        <v>#DIV/0!</v>
      </c>
      <c r="BB23" s="10">
        <f>SUMIFS('Input Sheet'!$E:$E,'Input Sheet'!$D:$D,'Outlet wise'!$B23,'Input Sheet'!$B:$B,'Outlet wise'!$BB$3)</f>
        <v>0</v>
      </c>
      <c r="BC23" s="17" t="e">
        <f t="shared" si="19"/>
        <v>#DIV/0!</v>
      </c>
      <c r="BE23" s="10">
        <f>SUMIFS('Input Sheet'!$E:$E,'Input Sheet'!$D:$D,'Outlet wise'!$B23,'Input Sheet'!$B:$B,'Outlet wise'!$BE$3)</f>
        <v>0</v>
      </c>
      <c r="BF23" s="17" t="e">
        <f t="shared" si="20"/>
        <v>#DIV/0!</v>
      </c>
      <c r="BH23" s="10">
        <f>SUMIFS('Input Sheet'!$E:$E,'Input Sheet'!$D:$D,'Outlet wise'!$B23,'Input Sheet'!$B:$B,'Outlet wise'!$BH$3)</f>
        <v>0</v>
      </c>
      <c r="BI23" s="17" t="e">
        <f t="shared" si="21"/>
        <v>#DIV/0!</v>
      </c>
      <c r="BK23" s="10">
        <f>SUMIFS('Input Sheet'!$E:$E,'Input Sheet'!$D:$D,'Outlet wise'!$B23,'Input Sheet'!$B:$B,'Outlet wise'!$BK$3)</f>
        <v>0</v>
      </c>
      <c r="BL23" s="17" t="e">
        <f t="shared" si="22"/>
        <v>#DIV/0!</v>
      </c>
      <c r="BN23" s="10">
        <f>SUMIFS('Input Sheet'!$E:$E,'Input Sheet'!$D:$D,'Outlet wise'!$B23,'Input Sheet'!$B:$B,'Outlet wise'!$BN$3)</f>
        <v>0</v>
      </c>
      <c r="BO23" s="17" t="e">
        <f t="shared" si="23"/>
        <v>#DIV/0!</v>
      </c>
      <c r="BQ23" s="10">
        <f>SUMIFS('Input Sheet'!$E:$E,'Input Sheet'!$D:$D,'Outlet wise'!$B23,'Input Sheet'!$B:$B,'Outlet wise'!$BQ$3)</f>
        <v>0</v>
      </c>
      <c r="BR23" s="17" t="e">
        <f t="shared" si="24"/>
        <v>#DIV/0!</v>
      </c>
      <c r="BT23" s="10">
        <f>SUMIFS('Input Sheet'!$E:$E,'Input Sheet'!$D:$D,'Outlet wise'!$B23,'Input Sheet'!$B:$B,'Outlet wise'!$BT$3)</f>
        <v>0</v>
      </c>
      <c r="BU23" s="17" t="e">
        <f t="shared" si="25"/>
        <v>#DIV/0!</v>
      </c>
      <c r="BW23" s="10">
        <f>SUMIFS('Input Sheet'!$E:$E,'Input Sheet'!$D:$D,'Outlet wise'!$B23,'Input Sheet'!$B:$B,'Outlet wise'!$BW$3)</f>
        <v>0</v>
      </c>
      <c r="BX23" s="17" t="e">
        <f t="shared" si="26"/>
        <v>#DIV/0!</v>
      </c>
      <c r="BZ23" s="10">
        <f>SUMIFS('Input Sheet'!$E:$E,'Input Sheet'!$D:$D,'Outlet wise'!$B23,'Input Sheet'!$B:$B,'Outlet wise'!$BZ$3)</f>
        <v>0</v>
      </c>
      <c r="CA23" s="17" t="e">
        <f t="shared" si="27"/>
        <v>#DIV/0!</v>
      </c>
      <c r="CC23" s="10">
        <f>SUMIFS('Input Sheet'!$E:$E,'Input Sheet'!$D:$D,'Outlet wise'!$B23,'Input Sheet'!$B:$B,'Outlet wise'!$CC$3)</f>
        <v>0</v>
      </c>
      <c r="CD23" s="17" t="e">
        <f t="shared" si="28"/>
        <v>#DIV/0!</v>
      </c>
      <c r="CF23" s="10">
        <f>SUMIFS('Input Sheet'!$E:$E,'Input Sheet'!$D:$D,'Outlet wise'!$B23,'Input Sheet'!$B:$B,'Outlet wise'!$CF$3)</f>
        <v>0</v>
      </c>
      <c r="CG23" s="17" t="e">
        <f t="shared" si="29"/>
        <v>#DIV/0!</v>
      </c>
      <c r="CI23" s="10">
        <f>SUMIFS('Input Sheet'!$E:$E,'Input Sheet'!$D:$D,'Outlet wise'!$B23,'Input Sheet'!$B:$B,'Outlet wise'!$CI$3)</f>
        <v>0</v>
      </c>
      <c r="CJ23" s="17" t="e">
        <f t="shared" si="30"/>
        <v>#DIV/0!</v>
      </c>
      <c r="CL23" s="10">
        <f>SUMIFS('Input Sheet'!$E:$E,'Input Sheet'!$D:$D,'Outlet wise'!$B23,'Input Sheet'!$B:$B,'Outlet wise'!$CL$3)</f>
        <v>0</v>
      </c>
      <c r="CM23" s="17" t="e">
        <f t="shared" si="31"/>
        <v>#DIV/0!</v>
      </c>
      <c r="CO23" s="10">
        <f>SUMIFS('Input Sheet'!$E:$E,'Input Sheet'!$D:$D,'Outlet wise'!$B23,'Input Sheet'!$B:$B,'Outlet wise'!$CO$3)</f>
        <v>0</v>
      </c>
      <c r="CP23" s="17" t="e">
        <f t="shared" si="32"/>
        <v>#DIV/0!</v>
      </c>
      <c r="CR23" s="10">
        <f>SUMIFS('Input Sheet'!$E:$E,'Input Sheet'!$D:$D,'Outlet wise'!$B23,'Input Sheet'!$B:$B,'Outlet wise'!$CR$3)</f>
        <v>0</v>
      </c>
      <c r="CS23" s="17" t="e">
        <f t="shared" si="33"/>
        <v>#DIV/0!</v>
      </c>
      <c r="CU23" s="10">
        <f>SUMIFS('Input Sheet'!$E:$E,'Input Sheet'!$D:$D,'Outlet wise'!$B23,'Input Sheet'!$B:$B,'Outlet wise'!$CU$3)</f>
        <v>0</v>
      </c>
      <c r="CV23" s="17" t="e">
        <f t="shared" si="34"/>
        <v>#DIV/0!</v>
      </c>
      <c r="CX23" s="10">
        <f>SUMIFS('Input Sheet'!$E:$E,'Input Sheet'!$D:$D,'Outlet wise'!$B23,'Input Sheet'!$B:$B,'Outlet wise'!$CX$3)</f>
        <v>0</v>
      </c>
      <c r="CY23" s="17" t="e">
        <f t="shared" si="35"/>
        <v>#DIV/0!</v>
      </c>
      <c r="DA23" s="10">
        <f>SUMIFS('Input Sheet'!$E:$E,'Input Sheet'!$D:$D,'Outlet wise'!$B23,'Input Sheet'!$B:$B,'Outlet wise'!$DA$3)</f>
        <v>0</v>
      </c>
      <c r="DB23" s="17" t="e">
        <f t="shared" si="36"/>
        <v>#DIV/0!</v>
      </c>
      <c r="DD23" s="10">
        <f>SUMIFS('Input Sheet'!$E:$E,'Input Sheet'!$D:$D,'Outlet wise'!$B23,'Input Sheet'!$B:$B,'Outlet wise'!$DD$3)</f>
        <v>0</v>
      </c>
      <c r="DE23" s="17" t="e">
        <f t="shared" si="37"/>
        <v>#DIV/0!</v>
      </c>
      <c r="DG23" s="10">
        <f>SUMIFS('Input Sheet'!$E:$E,'Input Sheet'!$D:$D,'Outlet wise'!$B23,'Input Sheet'!$B:$B,'Outlet wise'!$DG$3)</f>
        <v>0</v>
      </c>
      <c r="DH23" s="17" t="e">
        <f t="shared" si="38"/>
        <v>#DIV/0!</v>
      </c>
      <c r="DJ23" s="10">
        <f>SUMIFS('Input Sheet'!$E:$E,'Input Sheet'!$D:$D,'Outlet wise'!$B23,'Input Sheet'!$B:$B,'Outlet wise'!$DJ$3)</f>
        <v>0</v>
      </c>
      <c r="DK23" s="17" t="e">
        <f t="shared" si="39"/>
        <v>#DIV/0!</v>
      </c>
      <c r="DM23" s="10">
        <f>SUMIFS('Input Sheet'!$E:$E,'Input Sheet'!$D:$D,'Outlet wise'!$B23,'Input Sheet'!$B:$B,'Outlet wise'!$DM$3)</f>
        <v>0</v>
      </c>
      <c r="DN23" s="17" t="e">
        <f t="shared" si="40"/>
        <v>#DIV/0!</v>
      </c>
      <c r="DP23" s="10">
        <f>SUMIFS('Input Sheet'!$E:$E,'Input Sheet'!$D:$D,'Outlet wise'!$B23,'Input Sheet'!$B:$B,'Outlet wise'!$DP$3)</f>
        <v>0</v>
      </c>
      <c r="DQ23" s="17" t="e">
        <f t="shared" si="41"/>
        <v>#DIV/0!</v>
      </c>
      <c r="DS23" s="10">
        <f>SUMIFS('Input Sheet'!$E:$E,'Input Sheet'!$D:$D,'Outlet wise'!$B23,'Input Sheet'!$B:$B,'Outlet wise'!$DS$3)</f>
        <v>0</v>
      </c>
      <c r="DT23" s="17" t="e">
        <f t="shared" si="42"/>
        <v>#DIV/0!</v>
      </c>
      <c r="DV23" s="10">
        <f>SUMIFS('Input Sheet'!$E:$E,'Input Sheet'!$D:$D,'Outlet wise'!$B23,'Input Sheet'!$B:$B,'Outlet wise'!DV$3)</f>
        <v>0</v>
      </c>
      <c r="DW23" s="17" t="e">
        <f t="shared" si="43"/>
        <v>#DIV/0!</v>
      </c>
      <c r="DY23" s="10">
        <f>SUMIFS('Input Sheet'!$E:$E,'Input Sheet'!$D:$D,'Outlet wise'!$B23,'Input Sheet'!$B:$B,'Outlet wise'!DY$3)</f>
        <v>0</v>
      </c>
      <c r="DZ23" s="17" t="e">
        <f t="shared" si="44"/>
        <v>#DIV/0!</v>
      </c>
      <c r="EB23" s="10">
        <f>SUMIFS('Input Sheet'!$E:$E,'Input Sheet'!$D:$D,'Outlet wise'!$B23,'Input Sheet'!$B:$B,'Outlet wise'!EB$3)</f>
        <v>0</v>
      </c>
      <c r="EC23" s="17" t="e">
        <f t="shared" si="45"/>
        <v>#DIV/0!</v>
      </c>
    </row>
    <row r="24" spans="1:133" x14ac:dyDescent="0.35">
      <c r="B24" s="6" t="s">
        <v>92</v>
      </c>
      <c r="C24" s="10">
        <f t="shared" si="1"/>
        <v>0</v>
      </c>
      <c r="D24" s="17" t="e">
        <f t="shared" si="2"/>
        <v>#DIV/0!</v>
      </c>
      <c r="E24" s="30"/>
      <c r="F24" s="10">
        <f>SUMIFS('Input Sheet'!$E:$E,'Input Sheet'!$D:$D,'Outlet wise'!$B24,'Input Sheet'!$B:$B,'Outlet wise'!F$3)</f>
        <v>0</v>
      </c>
      <c r="G24" s="17" t="e">
        <f t="shared" si="3"/>
        <v>#DIV/0!</v>
      </c>
      <c r="I24" s="10">
        <f>SUMIFS('Input Sheet'!$E:$E,'Input Sheet'!$D:$D,'Outlet wise'!$B24,'Input Sheet'!$B:$B,'Outlet wise'!I$3)</f>
        <v>0</v>
      </c>
      <c r="J24" s="17" t="e">
        <f t="shared" si="4"/>
        <v>#DIV/0!</v>
      </c>
      <c r="L24" s="10">
        <f>SUMIFS('Input Sheet'!$E:$E,'Input Sheet'!$D:$D,'Outlet wise'!$B24,'Input Sheet'!$B:$B,'Outlet wise'!L$3)</f>
        <v>0</v>
      </c>
      <c r="M24" s="17" t="e">
        <f t="shared" si="5"/>
        <v>#DIV/0!</v>
      </c>
      <c r="O24" s="10">
        <f>SUMIFS('Input Sheet'!$E:$E,'Input Sheet'!$D:$D,'Outlet wise'!$B24,'Input Sheet'!$B:$B,'Outlet wise'!$O$3)</f>
        <v>0</v>
      </c>
      <c r="P24" s="17" t="e">
        <f t="shared" si="6"/>
        <v>#DIV/0!</v>
      </c>
      <c r="R24" s="10">
        <f>SUMIFS('Input Sheet'!$E:$E,'Input Sheet'!$D:$D,'Outlet wise'!$B24,'Input Sheet'!$B:$B,'Outlet wise'!$R$3)</f>
        <v>0</v>
      </c>
      <c r="S24" s="17" t="e">
        <f t="shared" si="7"/>
        <v>#DIV/0!</v>
      </c>
      <c r="U24" s="10">
        <f>SUMIFS('Input Sheet'!$E:$E,'Input Sheet'!$D:$D,'Outlet wise'!$B24,'Input Sheet'!$B:$B,'Outlet wise'!$U$3)</f>
        <v>0</v>
      </c>
      <c r="V24" s="17" t="e">
        <f t="shared" si="8"/>
        <v>#DIV/0!</v>
      </c>
      <c r="X24" s="10">
        <f>SUMIFS('Input Sheet'!$E:$E,'Input Sheet'!$D:$D,'Outlet wise'!$B24,'Input Sheet'!$B:$B,'Outlet wise'!$X$3)</f>
        <v>0</v>
      </c>
      <c r="Y24" s="17" t="e">
        <f t="shared" si="9"/>
        <v>#DIV/0!</v>
      </c>
      <c r="AA24" s="10">
        <f>SUMIFS('Input Sheet'!$E:$E,'Input Sheet'!$D:$D,'Outlet wise'!$B24,'Input Sheet'!$B:$B,'Outlet wise'!AA$3)</f>
        <v>0</v>
      </c>
      <c r="AB24" s="17" t="e">
        <f t="shared" si="10"/>
        <v>#DIV/0!</v>
      </c>
      <c r="AD24" s="10">
        <f>SUMIFS('Input Sheet'!$E:$E,'Input Sheet'!$D:$D,'Outlet wise'!$B24,'Input Sheet'!$B:$B,'Outlet wise'!$AD$3)</f>
        <v>0</v>
      </c>
      <c r="AE24" s="17" t="e">
        <f t="shared" si="11"/>
        <v>#DIV/0!</v>
      </c>
      <c r="AG24" s="10">
        <f>SUMIFS('Input Sheet'!$E:$E,'Input Sheet'!$D:$D,'Outlet wise'!$B24,'Input Sheet'!$B:$B,'Outlet wise'!$AG$3)</f>
        <v>0</v>
      </c>
      <c r="AH24" s="17" t="e">
        <f t="shared" si="12"/>
        <v>#DIV/0!</v>
      </c>
      <c r="AJ24" s="10">
        <f>SUMIFS('Input Sheet'!$E:$E,'Input Sheet'!$D:$D,'Outlet wise'!$B24,'Input Sheet'!$B:$B,'Outlet wise'!$AJ$3)</f>
        <v>0</v>
      </c>
      <c r="AK24" s="17" t="e">
        <f t="shared" si="13"/>
        <v>#DIV/0!</v>
      </c>
      <c r="AM24" s="10">
        <f>SUMIFS('Input Sheet'!$E:$E,'Input Sheet'!$D:$D,'Outlet wise'!$B24,'Input Sheet'!$B:$B,'Outlet wise'!$AM$3)</f>
        <v>0</v>
      </c>
      <c r="AN24" s="17" t="e">
        <f t="shared" si="14"/>
        <v>#DIV/0!</v>
      </c>
      <c r="AP24" s="10">
        <f>SUMIFS('Input Sheet'!$E:$E,'Input Sheet'!$D:$D,'Outlet wise'!$B24,'Input Sheet'!$B:$B,'Outlet wise'!$AP$3)</f>
        <v>0</v>
      </c>
      <c r="AQ24" s="17" t="e">
        <f t="shared" si="15"/>
        <v>#DIV/0!</v>
      </c>
      <c r="AS24" s="10">
        <f>SUMIFS('Input Sheet'!$E:$E,'Input Sheet'!$D:$D,'Outlet wise'!$B24,'Input Sheet'!$B:$B,'Outlet wise'!$AS$3)</f>
        <v>0</v>
      </c>
      <c r="AT24" s="17" t="e">
        <f t="shared" si="16"/>
        <v>#DIV/0!</v>
      </c>
      <c r="AV24" s="10">
        <f>SUMIFS('Input Sheet'!$E:$E,'Input Sheet'!$D:$D,'Outlet wise'!$B24,'Input Sheet'!$B:$B,'Outlet wise'!$AV$3)</f>
        <v>0</v>
      </c>
      <c r="AW24" s="17" t="e">
        <f t="shared" si="17"/>
        <v>#DIV/0!</v>
      </c>
      <c r="AY24" s="10">
        <f>SUMIFS('Input Sheet'!$E:$E,'Input Sheet'!$D:$D,'Outlet wise'!$B24,'Input Sheet'!$B:$B,'Outlet wise'!$AY$3)</f>
        <v>0</v>
      </c>
      <c r="AZ24" s="17" t="e">
        <f t="shared" si="18"/>
        <v>#DIV/0!</v>
      </c>
      <c r="BB24" s="10">
        <f>SUMIFS('Input Sheet'!$E:$E,'Input Sheet'!$D:$D,'Outlet wise'!$B24,'Input Sheet'!$B:$B,'Outlet wise'!$BB$3)</f>
        <v>0</v>
      </c>
      <c r="BC24" s="17" t="e">
        <f t="shared" si="19"/>
        <v>#DIV/0!</v>
      </c>
      <c r="BE24" s="10">
        <f>SUMIFS('Input Sheet'!$E:$E,'Input Sheet'!$D:$D,'Outlet wise'!$B24,'Input Sheet'!$B:$B,'Outlet wise'!$BE$3)</f>
        <v>0</v>
      </c>
      <c r="BF24" s="17" t="e">
        <f t="shared" si="20"/>
        <v>#DIV/0!</v>
      </c>
      <c r="BH24" s="10">
        <f>SUMIFS('Input Sheet'!$E:$E,'Input Sheet'!$D:$D,'Outlet wise'!$B24,'Input Sheet'!$B:$B,'Outlet wise'!$BH$3)</f>
        <v>0</v>
      </c>
      <c r="BI24" s="17" t="e">
        <f t="shared" si="21"/>
        <v>#DIV/0!</v>
      </c>
      <c r="BK24" s="10">
        <f>SUMIFS('Input Sheet'!$E:$E,'Input Sheet'!$D:$D,'Outlet wise'!$B24,'Input Sheet'!$B:$B,'Outlet wise'!$BK$3)</f>
        <v>0</v>
      </c>
      <c r="BL24" s="17" t="e">
        <f t="shared" si="22"/>
        <v>#DIV/0!</v>
      </c>
      <c r="BN24" s="10">
        <f>SUMIFS('Input Sheet'!$E:$E,'Input Sheet'!$D:$D,'Outlet wise'!$B24,'Input Sheet'!$B:$B,'Outlet wise'!$BN$3)</f>
        <v>0</v>
      </c>
      <c r="BO24" s="17" t="e">
        <f t="shared" si="23"/>
        <v>#DIV/0!</v>
      </c>
      <c r="BQ24" s="10">
        <f>SUMIFS('Input Sheet'!$E:$E,'Input Sheet'!$D:$D,'Outlet wise'!$B24,'Input Sheet'!$B:$B,'Outlet wise'!$BQ$3)</f>
        <v>0</v>
      </c>
      <c r="BR24" s="17" t="e">
        <f t="shared" si="24"/>
        <v>#DIV/0!</v>
      </c>
      <c r="BT24" s="10">
        <f>SUMIFS('Input Sheet'!$E:$E,'Input Sheet'!$D:$D,'Outlet wise'!$B24,'Input Sheet'!$B:$B,'Outlet wise'!$BT$3)</f>
        <v>0</v>
      </c>
      <c r="BU24" s="17" t="e">
        <f t="shared" si="25"/>
        <v>#DIV/0!</v>
      </c>
      <c r="BW24" s="10">
        <f>SUMIFS('Input Sheet'!$E:$E,'Input Sheet'!$D:$D,'Outlet wise'!$B24,'Input Sheet'!$B:$B,'Outlet wise'!$BW$3)</f>
        <v>0</v>
      </c>
      <c r="BX24" s="17" t="e">
        <f t="shared" si="26"/>
        <v>#DIV/0!</v>
      </c>
      <c r="BZ24" s="10">
        <f>SUMIFS('Input Sheet'!$E:$E,'Input Sheet'!$D:$D,'Outlet wise'!$B24,'Input Sheet'!$B:$B,'Outlet wise'!$BZ$3)</f>
        <v>0</v>
      </c>
      <c r="CA24" s="17" t="e">
        <f t="shared" si="27"/>
        <v>#DIV/0!</v>
      </c>
      <c r="CC24" s="10">
        <f>SUMIFS('Input Sheet'!$E:$E,'Input Sheet'!$D:$D,'Outlet wise'!$B24,'Input Sheet'!$B:$B,'Outlet wise'!$CC$3)</f>
        <v>0</v>
      </c>
      <c r="CD24" s="17" t="e">
        <f t="shared" si="28"/>
        <v>#DIV/0!</v>
      </c>
      <c r="CF24" s="10">
        <f>SUMIFS('Input Sheet'!$E:$E,'Input Sheet'!$D:$D,'Outlet wise'!$B24,'Input Sheet'!$B:$B,'Outlet wise'!$CF$3)</f>
        <v>0</v>
      </c>
      <c r="CG24" s="17" t="e">
        <f t="shared" si="29"/>
        <v>#DIV/0!</v>
      </c>
      <c r="CI24" s="10">
        <f>SUMIFS('Input Sheet'!$E:$E,'Input Sheet'!$D:$D,'Outlet wise'!$B24,'Input Sheet'!$B:$B,'Outlet wise'!$CI$3)</f>
        <v>0</v>
      </c>
      <c r="CJ24" s="17" t="e">
        <f t="shared" si="30"/>
        <v>#DIV/0!</v>
      </c>
      <c r="CL24" s="10">
        <f>SUMIFS('Input Sheet'!$E:$E,'Input Sheet'!$D:$D,'Outlet wise'!$B24,'Input Sheet'!$B:$B,'Outlet wise'!$CL$3)</f>
        <v>0</v>
      </c>
      <c r="CM24" s="17" t="e">
        <f t="shared" si="31"/>
        <v>#DIV/0!</v>
      </c>
      <c r="CO24" s="10">
        <f>SUMIFS('Input Sheet'!$E:$E,'Input Sheet'!$D:$D,'Outlet wise'!$B24,'Input Sheet'!$B:$B,'Outlet wise'!$CO$3)</f>
        <v>0</v>
      </c>
      <c r="CP24" s="17" t="e">
        <f t="shared" si="32"/>
        <v>#DIV/0!</v>
      </c>
      <c r="CR24" s="10">
        <f>SUMIFS('Input Sheet'!$E:$E,'Input Sheet'!$D:$D,'Outlet wise'!$B24,'Input Sheet'!$B:$B,'Outlet wise'!$CR$3)</f>
        <v>0</v>
      </c>
      <c r="CS24" s="17" t="e">
        <f t="shared" si="33"/>
        <v>#DIV/0!</v>
      </c>
      <c r="CU24" s="10">
        <f>SUMIFS('Input Sheet'!$E:$E,'Input Sheet'!$D:$D,'Outlet wise'!$B24,'Input Sheet'!$B:$B,'Outlet wise'!$CU$3)</f>
        <v>0</v>
      </c>
      <c r="CV24" s="17" t="e">
        <f t="shared" si="34"/>
        <v>#DIV/0!</v>
      </c>
      <c r="CX24" s="10">
        <f>SUMIFS('Input Sheet'!$E:$E,'Input Sheet'!$D:$D,'Outlet wise'!$B24,'Input Sheet'!$B:$B,'Outlet wise'!$CX$3)</f>
        <v>0</v>
      </c>
      <c r="CY24" s="17" t="e">
        <f t="shared" si="35"/>
        <v>#DIV/0!</v>
      </c>
      <c r="DA24" s="10">
        <f>SUMIFS('Input Sheet'!$E:$E,'Input Sheet'!$D:$D,'Outlet wise'!$B24,'Input Sheet'!$B:$B,'Outlet wise'!$DA$3)</f>
        <v>0</v>
      </c>
      <c r="DB24" s="17" t="e">
        <f t="shared" si="36"/>
        <v>#DIV/0!</v>
      </c>
      <c r="DD24" s="10">
        <f>SUMIFS('Input Sheet'!$E:$E,'Input Sheet'!$D:$D,'Outlet wise'!$B24,'Input Sheet'!$B:$B,'Outlet wise'!$DD$3)</f>
        <v>0</v>
      </c>
      <c r="DE24" s="17" t="e">
        <f t="shared" si="37"/>
        <v>#DIV/0!</v>
      </c>
      <c r="DG24" s="10">
        <f>SUMIFS('Input Sheet'!$E:$E,'Input Sheet'!$D:$D,'Outlet wise'!$B24,'Input Sheet'!$B:$B,'Outlet wise'!$DG$3)</f>
        <v>0</v>
      </c>
      <c r="DH24" s="17" t="e">
        <f t="shared" si="38"/>
        <v>#DIV/0!</v>
      </c>
      <c r="DJ24" s="10">
        <f>SUMIFS('Input Sheet'!$E:$E,'Input Sheet'!$D:$D,'Outlet wise'!$B24,'Input Sheet'!$B:$B,'Outlet wise'!$DJ$3)</f>
        <v>0</v>
      </c>
      <c r="DK24" s="17" t="e">
        <f t="shared" si="39"/>
        <v>#DIV/0!</v>
      </c>
      <c r="DM24" s="10">
        <f>SUMIFS('Input Sheet'!$E:$E,'Input Sheet'!$D:$D,'Outlet wise'!$B24,'Input Sheet'!$B:$B,'Outlet wise'!$DM$3)</f>
        <v>0</v>
      </c>
      <c r="DN24" s="17" t="e">
        <f t="shared" si="40"/>
        <v>#DIV/0!</v>
      </c>
      <c r="DP24" s="10">
        <f>SUMIFS('Input Sheet'!$E:$E,'Input Sheet'!$D:$D,'Outlet wise'!$B24,'Input Sheet'!$B:$B,'Outlet wise'!$DP$3)</f>
        <v>0</v>
      </c>
      <c r="DQ24" s="17" t="e">
        <f t="shared" si="41"/>
        <v>#DIV/0!</v>
      </c>
      <c r="DS24" s="10">
        <f>SUMIFS('Input Sheet'!$E:$E,'Input Sheet'!$D:$D,'Outlet wise'!$B24,'Input Sheet'!$B:$B,'Outlet wise'!$DS$3)</f>
        <v>0</v>
      </c>
      <c r="DT24" s="17" t="e">
        <f t="shared" si="42"/>
        <v>#DIV/0!</v>
      </c>
      <c r="DV24" s="10">
        <f>SUMIFS('Input Sheet'!$E:$E,'Input Sheet'!$D:$D,'Outlet wise'!$B24,'Input Sheet'!$B:$B,'Outlet wise'!DV$3)</f>
        <v>0</v>
      </c>
      <c r="DW24" s="17" t="e">
        <f t="shared" si="43"/>
        <v>#DIV/0!</v>
      </c>
      <c r="DY24" s="10">
        <f>SUMIFS('Input Sheet'!$E:$E,'Input Sheet'!$D:$D,'Outlet wise'!$B24,'Input Sheet'!$B:$B,'Outlet wise'!DY$3)</f>
        <v>0</v>
      </c>
      <c r="DZ24" s="17" t="e">
        <f t="shared" si="44"/>
        <v>#DIV/0!</v>
      </c>
      <c r="EB24" s="10">
        <f>SUMIFS('Input Sheet'!$E:$E,'Input Sheet'!$D:$D,'Outlet wise'!$B24,'Input Sheet'!$B:$B,'Outlet wise'!EB$3)</f>
        <v>0</v>
      </c>
      <c r="EC24" s="17" t="e">
        <f t="shared" si="45"/>
        <v>#DIV/0!</v>
      </c>
    </row>
    <row r="25" spans="1:133" x14ac:dyDescent="0.35">
      <c r="B25" s="6" t="s">
        <v>93</v>
      </c>
      <c r="C25" s="10">
        <f t="shared" si="1"/>
        <v>0</v>
      </c>
      <c r="D25" s="17" t="e">
        <f t="shared" si="2"/>
        <v>#DIV/0!</v>
      </c>
      <c r="E25" s="30"/>
      <c r="F25" s="10">
        <f>SUMIFS('Input Sheet'!$E:$E,'Input Sheet'!$D:$D,'Outlet wise'!$B25,'Input Sheet'!$B:$B,'Outlet wise'!F$3)</f>
        <v>0</v>
      </c>
      <c r="G25" s="17" t="e">
        <f t="shared" si="3"/>
        <v>#DIV/0!</v>
      </c>
      <c r="I25" s="10">
        <f>SUMIFS('Input Sheet'!$E:$E,'Input Sheet'!$D:$D,'Outlet wise'!$B25,'Input Sheet'!$B:$B,'Outlet wise'!I$3)</f>
        <v>0</v>
      </c>
      <c r="J25" s="17" t="e">
        <f t="shared" si="4"/>
        <v>#DIV/0!</v>
      </c>
      <c r="L25" s="10">
        <f>SUMIFS('Input Sheet'!$E:$E,'Input Sheet'!$D:$D,'Outlet wise'!$B25,'Input Sheet'!$B:$B,'Outlet wise'!L$3)</f>
        <v>0</v>
      </c>
      <c r="M25" s="17" t="e">
        <f t="shared" si="5"/>
        <v>#DIV/0!</v>
      </c>
      <c r="O25" s="10">
        <f>SUMIFS('Input Sheet'!$E:$E,'Input Sheet'!$D:$D,'Outlet wise'!$B25,'Input Sheet'!$B:$B,'Outlet wise'!$O$3)</f>
        <v>0</v>
      </c>
      <c r="P25" s="17" t="e">
        <f t="shared" si="6"/>
        <v>#DIV/0!</v>
      </c>
      <c r="R25" s="10">
        <f>SUMIFS('Input Sheet'!$E:$E,'Input Sheet'!$D:$D,'Outlet wise'!$B25,'Input Sheet'!$B:$B,'Outlet wise'!$R$3)</f>
        <v>0</v>
      </c>
      <c r="S25" s="17" t="e">
        <f t="shared" si="7"/>
        <v>#DIV/0!</v>
      </c>
      <c r="U25" s="10">
        <f>SUMIFS('Input Sheet'!$E:$E,'Input Sheet'!$D:$D,'Outlet wise'!$B25,'Input Sheet'!$B:$B,'Outlet wise'!$U$3)</f>
        <v>0</v>
      </c>
      <c r="V25" s="17" t="e">
        <f t="shared" si="8"/>
        <v>#DIV/0!</v>
      </c>
      <c r="X25" s="10">
        <f>SUMIFS('Input Sheet'!$E:$E,'Input Sheet'!$D:$D,'Outlet wise'!$B25,'Input Sheet'!$B:$B,'Outlet wise'!$X$3)</f>
        <v>0</v>
      </c>
      <c r="Y25" s="17" t="e">
        <f t="shared" si="9"/>
        <v>#DIV/0!</v>
      </c>
      <c r="AA25" s="10">
        <f>SUMIFS('Input Sheet'!$E:$E,'Input Sheet'!$D:$D,'Outlet wise'!$B25,'Input Sheet'!$B:$B,'Outlet wise'!AA$3)</f>
        <v>0</v>
      </c>
      <c r="AB25" s="17" t="e">
        <f t="shared" si="10"/>
        <v>#DIV/0!</v>
      </c>
      <c r="AD25" s="10">
        <f>SUMIFS('Input Sheet'!$E:$E,'Input Sheet'!$D:$D,'Outlet wise'!$B25,'Input Sheet'!$B:$B,'Outlet wise'!$AD$3)</f>
        <v>0</v>
      </c>
      <c r="AE25" s="17" t="e">
        <f t="shared" si="11"/>
        <v>#DIV/0!</v>
      </c>
      <c r="AG25" s="10">
        <f>SUMIFS('Input Sheet'!$E:$E,'Input Sheet'!$D:$D,'Outlet wise'!$B25,'Input Sheet'!$B:$B,'Outlet wise'!$AG$3)</f>
        <v>0</v>
      </c>
      <c r="AH25" s="17" t="e">
        <f t="shared" si="12"/>
        <v>#DIV/0!</v>
      </c>
      <c r="AJ25" s="10">
        <f>SUMIFS('Input Sheet'!$E:$E,'Input Sheet'!$D:$D,'Outlet wise'!$B25,'Input Sheet'!$B:$B,'Outlet wise'!$AJ$3)</f>
        <v>0</v>
      </c>
      <c r="AK25" s="17" t="e">
        <f t="shared" si="13"/>
        <v>#DIV/0!</v>
      </c>
      <c r="AM25" s="10">
        <f>SUMIFS('Input Sheet'!$E:$E,'Input Sheet'!$D:$D,'Outlet wise'!$B25,'Input Sheet'!$B:$B,'Outlet wise'!$AM$3)</f>
        <v>0</v>
      </c>
      <c r="AN25" s="17" t="e">
        <f t="shared" si="14"/>
        <v>#DIV/0!</v>
      </c>
      <c r="AP25" s="10">
        <f>SUMIFS('Input Sheet'!$E:$E,'Input Sheet'!$D:$D,'Outlet wise'!$B25,'Input Sheet'!$B:$B,'Outlet wise'!$AP$3)</f>
        <v>0</v>
      </c>
      <c r="AQ25" s="17" t="e">
        <f t="shared" si="15"/>
        <v>#DIV/0!</v>
      </c>
      <c r="AS25" s="10">
        <f>SUMIFS('Input Sheet'!$E:$E,'Input Sheet'!$D:$D,'Outlet wise'!$B25,'Input Sheet'!$B:$B,'Outlet wise'!$AS$3)</f>
        <v>0</v>
      </c>
      <c r="AT25" s="17" t="e">
        <f t="shared" si="16"/>
        <v>#DIV/0!</v>
      </c>
      <c r="AV25" s="10">
        <f>SUMIFS('Input Sheet'!$E:$E,'Input Sheet'!$D:$D,'Outlet wise'!$B25,'Input Sheet'!$B:$B,'Outlet wise'!$AV$3)</f>
        <v>0</v>
      </c>
      <c r="AW25" s="17" t="e">
        <f t="shared" si="17"/>
        <v>#DIV/0!</v>
      </c>
      <c r="AY25" s="10">
        <f>SUMIFS('Input Sheet'!$E:$E,'Input Sheet'!$D:$D,'Outlet wise'!$B25,'Input Sheet'!$B:$B,'Outlet wise'!$AY$3)</f>
        <v>0</v>
      </c>
      <c r="AZ25" s="17" t="e">
        <f t="shared" si="18"/>
        <v>#DIV/0!</v>
      </c>
      <c r="BB25" s="10">
        <f>SUMIFS('Input Sheet'!$E:$E,'Input Sheet'!$D:$D,'Outlet wise'!$B25,'Input Sheet'!$B:$B,'Outlet wise'!$BB$3)</f>
        <v>0</v>
      </c>
      <c r="BC25" s="17" t="e">
        <f t="shared" si="19"/>
        <v>#DIV/0!</v>
      </c>
      <c r="BE25" s="10">
        <f>SUMIFS('Input Sheet'!$E:$E,'Input Sheet'!$D:$D,'Outlet wise'!$B25,'Input Sheet'!$B:$B,'Outlet wise'!$BE$3)</f>
        <v>0</v>
      </c>
      <c r="BF25" s="17" t="e">
        <f t="shared" si="20"/>
        <v>#DIV/0!</v>
      </c>
      <c r="BH25" s="10">
        <f>SUMIFS('Input Sheet'!$E:$E,'Input Sheet'!$D:$D,'Outlet wise'!$B25,'Input Sheet'!$B:$B,'Outlet wise'!$BH$3)</f>
        <v>0</v>
      </c>
      <c r="BI25" s="17" t="e">
        <f t="shared" si="21"/>
        <v>#DIV/0!</v>
      </c>
      <c r="BK25" s="10">
        <f>SUMIFS('Input Sheet'!$E:$E,'Input Sheet'!$D:$D,'Outlet wise'!$B25,'Input Sheet'!$B:$B,'Outlet wise'!$BK$3)</f>
        <v>0</v>
      </c>
      <c r="BL25" s="17" t="e">
        <f t="shared" si="22"/>
        <v>#DIV/0!</v>
      </c>
      <c r="BN25" s="10">
        <f>SUMIFS('Input Sheet'!$E:$E,'Input Sheet'!$D:$D,'Outlet wise'!$B25,'Input Sheet'!$B:$B,'Outlet wise'!$BN$3)</f>
        <v>0</v>
      </c>
      <c r="BO25" s="17" t="e">
        <f t="shared" si="23"/>
        <v>#DIV/0!</v>
      </c>
      <c r="BQ25" s="10">
        <f>SUMIFS('Input Sheet'!$E:$E,'Input Sheet'!$D:$D,'Outlet wise'!$B25,'Input Sheet'!$B:$B,'Outlet wise'!$BQ$3)</f>
        <v>0</v>
      </c>
      <c r="BR25" s="17" t="e">
        <f t="shared" si="24"/>
        <v>#DIV/0!</v>
      </c>
      <c r="BT25" s="10">
        <f>SUMIFS('Input Sheet'!$E:$E,'Input Sheet'!$D:$D,'Outlet wise'!$B25,'Input Sheet'!$B:$B,'Outlet wise'!$BT$3)</f>
        <v>0</v>
      </c>
      <c r="BU25" s="17" t="e">
        <f t="shared" si="25"/>
        <v>#DIV/0!</v>
      </c>
      <c r="BW25" s="10">
        <f>SUMIFS('Input Sheet'!$E:$E,'Input Sheet'!$D:$D,'Outlet wise'!$B25,'Input Sheet'!$B:$B,'Outlet wise'!$BW$3)</f>
        <v>0</v>
      </c>
      <c r="BX25" s="17" t="e">
        <f t="shared" si="26"/>
        <v>#DIV/0!</v>
      </c>
      <c r="BZ25" s="10">
        <f>SUMIFS('Input Sheet'!$E:$E,'Input Sheet'!$D:$D,'Outlet wise'!$B25,'Input Sheet'!$B:$B,'Outlet wise'!$BZ$3)</f>
        <v>0</v>
      </c>
      <c r="CA25" s="17" t="e">
        <f t="shared" si="27"/>
        <v>#DIV/0!</v>
      </c>
      <c r="CC25" s="10">
        <f>SUMIFS('Input Sheet'!$E:$E,'Input Sheet'!$D:$D,'Outlet wise'!$B25,'Input Sheet'!$B:$B,'Outlet wise'!$CC$3)</f>
        <v>0</v>
      </c>
      <c r="CD25" s="17" t="e">
        <f t="shared" si="28"/>
        <v>#DIV/0!</v>
      </c>
      <c r="CF25" s="10">
        <f>SUMIFS('Input Sheet'!$E:$E,'Input Sheet'!$D:$D,'Outlet wise'!$B25,'Input Sheet'!$B:$B,'Outlet wise'!$CF$3)</f>
        <v>0</v>
      </c>
      <c r="CG25" s="17" t="e">
        <f t="shared" si="29"/>
        <v>#DIV/0!</v>
      </c>
      <c r="CI25" s="10">
        <f>SUMIFS('Input Sheet'!$E:$E,'Input Sheet'!$D:$D,'Outlet wise'!$B25,'Input Sheet'!$B:$B,'Outlet wise'!$CI$3)</f>
        <v>0</v>
      </c>
      <c r="CJ25" s="17" t="e">
        <f t="shared" si="30"/>
        <v>#DIV/0!</v>
      </c>
      <c r="CL25" s="10">
        <f>SUMIFS('Input Sheet'!$E:$E,'Input Sheet'!$D:$D,'Outlet wise'!$B25,'Input Sheet'!$B:$B,'Outlet wise'!$CL$3)</f>
        <v>0</v>
      </c>
      <c r="CM25" s="17" t="e">
        <f t="shared" si="31"/>
        <v>#DIV/0!</v>
      </c>
      <c r="CO25" s="10">
        <f>SUMIFS('Input Sheet'!$E:$E,'Input Sheet'!$D:$D,'Outlet wise'!$B25,'Input Sheet'!$B:$B,'Outlet wise'!$CO$3)</f>
        <v>0</v>
      </c>
      <c r="CP25" s="17" t="e">
        <f t="shared" si="32"/>
        <v>#DIV/0!</v>
      </c>
      <c r="CR25" s="10">
        <f>SUMIFS('Input Sheet'!$E:$E,'Input Sheet'!$D:$D,'Outlet wise'!$B25,'Input Sheet'!$B:$B,'Outlet wise'!$CR$3)</f>
        <v>0</v>
      </c>
      <c r="CS25" s="17" t="e">
        <f t="shared" si="33"/>
        <v>#DIV/0!</v>
      </c>
      <c r="CU25" s="10">
        <f>SUMIFS('Input Sheet'!$E:$E,'Input Sheet'!$D:$D,'Outlet wise'!$B25,'Input Sheet'!$B:$B,'Outlet wise'!$CU$3)</f>
        <v>0</v>
      </c>
      <c r="CV25" s="17" t="e">
        <f t="shared" si="34"/>
        <v>#DIV/0!</v>
      </c>
      <c r="CX25" s="10">
        <f>SUMIFS('Input Sheet'!$E:$E,'Input Sheet'!$D:$D,'Outlet wise'!$B25,'Input Sheet'!$B:$B,'Outlet wise'!$CX$3)</f>
        <v>0</v>
      </c>
      <c r="CY25" s="17" t="e">
        <f t="shared" si="35"/>
        <v>#DIV/0!</v>
      </c>
      <c r="DA25" s="10">
        <f>SUMIFS('Input Sheet'!$E:$E,'Input Sheet'!$D:$D,'Outlet wise'!$B25,'Input Sheet'!$B:$B,'Outlet wise'!$DA$3)</f>
        <v>0</v>
      </c>
      <c r="DB25" s="17" t="e">
        <f t="shared" si="36"/>
        <v>#DIV/0!</v>
      </c>
      <c r="DD25" s="10">
        <f>SUMIFS('Input Sheet'!$E:$E,'Input Sheet'!$D:$D,'Outlet wise'!$B25,'Input Sheet'!$B:$B,'Outlet wise'!$DD$3)</f>
        <v>0</v>
      </c>
      <c r="DE25" s="17" t="e">
        <f t="shared" si="37"/>
        <v>#DIV/0!</v>
      </c>
      <c r="DG25" s="10">
        <f>SUMIFS('Input Sheet'!$E:$E,'Input Sheet'!$D:$D,'Outlet wise'!$B25,'Input Sheet'!$B:$B,'Outlet wise'!$DG$3)</f>
        <v>0</v>
      </c>
      <c r="DH25" s="17" t="e">
        <f t="shared" si="38"/>
        <v>#DIV/0!</v>
      </c>
      <c r="DJ25" s="10">
        <f>SUMIFS('Input Sheet'!$E:$E,'Input Sheet'!$D:$D,'Outlet wise'!$B25,'Input Sheet'!$B:$B,'Outlet wise'!$DJ$3)</f>
        <v>0</v>
      </c>
      <c r="DK25" s="17" t="e">
        <f t="shared" si="39"/>
        <v>#DIV/0!</v>
      </c>
      <c r="DM25" s="10">
        <f>SUMIFS('Input Sheet'!$E:$E,'Input Sheet'!$D:$D,'Outlet wise'!$B25,'Input Sheet'!$B:$B,'Outlet wise'!$DM$3)</f>
        <v>0</v>
      </c>
      <c r="DN25" s="17" t="e">
        <f t="shared" si="40"/>
        <v>#DIV/0!</v>
      </c>
      <c r="DP25" s="10">
        <f>SUMIFS('Input Sheet'!$E:$E,'Input Sheet'!$D:$D,'Outlet wise'!$B25,'Input Sheet'!$B:$B,'Outlet wise'!$DP$3)</f>
        <v>0</v>
      </c>
      <c r="DQ25" s="17" t="e">
        <f t="shared" si="41"/>
        <v>#DIV/0!</v>
      </c>
      <c r="DS25" s="10">
        <f>SUMIFS('Input Sheet'!$E:$E,'Input Sheet'!$D:$D,'Outlet wise'!$B25,'Input Sheet'!$B:$B,'Outlet wise'!$DS$3)</f>
        <v>0</v>
      </c>
      <c r="DT25" s="17" t="e">
        <f t="shared" si="42"/>
        <v>#DIV/0!</v>
      </c>
      <c r="DV25" s="10">
        <f>SUMIFS('Input Sheet'!$E:$E,'Input Sheet'!$D:$D,'Outlet wise'!$B25,'Input Sheet'!$B:$B,'Outlet wise'!DV$3)</f>
        <v>0</v>
      </c>
      <c r="DW25" s="17" t="e">
        <f t="shared" si="43"/>
        <v>#DIV/0!</v>
      </c>
      <c r="DY25" s="10">
        <f>SUMIFS('Input Sheet'!$E:$E,'Input Sheet'!$D:$D,'Outlet wise'!$B25,'Input Sheet'!$B:$B,'Outlet wise'!DY$3)</f>
        <v>0</v>
      </c>
      <c r="DZ25" s="17" t="e">
        <f t="shared" si="44"/>
        <v>#DIV/0!</v>
      </c>
      <c r="EB25" s="10">
        <f>SUMIFS('Input Sheet'!$E:$E,'Input Sheet'!$D:$D,'Outlet wise'!$B25,'Input Sheet'!$B:$B,'Outlet wise'!EB$3)</f>
        <v>0</v>
      </c>
      <c r="EC25" s="17" t="e">
        <f t="shared" si="45"/>
        <v>#DIV/0!</v>
      </c>
    </row>
    <row r="26" spans="1:133" x14ac:dyDescent="0.35">
      <c r="B26" s="6" t="s">
        <v>94</v>
      </c>
      <c r="C26" s="10">
        <f t="shared" si="1"/>
        <v>0</v>
      </c>
      <c r="D26" s="17" t="e">
        <f t="shared" si="2"/>
        <v>#DIV/0!</v>
      </c>
      <c r="E26" s="30"/>
      <c r="F26" s="10">
        <f>SUMIFS('Input Sheet'!$E:$E,'Input Sheet'!$D:$D,'Outlet wise'!$B26,'Input Sheet'!$B:$B,'Outlet wise'!F$3)</f>
        <v>0</v>
      </c>
      <c r="G26" s="17" t="e">
        <f t="shared" ref="G26:G27" si="46">F26/F$7</f>
        <v>#DIV/0!</v>
      </c>
      <c r="I26" s="10">
        <f>SUMIFS('Input Sheet'!$E:$E,'Input Sheet'!$D:$D,'Outlet wise'!$B26,'Input Sheet'!$B:$B,'Outlet wise'!I$3)</f>
        <v>0</v>
      </c>
      <c r="J26" s="17" t="e">
        <f t="shared" si="4"/>
        <v>#DIV/0!</v>
      </c>
      <c r="L26" s="10">
        <f>SUMIFS('Input Sheet'!$E:$E,'Input Sheet'!$D:$D,'Outlet wise'!$B26,'Input Sheet'!$B:$B,'Outlet wise'!L$3)</f>
        <v>0</v>
      </c>
      <c r="M26" s="17" t="e">
        <f t="shared" si="5"/>
        <v>#DIV/0!</v>
      </c>
      <c r="O26" s="10">
        <f>SUMIFS('Input Sheet'!$E:$E,'Input Sheet'!$D:$D,'Outlet wise'!$B26,'Input Sheet'!$B:$B,'Outlet wise'!$O$3)</f>
        <v>0</v>
      </c>
      <c r="P26" s="17" t="e">
        <f t="shared" ref="P26:P27" si="47">O26/O$7</f>
        <v>#DIV/0!</v>
      </c>
      <c r="R26" s="10">
        <f>SUMIFS('Input Sheet'!$E:$E,'Input Sheet'!$D:$D,'Outlet wise'!$B26,'Input Sheet'!$B:$B,'Outlet wise'!$R$3)</f>
        <v>0</v>
      </c>
      <c r="S26" s="17" t="e">
        <f t="shared" ref="S26:S27" si="48">R26/R$7</f>
        <v>#DIV/0!</v>
      </c>
      <c r="U26" s="10">
        <f>SUMIFS('Input Sheet'!$E:$E,'Input Sheet'!$D:$D,'Outlet wise'!$B26,'Input Sheet'!$B:$B,'Outlet wise'!$U$3)</f>
        <v>0</v>
      </c>
      <c r="V26" s="17" t="e">
        <f t="shared" ref="V26:V27" si="49">U26/U$7</f>
        <v>#DIV/0!</v>
      </c>
      <c r="X26" s="10">
        <f>SUMIFS('Input Sheet'!$E:$E,'Input Sheet'!$D:$D,'Outlet wise'!$B26,'Input Sheet'!$B:$B,'Outlet wise'!$X$3)</f>
        <v>0</v>
      </c>
      <c r="Y26" s="17" t="e">
        <f t="shared" ref="Y26:Y27" si="50">X26/X$7</f>
        <v>#DIV/0!</v>
      </c>
      <c r="AA26" s="10">
        <f>SUMIFS('Input Sheet'!$E:$E,'Input Sheet'!$D:$D,'Outlet wise'!$B26,'Input Sheet'!$B:$B,'Outlet wise'!AA$3)</f>
        <v>0</v>
      </c>
      <c r="AB26" s="17" t="e">
        <f t="shared" si="10"/>
        <v>#DIV/0!</v>
      </c>
      <c r="AD26" s="10">
        <f>SUMIFS('Input Sheet'!$E:$E,'Input Sheet'!$D:$D,'Outlet wise'!$B26,'Input Sheet'!$B:$B,'Outlet wise'!$AD$3)</f>
        <v>0</v>
      </c>
      <c r="AE26" s="17" t="e">
        <f t="shared" ref="AE26:AE27" si="51">AD26/AD$7</f>
        <v>#DIV/0!</v>
      </c>
      <c r="AG26" s="10">
        <f>SUMIFS('Input Sheet'!$E:$E,'Input Sheet'!$D:$D,'Outlet wise'!$B26,'Input Sheet'!$B:$B,'Outlet wise'!$AG$3)</f>
        <v>0</v>
      </c>
      <c r="AH26" s="17" t="e">
        <f t="shared" ref="AH26:AH27" si="52">AG26/AG$7</f>
        <v>#DIV/0!</v>
      </c>
      <c r="AJ26" s="10">
        <f>SUMIFS('Input Sheet'!$E:$E,'Input Sheet'!$D:$D,'Outlet wise'!$B26,'Input Sheet'!$B:$B,'Outlet wise'!$AJ$3)</f>
        <v>0</v>
      </c>
      <c r="AK26" s="17" t="e">
        <f t="shared" ref="AK26:AK27" si="53">AJ26/AJ$7</f>
        <v>#DIV/0!</v>
      </c>
      <c r="AM26" s="10">
        <f>SUMIFS('Input Sheet'!$E:$E,'Input Sheet'!$D:$D,'Outlet wise'!$B26,'Input Sheet'!$B:$B,'Outlet wise'!$AM$3)</f>
        <v>0</v>
      </c>
      <c r="AN26" s="17" t="e">
        <f t="shared" ref="AN26:AN27" si="54">AM26/AM$7</f>
        <v>#DIV/0!</v>
      </c>
      <c r="AP26" s="10">
        <f>SUMIFS('Input Sheet'!$E:$E,'Input Sheet'!$D:$D,'Outlet wise'!$B26,'Input Sheet'!$B:$B,'Outlet wise'!$AP$3)</f>
        <v>0</v>
      </c>
      <c r="AQ26" s="17" t="e">
        <f t="shared" ref="AQ26:AQ27" si="55">AP26/AP$7</f>
        <v>#DIV/0!</v>
      </c>
      <c r="AS26" s="10">
        <f>SUMIFS('Input Sheet'!$E:$E,'Input Sheet'!$D:$D,'Outlet wise'!$B26,'Input Sheet'!$B:$B,'Outlet wise'!$AS$3)</f>
        <v>0</v>
      </c>
      <c r="AT26" s="17" t="e">
        <f t="shared" ref="AT26:AT27" si="56">AS26/AS$7</f>
        <v>#DIV/0!</v>
      </c>
      <c r="AV26" s="10">
        <f>SUMIFS('Input Sheet'!$E:$E,'Input Sheet'!$D:$D,'Outlet wise'!$B26,'Input Sheet'!$B:$B,'Outlet wise'!$AV$3)</f>
        <v>0</v>
      </c>
      <c r="AW26" s="17" t="e">
        <f t="shared" ref="AW26:AW27" si="57">AV26/AV$7</f>
        <v>#DIV/0!</v>
      </c>
      <c r="AY26" s="10">
        <f>SUMIFS('Input Sheet'!$E:$E,'Input Sheet'!$D:$D,'Outlet wise'!$B26,'Input Sheet'!$B:$B,'Outlet wise'!$AY$3)</f>
        <v>0</v>
      </c>
      <c r="AZ26" s="17" t="e">
        <f t="shared" ref="AZ26:AZ27" si="58">AY26/AY$7</f>
        <v>#DIV/0!</v>
      </c>
      <c r="BB26" s="10">
        <f>SUMIFS('Input Sheet'!$E:$E,'Input Sheet'!$D:$D,'Outlet wise'!$B26,'Input Sheet'!$B:$B,'Outlet wise'!$BB$3)</f>
        <v>0</v>
      </c>
      <c r="BC26" s="17" t="e">
        <f t="shared" ref="BC26:BC27" si="59">BB26/BB$7</f>
        <v>#DIV/0!</v>
      </c>
      <c r="BE26" s="10">
        <f>SUMIFS('Input Sheet'!$E:$E,'Input Sheet'!$D:$D,'Outlet wise'!$B26,'Input Sheet'!$B:$B,'Outlet wise'!$BE$3)</f>
        <v>0</v>
      </c>
      <c r="BF26" s="17" t="e">
        <f t="shared" ref="BF26:BF27" si="60">BE26/BE$7</f>
        <v>#DIV/0!</v>
      </c>
      <c r="BH26" s="10">
        <f>SUMIFS('Input Sheet'!$E:$E,'Input Sheet'!$D:$D,'Outlet wise'!$B26,'Input Sheet'!$B:$B,'Outlet wise'!$BH$3)</f>
        <v>0</v>
      </c>
      <c r="BI26" s="17" t="e">
        <f t="shared" ref="BI26:BI27" si="61">BH26/BH$7</f>
        <v>#DIV/0!</v>
      </c>
      <c r="BK26" s="10">
        <f>SUMIFS('Input Sheet'!$E:$E,'Input Sheet'!$D:$D,'Outlet wise'!$B26,'Input Sheet'!$B:$B,'Outlet wise'!$BK$3)</f>
        <v>0</v>
      </c>
      <c r="BL26" s="17" t="e">
        <f t="shared" ref="BL26:BL27" si="62">BK26/BK$7</f>
        <v>#DIV/0!</v>
      </c>
      <c r="BN26" s="10">
        <f>SUMIFS('Input Sheet'!$E:$E,'Input Sheet'!$D:$D,'Outlet wise'!$B26,'Input Sheet'!$B:$B,'Outlet wise'!$BN$3)</f>
        <v>0</v>
      </c>
      <c r="BO26" s="17" t="e">
        <f t="shared" ref="BO26:BO27" si="63">BN26/BN$7</f>
        <v>#DIV/0!</v>
      </c>
      <c r="BQ26" s="10">
        <f>SUMIFS('Input Sheet'!$E:$E,'Input Sheet'!$D:$D,'Outlet wise'!$B26,'Input Sheet'!$B:$B,'Outlet wise'!$BQ$3)</f>
        <v>0</v>
      </c>
      <c r="BR26" s="17" t="e">
        <f t="shared" ref="BR26:BR27" si="64">BQ26/BQ$7</f>
        <v>#DIV/0!</v>
      </c>
      <c r="BT26" s="10">
        <f>SUMIFS('Input Sheet'!$E:$E,'Input Sheet'!$D:$D,'Outlet wise'!$B26,'Input Sheet'!$B:$B,'Outlet wise'!$BT$3)</f>
        <v>0</v>
      </c>
      <c r="BU26" s="17" t="e">
        <f t="shared" ref="BU26:BU27" si="65">BT26/BT$7</f>
        <v>#DIV/0!</v>
      </c>
      <c r="BW26" s="10">
        <f>SUMIFS('Input Sheet'!$E:$E,'Input Sheet'!$D:$D,'Outlet wise'!$B26,'Input Sheet'!$B:$B,'Outlet wise'!$BW$3)</f>
        <v>0</v>
      </c>
      <c r="BX26" s="17" t="e">
        <f t="shared" ref="BX26:BX27" si="66">BW26/BW$7</f>
        <v>#DIV/0!</v>
      </c>
      <c r="BZ26" s="10">
        <f>SUMIFS('Input Sheet'!$E:$E,'Input Sheet'!$D:$D,'Outlet wise'!$B26,'Input Sheet'!$B:$B,'Outlet wise'!$BZ$3)</f>
        <v>0</v>
      </c>
      <c r="CA26" s="17" t="e">
        <f t="shared" ref="CA26:CA27" si="67">BZ26/BZ$7</f>
        <v>#DIV/0!</v>
      </c>
      <c r="CC26" s="10">
        <f>SUMIFS('Input Sheet'!$E:$E,'Input Sheet'!$D:$D,'Outlet wise'!$B26,'Input Sheet'!$B:$B,'Outlet wise'!$CC$3)</f>
        <v>0</v>
      </c>
      <c r="CD26" s="17" t="e">
        <f t="shared" ref="CD26:CD27" si="68">CC26/CC$7</f>
        <v>#DIV/0!</v>
      </c>
      <c r="CF26" s="10">
        <f>SUMIFS('Input Sheet'!$E:$E,'Input Sheet'!$D:$D,'Outlet wise'!$B26,'Input Sheet'!$B:$B,'Outlet wise'!$CF$3)</f>
        <v>0</v>
      </c>
      <c r="CG26" s="17" t="e">
        <f t="shared" ref="CG26:CG27" si="69">CF26/CF$7</f>
        <v>#DIV/0!</v>
      </c>
      <c r="CI26" s="10">
        <f>SUMIFS('Input Sheet'!$E:$E,'Input Sheet'!$D:$D,'Outlet wise'!$B26,'Input Sheet'!$B:$B,'Outlet wise'!$CI$3)</f>
        <v>0</v>
      </c>
      <c r="CJ26" s="17" t="e">
        <f t="shared" ref="CJ26:CJ27" si="70">CI26/CI$7</f>
        <v>#DIV/0!</v>
      </c>
      <c r="CL26" s="10">
        <f>SUMIFS('Input Sheet'!$E:$E,'Input Sheet'!$D:$D,'Outlet wise'!$B26,'Input Sheet'!$B:$B,'Outlet wise'!$CL$3)</f>
        <v>0</v>
      </c>
      <c r="CM26" s="17" t="e">
        <f t="shared" ref="CM26:CM27" si="71">CL26/CL$7</f>
        <v>#DIV/0!</v>
      </c>
      <c r="CO26" s="10">
        <f>SUMIFS('Input Sheet'!$E:$E,'Input Sheet'!$D:$D,'Outlet wise'!$B26,'Input Sheet'!$B:$B,'Outlet wise'!$CO$3)</f>
        <v>0</v>
      </c>
      <c r="CP26" s="17" t="e">
        <f t="shared" ref="CP26:CP27" si="72">CO26/CO$7</f>
        <v>#DIV/0!</v>
      </c>
      <c r="CR26" s="10">
        <f>SUMIFS('Input Sheet'!$E:$E,'Input Sheet'!$D:$D,'Outlet wise'!$B26,'Input Sheet'!$B:$B,'Outlet wise'!$CR$3)</f>
        <v>0</v>
      </c>
      <c r="CS26" s="17" t="e">
        <f t="shared" ref="CS26:CS27" si="73">CR26/CR$7</f>
        <v>#DIV/0!</v>
      </c>
      <c r="CU26" s="10">
        <f>SUMIFS('Input Sheet'!$E:$E,'Input Sheet'!$D:$D,'Outlet wise'!$B26,'Input Sheet'!$B:$B,'Outlet wise'!$CU$3)</f>
        <v>0</v>
      </c>
      <c r="CV26" s="17" t="e">
        <f t="shared" ref="CV26:CV27" si="74">CU26/CU$7</f>
        <v>#DIV/0!</v>
      </c>
      <c r="CX26" s="10">
        <f>SUMIFS('Input Sheet'!$E:$E,'Input Sheet'!$D:$D,'Outlet wise'!$B26,'Input Sheet'!$B:$B,'Outlet wise'!$CX$3)</f>
        <v>0</v>
      </c>
      <c r="CY26" s="17" t="e">
        <f t="shared" ref="CY26:CY27" si="75">CX26/CX$7</f>
        <v>#DIV/0!</v>
      </c>
      <c r="DA26" s="10">
        <f>SUMIFS('Input Sheet'!$E:$E,'Input Sheet'!$D:$D,'Outlet wise'!$B26,'Input Sheet'!$B:$B,'Outlet wise'!$DA$3)</f>
        <v>0</v>
      </c>
      <c r="DB26" s="17" t="e">
        <f t="shared" ref="DB26:DB27" si="76">DA26/DA$7</f>
        <v>#DIV/0!</v>
      </c>
      <c r="DD26" s="10">
        <f>SUMIFS('Input Sheet'!$E:$E,'Input Sheet'!$D:$D,'Outlet wise'!$B26,'Input Sheet'!$B:$B,'Outlet wise'!$DD$3)</f>
        <v>0</v>
      </c>
      <c r="DE26" s="17" t="e">
        <f t="shared" ref="DE26:DE27" si="77">DD26/DD$7</f>
        <v>#DIV/0!</v>
      </c>
      <c r="DG26" s="10">
        <f>SUMIFS('Input Sheet'!$E:$E,'Input Sheet'!$D:$D,'Outlet wise'!$B26,'Input Sheet'!$B:$B,'Outlet wise'!$DG$3)</f>
        <v>0</v>
      </c>
      <c r="DH26" s="17" t="e">
        <f t="shared" ref="DH26:DH27" si="78">DG26/DG$7</f>
        <v>#DIV/0!</v>
      </c>
      <c r="DJ26" s="10">
        <f>SUMIFS('Input Sheet'!$E:$E,'Input Sheet'!$D:$D,'Outlet wise'!$B26,'Input Sheet'!$B:$B,'Outlet wise'!$DJ$3)</f>
        <v>0</v>
      </c>
      <c r="DK26" s="17" t="e">
        <f t="shared" ref="DK26:DK27" si="79">DJ26/DJ$7</f>
        <v>#DIV/0!</v>
      </c>
      <c r="DM26" s="10">
        <f>SUMIFS('Input Sheet'!$E:$E,'Input Sheet'!$D:$D,'Outlet wise'!$B26,'Input Sheet'!$B:$B,'Outlet wise'!$DM$3)</f>
        <v>0</v>
      </c>
      <c r="DN26" s="17" t="e">
        <f t="shared" ref="DN26:DN27" si="80">DM26/DM$7</f>
        <v>#DIV/0!</v>
      </c>
      <c r="DP26" s="10">
        <f>SUMIFS('Input Sheet'!$E:$E,'Input Sheet'!$D:$D,'Outlet wise'!$B26,'Input Sheet'!$B:$B,'Outlet wise'!$DP$3)</f>
        <v>0</v>
      </c>
      <c r="DQ26" s="17" t="e">
        <f t="shared" ref="DQ26:DQ27" si="81">DP26/DP$7</f>
        <v>#DIV/0!</v>
      </c>
      <c r="DS26" s="10">
        <f>SUMIFS('Input Sheet'!$E:$E,'Input Sheet'!$D:$D,'Outlet wise'!$B26,'Input Sheet'!$B:$B,'Outlet wise'!$DS$3)</f>
        <v>0</v>
      </c>
      <c r="DT26" s="17" t="e">
        <f t="shared" ref="DT26:DT27" si="82">DS26/DS$7</f>
        <v>#DIV/0!</v>
      </c>
      <c r="DV26" s="10">
        <f>SUMIFS('Input Sheet'!$E:$E,'Input Sheet'!$D:$D,'Outlet wise'!$B26,'Input Sheet'!$B:$B,'Outlet wise'!DV$3)</f>
        <v>0</v>
      </c>
      <c r="DW26" s="17" t="e">
        <f t="shared" si="43"/>
        <v>#DIV/0!</v>
      </c>
      <c r="DY26" s="10">
        <f>SUMIFS('Input Sheet'!$E:$E,'Input Sheet'!$D:$D,'Outlet wise'!$B26,'Input Sheet'!$B:$B,'Outlet wise'!DY$3)</f>
        <v>0</v>
      </c>
      <c r="DZ26" s="17" t="e">
        <f t="shared" si="44"/>
        <v>#DIV/0!</v>
      </c>
      <c r="EB26" s="10">
        <f>SUMIFS('Input Sheet'!$E:$E,'Input Sheet'!$D:$D,'Outlet wise'!$B26,'Input Sheet'!$B:$B,'Outlet wise'!EB$3)</f>
        <v>0</v>
      </c>
      <c r="EC26" s="17" t="e">
        <f t="shared" si="45"/>
        <v>#DIV/0!</v>
      </c>
    </row>
    <row r="27" spans="1:133" x14ac:dyDescent="0.35">
      <c r="A27" t="s">
        <v>116</v>
      </c>
      <c r="B27" s="6" t="s">
        <v>95</v>
      </c>
      <c r="C27" s="10">
        <f t="shared" si="1"/>
        <v>0</v>
      </c>
      <c r="D27" s="17" t="e">
        <f t="shared" si="2"/>
        <v>#DIV/0!</v>
      </c>
      <c r="E27" s="30"/>
      <c r="F27" s="10">
        <f>SUMIFS('Input Sheet'!$E:$E,'Input Sheet'!$D:$D,'Outlet wise'!$B27,'Input Sheet'!$B:$B,'Outlet wise'!F$3)</f>
        <v>0</v>
      </c>
      <c r="G27" s="17" t="e">
        <f t="shared" si="46"/>
        <v>#DIV/0!</v>
      </c>
      <c r="I27" s="10">
        <f>SUMIFS('Input Sheet'!$E:$E,'Input Sheet'!$D:$D,'Outlet wise'!$B27,'Input Sheet'!$B:$B,'Outlet wise'!I$3)</f>
        <v>0</v>
      </c>
      <c r="J27" s="17" t="e">
        <f t="shared" si="4"/>
        <v>#DIV/0!</v>
      </c>
      <c r="L27" s="10">
        <f>SUMIFS('Input Sheet'!$E:$E,'Input Sheet'!$D:$D,'Outlet wise'!$B27,'Input Sheet'!$B:$B,'Outlet wise'!L$3)</f>
        <v>0</v>
      </c>
      <c r="M27" s="17" t="e">
        <f t="shared" si="5"/>
        <v>#DIV/0!</v>
      </c>
      <c r="O27" s="10">
        <f>SUMIFS('Input Sheet'!$E:$E,'Input Sheet'!$D:$D,'Outlet wise'!$B27,'Input Sheet'!$B:$B,'Outlet wise'!$O$3)</f>
        <v>0</v>
      </c>
      <c r="P27" s="17" t="e">
        <f t="shared" si="47"/>
        <v>#DIV/0!</v>
      </c>
      <c r="R27" s="10">
        <f>SUMIFS('Input Sheet'!$E:$E,'Input Sheet'!$D:$D,'Outlet wise'!$B27,'Input Sheet'!$B:$B,'Outlet wise'!$R$3)</f>
        <v>0</v>
      </c>
      <c r="S27" s="17" t="e">
        <f t="shared" si="48"/>
        <v>#DIV/0!</v>
      </c>
      <c r="U27" s="10">
        <f>SUMIFS('Input Sheet'!$E:$E,'Input Sheet'!$D:$D,'Outlet wise'!$B27,'Input Sheet'!$B:$B,'Outlet wise'!$U$3)</f>
        <v>0</v>
      </c>
      <c r="V27" s="17" t="e">
        <f t="shared" si="49"/>
        <v>#DIV/0!</v>
      </c>
      <c r="X27" s="10">
        <f>SUMIFS('Input Sheet'!$E:$E,'Input Sheet'!$D:$D,'Outlet wise'!$B27,'Input Sheet'!$B:$B,'Outlet wise'!$X$3)</f>
        <v>0</v>
      </c>
      <c r="Y27" s="17" t="e">
        <f t="shared" si="50"/>
        <v>#DIV/0!</v>
      </c>
      <c r="AA27" s="10">
        <f>SUMIFS('Input Sheet'!$E:$E,'Input Sheet'!$D:$D,'Outlet wise'!$B27,'Input Sheet'!$B:$B,'Outlet wise'!AA$3)</f>
        <v>0</v>
      </c>
      <c r="AB27" s="17" t="e">
        <f t="shared" si="10"/>
        <v>#DIV/0!</v>
      </c>
      <c r="AD27" s="10">
        <f>SUMIFS('Input Sheet'!$E:$E,'Input Sheet'!$D:$D,'Outlet wise'!$B27,'Input Sheet'!$B:$B,'Outlet wise'!$AD$3)</f>
        <v>0</v>
      </c>
      <c r="AE27" s="17" t="e">
        <f t="shared" si="51"/>
        <v>#DIV/0!</v>
      </c>
      <c r="AG27" s="10">
        <f>SUMIFS('Input Sheet'!$E:$E,'Input Sheet'!$D:$D,'Outlet wise'!$B27,'Input Sheet'!$B:$B,'Outlet wise'!$AG$3)</f>
        <v>0</v>
      </c>
      <c r="AH27" s="17" t="e">
        <f t="shared" si="52"/>
        <v>#DIV/0!</v>
      </c>
      <c r="AJ27" s="10">
        <f>SUMIFS('Input Sheet'!$E:$E,'Input Sheet'!$D:$D,'Outlet wise'!$B27,'Input Sheet'!$B:$B,'Outlet wise'!$AJ$3)</f>
        <v>0</v>
      </c>
      <c r="AK27" s="17" t="e">
        <f t="shared" si="53"/>
        <v>#DIV/0!</v>
      </c>
      <c r="AM27" s="10">
        <f>SUMIFS('Input Sheet'!$E:$E,'Input Sheet'!$D:$D,'Outlet wise'!$B27,'Input Sheet'!$B:$B,'Outlet wise'!$AM$3)</f>
        <v>0</v>
      </c>
      <c r="AN27" s="17" t="e">
        <f t="shared" si="54"/>
        <v>#DIV/0!</v>
      </c>
      <c r="AP27" s="10">
        <f>SUMIFS('Input Sheet'!$E:$E,'Input Sheet'!$D:$D,'Outlet wise'!$B27,'Input Sheet'!$B:$B,'Outlet wise'!$AP$3)</f>
        <v>0</v>
      </c>
      <c r="AQ27" s="17" t="e">
        <f t="shared" si="55"/>
        <v>#DIV/0!</v>
      </c>
      <c r="AS27" s="10">
        <f>SUMIFS('Input Sheet'!$E:$E,'Input Sheet'!$D:$D,'Outlet wise'!$B27,'Input Sheet'!$B:$B,'Outlet wise'!$AS$3)</f>
        <v>0</v>
      </c>
      <c r="AT27" s="17" t="e">
        <f t="shared" si="56"/>
        <v>#DIV/0!</v>
      </c>
      <c r="AV27" s="10">
        <f>SUMIFS('Input Sheet'!$E:$E,'Input Sheet'!$D:$D,'Outlet wise'!$B27,'Input Sheet'!$B:$B,'Outlet wise'!$AV$3)</f>
        <v>0</v>
      </c>
      <c r="AW27" s="17" t="e">
        <f t="shared" si="57"/>
        <v>#DIV/0!</v>
      </c>
      <c r="AY27" s="10">
        <f>SUMIFS('Input Sheet'!$E:$E,'Input Sheet'!$D:$D,'Outlet wise'!$B27,'Input Sheet'!$B:$B,'Outlet wise'!$AY$3)</f>
        <v>0</v>
      </c>
      <c r="AZ27" s="17" t="e">
        <f t="shared" si="58"/>
        <v>#DIV/0!</v>
      </c>
      <c r="BB27" s="10">
        <f>SUMIFS('Input Sheet'!$E:$E,'Input Sheet'!$D:$D,'Outlet wise'!$B27,'Input Sheet'!$B:$B,'Outlet wise'!$BB$3)</f>
        <v>0</v>
      </c>
      <c r="BC27" s="17" t="e">
        <f t="shared" si="59"/>
        <v>#DIV/0!</v>
      </c>
      <c r="BE27" s="10">
        <f>SUMIFS('Input Sheet'!$E:$E,'Input Sheet'!$D:$D,'Outlet wise'!$B27,'Input Sheet'!$B:$B,'Outlet wise'!$BE$3)</f>
        <v>0</v>
      </c>
      <c r="BF27" s="17" t="e">
        <f t="shared" si="60"/>
        <v>#DIV/0!</v>
      </c>
      <c r="BH27" s="10">
        <f>SUMIFS('Input Sheet'!$E:$E,'Input Sheet'!$D:$D,'Outlet wise'!$B27,'Input Sheet'!$B:$B,'Outlet wise'!$BH$3)</f>
        <v>0</v>
      </c>
      <c r="BI27" s="17" t="e">
        <f t="shared" si="61"/>
        <v>#DIV/0!</v>
      </c>
      <c r="BK27" s="10">
        <f>SUMIFS('Input Sheet'!$E:$E,'Input Sheet'!$D:$D,'Outlet wise'!$B27,'Input Sheet'!$B:$B,'Outlet wise'!$BK$3)</f>
        <v>0</v>
      </c>
      <c r="BL27" s="17" t="e">
        <f t="shared" si="62"/>
        <v>#DIV/0!</v>
      </c>
      <c r="BN27" s="10">
        <f>SUMIFS('Input Sheet'!$E:$E,'Input Sheet'!$D:$D,'Outlet wise'!$B27,'Input Sheet'!$B:$B,'Outlet wise'!$BN$3)</f>
        <v>0</v>
      </c>
      <c r="BO27" s="17" t="e">
        <f t="shared" si="63"/>
        <v>#DIV/0!</v>
      </c>
      <c r="BQ27" s="10">
        <f>SUMIFS('Input Sheet'!$E:$E,'Input Sheet'!$D:$D,'Outlet wise'!$B27,'Input Sheet'!$B:$B,'Outlet wise'!$BQ$3)</f>
        <v>0</v>
      </c>
      <c r="BR27" s="17" t="e">
        <f t="shared" si="64"/>
        <v>#DIV/0!</v>
      </c>
      <c r="BT27" s="10">
        <f>SUMIFS('Input Sheet'!$E:$E,'Input Sheet'!$D:$D,'Outlet wise'!$B27,'Input Sheet'!$B:$B,'Outlet wise'!$BT$3)</f>
        <v>0</v>
      </c>
      <c r="BU27" s="17" t="e">
        <f t="shared" si="65"/>
        <v>#DIV/0!</v>
      </c>
      <c r="BW27" s="10">
        <f>SUMIFS('Input Sheet'!$E:$E,'Input Sheet'!$D:$D,'Outlet wise'!$B27,'Input Sheet'!$B:$B,'Outlet wise'!$BW$3)</f>
        <v>0</v>
      </c>
      <c r="BX27" s="17" t="e">
        <f t="shared" si="66"/>
        <v>#DIV/0!</v>
      </c>
      <c r="BZ27" s="10">
        <f>SUMIFS('Input Sheet'!$E:$E,'Input Sheet'!$D:$D,'Outlet wise'!$B27,'Input Sheet'!$B:$B,'Outlet wise'!$BZ$3)</f>
        <v>0</v>
      </c>
      <c r="CA27" s="17" t="e">
        <f t="shared" si="67"/>
        <v>#DIV/0!</v>
      </c>
      <c r="CC27" s="10">
        <f>SUMIFS('Input Sheet'!$E:$E,'Input Sheet'!$D:$D,'Outlet wise'!$B27,'Input Sheet'!$B:$B,'Outlet wise'!$CC$3)</f>
        <v>0</v>
      </c>
      <c r="CD27" s="17" t="e">
        <f t="shared" si="68"/>
        <v>#DIV/0!</v>
      </c>
      <c r="CF27" s="10">
        <f>SUMIFS('Input Sheet'!$E:$E,'Input Sheet'!$D:$D,'Outlet wise'!$B27,'Input Sheet'!$B:$B,'Outlet wise'!$CF$3)</f>
        <v>0</v>
      </c>
      <c r="CG27" s="17" t="e">
        <f t="shared" si="69"/>
        <v>#DIV/0!</v>
      </c>
      <c r="CI27" s="10">
        <f>SUMIFS('Input Sheet'!$E:$E,'Input Sheet'!$D:$D,'Outlet wise'!$B27,'Input Sheet'!$B:$B,'Outlet wise'!$CI$3)</f>
        <v>0</v>
      </c>
      <c r="CJ27" s="17" t="e">
        <f t="shared" si="70"/>
        <v>#DIV/0!</v>
      </c>
      <c r="CL27" s="10">
        <f>SUMIFS('Input Sheet'!$E:$E,'Input Sheet'!$D:$D,'Outlet wise'!$B27,'Input Sheet'!$B:$B,'Outlet wise'!$CL$3)</f>
        <v>0</v>
      </c>
      <c r="CM27" s="17" t="e">
        <f t="shared" si="71"/>
        <v>#DIV/0!</v>
      </c>
      <c r="CO27" s="10">
        <f>SUMIFS('Input Sheet'!$E:$E,'Input Sheet'!$D:$D,'Outlet wise'!$B27,'Input Sheet'!$B:$B,'Outlet wise'!$CO$3)</f>
        <v>0</v>
      </c>
      <c r="CP27" s="17" t="e">
        <f t="shared" si="72"/>
        <v>#DIV/0!</v>
      </c>
      <c r="CR27" s="10">
        <f>SUMIFS('Input Sheet'!$E:$E,'Input Sheet'!$D:$D,'Outlet wise'!$B27,'Input Sheet'!$B:$B,'Outlet wise'!$CR$3)</f>
        <v>0</v>
      </c>
      <c r="CS27" s="17" t="e">
        <f t="shared" si="73"/>
        <v>#DIV/0!</v>
      </c>
      <c r="CU27" s="10">
        <f>SUMIFS('Input Sheet'!$E:$E,'Input Sheet'!$D:$D,'Outlet wise'!$B27,'Input Sheet'!$B:$B,'Outlet wise'!$CU$3)</f>
        <v>0</v>
      </c>
      <c r="CV27" s="17" t="e">
        <f t="shared" si="74"/>
        <v>#DIV/0!</v>
      </c>
      <c r="CX27" s="10">
        <f>SUMIFS('Input Sheet'!$E:$E,'Input Sheet'!$D:$D,'Outlet wise'!$B27,'Input Sheet'!$B:$B,'Outlet wise'!$CX$3)</f>
        <v>0</v>
      </c>
      <c r="CY27" s="17" t="e">
        <f t="shared" si="75"/>
        <v>#DIV/0!</v>
      </c>
      <c r="DA27" s="10">
        <f>SUMIFS('Input Sheet'!$E:$E,'Input Sheet'!$D:$D,'Outlet wise'!$B27,'Input Sheet'!$B:$B,'Outlet wise'!$DA$3)</f>
        <v>0</v>
      </c>
      <c r="DB27" s="17" t="e">
        <f t="shared" si="76"/>
        <v>#DIV/0!</v>
      </c>
      <c r="DD27" s="10">
        <f>SUMIFS('Input Sheet'!$E:$E,'Input Sheet'!$D:$D,'Outlet wise'!$B27,'Input Sheet'!$B:$B,'Outlet wise'!$DD$3)</f>
        <v>0</v>
      </c>
      <c r="DE27" s="17" t="e">
        <f t="shared" si="77"/>
        <v>#DIV/0!</v>
      </c>
      <c r="DG27" s="10">
        <f>SUMIFS('Input Sheet'!$E:$E,'Input Sheet'!$D:$D,'Outlet wise'!$B27,'Input Sheet'!$B:$B,'Outlet wise'!$DG$3)</f>
        <v>0</v>
      </c>
      <c r="DH27" s="17" t="e">
        <f t="shared" si="78"/>
        <v>#DIV/0!</v>
      </c>
      <c r="DJ27" s="10">
        <f>SUMIFS('Input Sheet'!$E:$E,'Input Sheet'!$D:$D,'Outlet wise'!$B27,'Input Sheet'!$B:$B,'Outlet wise'!$DJ$3)</f>
        <v>0</v>
      </c>
      <c r="DK27" s="17" t="e">
        <f t="shared" si="79"/>
        <v>#DIV/0!</v>
      </c>
      <c r="DM27" s="10">
        <f>SUMIFS('Input Sheet'!$E:$E,'Input Sheet'!$D:$D,'Outlet wise'!$B27,'Input Sheet'!$B:$B,'Outlet wise'!$DM$3)</f>
        <v>0</v>
      </c>
      <c r="DN27" s="17" t="e">
        <f t="shared" si="80"/>
        <v>#DIV/0!</v>
      </c>
      <c r="DP27" s="10">
        <f>SUMIFS('Input Sheet'!$E:$E,'Input Sheet'!$D:$D,'Outlet wise'!$B27,'Input Sheet'!$B:$B,'Outlet wise'!$DP$3)</f>
        <v>0</v>
      </c>
      <c r="DQ27" s="17" t="e">
        <f t="shared" si="81"/>
        <v>#DIV/0!</v>
      </c>
      <c r="DS27" s="10">
        <f>SUMIFS('Input Sheet'!$E:$E,'Input Sheet'!$D:$D,'Outlet wise'!$B27,'Input Sheet'!$B:$B,'Outlet wise'!$DS$3)</f>
        <v>0</v>
      </c>
      <c r="DT27" s="17" t="e">
        <f t="shared" si="82"/>
        <v>#DIV/0!</v>
      </c>
      <c r="DV27" s="10">
        <f>SUMIFS('Input Sheet'!$E:$E,'Input Sheet'!$D:$D,'Outlet wise'!$B27,'Input Sheet'!$B:$B,'Outlet wise'!DV$3)</f>
        <v>0</v>
      </c>
      <c r="DW27" s="17" t="e">
        <f t="shared" si="43"/>
        <v>#DIV/0!</v>
      </c>
      <c r="DY27" s="10">
        <f>SUMIFS('Input Sheet'!$E:$E,'Input Sheet'!$D:$D,'Outlet wise'!$B27,'Input Sheet'!$B:$B,'Outlet wise'!DY$3)</f>
        <v>0</v>
      </c>
      <c r="DZ27" s="17" t="e">
        <f t="shared" si="44"/>
        <v>#DIV/0!</v>
      </c>
      <c r="EB27" s="10">
        <f>SUMIFS('Input Sheet'!$E:$E,'Input Sheet'!$D:$D,'Outlet wise'!$B27,'Input Sheet'!$B:$B,'Outlet wise'!EB$3)</f>
        <v>0</v>
      </c>
      <c r="EC27" s="17" t="e">
        <f t="shared" si="45"/>
        <v>#DIV/0!</v>
      </c>
    </row>
    <row r="28" spans="1:133" x14ac:dyDescent="0.35">
      <c r="B28" s="5" t="s">
        <v>99</v>
      </c>
      <c r="C28" s="14">
        <f>C12-C14-C16</f>
        <v>0</v>
      </c>
      <c r="D28" s="18" t="e">
        <f t="shared" si="2"/>
        <v>#DIV/0!</v>
      </c>
      <c r="F28" s="14">
        <f>F12-F14-F16</f>
        <v>0</v>
      </c>
      <c r="G28" s="18" t="e">
        <f t="shared" si="3"/>
        <v>#DIV/0!</v>
      </c>
      <c r="I28" s="14">
        <f>I12-I14-I16</f>
        <v>0</v>
      </c>
      <c r="J28" s="18" t="e">
        <f t="shared" si="4"/>
        <v>#DIV/0!</v>
      </c>
      <c r="L28" s="14">
        <f>L12-L14-L16</f>
        <v>0</v>
      </c>
      <c r="M28" s="18" t="e">
        <f t="shared" si="5"/>
        <v>#DIV/0!</v>
      </c>
      <c r="O28" s="14">
        <f>O12-O14-O16</f>
        <v>0</v>
      </c>
      <c r="P28" s="18" t="e">
        <f t="shared" si="6"/>
        <v>#DIV/0!</v>
      </c>
      <c r="R28" s="14">
        <f>R12-R14-R16</f>
        <v>0</v>
      </c>
      <c r="S28" s="18" t="e">
        <f t="shared" si="7"/>
        <v>#DIV/0!</v>
      </c>
      <c r="U28" s="14">
        <f>U12-U14-U16</f>
        <v>0</v>
      </c>
      <c r="V28" s="18" t="e">
        <f t="shared" si="8"/>
        <v>#DIV/0!</v>
      </c>
      <c r="X28" s="14">
        <f>X12-X14-X16</f>
        <v>0</v>
      </c>
      <c r="Y28" s="18" t="e">
        <f t="shared" si="9"/>
        <v>#DIV/0!</v>
      </c>
      <c r="AA28" s="14">
        <f>AA12-AA14-AA16</f>
        <v>0</v>
      </c>
      <c r="AB28" s="18" t="e">
        <f t="shared" si="10"/>
        <v>#DIV/0!</v>
      </c>
      <c r="AD28" s="14">
        <f>AD12-AD14-AD16</f>
        <v>0</v>
      </c>
      <c r="AE28" s="18" t="e">
        <f t="shared" si="11"/>
        <v>#DIV/0!</v>
      </c>
      <c r="AG28" s="14">
        <f>AG12-AG14-AG16</f>
        <v>0</v>
      </c>
      <c r="AH28" s="18" t="e">
        <f t="shared" si="12"/>
        <v>#DIV/0!</v>
      </c>
      <c r="AJ28" s="14">
        <f>AJ12-AJ14-AJ16</f>
        <v>0</v>
      </c>
      <c r="AK28" s="18" t="e">
        <f t="shared" si="13"/>
        <v>#DIV/0!</v>
      </c>
      <c r="AM28" s="14">
        <f>AM12-AM14-AM16</f>
        <v>0</v>
      </c>
      <c r="AN28" s="18" t="e">
        <f t="shared" si="14"/>
        <v>#DIV/0!</v>
      </c>
      <c r="AP28" s="14">
        <f>AP12-AP14-AP16</f>
        <v>0</v>
      </c>
      <c r="AQ28" s="18" t="e">
        <f t="shared" si="15"/>
        <v>#DIV/0!</v>
      </c>
      <c r="AS28" s="14">
        <f>AS12-AS14-AS16</f>
        <v>0</v>
      </c>
      <c r="AT28" s="18" t="e">
        <f t="shared" si="16"/>
        <v>#DIV/0!</v>
      </c>
      <c r="AV28" s="14">
        <f>AV12-AV14-AV16</f>
        <v>0</v>
      </c>
      <c r="AW28" s="18" t="e">
        <f t="shared" si="17"/>
        <v>#DIV/0!</v>
      </c>
      <c r="AY28" s="14">
        <f>AY12-AY14-AY16</f>
        <v>0</v>
      </c>
      <c r="AZ28" s="18" t="e">
        <f t="shared" si="18"/>
        <v>#DIV/0!</v>
      </c>
      <c r="BB28" s="14">
        <f>BB12-BB14-BB16</f>
        <v>0</v>
      </c>
      <c r="BC28" s="18" t="e">
        <f t="shared" si="19"/>
        <v>#DIV/0!</v>
      </c>
      <c r="BE28" s="14">
        <f>BE12-BE14-BE16</f>
        <v>0</v>
      </c>
      <c r="BF28" s="18" t="e">
        <f t="shared" si="20"/>
        <v>#DIV/0!</v>
      </c>
      <c r="BH28" s="14">
        <f>BH12-BH14-BH16</f>
        <v>0</v>
      </c>
      <c r="BI28" s="18" t="e">
        <f t="shared" si="21"/>
        <v>#DIV/0!</v>
      </c>
      <c r="BK28" s="14">
        <f>BK12-BK14-BK16</f>
        <v>0</v>
      </c>
      <c r="BL28" s="18" t="e">
        <f t="shared" si="22"/>
        <v>#DIV/0!</v>
      </c>
      <c r="BN28" s="14">
        <f>BN12-BN14-BN16</f>
        <v>0</v>
      </c>
      <c r="BO28" s="18" t="e">
        <f t="shared" si="23"/>
        <v>#DIV/0!</v>
      </c>
      <c r="BQ28" s="14">
        <f>BQ12-BQ14-BQ16</f>
        <v>0</v>
      </c>
      <c r="BR28" s="18" t="e">
        <f t="shared" si="24"/>
        <v>#DIV/0!</v>
      </c>
      <c r="BT28" s="14">
        <f>BT12-BT14-BT16</f>
        <v>0</v>
      </c>
      <c r="BU28" s="18" t="e">
        <f t="shared" si="25"/>
        <v>#DIV/0!</v>
      </c>
      <c r="BW28" s="14">
        <f>BW12-BW14-BW16</f>
        <v>0</v>
      </c>
      <c r="BX28" s="18" t="e">
        <f t="shared" si="26"/>
        <v>#DIV/0!</v>
      </c>
      <c r="BZ28" s="14">
        <f>BZ12-BZ14-BZ16</f>
        <v>0</v>
      </c>
      <c r="CA28" s="18" t="e">
        <f t="shared" si="27"/>
        <v>#DIV/0!</v>
      </c>
      <c r="CC28" s="14">
        <f>CC12-CC14-CC16</f>
        <v>0</v>
      </c>
      <c r="CD28" s="18" t="e">
        <f t="shared" si="28"/>
        <v>#DIV/0!</v>
      </c>
      <c r="CF28" s="14">
        <f>CF12-CF14-CF16</f>
        <v>0</v>
      </c>
      <c r="CG28" s="18" t="e">
        <f t="shared" si="29"/>
        <v>#DIV/0!</v>
      </c>
      <c r="CI28" s="14">
        <f>CI12-CI14-CI16</f>
        <v>0</v>
      </c>
      <c r="CJ28" s="18" t="e">
        <f t="shared" si="30"/>
        <v>#DIV/0!</v>
      </c>
      <c r="CL28" s="14">
        <f>CL12-CL14-CL16</f>
        <v>0</v>
      </c>
      <c r="CM28" s="18" t="e">
        <f t="shared" si="31"/>
        <v>#DIV/0!</v>
      </c>
      <c r="CO28" s="14">
        <f>CO12-CO14-CO16</f>
        <v>0</v>
      </c>
      <c r="CP28" s="18" t="e">
        <f t="shared" si="32"/>
        <v>#DIV/0!</v>
      </c>
      <c r="CR28" s="14">
        <f>CR12-CR14-CR16</f>
        <v>0</v>
      </c>
      <c r="CS28" s="18" t="e">
        <f t="shared" si="33"/>
        <v>#DIV/0!</v>
      </c>
      <c r="CU28" s="14">
        <f>CU12-CU14-CU16</f>
        <v>0</v>
      </c>
      <c r="CV28" s="18" t="e">
        <f t="shared" si="34"/>
        <v>#DIV/0!</v>
      </c>
      <c r="CX28" s="14">
        <f>CX12-CX14-CX16</f>
        <v>0</v>
      </c>
      <c r="CY28" s="18" t="e">
        <f t="shared" si="35"/>
        <v>#DIV/0!</v>
      </c>
      <c r="DA28" s="14">
        <f>DA12-DA14-DA16</f>
        <v>0</v>
      </c>
      <c r="DB28" s="18" t="e">
        <f t="shared" si="36"/>
        <v>#DIV/0!</v>
      </c>
      <c r="DD28" s="14">
        <f>DD12-DD14-DD16</f>
        <v>0</v>
      </c>
      <c r="DE28" s="18" t="e">
        <f t="shared" si="37"/>
        <v>#DIV/0!</v>
      </c>
      <c r="DG28" s="14">
        <f>DG12-DG14-DG16</f>
        <v>0</v>
      </c>
      <c r="DH28" s="18" t="e">
        <f t="shared" si="38"/>
        <v>#DIV/0!</v>
      </c>
      <c r="DJ28" s="14">
        <f>DJ12-DJ14-DJ16</f>
        <v>0</v>
      </c>
      <c r="DK28" s="18" t="e">
        <f t="shared" si="39"/>
        <v>#DIV/0!</v>
      </c>
      <c r="DM28" s="14">
        <f>DM12-DM14-DM16</f>
        <v>0</v>
      </c>
      <c r="DN28" s="18" t="e">
        <f t="shared" si="40"/>
        <v>#DIV/0!</v>
      </c>
      <c r="DP28" s="14">
        <f>DP12-DP14-DP16</f>
        <v>0</v>
      </c>
      <c r="DQ28" s="18" t="e">
        <f t="shared" si="41"/>
        <v>#DIV/0!</v>
      </c>
      <c r="DS28" s="14">
        <f>DS12-DS14-DS16</f>
        <v>0</v>
      </c>
      <c r="DT28" s="18" t="e">
        <f t="shared" si="42"/>
        <v>#DIV/0!</v>
      </c>
      <c r="DV28" s="14">
        <f>DV12-DV14-DV16</f>
        <v>0</v>
      </c>
      <c r="DW28" s="18" t="e">
        <f t="shared" si="43"/>
        <v>#DIV/0!</v>
      </c>
      <c r="DY28" s="14">
        <f>DY12-DY14-DY16</f>
        <v>0</v>
      </c>
      <c r="DZ28" s="18" t="e">
        <f t="shared" si="44"/>
        <v>#DIV/0!</v>
      </c>
      <c r="EB28" s="14">
        <f>EB12-EB14-EB16</f>
        <v>0</v>
      </c>
      <c r="EC28" s="18" t="e">
        <f t="shared" si="45"/>
        <v>#DIV/0!</v>
      </c>
    </row>
    <row r="30" spans="1:133" x14ac:dyDescent="0.35">
      <c r="B30" s="5" t="s">
        <v>100</v>
      </c>
      <c r="C30" s="14">
        <f t="shared" ref="C30:C33" si="83">F30+O30+R30+U30+X30+AD30+AG30+AJ30+AM30+AP30+AS30+AV30+AY30+BB30+BE30+BH30+BK30+BN30+BQ30+BT30+BW30+BZ30+CC30+CF30+CI30+CL30+CO30+CR30+CU30+CX30+DA30+DD30+DG30+DJ30+DM30+DP30+DS30+DV30+I30+AA30+L30+DY30+EB30</f>
        <v>0</v>
      </c>
      <c r="D30" s="18" t="e">
        <f t="shared" si="2"/>
        <v>#DIV/0!</v>
      </c>
      <c r="F30" s="14">
        <f>SUM(F31:F34)</f>
        <v>0</v>
      </c>
      <c r="G30" s="18" t="e">
        <f t="shared" si="3"/>
        <v>#DIV/0!</v>
      </c>
      <c r="I30" s="14">
        <f>SUM(I31:I34)</f>
        <v>0</v>
      </c>
      <c r="J30" s="18" t="e">
        <f t="shared" ref="J30:J34" si="84">I30/I$7</f>
        <v>#DIV/0!</v>
      </c>
      <c r="L30" s="14">
        <f>SUM(L31:L34)</f>
        <v>0</v>
      </c>
      <c r="M30" s="18" t="e">
        <f t="shared" ref="M30:M34" si="85">L30/L$7</f>
        <v>#DIV/0!</v>
      </c>
      <c r="O30" s="14">
        <f>SUM(O31:O34)</f>
        <v>0</v>
      </c>
      <c r="P30" s="18" t="e">
        <f t="shared" ref="P30" si="86">O30/O$7</f>
        <v>#DIV/0!</v>
      </c>
      <c r="R30" s="14">
        <f>SUM(R31:R34)</f>
        <v>0</v>
      </c>
      <c r="S30" s="18" t="e">
        <f t="shared" ref="S30" si="87">R30/R$7</f>
        <v>#DIV/0!</v>
      </c>
      <c r="U30" s="14">
        <f>SUM(U31:U34)</f>
        <v>0</v>
      </c>
      <c r="V30" s="18" t="e">
        <f t="shared" ref="V30" si="88">U30/U$7</f>
        <v>#DIV/0!</v>
      </c>
      <c r="X30" s="14">
        <f>SUM(X31:X34)</f>
        <v>0</v>
      </c>
      <c r="Y30" s="18" t="e">
        <f t="shared" ref="Y30" si="89">X30/X$7</f>
        <v>#DIV/0!</v>
      </c>
      <c r="AA30" s="14">
        <f>SUM(AA31:AA34)</f>
        <v>0</v>
      </c>
      <c r="AB30" s="18" t="e">
        <f t="shared" ref="AB30:AB34" si="90">AA30/AA$7</f>
        <v>#DIV/0!</v>
      </c>
      <c r="AD30" s="14">
        <f>SUM(AD31:AD34)</f>
        <v>0</v>
      </c>
      <c r="AE30" s="18" t="e">
        <f t="shared" ref="AE30" si="91">AD30/AD$7</f>
        <v>#DIV/0!</v>
      </c>
      <c r="AG30" s="14">
        <f>SUM(AG31:AG34)</f>
        <v>0</v>
      </c>
      <c r="AH30" s="18" t="e">
        <f t="shared" ref="AH30" si="92">AG30/AG$7</f>
        <v>#DIV/0!</v>
      </c>
      <c r="AJ30" s="14">
        <f>SUM(AJ31:AJ34)</f>
        <v>0</v>
      </c>
      <c r="AK30" s="18" t="e">
        <f t="shared" ref="AK30" si="93">AJ30/AJ$7</f>
        <v>#DIV/0!</v>
      </c>
      <c r="AM30" s="14">
        <f>SUM(AM31:AM34)</f>
        <v>0</v>
      </c>
      <c r="AN30" s="18" t="e">
        <f t="shared" ref="AN30" si="94">AM30/AM$7</f>
        <v>#DIV/0!</v>
      </c>
      <c r="AP30" s="14">
        <f>SUM(AP31:AP34)</f>
        <v>0</v>
      </c>
      <c r="AQ30" s="18" t="e">
        <f t="shared" ref="AQ30" si="95">AP30/AP$7</f>
        <v>#DIV/0!</v>
      </c>
      <c r="AS30" s="14">
        <f>SUM(AS31:AS34)</f>
        <v>0</v>
      </c>
      <c r="AT30" s="18" t="e">
        <f t="shared" ref="AT30" si="96">AS30/AS$7</f>
        <v>#DIV/0!</v>
      </c>
      <c r="AV30" s="14">
        <f>SUM(AV31:AV34)</f>
        <v>0</v>
      </c>
      <c r="AW30" s="18" t="e">
        <f t="shared" ref="AW30" si="97">AV30/AV$7</f>
        <v>#DIV/0!</v>
      </c>
      <c r="AY30" s="14">
        <f>SUM(AY31:AY34)</f>
        <v>0</v>
      </c>
      <c r="AZ30" s="18" t="e">
        <f t="shared" ref="AZ30" si="98">AY30/AY$7</f>
        <v>#DIV/0!</v>
      </c>
      <c r="BB30" s="14">
        <f>SUM(BB31:BB34)</f>
        <v>0</v>
      </c>
      <c r="BC30" s="18" t="e">
        <f t="shared" ref="BC30" si="99">BB30/BB$7</f>
        <v>#DIV/0!</v>
      </c>
      <c r="BE30" s="14">
        <f>SUM(BE31:BE34)</f>
        <v>0</v>
      </c>
      <c r="BF30" s="18" t="e">
        <f t="shared" ref="BF30" si="100">BE30/BE$7</f>
        <v>#DIV/0!</v>
      </c>
      <c r="BH30" s="14">
        <f>SUM(BH31:BH34)</f>
        <v>0</v>
      </c>
      <c r="BI30" s="18" t="e">
        <f t="shared" ref="BI30" si="101">BH30/BH$7</f>
        <v>#DIV/0!</v>
      </c>
      <c r="BK30" s="14">
        <f>SUM(BK31:BK34)</f>
        <v>0</v>
      </c>
      <c r="BL30" s="18" t="e">
        <f t="shared" ref="BL30" si="102">BK30/BK$7</f>
        <v>#DIV/0!</v>
      </c>
      <c r="BN30" s="14">
        <f>SUM(BN31:BN34)</f>
        <v>0</v>
      </c>
      <c r="BO30" s="18" t="e">
        <f t="shared" ref="BO30" si="103">BN30/BN$7</f>
        <v>#DIV/0!</v>
      </c>
      <c r="BQ30" s="14">
        <f>SUM(BQ31:BQ34)</f>
        <v>0</v>
      </c>
      <c r="BR30" s="18" t="e">
        <f t="shared" ref="BR30" si="104">BQ30/BQ$7</f>
        <v>#DIV/0!</v>
      </c>
      <c r="BT30" s="14">
        <f>SUM(BT31:BT34)</f>
        <v>0</v>
      </c>
      <c r="BU30" s="18" t="e">
        <f t="shared" ref="BU30" si="105">BT30/BT$7</f>
        <v>#DIV/0!</v>
      </c>
      <c r="BW30" s="14">
        <f>SUM(BW31:BW34)</f>
        <v>0</v>
      </c>
      <c r="BX30" s="18" t="e">
        <f t="shared" ref="BX30" si="106">BW30/BW$7</f>
        <v>#DIV/0!</v>
      </c>
      <c r="BZ30" s="14">
        <f>SUM(BZ31:BZ34)</f>
        <v>0</v>
      </c>
      <c r="CA30" s="18" t="e">
        <f t="shared" ref="CA30" si="107">BZ30/BZ$7</f>
        <v>#DIV/0!</v>
      </c>
      <c r="CC30" s="14">
        <f>SUM(CC31:CC34)</f>
        <v>0</v>
      </c>
      <c r="CD30" s="18" t="e">
        <f t="shared" ref="CD30" si="108">CC30/CC$7</f>
        <v>#DIV/0!</v>
      </c>
      <c r="CF30" s="14">
        <f>SUM(CF31:CF34)</f>
        <v>0</v>
      </c>
      <c r="CG30" s="18" t="e">
        <f t="shared" ref="CG30" si="109">CF30/CF$7</f>
        <v>#DIV/0!</v>
      </c>
      <c r="CI30" s="14">
        <f>SUM(CI31:CI34)</f>
        <v>0</v>
      </c>
      <c r="CJ30" s="18" t="e">
        <f t="shared" ref="CJ30" si="110">CI30/CI$7</f>
        <v>#DIV/0!</v>
      </c>
      <c r="CL30" s="14">
        <f>SUM(CL31:CL34)</f>
        <v>0</v>
      </c>
      <c r="CM30" s="18" t="e">
        <f t="shared" ref="CM30" si="111">CL30/CL$7</f>
        <v>#DIV/0!</v>
      </c>
      <c r="CO30" s="14">
        <f>SUM(CO31:CO34)</f>
        <v>0</v>
      </c>
      <c r="CP30" s="18" t="e">
        <f t="shared" ref="CP30" si="112">CO30/CO$7</f>
        <v>#DIV/0!</v>
      </c>
      <c r="CR30" s="14">
        <f>SUM(CR31:CR34)</f>
        <v>0</v>
      </c>
      <c r="CS30" s="18" t="e">
        <f t="shared" ref="CS30" si="113">CR30/CR$7</f>
        <v>#DIV/0!</v>
      </c>
      <c r="CU30" s="14">
        <f>SUM(CU31:CU34)</f>
        <v>0</v>
      </c>
      <c r="CV30" s="18" t="e">
        <f t="shared" ref="CV30" si="114">CU30/CU$7</f>
        <v>#DIV/0!</v>
      </c>
      <c r="CX30" s="14">
        <f>SUM(CX31:CX34)</f>
        <v>0</v>
      </c>
      <c r="CY30" s="18" t="e">
        <f t="shared" ref="CY30" si="115">CX30/CX$7</f>
        <v>#DIV/0!</v>
      </c>
      <c r="DA30" s="14">
        <f>SUM(DA31:DA34)</f>
        <v>0</v>
      </c>
      <c r="DB30" s="18" t="e">
        <f t="shared" ref="DB30" si="116">DA30/DA$7</f>
        <v>#DIV/0!</v>
      </c>
      <c r="DD30" s="14">
        <f>SUM(DD31:DD34)</f>
        <v>0</v>
      </c>
      <c r="DE30" s="18" t="e">
        <f t="shared" ref="DE30" si="117">DD30/DD$7</f>
        <v>#DIV/0!</v>
      </c>
      <c r="DG30" s="14">
        <f>SUM(DG31:DG34)</f>
        <v>0</v>
      </c>
      <c r="DH30" s="18" t="e">
        <f t="shared" ref="DH30" si="118">DG30/DG$7</f>
        <v>#DIV/0!</v>
      </c>
      <c r="DJ30" s="14">
        <f>SUM(DJ31:DJ34)</f>
        <v>0</v>
      </c>
      <c r="DK30" s="18" t="e">
        <f t="shared" ref="DK30" si="119">DJ30/DJ$7</f>
        <v>#DIV/0!</v>
      </c>
      <c r="DM30" s="14">
        <f>SUM(DM31:DM34)</f>
        <v>0</v>
      </c>
      <c r="DN30" s="18" t="e">
        <f t="shared" ref="DN30" si="120">DM30/DM$7</f>
        <v>#DIV/0!</v>
      </c>
      <c r="DP30" s="14">
        <f>SUM(DP31:DP34)</f>
        <v>0</v>
      </c>
      <c r="DQ30" s="18" t="e">
        <f t="shared" ref="DQ30" si="121">DP30/DP$7</f>
        <v>#DIV/0!</v>
      </c>
      <c r="DS30" s="14">
        <f>SUM(DS31:DS34)</f>
        <v>0</v>
      </c>
      <c r="DT30" s="18" t="e">
        <f t="shared" ref="DT30" si="122">DS30/DS$7</f>
        <v>#DIV/0!</v>
      </c>
      <c r="DV30" s="14">
        <f>SUM(DV31:DV34)</f>
        <v>0</v>
      </c>
      <c r="DW30" s="18" t="e">
        <f t="shared" ref="DW30:DW34" si="123">DV30/DV$7</f>
        <v>#DIV/0!</v>
      </c>
      <c r="DY30" s="14">
        <f>SUM(DY31:DY34)</f>
        <v>0</v>
      </c>
      <c r="DZ30" s="18" t="e">
        <f t="shared" ref="DZ30:DZ34" si="124">DY30/DY$7</f>
        <v>#DIV/0!</v>
      </c>
      <c r="EB30" s="14">
        <f>SUM(EB31:EB34)</f>
        <v>0</v>
      </c>
      <c r="EC30" s="18" t="e">
        <f t="shared" ref="EC30:EC34" si="125">EB30/EB$7</f>
        <v>#DIV/0!</v>
      </c>
    </row>
    <row r="31" spans="1:133" x14ac:dyDescent="0.35">
      <c r="B31" s="6" t="s">
        <v>7</v>
      </c>
      <c r="C31" s="10">
        <f t="shared" si="83"/>
        <v>0</v>
      </c>
      <c r="D31" s="17" t="e">
        <f t="shared" si="2"/>
        <v>#DIV/0!</v>
      </c>
      <c r="E31" s="30"/>
      <c r="F31" s="10">
        <f>SUMIFS('Input Sheet'!$E:$E,'Input Sheet'!$D:$D,'Outlet wise'!$B31,'Input Sheet'!$B:$B,'Outlet wise'!$F$3)</f>
        <v>0</v>
      </c>
      <c r="G31" s="17" t="e">
        <f t="shared" ref="G31:G34" si="126">F31/F$7</f>
        <v>#DIV/0!</v>
      </c>
      <c r="I31" s="10">
        <f>SUMIFS('Input Sheet'!$E:$E,'Input Sheet'!$D:$D,'Outlet wise'!$B31,'Input Sheet'!$B:$B,'Outlet wise'!$I$3)</f>
        <v>0</v>
      </c>
      <c r="J31" s="17" t="e">
        <f t="shared" si="84"/>
        <v>#DIV/0!</v>
      </c>
      <c r="L31" s="10">
        <f>SUMIFS('Input Sheet'!$E:$E,'Input Sheet'!$D:$D,'Outlet wise'!$B31,'Input Sheet'!$B:$B,'Outlet wise'!L$3)</f>
        <v>0</v>
      </c>
      <c r="M31" s="17" t="e">
        <f t="shared" si="85"/>
        <v>#DIV/0!</v>
      </c>
      <c r="O31" s="10">
        <f>SUMIFS('Input Sheet'!$E:$E,'Input Sheet'!$D:$D,'Outlet wise'!$B31,'Input Sheet'!$B:$B,'Outlet wise'!$O$3)</f>
        <v>0</v>
      </c>
      <c r="P31" s="17" t="e">
        <f t="shared" ref="P31:P34" si="127">O31/O$7</f>
        <v>#DIV/0!</v>
      </c>
      <c r="R31" s="10">
        <f>SUMIFS('Input Sheet'!$E:$E,'Input Sheet'!$D:$D,'Outlet wise'!$B31,'Input Sheet'!$B:$B,'Outlet wise'!$R$3)</f>
        <v>0</v>
      </c>
      <c r="S31" s="17" t="e">
        <f t="shared" ref="S31:S34" si="128">R31/R$7</f>
        <v>#DIV/0!</v>
      </c>
      <c r="U31" s="10">
        <f>SUMIFS('Input Sheet'!$E:$E,'Input Sheet'!$D:$D,'Outlet wise'!$B31,'Input Sheet'!$B:$B,'Outlet wise'!$U$3)</f>
        <v>0</v>
      </c>
      <c r="V31" s="17" t="e">
        <f t="shared" ref="V31:V34" si="129">U31/U$7</f>
        <v>#DIV/0!</v>
      </c>
      <c r="X31" s="10">
        <f>SUMIFS('Input Sheet'!$E:$E,'Input Sheet'!$D:$D,'Outlet wise'!$B31,'Input Sheet'!$B:$B,'Outlet wise'!$X$3)</f>
        <v>0</v>
      </c>
      <c r="Y31" s="17" t="e">
        <f t="shared" ref="Y31:Y34" si="130">X31/X$7</f>
        <v>#DIV/0!</v>
      </c>
      <c r="AA31" s="10">
        <f>SUMIFS('Input Sheet'!$E:$E,'Input Sheet'!$D:$D,'Outlet wise'!$B31,'Input Sheet'!$B:$B,'Outlet wise'!AA$3)</f>
        <v>0</v>
      </c>
      <c r="AB31" s="17" t="e">
        <f t="shared" si="90"/>
        <v>#DIV/0!</v>
      </c>
      <c r="AD31" s="10">
        <f>SUMIFS('Input Sheet'!$E:$E,'Input Sheet'!$D:$D,'Outlet wise'!$B31,'Input Sheet'!$B:$B,'Outlet wise'!$AD$3)</f>
        <v>0</v>
      </c>
      <c r="AE31" s="17" t="e">
        <f t="shared" ref="AE31:AE34" si="131">AD31/AD$7</f>
        <v>#DIV/0!</v>
      </c>
      <c r="AG31" s="10">
        <f>SUMIFS('Input Sheet'!$E:$E,'Input Sheet'!$D:$D,'Outlet wise'!$B31,'Input Sheet'!$B:$B,'Outlet wise'!$AG$3)</f>
        <v>0</v>
      </c>
      <c r="AH31" s="17" t="e">
        <f t="shared" ref="AH31:AH34" si="132">AG31/AG$7</f>
        <v>#DIV/0!</v>
      </c>
      <c r="AJ31" s="10">
        <f>SUMIFS('Input Sheet'!$E:$E,'Input Sheet'!$D:$D,'Outlet wise'!$B31,'Input Sheet'!$B:$B,'Outlet wise'!$AJ$3)</f>
        <v>0</v>
      </c>
      <c r="AK31" s="17" t="e">
        <f t="shared" ref="AK31:AK34" si="133">AJ31/AJ$7</f>
        <v>#DIV/0!</v>
      </c>
      <c r="AM31" s="10">
        <f>SUMIFS('Input Sheet'!$E:$E,'Input Sheet'!$D:$D,'Outlet wise'!$B31,'Input Sheet'!$B:$B,'Outlet wise'!$AM$3)</f>
        <v>0</v>
      </c>
      <c r="AN31" s="17" t="e">
        <f t="shared" ref="AN31:AN34" si="134">AM31/AM$7</f>
        <v>#DIV/0!</v>
      </c>
      <c r="AP31" s="10">
        <f>SUMIFS('Input Sheet'!$E:$E,'Input Sheet'!$D:$D,'Outlet wise'!$B31,'Input Sheet'!$B:$B,'Outlet wise'!$AP$3)</f>
        <v>0</v>
      </c>
      <c r="AQ31" s="17" t="e">
        <f t="shared" ref="AQ31:AQ34" si="135">AP31/AP$7</f>
        <v>#DIV/0!</v>
      </c>
      <c r="AS31" s="10">
        <f>SUMIFS('Input Sheet'!$E:$E,'Input Sheet'!$D:$D,'Outlet wise'!$B31,'Input Sheet'!$B:$B,'Outlet wise'!$AS$3)</f>
        <v>0</v>
      </c>
      <c r="AT31" s="17" t="e">
        <f t="shared" ref="AT31:AT34" si="136">AS31/AS$7</f>
        <v>#DIV/0!</v>
      </c>
      <c r="AV31" s="10">
        <f>SUMIFS('Input Sheet'!$E:$E,'Input Sheet'!$D:$D,'Outlet wise'!$B31,'Input Sheet'!$B:$B,'Outlet wise'!$AV$3)</f>
        <v>0</v>
      </c>
      <c r="AW31" s="17" t="e">
        <f t="shared" ref="AW31:AW34" si="137">AV31/AV$7</f>
        <v>#DIV/0!</v>
      </c>
      <c r="AY31" s="10">
        <f>SUMIFS('Input Sheet'!$E:$E,'Input Sheet'!$D:$D,'Outlet wise'!$B31,'Input Sheet'!$B:$B,'Outlet wise'!$AY$3)</f>
        <v>0</v>
      </c>
      <c r="AZ31" s="17" t="e">
        <f t="shared" ref="AZ31:AZ34" si="138">AY31/AY$7</f>
        <v>#DIV/0!</v>
      </c>
      <c r="BB31" s="10">
        <f>SUMIFS('Input Sheet'!$E:$E,'Input Sheet'!$D:$D,'Outlet wise'!$B31,'Input Sheet'!$B:$B,'Outlet wise'!$BB$3)</f>
        <v>0</v>
      </c>
      <c r="BC31" s="17" t="e">
        <f t="shared" ref="BC31:BC34" si="139">BB31/BB$7</f>
        <v>#DIV/0!</v>
      </c>
      <c r="BE31" s="10">
        <f>SUMIFS('Input Sheet'!$E:$E,'Input Sheet'!$D:$D,'Outlet wise'!$B31,'Input Sheet'!$B:$B,'Outlet wise'!$BE$3)</f>
        <v>0</v>
      </c>
      <c r="BF31" s="17" t="e">
        <f t="shared" ref="BF31:BF34" si="140">BE31/BE$7</f>
        <v>#DIV/0!</v>
      </c>
      <c r="BH31" s="10">
        <f>SUMIFS('Input Sheet'!$E:$E,'Input Sheet'!$D:$D,'Outlet wise'!$B31,'Input Sheet'!$B:$B,'Outlet wise'!$BH$3)</f>
        <v>0</v>
      </c>
      <c r="BI31" s="17" t="e">
        <f t="shared" ref="BI31:BI34" si="141">BH31/BH$7</f>
        <v>#DIV/0!</v>
      </c>
      <c r="BK31" s="10">
        <f>SUMIFS('Input Sheet'!$E:$E,'Input Sheet'!$D:$D,'Outlet wise'!$B31,'Input Sheet'!$B:$B,'Outlet wise'!$BK$3)</f>
        <v>0</v>
      </c>
      <c r="BL31" s="17" t="e">
        <f t="shared" ref="BL31:BL34" si="142">BK31/BK$7</f>
        <v>#DIV/0!</v>
      </c>
      <c r="BN31" s="10">
        <f>SUMIFS('Input Sheet'!$E:$E,'Input Sheet'!$D:$D,'Outlet wise'!$B31,'Input Sheet'!$B:$B,'Outlet wise'!$BN$3)</f>
        <v>0</v>
      </c>
      <c r="BO31" s="17" t="e">
        <f t="shared" ref="BO31:BO34" si="143">BN31/BN$7</f>
        <v>#DIV/0!</v>
      </c>
      <c r="BQ31" s="10">
        <f>SUMIFS('Input Sheet'!$E:$E,'Input Sheet'!$D:$D,'Outlet wise'!$B31,'Input Sheet'!$B:$B,'Outlet wise'!$BQ$3)</f>
        <v>0</v>
      </c>
      <c r="BR31" s="17" t="e">
        <f t="shared" ref="BR31:BR34" si="144">BQ31/BQ$7</f>
        <v>#DIV/0!</v>
      </c>
      <c r="BT31" s="10">
        <f>SUMIFS('Input Sheet'!$E:$E,'Input Sheet'!$D:$D,'Outlet wise'!$B31,'Input Sheet'!$B:$B,'Outlet wise'!$BT$3)</f>
        <v>0</v>
      </c>
      <c r="BU31" s="17" t="e">
        <f t="shared" ref="BU31:BU34" si="145">BT31/BT$7</f>
        <v>#DIV/0!</v>
      </c>
      <c r="BW31" s="10">
        <f>SUMIFS('Input Sheet'!$E:$E,'Input Sheet'!$D:$D,'Outlet wise'!$B31,'Input Sheet'!$B:$B,'Outlet wise'!$BW$3)</f>
        <v>0</v>
      </c>
      <c r="BX31" s="17" t="e">
        <f t="shared" ref="BX31:BX34" si="146">BW31/BW$7</f>
        <v>#DIV/0!</v>
      </c>
      <c r="BZ31" s="10">
        <f>SUMIFS('Input Sheet'!$E:$E,'Input Sheet'!$D:$D,'Outlet wise'!$B31,'Input Sheet'!$B:$B,'Outlet wise'!$BZ$3)</f>
        <v>0</v>
      </c>
      <c r="CA31" s="17" t="e">
        <f t="shared" ref="CA31:CA34" si="147">BZ31/BZ$7</f>
        <v>#DIV/0!</v>
      </c>
      <c r="CC31" s="10">
        <f>SUMIFS('Input Sheet'!$E:$E,'Input Sheet'!$D:$D,'Outlet wise'!$B31,'Input Sheet'!$B:$B,'Outlet wise'!$CC$3)</f>
        <v>0</v>
      </c>
      <c r="CD31" s="17" t="e">
        <f t="shared" ref="CD31:CD34" si="148">CC31/CC$7</f>
        <v>#DIV/0!</v>
      </c>
      <c r="CF31" s="10">
        <f>SUMIFS('Input Sheet'!$E:$E,'Input Sheet'!$D:$D,'Outlet wise'!$B31,'Input Sheet'!$B:$B,'Outlet wise'!$CF$3)</f>
        <v>0</v>
      </c>
      <c r="CG31" s="17" t="e">
        <f t="shared" ref="CG31:CG34" si="149">CF31/CF$7</f>
        <v>#DIV/0!</v>
      </c>
      <c r="CI31" s="10">
        <f>SUMIFS('Input Sheet'!$E:$E,'Input Sheet'!$D:$D,'Outlet wise'!$B31,'Input Sheet'!$B:$B,'Outlet wise'!$CI$3)</f>
        <v>0</v>
      </c>
      <c r="CJ31" s="17" t="e">
        <f t="shared" ref="CJ31:CJ34" si="150">CI31/CI$7</f>
        <v>#DIV/0!</v>
      </c>
      <c r="CL31" s="10">
        <f>SUMIFS('Input Sheet'!$E:$E,'Input Sheet'!$D:$D,'Outlet wise'!$B31,'Input Sheet'!$B:$B,'Outlet wise'!$CL$3)</f>
        <v>0</v>
      </c>
      <c r="CM31" s="17" t="e">
        <f t="shared" ref="CM31:CM34" si="151">CL31/CL$7</f>
        <v>#DIV/0!</v>
      </c>
      <c r="CO31" s="10">
        <f>SUMIFS('Input Sheet'!$E:$E,'Input Sheet'!$D:$D,'Outlet wise'!$B31,'Input Sheet'!$B:$B,'Outlet wise'!$CO$3)</f>
        <v>0</v>
      </c>
      <c r="CP31" s="17" t="e">
        <f t="shared" ref="CP31:CP34" si="152">CO31/CO$7</f>
        <v>#DIV/0!</v>
      </c>
      <c r="CR31" s="10">
        <f>SUMIFS('Input Sheet'!$E:$E,'Input Sheet'!$D:$D,'Outlet wise'!$B31,'Input Sheet'!$B:$B,'Outlet wise'!$CR$3)</f>
        <v>0</v>
      </c>
      <c r="CS31" s="17" t="e">
        <f t="shared" ref="CS31:CS34" si="153">CR31/CR$7</f>
        <v>#DIV/0!</v>
      </c>
      <c r="CU31" s="10">
        <f>SUMIFS('Input Sheet'!$E:$E,'Input Sheet'!$D:$D,'Outlet wise'!$B31,'Input Sheet'!$B:$B,'Outlet wise'!$CU$3)</f>
        <v>0</v>
      </c>
      <c r="CV31" s="17" t="e">
        <f t="shared" ref="CV31:CV34" si="154">CU31/CU$7</f>
        <v>#DIV/0!</v>
      </c>
      <c r="CX31" s="10">
        <f>SUMIFS('Input Sheet'!$E:$E,'Input Sheet'!$D:$D,'Outlet wise'!$B31,'Input Sheet'!$B:$B,'Outlet wise'!$CX$3)</f>
        <v>0</v>
      </c>
      <c r="CY31" s="17" t="e">
        <f t="shared" ref="CY31:CY34" si="155">CX31/CX$7</f>
        <v>#DIV/0!</v>
      </c>
      <c r="DA31" s="10">
        <f>SUMIFS('Input Sheet'!$E:$E,'Input Sheet'!$D:$D,'Outlet wise'!$B31,'Input Sheet'!$B:$B,'Outlet wise'!$DA$3)</f>
        <v>0</v>
      </c>
      <c r="DB31" s="17" t="e">
        <f t="shared" ref="DB31:DB34" si="156">DA31/DA$7</f>
        <v>#DIV/0!</v>
      </c>
      <c r="DD31" s="10">
        <f>SUMIFS('Input Sheet'!$E:$E,'Input Sheet'!$D:$D,'Outlet wise'!$B31,'Input Sheet'!$B:$B,'Outlet wise'!$DD$3)</f>
        <v>0</v>
      </c>
      <c r="DE31" s="17" t="e">
        <f t="shared" ref="DE31:DE34" si="157">DD31/DD$7</f>
        <v>#DIV/0!</v>
      </c>
      <c r="DG31" s="10">
        <f>SUMIFS('Input Sheet'!$E:$E,'Input Sheet'!$D:$D,'Outlet wise'!$B31,'Input Sheet'!$B:$B,'Outlet wise'!$DG$3)</f>
        <v>0</v>
      </c>
      <c r="DH31" s="17" t="e">
        <f t="shared" ref="DH31:DH34" si="158">DG31/DG$7</f>
        <v>#DIV/0!</v>
      </c>
      <c r="DJ31" s="10">
        <f>SUMIFS('Input Sheet'!$E:$E,'Input Sheet'!$D:$D,'Outlet wise'!$B31,'Input Sheet'!$B:$B,'Outlet wise'!$DJ$3)</f>
        <v>0</v>
      </c>
      <c r="DK31" s="17" t="e">
        <f t="shared" ref="DK31:DK34" si="159">DJ31/DJ$7</f>
        <v>#DIV/0!</v>
      </c>
      <c r="DM31" s="10">
        <f>SUMIFS('Input Sheet'!$E:$E,'Input Sheet'!$D:$D,'Outlet wise'!$B31,'Input Sheet'!$B:$B,'Outlet wise'!$DM$3)</f>
        <v>0</v>
      </c>
      <c r="DN31" s="17" t="e">
        <f t="shared" ref="DN31:DN34" si="160">DM31/DM$7</f>
        <v>#DIV/0!</v>
      </c>
      <c r="DP31" s="10">
        <f>SUMIFS('Input Sheet'!$E:$E,'Input Sheet'!$D:$D,'Outlet wise'!$B31,'Input Sheet'!$B:$B,'Outlet wise'!$DP$3)</f>
        <v>0</v>
      </c>
      <c r="DQ31" s="17" t="e">
        <f t="shared" ref="DQ31:DQ34" si="161">DP31/DP$7</f>
        <v>#DIV/0!</v>
      </c>
      <c r="DS31" s="10">
        <f>SUMIFS('Input Sheet'!$E:$E,'Input Sheet'!$D:$D,'Outlet wise'!$B31,'Input Sheet'!$B:$B,'Outlet wise'!$DS$3)</f>
        <v>0</v>
      </c>
      <c r="DT31" s="17" t="e">
        <f t="shared" ref="DT31:DT34" si="162">DS31/DS$7</f>
        <v>#DIV/0!</v>
      </c>
      <c r="DV31" s="10">
        <f>SUMIFS('Input Sheet'!$E:$E,'Input Sheet'!$D:$D,'Outlet wise'!$B31,'Input Sheet'!$B:$B,'Outlet wise'!$DV$3)</f>
        <v>0</v>
      </c>
      <c r="DW31" s="17" t="e">
        <f t="shared" si="123"/>
        <v>#DIV/0!</v>
      </c>
      <c r="DY31" s="10">
        <f>SUMIFS('Input Sheet'!$E:$E,'Input Sheet'!$D:$D,'Outlet wise'!$B31,'Input Sheet'!$B:$B,'Outlet wise'!$DV$3)</f>
        <v>0</v>
      </c>
      <c r="DZ31" s="17" t="e">
        <f t="shared" si="124"/>
        <v>#DIV/0!</v>
      </c>
      <c r="EB31" s="10">
        <f>SUMIFS('Input Sheet'!$E:$E,'Input Sheet'!$D:$D,'Outlet wise'!$B31,'Input Sheet'!$B:$B,'Outlet wise'!EB$3)</f>
        <v>0</v>
      </c>
      <c r="EC31" s="17" t="e">
        <f t="shared" si="125"/>
        <v>#DIV/0!</v>
      </c>
    </row>
    <row r="32" spans="1:133" x14ac:dyDescent="0.35">
      <c r="B32" s="6" t="s">
        <v>8</v>
      </c>
      <c r="C32" s="10">
        <f t="shared" si="83"/>
        <v>0</v>
      </c>
      <c r="D32" s="17" t="e">
        <f t="shared" si="2"/>
        <v>#DIV/0!</v>
      </c>
      <c r="E32" s="30"/>
      <c r="F32" s="10">
        <f>SUMIFS('Input Sheet'!$E:$E,'Input Sheet'!$D:$D,'Outlet wise'!$B32,'Input Sheet'!$B:$B,'Outlet wise'!$F$3)</f>
        <v>0</v>
      </c>
      <c r="G32" s="17" t="e">
        <f t="shared" si="126"/>
        <v>#DIV/0!</v>
      </c>
      <c r="I32" s="10">
        <f>SUMIFS('Input Sheet'!$E:$E,'Input Sheet'!$D:$D,'Outlet wise'!$B32,'Input Sheet'!$B:$B,'Outlet wise'!$I$3)</f>
        <v>0</v>
      </c>
      <c r="J32" s="17" t="e">
        <f t="shared" si="84"/>
        <v>#DIV/0!</v>
      </c>
      <c r="L32" s="10">
        <f>SUMIFS('Input Sheet'!$E:$E,'Input Sheet'!$D:$D,'Outlet wise'!$B32,'Input Sheet'!$B:$B,'Outlet wise'!L$3)</f>
        <v>0</v>
      </c>
      <c r="M32" s="17" t="e">
        <f t="shared" si="85"/>
        <v>#DIV/0!</v>
      </c>
      <c r="O32" s="10">
        <f>SUMIFS('Input Sheet'!$E:$E,'Input Sheet'!$D:$D,'Outlet wise'!$B32,'Input Sheet'!$B:$B,'Outlet wise'!$O$3)</f>
        <v>0</v>
      </c>
      <c r="P32" s="17" t="e">
        <f t="shared" si="127"/>
        <v>#DIV/0!</v>
      </c>
      <c r="R32" s="10">
        <f>SUMIFS('Input Sheet'!$E:$E,'Input Sheet'!$D:$D,'Outlet wise'!$B32,'Input Sheet'!$B:$B,'Outlet wise'!$R$3)</f>
        <v>0</v>
      </c>
      <c r="S32" s="17" t="e">
        <f t="shared" si="128"/>
        <v>#DIV/0!</v>
      </c>
      <c r="U32" s="10">
        <f>SUMIFS('Input Sheet'!$E:$E,'Input Sheet'!$D:$D,'Outlet wise'!$B32,'Input Sheet'!$B:$B,'Outlet wise'!$U$3)</f>
        <v>0</v>
      </c>
      <c r="V32" s="17" t="e">
        <f t="shared" si="129"/>
        <v>#DIV/0!</v>
      </c>
      <c r="X32" s="10">
        <f>SUMIFS('Input Sheet'!$E:$E,'Input Sheet'!$D:$D,'Outlet wise'!$B32,'Input Sheet'!$B:$B,'Outlet wise'!$X$3)</f>
        <v>0</v>
      </c>
      <c r="Y32" s="17" t="e">
        <f t="shared" si="130"/>
        <v>#DIV/0!</v>
      </c>
      <c r="AA32" s="10">
        <f>SUMIFS('Input Sheet'!$E:$E,'Input Sheet'!$D:$D,'Outlet wise'!$B32,'Input Sheet'!$B:$B,'Outlet wise'!AA$3)</f>
        <v>0</v>
      </c>
      <c r="AB32" s="17" t="e">
        <f t="shared" si="90"/>
        <v>#DIV/0!</v>
      </c>
      <c r="AD32" s="10">
        <f>SUMIFS('Input Sheet'!$E:$E,'Input Sheet'!$D:$D,'Outlet wise'!$B32,'Input Sheet'!$B:$B,'Outlet wise'!$AD$3)</f>
        <v>0</v>
      </c>
      <c r="AE32" s="17" t="e">
        <f t="shared" si="131"/>
        <v>#DIV/0!</v>
      </c>
      <c r="AG32" s="10">
        <f>SUMIFS('Input Sheet'!$E:$E,'Input Sheet'!$D:$D,'Outlet wise'!$B32,'Input Sheet'!$B:$B,'Outlet wise'!$AG$3)</f>
        <v>0</v>
      </c>
      <c r="AH32" s="17" t="e">
        <f t="shared" si="132"/>
        <v>#DIV/0!</v>
      </c>
      <c r="AJ32" s="10">
        <f>SUMIFS('Input Sheet'!$E:$E,'Input Sheet'!$D:$D,'Outlet wise'!$B32,'Input Sheet'!$B:$B,'Outlet wise'!$AJ$3)</f>
        <v>0</v>
      </c>
      <c r="AK32" s="17" t="e">
        <f t="shared" si="133"/>
        <v>#DIV/0!</v>
      </c>
      <c r="AM32" s="10">
        <f>SUMIFS('Input Sheet'!$E:$E,'Input Sheet'!$D:$D,'Outlet wise'!$B32,'Input Sheet'!$B:$B,'Outlet wise'!$AM$3)</f>
        <v>0</v>
      </c>
      <c r="AN32" s="17" t="e">
        <f t="shared" si="134"/>
        <v>#DIV/0!</v>
      </c>
      <c r="AP32" s="10">
        <f>SUMIFS('Input Sheet'!$E:$E,'Input Sheet'!$D:$D,'Outlet wise'!$B32,'Input Sheet'!$B:$B,'Outlet wise'!$AP$3)</f>
        <v>0</v>
      </c>
      <c r="AQ32" s="17" t="e">
        <f t="shared" si="135"/>
        <v>#DIV/0!</v>
      </c>
      <c r="AS32" s="10">
        <f>SUMIFS('Input Sheet'!$E:$E,'Input Sheet'!$D:$D,'Outlet wise'!$B32,'Input Sheet'!$B:$B,'Outlet wise'!$AS$3)</f>
        <v>0</v>
      </c>
      <c r="AT32" s="17" t="e">
        <f t="shared" si="136"/>
        <v>#DIV/0!</v>
      </c>
      <c r="AV32" s="10">
        <f>SUMIFS('Input Sheet'!$E:$E,'Input Sheet'!$D:$D,'Outlet wise'!$B32,'Input Sheet'!$B:$B,'Outlet wise'!$AV$3)</f>
        <v>0</v>
      </c>
      <c r="AW32" s="17" t="e">
        <f t="shared" si="137"/>
        <v>#DIV/0!</v>
      </c>
      <c r="AY32" s="10">
        <f>SUMIFS('Input Sheet'!$E:$E,'Input Sheet'!$D:$D,'Outlet wise'!$B32,'Input Sheet'!$B:$B,'Outlet wise'!$AY$3)</f>
        <v>0</v>
      </c>
      <c r="AZ32" s="17" t="e">
        <f t="shared" si="138"/>
        <v>#DIV/0!</v>
      </c>
      <c r="BB32" s="10">
        <f>SUMIFS('Input Sheet'!$E:$E,'Input Sheet'!$D:$D,'Outlet wise'!$B32,'Input Sheet'!$B:$B,'Outlet wise'!$BB$3)</f>
        <v>0</v>
      </c>
      <c r="BC32" s="17" t="e">
        <f t="shared" si="139"/>
        <v>#DIV/0!</v>
      </c>
      <c r="BE32" s="10">
        <f>SUMIFS('Input Sheet'!$E:$E,'Input Sheet'!$D:$D,'Outlet wise'!$B32,'Input Sheet'!$B:$B,'Outlet wise'!$BE$3)</f>
        <v>0</v>
      </c>
      <c r="BF32" s="17" t="e">
        <f t="shared" si="140"/>
        <v>#DIV/0!</v>
      </c>
      <c r="BH32" s="10">
        <f>SUMIFS('Input Sheet'!$E:$E,'Input Sheet'!$D:$D,'Outlet wise'!$B32,'Input Sheet'!$B:$B,'Outlet wise'!$BH$3)</f>
        <v>0</v>
      </c>
      <c r="BI32" s="17" t="e">
        <f t="shared" si="141"/>
        <v>#DIV/0!</v>
      </c>
      <c r="BK32" s="10">
        <f>SUMIFS('Input Sheet'!$E:$E,'Input Sheet'!$D:$D,'Outlet wise'!$B32,'Input Sheet'!$B:$B,'Outlet wise'!$BK$3)</f>
        <v>0</v>
      </c>
      <c r="BL32" s="17" t="e">
        <f t="shared" si="142"/>
        <v>#DIV/0!</v>
      </c>
      <c r="BN32" s="10">
        <f>SUMIFS('Input Sheet'!$E:$E,'Input Sheet'!$D:$D,'Outlet wise'!$B32,'Input Sheet'!$B:$B,'Outlet wise'!$BN$3)</f>
        <v>0</v>
      </c>
      <c r="BO32" s="17" t="e">
        <f t="shared" si="143"/>
        <v>#DIV/0!</v>
      </c>
      <c r="BQ32" s="10">
        <f>SUMIFS('Input Sheet'!$E:$E,'Input Sheet'!$D:$D,'Outlet wise'!$B32,'Input Sheet'!$B:$B,'Outlet wise'!$BQ$3)</f>
        <v>0</v>
      </c>
      <c r="BR32" s="17" t="e">
        <f t="shared" si="144"/>
        <v>#DIV/0!</v>
      </c>
      <c r="BT32" s="10">
        <f>SUMIFS('Input Sheet'!$E:$E,'Input Sheet'!$D:$D,'Outlet wise'!$B32,'Input Sheet'!$B:$B,'Outlet wise'!$BT$3)</f>
        <v>0</v>
      </c>
      <c r="BU32" s="17" t="e">
        <f t="shared" si="145"/>
        <v>#DIV/0!</v>
      </c>
      <c r="BW32" s="10">
        <f>SUMIFS('Input Sheet'!$E:$E,'Input Sheet'!$D:$D,'Outlet wise'!$B32,'Input Sheet'!$B:$B,'Outlet wise'!$BW$3)</f>
        <v>0</v>
      </c>
      <c r="BX32" s="17" t="e">
        <f t="shared" si="146"/>
        <v>#DIV/0!</v>
      </c>
      <c r="BZ32" s="10">
        <f>SUMIFS('Input Sheet'!$E:$E,'Input Sheet'!$D:$D,'Outlet wise'!$B32,'Input Sheet'!$B:$B,'Outlet wise'!$BZ$3)</f>
        <v>0</v>
      </c>
      <c r="CA32" s="17" t="e">
        <f t="shared" si="147"/>
        <v>#DIV/0!</v>
      </c>
      <c r="CC32" s="10">
        <f>SUMIFS('Input Sheet'!$E:$E,'Input Sheet'!$D:$D,'Outlet wise'!$B32,'Input Sheet'!$B:$B,'Outlet wise'!$CC$3)</f>
        <v>0</v>
      </c>
      <c r="CD32" s="17" t="e">
        <f t="shared" si="148"/>
        <v>#DIV/0!</v>
      </c>
      <c r="CF32" s="10">
        <f>SUMIFS('Input Sheet'!$E:$E,'Input Sheet'!$D:$D,'Outlet wise'!$B32,'Input Sheet'!$B:$B,'Outlet wise'!$CF$3)</f>
        <v>0</v>
      </c>
      <c r="CG32" s="17" t="e">
        <f t="shared" si="149"/>
        <v>#DIV/0!</v>
      </c>
      <c r="CI32" s="10">
        <f>SUMIFS('Input Sheet'!$E:$E,'Input Sheet'!$D:$D,'Outlet wise'!$B32,'Input Sheet'!$B:$B,'Outlet wise'!$CI$3)</f>
        <v>0</v>
      </c>
      <c r="CJ32" s="17" t="e">
        <f t="shared" si="150"/>
        <v>#DIV/0!</v>
      </c>
      <c r="CL32" s="10">
        <f>SUMIFS('Input Sheet'!$E:$E,'Input Sheet'!$D:$D,'Outlet wise'!$B32,'Input Sheet'!$B:$B,'Outlet wise'!$CL$3)</f>
        <v>0</v>
      </c>
      <c r="CM32" s="17" t="e">
        <f t="shared" si="151"/>
        <v>#DIV/0!</v>
      </c>
      <c r="CO32" s="10">
        <f>SUMIFS('Input Sheet'!$E:$E,'Input Sheet'!$D:$D,'Outlet wise'!$B32,'Input Sheet'!$B:$B,'Outlet wise'!$CO$3)</f>
        <v>0</v>
      </c>
      <c r="CP32" s="17" t="e">
        <f t="shared" si="152"/>
        <v>#DIV/0!</v>
      </c>
      <c r="CR32" s="10">
        <f>SUMIFS('Input Sheet'!$E:$E,'Input Sheet'!$D:$D,'Outlet wise'!$B32,'Input Sheet'!$B:$B,'Outlet wise'!$CR$3)</f>
        <v>0</v>
      </c>
      <c r="CS32" s="17" t="e">
        <f t="shared" si="153"/>
        <v>#DIV/0!</v>
      </c>
      <c r="CU32" s="10">
        <f>SUMIFS('Input Sheet'!$E:$E,'Input Sheet'!$D:$D,'Outlet wise'!$B32,'Input Sheet'!$B:$B,'Outlet wise'!$CU$3)</f>
        <v>0</v>
      </c>
      <c r="CV32" s="17" t="e">
        <f t="shared" si="154"/>
        <v>#DIV/0!</v>
      </c>
      <c r="CX32" s="10">
        <f>SUMIFS('Input Sheet'!$E:$E,'Input Sheet'!$D:$D,'Outlet wise'!$B32,'Input Sheet'!$B:$B,'Outlet wise'!$CX$3)</f>
        <v>0</v>
      </c>
      <c r="CY32" s="17" t="e">
        <f t="shared" si="155"/>
        <v>#DIV/0!</v>
      </c>
      <c r="DA32" s="10">
        <f>SUMIFS('Input Sheet'!$E:$E,'Input Sheet'!$D:$D,'Outlet wise'!$B32,'Input Sheet'!$B:$B,'Outlet wise'!$DA$3)</f>
        <v>0</v>
      </c>
      <c r="DB32" s="17" t="e">
        <f t="shared" si="156"/>
        <v>#DIV/0!</v>
      </c>
      <c r="DD32" s="10">
        <f>SUMIFS('Input Sheet'!$E:$E,'Input Sheet'!$D:$D,'Outlet wise'!$B32,'Input Sheet'!$B:$B,'Outlet wise'!$DD$3)</f>
        <v>0</v>
      </c>
      <c r="DE32" s="17" t="e">
        <f t="shared" si="157"/>
        <v>#DIV/0!</v>
      </c>
      <c r="DG32" s="10">
        <f>SUMIFS('Input Sheet'!$E:$E,'Input Sheet'!$D:$D,'Outlet wise'!$B32,'Input Sheet'!$B:$B,'Outlet wise'!$DG$3)</f>
        <v>0</v>
      </c>
      <c r="DH32" s="17" t="e">
        <f t="shared" si="158"/>
        <v>#DIV/0!</v>
      </c>
      <c r="DJ32" s="10">
        <f>SUMIFS('Input Sheet'!$E:$E,'Input Sheet'!$D:$D,'Outlet wise'!$B32,'Input Sheet'!$B:$B,'Outlet wise'!$DJ$3)</f>
        <v>0</v>
      </c>
      <c r="DK32" s="17" t="e">
        <f t="shared" si="159"/>
        <v>#DIV/0!</v>
      </c>
      <c r="DM32" s="10">
        <f>SUMIFS('Input Sheet'!$E:$E,'Input Sheet'!$D:$D,'Outlet wise'!$B32,'Input Sheet'!$B:$B,'Outlet wise'!$DM$3)</f>
        <v>0</v>
      </c>
      <c r="DN32" s="17" t="e">
        <f t="shared" si="160"/>
        <v>#DIV/0!</v>
      </c>
      <c r="DP32" s="10">
        <f>SUMIFS('Input Sheet'!$E:$E,'Input Sheet'!$D:$D,'Outlet wise'!$B32,'Input Sheet'!$B:$B,'Outlet wise'!$DP$3)</f>
        <v>0</v>
      </c>
      <c r="DQ32" s="17" t="e">
        <f t="shared" si="161"/>
        <v>#DIV/0!</v>
      </c>
      <c r="DS32" s="10">
        <f>SUMIFS('Input Sheet'!$E:$E,'Input Sheet'!$D:$D,'Outlet wise'!$B32,'Input Sheet'!$B:$B,'Outlet wise'!$DS$3)</f>
        <v>0</v>
      </c>
      <c r="DT32" s="17" t="e">
        <f t="shared" si="162"/>
        <v>#DIV/0!</v>
      </c>
      <c r="DV32" s="10">
        <f>SUMIFS('Input Sheet'!$E:$E,'Input Sheet'!$D:$D,'Outlet wise'!$B32,'Input Sheet'!$B:$B,'Outlet wise'!$DV$3)</f>
        <v>0</v>
      </c>
      <c r="DW32" s="17" t="e">
        <f t="shared" si="123"/>
        <v>#DIV/0!</v>
      </c>
      <c r="DY32" s="10">
        <f>SUMIFS('Input Sheet'!$E:$E,'Input Sheet'!$D:$D,'Outlet wise'!$B32,'Input Sheet'!$B:$B,'Outlet wise'!$DV$3)</f>
        <v>0</v>
      </c>
      <c r="DZ32" s="17" t="e">
        <f t="shared" si="124"/>
        <v>#DIV/0!</v>
      </c>
      <c r="EB32" s="10">
        <f>SUMIFS('Input Sheet'!$E:$E,'Input Sheet'!$D:$D,'Outlet wise'!$B32,'Input Sheet'!$B:$B,'Outlet wise'!EB$3)</f>
        <v>0</v>
      </c>
      <c r="EC32" s="17" t="e">
        <f t="shared" si="125"/>
        <v>#DIV/0!</v>
      </c>
    </row>
    <row r="33" spans="2:133" x14ac:dyDescent="0.35">
      <c r="B33" s="6" t="s">
        <v>9</v>
      </c>
      <c r="C33" s="10">
        <f t="shared" si="83"/>
        <v>0</v>
      </c>
      <c r="D33" s="17" t="e">
        <f t="shared" si="2"/>
        <v>#DIV/0!</v>
      </c>
      <c r="E33" s="30"/>
      <c r="F33" s="10">
        <f>SUMIFS('Input Sheet'!$E:$E,'Input Sheet'!$D:$D,'Outlet wise'!$B33,'Input Sheet'!$B:$B,'Outlet wise'!$F$3)</f>
        <v>0</v>
      </c>
      <c r="G33" s="17" t="e">
        <f t="shared" si="126"/>
        <v>#DIV/0!</v>
      </c>
      <c r="I33" s="10">
        <f>SUMIFS('Input Sheet'!$E:$E,'Input Sheet'!$D:$D,'Outlet wise'!$B33,'Input Sheet'!$B:$B,'Outlet wise'!$I$3)</f>
        <v>0</v>
      </c>
      <c r="J33" s="17" t="e">
        <f t="shared" si="84"/>
        <v>#DIV/0!</v>
      </c>
      <c r="L33" s="10">
        <f>SUMIFS('Input Sheet'!$E:$E,'Input Sheet'!$D:$D,'Outlet wise'!$B33,'Input Sheet'!$B:$B,'Outlet wise'!L$3)</f>
        <v>0</v>
      </c>
      <c r="M33" s="17" t="e">
        <f t="shared" si="85"/>
        <v>#DIV/0!</v>
      </c>
      <c r="O33" s="10">
        <f>SUMIFS('Input Sheet'!$E:$E,'Input Sheet'!$D:$D,'Outlet wise'!$B33,'Input Sheet'!$B:$B,'Outlet wise'!$O$3)</f>
        <v>0</v>
      </c>
      <c r="P33" s="17" t="e">
        <f t="shared" si="127"/>
        <v>#DIV/0!</v>
      </c>
      <c r="R33" s="10">
        <f>SUMIFS('Input Sheet'!$E:$E,'Input Sheet'!$D:$D,'Outlet wise'!$B33,'Input Sheet'!$B:$B,'Outlet wise'!$R$3)</f>
        <v>0</v>
      </c>
      <c r="S33" s="17" t="e">
        <f t="shared" si="128"/>
        <v>#DIV/0!</v>
      </c>
      <c r="U33" s="10">
        <f>SUMIFS('Input Sheet'!$E:$E,'Input Sheet'!$D:$D,'Outlet wise'!$B33,'Input Sheet'!$B:$B,'Outlet wise'!$U$3)</f>
        <v>0</v>
      </c>
      <c r="V33" s="17" t="e">
        <f t="shared" si="129"/>
        <v>#DIV/0!</v>
      </c>
      <c r="X33" s="10">
        <f>SUMIFS('Input Sheet'!$E:$E,'Input Sheet'!$D:$D,'Outlet wise'!$B33,'Input Sheet'!$B:$B,'Outlet wise'!$X$3)</f>
        <v>0</v>
      </c>
      <c r="Y33" s="17" t="e">
        <f t="shared" si="130"/>
        <v>#DIV/0!</v>
      </c>
      <c r="AA33" s="10">
        <f>SUMIFS('Input Sheet'!$E:$E,'Input Sheet'!$D:$D,'Outlet wise'!$B33,'Input Sheet'!$B:$B,'Outlet wise'!AA$3)</f>
        <v>0</v>
      </c>
      <c r="AB33" s="17" t="e">
        <f t="shared" si="90"/>
        <v>#DIV/0!</v>
      </c>
      <c r="AD33" s="10">
        <f>SUMIFS('Input Sheet'!$E:$E,'Input Sheet'!$D:$D,'Outlet wise'!$B33,'Input Sheet'!$B:$B,'Outlet wise'!$AD$3)</f>
        <v>0</v>
      </c>
      <c r="AE33" s="17" t="e">
        <f t="shared" si="131"/>
        <v>#DIV/0!</v>
      </c>
      <c r="AG33" s="10">
        <f>SUMIFS('Input Sheet'!$E:$E,'Input Sheet'!$D:$D,'Outlet wise'!$B33,'Input Sheet'!$B:$B,'Outlet wise'!$AG$3)</f>
        <v>0</v>
      </c>
      <c r="AH33" s="17" t="e">
        <f t="shared" si="132"/>
        <v>#DIV/0!</v>
      </c>
      <c r="AJ33" s="10">
        <f>SUMIFS('Input Sheet'!$E:$E,'Input Sheet'!$D:$D,'Outlet wise'!$B33,'Input Sheet'!$B:$B,'Outlet wise'!$AJ$3)</f>
        <v>0</v>
      </c>
      <c r="AK33" s="17" t="e">
        <f t="shared" si="133"/>
        <v>#DIV/0!</v>
      </c>
      <c r="AM33" s="10">
        <f>SUMIFS('Input Sheet'!$E:$E,'Input Sheet'!$D:$D,'Outlet wise'!$B33,'Input Sheet'!$B:$B,'Outlet wise'!$AM$3)</f>
        <v>0</v>
      </c>
      <c r="AN33" s="17" t="e">
        <f t="shared" si="134"/>
        <v>#DIV/0!</v>
      </c>
      <c r="AP33" s="10">
        <f>SUMIFS('Input Sheet'!$E:$E,'Input Sheet'!$D:$D,'Outlet wise'!$B33,'Input Sheet'!$B:$B,'Outlet wise'!$AP$3)</f>
        <v>0</v>
      </c>
      <c r="AQ33" s="17" t="e">
        <f t="shared" si="135"/>
        <v>#DIV/0!</v>
      </c>
      <c r="AS33" s="10">
        <f>SUMIFS('Input Sheet'!$E:$E,'Input Sheet'!$D:$D,'Outlet wise'!$B33,'Input Sheet'!$B:$B,'Outlet wise'!$AS$3)</f>
        <v>0</v>
      </c>
      <c r="AT33" s="17" t="e">
        <f t="shared" si="136"/>
        <v>#DIV/0!</v>
      </c>
      <c r="AV33" s="10">
        <f>SUMIFS('Input Sheet'!$E:$E,'Input Sheet'!$D:$D,'Outlet wise'!$B33,'Input Sheet'!$B:$B,'Outlet wise'!$AV$3)</f>
        <v>0</v>
      </c>
      <c r="AW33" s="17" t="e">
        <f t="shared" si="137"/>
        <v>#DIV/0!</v>
      </c>
      <c r="AY33" s="10">
        <f>SUMIFS('Input Sheet'!$E:$E,'Input Sheet'!$D:$D,'Outlet wise'!$B33,'Input Sheet'!$B:$B,'Outlet wise'!$AY$3)</f>
        <v>0</v>
      </c>
      <c r="AZ33" s="17" t="e">
        <f t="shared" si="138"/>
        <v>#DIV/0!</v>
      </c>
      <c r="BB33" s="10">
        <f>SUMIFS('Input Sheet'!$E:$E,'Input Sheet'!$D:$D,'Outlet wise'!$B33,'Input Sheet'!$B:$B,'Outlet wise'!$BB$3)</f>
        <v>0</v>
      </c>
      <c r="BC33" s="17" t="e">
        <f t="shared" si="139"/>
        <v>#DIV/0!</v>
      </c>
      <c r="BE33" s="10">
        <f>SUMIFS('Input Sheet'!$E:$E,'Input Sheet'!$D:$D,'Outlet wise'!$B33,'Input Sheet'!$B:$B,'Outlet wise'!$BE$3)</f>
        <v>0</v>
      </c>
      <c r="BF33" s="17" t="e">
        <f t="shared" si="140"/>
        <v>#DIV/0!</v>
      </c>
      <c r="BH33" s="10">
        <f>SUMIFS('Input Sheet'!$E:$E,'Input Sheet'!$D:$D,'Outlet wise'!$B33,'Input Sheet'!$B:$B,'Outlet wise'!$BH$3)</f>
        <v>0</v>
      </c>
      <c r="BI33" s="17" t="e">
        <f t="shared" si="141"/>
        <v>#DIV/0!</v>
      </c>
      <c r="BK33" s="10">
        <f>SUMIFS('Input Sheet'!$E:$E,'Input Sheet'!$D:$D,'Outlet wise'!$B33,'Input Sheet'!$B:$B,'Outlet wise'!$BK$3)</f>
        <v>0</v>
      </c>
      <c r="BL33" s="17" t="e">
        <f t="shared" si="142"/>
        <v>#DIV/0!</v>
      </c>
      <c r="BN33" s="10">
        <f>SUMIFS('Input Sheet'!$E:$E,'Input Sheet'!$D:$D,'Outlet wise'!$B33,'Input Sheet'!$B:$B,'Outlet wise'!$BN$3)</f>
        <v>0</v>
      </c>
      <c r="BO33" s="17" t="e">
        <f t="shared" si="143"/>
        <v>#DIV/0!</v>
      </c>
      <c r="BQ33" s="10">
        <f>SUMIFS('Input Sheet'!$E:$E,'Input Sheet'!$D:$D,'Outlet wise'!$B33,'Input Sheet'!$B:$B,'Outlet wise'!$BQ$3)</f>
        <v>0</v>
      </c>
      <c r="BR33" s="17" t="e">
        <f t="shared" si="144"/>
        <v>#DIV/0!</v>
      </c>
      <c r="BT33" s="10">
        <f>SUMIFS('Input Sheet'!$E:$E,'Input Sheet'!$D:$D,'Outlet wise'!$B33,'Input Sheet'!$B:$B,'Outlet wise'!$BT$3)</f>
        <v>0</v>
      </c>
      <c r="BU33" s="17" t="e">
        <f t="shared" si="145"/>
        <v>#DIV/0!</v>
      </c>
      <c r="BW33" s="10">
        <f>SUMIFS('Input Sheet'!$E:$E,'Input Sheet'!$D:$D,'Outlet wise'!$B33,'Input Sheet'!$B:$B,'Outlet wise'!$BW$3)</f>
        <v>0</v>
      </c>
      <c r="BX33" s="17" t="e">
        <f t="shared" si="146"/>
        <v>#DIV/0!</v>
      </c>
      <c r="BZ33" s="10">
        <f>SUMIFS('Input Sheet'!$E:$E,'Input Sheet'!$D:$D,'Outlet wise'!$B33,'Input Sheet'!$B:$B,'Outlet wise'!$BZ$3)</f>
        <v>0</v>
      </c>
      <c r="CA33" s="17" t="e">
        <f t="shared" si="147"/>
        <v>#DIV/0!</v>
      </c>
      <c r="CC33" s="10">
        <f>SUMIFS('Input Sheet'!$E:$E,'Input Sheet'!$D:$D,'Outlet wise'!$B33,'Input Sheet'!$B:$B,'Outlet wise'!$CC$3)</f>
        <v>0</v>
      </c>
      <c r="CD33" s="17" t="e">
        <f t="shared" si="148"/>
        <v>#DIV/0!</v>
      </c>
      <c r="CF33" s="10">
        <f>SUMIFS('Input Sheet'!$E:$E,'Input Sheet'!$D:$D,'Outlet wise'!$B33,'Input Sheet'!$B:$B,'Outlet wise'!$CF$3)</f>
        <v>0</v>
      </c>
      <c r="CG33" s="17" t="e">
        <f t="shared" si="149"/>
        <v>#DIV/0!</v>
      </c>
      <c r="CI33" s="10">
        <f>SUMIFS('Input Sheet'!$E:$E,'Input Sheet'!$D:$D,'Outlet wise'!$B33,'Input Sheet'!$B:$B,'Outlet wise'!$CI$3)</f>
        <v>0</v>
      </c>
      <c r="CJ33" s="17" t="e">
        <f t="shared" si="150"/>
        <v>#DIV/0!</v>
      </c>
      <c r="CL33" s="10">
        <f>SUMIFS('Input Sheet'!$E:$E,'Input Sheet'!$D:$D,'Outlet wise'!$B33,'Input Sheet'!$B:$B,'Outlet wise'!$CL$3)</f>
        <v>0</v>
      </c>
      <c r="CM33" s="17" t="e">
        <f t="shared" si="151"/>
        <v>#DIV/0!</v>
      </c>
      <c r="CO33" s="10">
        <f>SUMIFS('Input Sheet'!$E:$E,'Input Sheet'!$D:$D,'Outlet wise'!$B33,'Input Sheet'!$B:$B,'Outlet wise'!$CO$3)</f>
        <v>0</v>
      </c>
      <c r="CP33" s="17" t="e">
        <f t="shared" si="152"/>
        <v>#DIV/0!</v>
      </c>
      <c r="CR33" s="10">
        <f>SUMIFS('Input Sheet'!$E:$E,'Input Sheet'!$D:$D,'Outlet wise'!$B33,'Input Sheet'!$B:$B,'Outlet wise'!$CR$3)</f>
        <v>0</v>
      </c>
      <c r="CS33" s="17" t="e">
        <f t="shared" si="153"/>
        <v>#DIV/0!</v>
      </c>
      <c r="CU33" s="10">
        <f>SUMIFS('Input Sheet'!$E:$E,'Input Sheet'!$D:$D,'Outlet wise'!$B33,'Input Sheet'!$B:$B,'Outlet wise'!$CU$3)</f>
        <v>0</v>
      </c>
      <c r="CV33" s="17" t="e">
        <f t="shared" si="154"/>
        <v>#DIV/0!</v>
      </c>
      <c r="CX33" s="10">
        <f>SUMIFS('Input Sheet'!$E:$E,'Input Sheet'!$D:$D,'Outlet wise'!$B33,'Input Sheet'!$B:$B,'Outlet wise'!$CX$3)</f>
        <v>0</v>
      </c>
      <c r="CY33" s="17" t="e">
        <f t="shared" si="155"/>
        <v>#DIV/0!</v>
      </c>
      <c r="DA33" s="10">
        <f>SUMIFS('Input Sheet'!$E:$E,'Input Sheet'!$D:$D,'Outlet wise'!$B33,'Input Sheet'!$B:$B,'Outlet wise'!$DA$3)</f>
        <v>0</v>
      </c>
      <c r="DB33" s="17" t="e">
        <f t="shared" si="156"/>
        <v>#DIV/0!</v>
      </c>
      <c r="DD33" s="10">
        <f>SUMIFS('Input Sheet'!$E:$E,'Input Sheet'!$D:$D,'Outlet wise'!$B33,'Input Sheet'!$B:$B,'Outlet wise'!$DD$3)</f>
        <v>0</v>
      </c>
      <c r="DE33" s="17" t="e">
        <f t="shared" si="157"/>
        <v>#DIV/0!</v>
      </c>
      <c r="DG33" s="10">
        <f>SUMIFS('Input Sheet'!$E:$E,'Input Sheet'!$D:$D,'Outlet wise'!$B33,'Input Sheet'!$B:$B,'Outlet wise'!$DG$3)</f>
        <v>0</v>
      </c>
      <c r="DH33" s="17" t="e">
        <f t="shared" si="158"/>
        <v>#DIV/0!</v>
      </c>
      <c r="DJ33" s="10">
        <f>SUMIFS('Input Sheet'!$E:$E,'Input Sheet'!$D:$D,'Outlet wise'!$B33,'Input Sheet'!$B:$B,'Outlet wise'!$DJ$3)</f>
        <v>0</v>
      </c>
      <c r="DK33" s="17" t="e">
        <f t="shared" si="159"/>
        <v>#DIV/0!</v>
      </c>
      <c r="DM33" s="10">
        <f>SUMIFS('Input Sheet'!$E:$E,'Input Sheet'!$D:$D,'Outlet wise'!$B33,'Input Sheet'!$B:$B,'Outlet wise'!$DM$3)</f>
        <v>0</v>
      </c>
      <c r="DN33" s="17" t="e">
        <f t="shared" si="160"/>
        <v>#DIV/0!</v>
      </c>
      <c r="DP33" s="10">
        <f>SUMIFS('Input Sheet'!$E:$E,'Input Sheet'!$D:$D,'Outlet wise'!$B33,'Input Sheet'!$B:$B,'Outlet wise'!$DP$3)</f>
        <v>0</v>
      </c>
      <c r="DQ33" s="17" t="e">
        <f t="shared" si="161"/>
        <v>#DIV/0!</v>
      </c>
      <c r="DS33" s="10">
        <f>SUMIFS('Input Sheet'!$E:$E,'Input Sheet'!$D:$D,'Outlet wise'!$B33,'Input Sheet'!$B:$B,'Outlet wise'!$DS$3)</f>
        <v>0</v>
      </c>
      <c r="DT33" s="17" t="e">
        <f t="shared" si="162"/>
        <v>#DIV/0!</v>
      </c>
      <c r="DV33" s="10">
        <f>SUMIFS('Input Sheet'!$E:$E,'Input Sheet'!$D:$D,'Outlet wise'!$B33,'Input Sheet'!$B:$B,'Outlet wise'!$DV$3)</f>
        <v>0</v>
      </c>
      <c r="DW33" s="17" t="e">
        <f t="shared" si="123"/>
        <v>#DIV/0!</v>
      </c>
      <c r="DY33" s="10">
        <f>SUMIFS('Input Sheet'!$E:$E,'Input Sheet'!$D:$D,'Outlet wise'!$B33,'Input Sheet'!$B:$B,'Outlet wise'!$DV$3)</f>
        <v>0</v>
      </c>
      <c r="DZ33" s="17" t="e">
        <f t="shared" si="124"/>
        <v>#DIV/0!</v>
      </c>
      <c r="EB33" s="10">
        <f>SUMIFS('Input Sheet'!$E:$E,'Input Sheet'!$D:$D,'Outlet wise'!$B33,'Input Sheet'!$B:$B,'Outlet wise'!EB$3)</f>
        <v>0</v>
      </c>
      <c r="EC33" s="17" t="e">
        <f t="shared" si="125"/>
        <v>#DIV/0!</v>
      </c>
    </row>
    <row r="34" spans="2:133" x14ac:dyDescent="0.35">
      <c r="B34" s="6" t="s">
        <v>14</v>
      </c>
      <c r="C34" s="10">
        <f>F34+O34+R34+U34+X34+AD34+AG34+AJ34+AM34+AP34+AS34+AV34+AY34+BB34+BE34+BH34+BK34+BN34+BQ34+BT34+BW34+BZ34+CC34+CF34+CI34+CL34+CO34+CR34+CU34+CX34+DA34+DD34+DG34+DJ34+DM34+DP34+DS34+DV34+I34+AA34+L34+DY34+EB34</f>
        <v>0</v>
      </c>
      <c r="D34" s="17" t="e">
        <f t="shared" si="2"/>
        <v>#DIV/0!</v>
      </c>
      <c r="E34" s="30"/>
      <c r="F34" s="10">
        <f>SUMIFS('Input Sheet'!$E:$E,'Input Sheet'!$D:$D,'Outlet wise'!$B34,'Input Sheet'!$B:$B,'Outlet wise'!$F$3)</f>
        <v>0</v>
      </c>
      <c r="G34" s="17" t="e">
        <f t="shared" si="126"/>
        <v>#DIV/0!</v>
      </c>
      <c r="I34" s="10">
        <f>SUMIFS('Input Sheet'!$E:$E,'Input Sheet'!$D:$D,'Outlet wise'!$B34,'Input Sheet'!$B:$B,'Outlet wise'!$I$3)</f>
        <v>0</v>
      </c>
      <c r="J34" s="17" t="e">
        <f t="shared" si="84"/>
        <v>#DIV/0!</v>
      </c>
      <c r="L34" s="10">
        <f>SUMIFS('Input Sheet'!$E:$E,'Input Sheet'!$D:$D,'Outlet wise'!$B34,'Input Sheet'!$B:$B,'Outlet wise'!L$3)</f>
        <v>0</v>
      </c>
      <c r="M34" s="17" t="e">
        <f t="shared" si="85"/>
        <v>#DIV/0!</v>
      </c>
      <c r="O34" s="10">
        <f>SUMIFS('Input Sheet'!$E:$E,'Input Sheet'!$D:$D,'Outlet wise'!$B34,'Input Sheet'!$B:$B,'Outlet wise'!$O$3)</f>
        <v>0</v>
      </c>
      <c r="P34" s="17" t="e">
        <f t="shared" si="127"/>
        <v>#DIV/0!</v>
      </c>
      <c r="R34" s="10">
        <f>SUMIFS('Input Sheet'!$E:$E,'Input Sheet'!$D:$D,'Outlet wise'!$B34,'Input Sheet'!$B:$B,'Outlet wise'!$R$3)</f>
        <v>0</v>
      </c>
      <c r="S34" s="17" t="e">
        <f t="shared" si="128"/>
        <v>#DIV/0!</v>
      </c>
      <c r="U34" s="10">
        <f>SUMIFS('Input Sheet'!$E:$E,'Input Sheet'!$D:$D,'Outlet wise'!$B34,'Input Sheet'!$B:$B,'Outlet wise'!$U$3)</f>
        <v>0</v>
      </c>
      <c r="V34" s="17" t="e">
        <f t="shared" si="129"/>
        <v>#DIV/0!</v>
      </c>
      <c r="X34" s="10">
        <f>SUMIFS('Input Sheet'!$E:$E,'Input Sheet'!$D:$D,'Outlet wise'!$B34,'Input Sheet'!$B:$B,'Outlet wise'!$X$3)</f>
        <v>0</v>
      </c>
      <c r="Y34" s="17" t="e">
        <f t="shared" si="130"/>
        <v>#DIV/0!</v>
      </c>
      <c r="AA34" s="10">
        <f>SUMIFS('Input Sheet'!$E:$E,'Input Sheet'!$D:$D,'Outlet wise'!$B34,'Input Sheet'!$B:$B,'Outlet wise'!AA$3)</f>
        <v>0</v>
      </c>
      <c r="AB34" s="17" t="e">
        <f t="shared" si="90"/>
        <v>#DIV/0!</v>
      </c>
      <c r="AD34" s="10">
        <f>SUMIFS('Input Sheet'!$E:$E,'Input Sheet'!$D:$D,'Outlet wise'!$B34,'Input Sheet'!$B:$B,'Outlet wise'!$AD$3)</f>
        <v>0</v>
      </c>
      <c r="AE34" s="17" t="e">
        <f t="shared" si="131"/>
        <v>#DIV/0!</v>
      </c>
      <c r="AG34" s="10">
        <f>SUMIFS('Input Sheet'!$E:$E,'Input Sheet'!$D:$D,'Outlet wise'!$B34,'Input Sheet'!$B:$B,'Outlet wise'!$AG$3)</f>
        <v>0</v>
      </c>
      <c r="AH34" s="17" t="e">
        <f t="shared" si="132"/>
        <v>#DIV/0!</v>
      </c>
      <c r="AJ34" s="10">
        <f>SUMIFS('Input Sheet'!$E:$E,'Input Sheet'!$D:$D,'Outlet wise'!$B34,'Input Sheet'!$B:$B,'Outlet wise'!$AJ$3)</f>
        <v>0</v>
      </c>
      <c r="AK34" s="17" t="e">
        <f t="shared" si="133"/>
        <v>#DIV/0!</v>
      </c>
      <c r="AM34" s="10">
        <f>SUMIFS('Input Sheet'!$E:$E,'Input Sheet'!$D:$D,'Outlet wise'!$B34,'Input Sheet'!$B:$B,'Outlet wise'!$AM$3)</f>
        <v>0</v>
      </c>
      <c r="AN34" s="17" t="e">
        <f t="shared" si="134"/>
        <v>#DIV/0!</v>
      </c>
      <c r="AP34" s="10">
        <f>SUMIFS('Input Sheet'!$E:$E,'Input Sheet'!$D:$D,'Outlet wise'!$B34,'Input Sheet'!$B:$B,'Outlet wise'!$AP$3)</f>
        <v>0</v>
      </c>
      <c r="AQ34" s="17" t="e">
        <f t="shared" si="135"/>
        <v>#DIV/0!</v>
      </c>
      <c r="AS34" s="10">
        <f>SUMIFS('Input Sheet'!$E:$E,'Input Sheet'!$D:$D,'Outlet wise'!$B34,'Input Sheet'!$B:$B,'Outlet wise'!$AS$3)</f>
        <v>0</v>
      </c>
      <c r="AT34" s="17" t="e">
        <f t="shared" si="136"/>
        <v>#DIV/0!</v>
      </c>
      <c r="AV34" s="10">
        <f>SUMIFS('Input Sheet'!$E:$E,'Input Sheet'!$D:$D,'Outlet wise'!$B34,'Input Sheet'!$B:$B,'Outlet wise'!$AV$3)</f>
        <v>0</v>
      </c>
      <c r="AW34" s="17" t="e">
        <f t="shared" si="137"/>
        <v>#DIV/0!</v>
      </c>
      <c r="AY34" s="10">
        <f>SUMIFS('Input Sheet'!$E:$E,'Input Sheet'!$D:$D,'Outlet wise'!$B34,'Input Sheet'!$B:$B,'Outlet wise'!$AY$3)</f>
        <v>0</v>
      </c>
      <c r="AZ34" s="17" t="e">
        <f t="shared" si="138"/>
        <v>#DIV/0!</v>
      </c>
      <c r="BB34" s="10">
        <f>SUMIFS('Input Sheet'!$E:$E,'Input Sheet'!$D:$D,'Outlet wise'!$B34,'Input Sheet'!$B:$B,'Outlet wise'!$BB$3)</f>
        <v>0</v>
      </c>
      <c r="BC34" s="17" t="e">
        <f t="shared" si="139"/>
        <v>#DIV/0!</v>
      </c>
      <c r="BE34" s="10">
        <f>SUMIFS('Input Sheet'!$E:$E,'Input Sheet'!$D:$D,'Outlet wise'!$B34,'Input Sheet'!$B:$B,'Outlet wise'!$BE$3)</f>
        <v>0</v>
      </c>
      <c r="BF34" s="17" t="e">
        <f t="shared" si="140"/>
        <v>#DIV/0!</v>
      </c>
      <c r="BH34" s="10">
        <f>SUMIFS('Input Sheet'!$E:$E,'Input Sheet'!$D:$D,'Outlet wise'!$B34,'Input Sheet'!$B:$B,'Outlet wise'!$BH$3)</f>
        <v>0</v>
      </c>
      <c r="BI34" s="17" t="e">
        <f t="shared" si="141"/>
        <v>#DIV/0!</v>
      </c>
      <c r="BK34" s="10">
        <f>SUMIFS('Input Sheet'!$E:$E,'Input Sheet'!$D:$D,'Outlet wise'!$B34,'Input Sheet'!$B:$B,'Outlet wise'!$BK$3)</f>
        <v>0</v>
      </c>
      <c r="BL34" s="17" t="e">
        <f t="shared" si="142"/>
        <v>#DIV/0!</v>
      </c>
      <c r="BN34" s="10">
        <f>SUMIFS('Input Sheet'!$E:$E,'Input Sheet'!$D:$D,'Outlet wise'!$B34,'Input Sheet'!$B:$B,'Outlet wise'!$BN$3)</f>
        <v>0</v>
      </c>
      <c r="BO34" s="17" t="e">
        <f t="shared" si="143"/>
        <v>#DIV/0!</v>
      </c>
      <c r="BQ34" s="10">
        <f>SUMIFS('Input Sheet'!$E:$E,'Input Sheet'!$D:$D,'Outlet wise'!$B34,'Input Sheet'!$B:$B,'Outlet wise'!$BQ$3)</f>
        <v>0</v>
      </c>
      <c r="BR34" s="17" t="e">
        <f t="shared" si="144"/>
        <v>#DIV/0!</v>
      </c>
      <c r="BT34" s="10">
        <f>SUMIFS('Input Sheet'!$E:$E,'Input Sheet'!$D:$D,'Outlet wise'!$B34,'Input Sheet'!$B:$B,'Outlet wise'!$BT$3)</f>
        <v>0</v>
      </c>
      <c r="BU34" s="17" t="e">
        <f t="shared" si="145"/>
        <v>#DIV/0!</v>
      </c>
      <c r="BW34" s="10">
        <f>SUMIFS('Input Sheet'!$E:$E,'Input Sheet'!$D:$D,'Outlet wise'!$B34,'Input Sheet'!$B:$B,'Outlet wise'!$BW$3)</f>
        <v>0</v>
      </c>
      <c r="BX34" s="17" t="e">
        <f t="shared" si="146"/>
        <v>#DIV/0!</v>
      </c>
      <c r="BZ34" s="10">
        <f>SUMIFS('Input Sheet'!$E:$E,'Input Sheet'!$D:$D,'Outlet wise'!$B34,'Input Sheet'!$B:$B,'Outlet wise'!$BZ$3)</f>
        <v>0</v>
      </c>
      <c r="CA34" s="17" t="e">
        <f t="shared" si="147"/>
        <v>#DIV/0!</v>
      </c>
      <c r="CC34" s="10">
        <f>SUMIFS('Input Sheet'!$E:$E,'Input Sheet'!$D:$D,'Outlet wise'!$B34,'Input Sheet'!$B:$B,'Outlet wise'!$CC$3)</f>
        <v>0</v>
      </c>
      <c r="CD34" s="17" t="e">
        <f t="shared" si="148"/>
        <v>#DIV/0!</v>
      </c>
      <c r="CF34" s="10">
        <f>SUMIFS('Input Sheet'!$E:$E,'Input Sheet'!$D:$D,'Outlet wise'!$B34,'Input Sheet'!$B:$B,'Outlet wise'!$CF$3)</f>
        <v>0</v>
      </c>
      <c r="CG34" s="17" t="e">
        <f t="shared" si="149"/>
        <v>#DIV/0!</v>
      </c>
      <c r="CI34" s="10">
        <f>SUMIFS('Input Sheet'!$E:$E,'Input Sheet'!$D:$D,'Outlet wise'!$B34,'Input Sheet'!$B:$B,'Outlet wise'!$CI$3)</f>
        <v>0</v>
      </c>
      <c r="CJ34" s="17" t="e">
        <f t="shared" si="150"/>
        <v>#DIV/0!</v>
      </c>
      <c r="CL34" s="10">
        <f>SUMIFS('Input Sheet'!$E:$E,'Input Sheet'!$D:$D,'Outlet wise'!$B34,'Input Sheet'!$B:$B,'Outlet wise'!$CL$3)</f>
        <v>0</v>
      </c>
      <c r="CM34" s="17" t="e">
        <f t="shared" si="151"/>
        <v>#DIV/0!</v>
      </c>
      <c r="CO34" s="10">
        <f>SUMIFS('Input Sheet'!$E:$E,'Input Sheet'!$D:$D,'Outlet wise'!$B34,'Input Sheet'!$B:$B,'Outlet wise'!$CO$3)</f>
        <v>0</v>
      </c>
      <c r="CP34" s="17" t="e">
        <f t="shared" si="152"/>
        <v>#DIV/0!</v>
      </c>
      <c r="CR34" s="10">
        <f>SUMIFS('Input Sheet'!$E:$E,'Input Sheet'!$D:$D,'Outlet wise'!$B34,'Input Sheet'!$B:$B,'Outlet wise'!$CR$3)</f>
        <v>0</v>
      </c>
      <c r="CS34" s="17" t="e">
        <f t="shared" si="153"/>
        <v>#DIV/0!</v>
      </c>
      <c r="CU34" s="10">
        <f>SUMIFS('Input Sheet'!$E:$E,'Input Sheet'!$D:$D,'Outlet wise'!$B34,'Input Sheet'!$B:$B,'Outlet wise'!$CU$3)</f>
        <v>0</v>
      </c>
      <c r="CV34" s="17" t="e">
        <f t="shared" si="154"/>
        <v>#DIV/0!</v>
      </c>
      <c r="CX34" s="10">
        <f>SUMIFS('Input Sheet'!$E:$E,'Input Sheet'!$D:$D,'Outlet wise'!$B34,'Input Sheet'!$B:$B,'Outlet wise'!$CX$3)</f>
        <v>0</v>
      </c>
      <c r="CY34" s="17" t="e">
        <f t="shared" si="155"/>
        <v>#DIV/0!</v>
      </c>
      <c r="DA34" s="10">
        <f>SUMIFS('Input Sheet'!$E:$E,'Input Sheet'!$D:$D,'Outlet wise'!$B34,'Input Sheet'!$B:$B,'Outlet wise'!$DA$3)</f>
        <v>0</v>
      </c>
      <c r="DB34" s="17" t="e">
        <f t="shared" si="156"/>
        <v>#DIV/0!</v>
      </c>
      <c r="DD34" s="10">
        <f>SUMIFS('Input Sheet'!$E:$E,'Input Sheet'!$D:$D,'Outlet wise'!$B34,'Input Sheet'!$B:$B,'Outlet wise'!$DD$3)</f>
        <v>0</v>
      </c>
      <c r="DE34" s="17" t="e">
        <f t="shared" si="157"/>
        <v>#DIV/0!</v>
      </c>
      <c r="DG34" s="10">
        <f>SUMIFS('Input Sheet'!$E:$E,'Input Sheet'!$D:$D,'Outlet wise'!$B34,'Input Sheet'!$B:$B,'Outlet wise'!$DG$3)</f>
        <v>0</v>
      </c>
      <c r="DH34" s="17" t="e">
        <f t="shared" si="158"/>
        <v>#DIV/0!</v>
      </c>
      <c r="DJ34" s="10">
        <f>SUMIFS('Input Sheet'!$E:$E,'Input Sheet'!$D:$D,'Outlet wise'!$B34,'Input Sheet'!$B:$B,'Outlet wise'!$DJ$3)</f>
        <v>0</v>
      </c>
      <c r="DK34" s="17" t="e">
        <f t="shared" si="159"/>
        <v>#DIV/0!</v>
      </c>
      <c r="DM34" s="10">
        <f>SUMIFS('Input Sheet'!$E:$E,'Input Sheet'!$D:$D,'Outlet wise'!$B34,'Input Sheet'!$B:$B,'Outlet wise'!$DM$3)</f>
        <v>0</v>
      </c>
      <c r="DN34" s="17" t="e">
        <f t="shared" si="160"/>
        <v>#DIV/0!</v>
      </c>
      <c r="DP34" s="10">
        <f>SUMIFS('Input Sheet'!$E:$E,'Input Sheet'!$D:$D,'Outlet wise'!$B34,'Input Sheet'!$B:$B,'Outlet wise'!$DP$3)</f>
        <v>0</v>
      </c>
      <c r="DQ34" s="17" t="e">
        <f t="shared" si="161"/>
        <v>#DIV/0!</v>
      </c>
      <c r="DS34" s="10">
        <f>SUMIFS('Input Sheet'!$E:$E,'Input Sheet'!$D:$D,'Outlet wise'!$B34,'Input Sheet'!$B:$B,'Outlet wise'!$DS$3)</f>
        <v>0</v>
      </c>
      <c r="DT34" s="17" t="e">
        <f t="shared" si="162"/>
        <v>#DIV/0!</v>
      </c>
      <c r="DV34" s="10">
        <f>SUMIFS('Input Sheet'!$E:$E,'Input Sheet'!$D:$D,'Outlet wise'!$B34,'Input Sheet'!$B:$B,'Outlet wise'!$DV$3)</f>
        <v>0</v>
      </c>
      <c r="DW34" s="17" t="e">
        <f t="shared" si="123"/>
        <v>#DIV/0!</v>
      </c>
      <c r="DY34" s="10">
        <f>SUMIFS('Input Sheet'!$E:$E,'Input Sheet'!$D:$D,'Outlet wise'!$B34,'Input Sheet'!$B:$B,'Outlet wise'!$DV$3)</f>
        <v>0</v>
      </c>
      <c r="DZ34" s="17" t="e">
        <f t="shared" si="124"/>
        <v>#DIV/0!</v>
      </c>
      <c r="EB34" s="10">
        <f>SUMIFS('Input Sheet'!$E:$E,'Input Sheet'!$D:$D,'Outlet wise'!$B34,'Input Sheet'!$B:$B,'Outlet wise'!EB$3)</f>
        <v>0</v>
      </c>
      <c r="EC34" s="17" t="e">
        <f t="shared" si="125"/>
        <v>#DIV/0!</v>
      </c>
    </row>
    <row r="35" spans="2:133" x14ac:dyDescent="0.35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  <c r="U35" s="10"/>
      <c r="V35" s="17"/>
      <c r="X35" s="10"/>
      <c r="Y35" s="17"/>
      <c r="AA35" s="10">
        <f>SUMIFS('Input Sheet'!$E:$E,'Input Sheet'!$D:$D,'Outlet wise'!$B35,'Input Sheet'!$B:$B,'Outlet wise'!AA$3)</f>
        <v>0</v>
      </c>
      <c r="AB35" s="17"/>
      <c r="AD35" s="10"/>
      <c r="AE35" s="17"/>
      <c r="AG35" s="10"/>
      <c r="AH35" s="17"/>
      <c r="AJ35" s="10"/>
      <c r="AK35" s="17"/>
      <c r="AM35" s="10"/>
      <c r="AN35" s="17"/>
      <c r="AP35" s="10"/>
      <c r="AQ35" s="17"/>
      <c r="AS35" s="10"/>
      <c r="AT35" s="17"/>
      <c r="AV35" s="10"/>
      <c r="AW35" s="17"/>
      <c r="AY35" s="10"/>
      <c r="AZ35" s="17"/>
      <c r="BB35" s="10"/>
      <c r="BC35" s="17"/>
      <c r="BE35" s="10"/>
      <c r="BF35" s="17"/>
      <c r="BH35" s="10"/>
      <c r="BI35" s="17"/>
      <c r="BK35" s="10"/>
      <c r="BL35" s="17"/>
      <c r="BN35" s="10"/>
      <c r="BO35" s="17"/>
      <c r="BQ35" s="10"/>
      <c r="BR35" s="17"/>
      <c r="BT35" s="10"/>
      <c r="BU35" s="17"/>
      <c r="BW35" s="10"/>
      <c r="BX35" s="17"/>
      <c r="BZ35" s="10"/>
      <c r="CA35" s="17"/>
      <c r="CC35" s="10"/>
      <c r="CD35" s="17"/>
      <c r="CF35" s="10"/>
      <c r="CG35" s="17"/>
      <c r="CI35" s="10"/>
      <c r="CJ35" s="17"/>
      <c r="CL35" s="10"/>
      <c r="CM35" s="17"/>
      <c r="CO35" s="10"/>
      <c r="CP35" s="17"/>
      <c r="CR35" s="10"/>
      <c r="CS35" s="17"/>
      <c r="CU35" s="10"/>
      <c r="CV35" s="17"/>
      <c r="CX35" s="10"/>
      <c r="CY35" s="17"/>
      <c r="DA35" s="10"/>
      <c r="DB35" s="17"/>
      <c r="DD35" s="10"/>
      <c r="DE35" s="17"/>
      <c r="DG35" s="10"/>
      <c r="DH35" s="17"/>
      <c r="DJ35" s="10"/>
      <c r="DK35" s="17"/>
      <c r="DM35" s="10"/>
      <c r="DN35" s="17"/>
      <c r="DP35" s="10"/>
      <c r="DQ35" s="17"/>
      <c r="DS35" s="10"/>
      <c r="DT35" s="17"/>
      <c r="DV35" s="10"/>
      <c r="DW35" s="17"/>
      <c r="DY35" s="10"/>
      <c r="DZ35" s="17"/>
      <c r="EB35" s="10"/>
      <c r="EC35" s="17"/>
    </row>
    <row r="36" spans="2:133" x14ac:dyDescent="0.35">
      <c r="B36" s="5" t="s">
        <v>101</v>
      </c>
      <c r="C36" s="14">
        <v>0</v>
      </c>
      <c r="D36" s="18" t="e">
        <f t="shared" ref="D36:D38" si="163">C36/C$7</f>
        <v>#DIV/0!</v>
      </c>
      <c r="F36" s="14">
        <v>0</v>
      </c>
      <c r="G36" s="18" t="e">
        <f t="shared" ref="G36:G38" si="164">F36/F$7</f>
        <v>#DIV/0!</v>
      </c>
      <c r="I36" s="14">
        <v>0</v>
      </c>
      <c r="J36" s="18" t="e">
        <f t="shared" ref="J36" si="165">I36/I$7</f>
        <v>#DIV/0!</v>
      </c>
      <c r="L36" s="14">
        <v>0</v>
      </c>
      <c r="M36" s="18" t="e">
        <f t="shared" ref="M36" si="166">L36/L$7</f>
        <v>#DIV/0!</v>
      </c>
      <c r="O36" s="14">
        <v>0</v>
      </c>
      <c r="P36" s="18" t="e">
        <f t="shared" ref="P36" si="167">O36/O$7</f>
        <v>#DIV/0!</v>
      </c>
      <c r="R36" s="14">
        <v>0</v>
      </c>
      <c r="S36" s="18" t="e">
        <f t="shared" ref="S36" si="168">R36/R$7</f>
        <v>#DIV/0!</v>
      </c>
      <c r="U36" s="14">
        <v>0</v>
      </c>
      <c r="V36" s="18" t="e">
        <f t="shared" ref="V36" si="169">U36/U$7</f>
        <v>#DIV/0!</v>
      </c>
      <c r="X36" s="14">
        <v>0</v>
      </c>
      <c r="Y36" s="18" t="e">
        <f t="shared" ref="Y36" si="170">X36/X$7</f>
        <v>#DIV/0!</v>
      </c>
      <c r="AA36" s="14">
        <v>0</v>
      </c>
      <c r="AB36" s="18" t="e">
        <f t="shared" ref="AB36" si="171">AA36/AA$7</f>
        <v>#DIV/0!</v>
      </c>
      <c r="AD36" s="14">
        <v>0</v>
      </c>
      <c r="AE36" s="18" t="e">
        <f t="shared" ref="AE36" si="172">AD36/AD$7</f>
        <v>#DIV/0!</v>
      </c>
      <c r="AG36" s="14">
        <v>0</v>
      </c>
      <c r="AH36" s="18" t="e">
        <f t="shared" ref="AH36" si="173">AG36/AG$7</f>
        <v>#DIV/0!</v>
      </c>
      <c r="AJ36" s="14">
        <v>0</v>
      </c>
      <c r="AK36" s="18" t="e">
        <f t="shared" ref="AK36" si="174">AJ36/AJ$7</f>
        <v>#DIV/0!</v>
      </c>
      <c r="AM36" s="14">
        <v>0</v>
      </c>
      <c r="AN36" s="18" t="e">
        <f t="shared" ref="AN36" si="175">AM36/AM$7</f>
        <v>#DIV/0!</v>
      </c>
      <c r="AP36" s="14">
        <v>0</v>
      </c>
      <c r="AQ36" s="18" t="e">
        <f t="shared" ref="AQ36" si="176">AP36/AP$7</f>
        <v>#DIV/0!</v>
      </c>
      <c r="AS36" s="14">
        <v>0</v>
      </c>
      <c r="AT36" s="18" t="e">
        <f t="shared" ref="AT36" si="177">AS36/AS$7</f>
        <v>#DIV/0!</v>
      </c>
      <c r="AV36" s="14">
        <v>0</v>
      </c>
      <c r="AW36" s="18" t="e">
        <f t="shared" ref="AW36" si="178">AV36/AV$7</f>
        <v>#DIV/0!</v>
      </c>
      <c r="AY36" s="14">
        <v>0</v>
      </c>
      <c r="AZ36" s="18" t="e">
        <f t="shared" ref="AZ36" si="179">AY36/AY$7</f>
        <v>#DIV/0!</v>
      </c>
      <c r="BB36" s="14">
        <v>0</v>
      </c>
      <c r="BC36" s="18" t="e">
        <f t="shared" ref="BC36" si="180">BB36/BB$7</f>
        <v>#DIV/0!</v>
      </c>
      <c r="BE36" s="14">
        <v>0</v>
      </c>
      <c r="BF36" s="18" t="e">
        <f t="shared" ref="BF36" si="181">BE36/BE$7</f>
        <v>#DIV/0!</v>
      </c>
      <c r="BH36" s="14">
        <v>0</v>
      </c>
      <c r="BI36" s="18" t="e">
        <f t="shared" ref="BI36" si="182">BH36/BH$7</f>
        <v>#DIV/0!</v>
      </c>
      <c r="BK36" s="14">
        <v>0</v>
      </c>
      <c r="BL36" s="18" t="e">
        <f t="shared" ref="BL36" si="183">BK36/BK$7</f>
        <v>#DIV/0!</v>
      </c>
      <c r="BN36" s="14">
        <v>0</v>
      </c>
      <c r="BO36" s="18" t="e">
        <f t="shared" ref="BO36" si="184">BN36/BN$7</f>
        <v>#DIV/0!</v>
      </c>
      <c r="BQ36" s="14">
        <v>0</v>
      </c>
      <c r="BR36" s="18" t="e">
        <f t="shared" ref="BR36" si="185">BQ36/BQ$7</f>
        <v>#DIV/0!</v>
      </c>
      <c r="BT36" s="14">
        <v>0</v>
      </c>
      <c r="BU36" s="18" t="e">
        <f t="shared" ref="BU36" si="186">BT36/BT$7</f>
        <v>#DIV/0!</v>
      </c>
      <c r="BW36" s="14">
        <v>0</v>
      </c>
      <c r="BX36" s="18" t="e">
        <f t="shared" ref="BX36" si="187">BW36/BW$7</f>
        <v>#DIV/0!</v>
      </c>
      <c r="BZ36" s="14">
        <v>0</v>
      </c>
      <c r="CA36" s="18" t="e">
        <f t="shared" ref="CA36" si="188">BZ36/BZ$7</f>
        <v>#DIV/0!</v>
      </c>
      <c r="CC36" s="14">
        <v>0</v>
      </c>
      <c r="CD36" s="18" t="e">
        <f t="shared" ref="CD36" si="189">CC36/CC$7</f>
        <v>#DIV/0!</v>
      </c>
      <c r="CF36" s="14">
        <v>0</v>
      </c>
      <c r="CG36" s="18" t="e">
        <f t="shared" ref="CG36" si="190">CF36/CF$7</f>
        <v>#DIV/0!</v>
      </c>
      <c r="CI36" s="14">
        <v>0</v>
      </c>
      <c r="CJ36" s="18" t="e">
        <f t="shared" ref="CJ36" si="191">CI36/CI$7</f>
        <v>#DIV/0!</v>
      </c>
      <c r="CL36" s="14">
        <v>0</v>
      </c>
      <c r="CM36" s="18" t="e">
        <f t="shared" ref="CM36" si="192">CL36/CL$7</f>
        <v>#DIV/0!</v>
      </c>
      <c r="CO36" s="14">
        <v>0</v>
      </c>
      <c r="CP36" s="18" t="e">
        <f t="shared" ref="CP36" si="193">CO36/CO$7</f>
        <v>#DIV/0!</v>
      </c>
      <c r="CR36" s="14">
        <v>0</v>
      </c>
      <c r="CS36" s="18" t="e">
        <f t="shared" ref="CS36" si="194">CR36/CR$7</f>
        <v>#DIV/0!</v>
      </c>
      <c r="CU36" s="14">
        <v>0</v>
      </c>
      <c r="CV36" s="18" t="e">
        <f t="shared" ref="CV36" si="195">CU36/CU$7</f>
        <v>#DIV/0!</v>
      </c>
      <c r="CX36" s="14">
        <v>0</v>
      </c>
      <c r="CY36" s="18" t="e">
        <f t="shared" ref="CY36" si="196">CX36/CX$7</f>
        <v>#DIV/0!</v>
      </c>
      <c r="DA36" s="14">
        <v>0</v>
      </c>
      <c r="DB36" s="18" t="e">
        <f t="shared" ref="DB36" si="197">DA36/DA$7</f>
        <v>#DIV/0!</v>
      </c>
      <c r="DD36" s="14">
        <v>0</v>
      </c>
      <c r="DE36" s="18" t="e">
        <f t="shared" ref="DE36" si="198">DD36/DD$7</f>
        <v>#DIV/0!</v>
      </c>
      <c r="DG36" s="14">
        <v>0</v>
      </c>
      <c r="DH36" s="18" t="e">
        <f t="shared" ref="DH36" si="199">DG36/DG$7</f>
        <v>#DIV/0!</v>
      </c>
      <c r="DJ36" s="14">
        <v>0</v>
      </c>
      <c r="DK36" s="18" t="e">
        <f t="shared" ref="DK36" si="200">DJ36/DJ$7</f>
        <v>#DIV/0!</v>
      </c>
      <c r="DM36" s="14">
        <v>0</v>
      </c>
      <c r="DN36" s="18" t="e">
        <f t="shared" ref="DN36" si="201">DM36/DM$7</f>
        <v>#DIV/0!</v>
      </c>
      <c r="DP36" s="14">
        <v>0</v>
      </c>
      <c r="DQ36" s="18" t="e">
        <f t="shared" ref="DQ36" si="202">DP36/DP$7</f>
        <v>#DIV/0!</v>
      </c>
      <c r="DS36" s="14">
        <v>0</v>
      </c>
      <c r="DT36" s="18" t="e">
        <f t="shared" ref="DT36" si="203">DS36/DS$7</f>
        <v>#DIV/0!</v>
      </c>
      <c r="DV36" s="14">
        <v>0</v>
      </c>
      <c r="DW36" s="18" t="e">
        <f t="shared" ref="DW36" si="204">DV36/DV$7</f>
        <v>#DIV/0!</v>
      </c>
      <c r="DY36" s="14">
        <v>0</v>
      </c>
      <c r="DZ36" s="18" t="e">
        <f t="shared" ref="DZ36" si="205">DY36/DY$7</f>
        <v>#DIV/0!</v>
      </c>
      <c r="EB36" s="14">
        <v>0</v>
      </c>
      <c r="EC36" s="18" t="e">
        <f t="shared" ref="EC36" si="206">EB36/EB$7</f>
        <v>#DIV/0!</v>
      </c>
    </row>
    <row r="37" spans="2:133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  <c r="AA37" s="11"/>
      <c r="AB37" s="17"/>
      <c r="AD37" s="11"/>
      <c r="AE37" s="17"/>
      <c r="AG37" s="11"/>
      <c r="AH37" s="17"/>
      <c r="AJ37" s="11"/>
      <c r="AK37" s="17"/>
      <c r="AM37" s="11"/>
      <c r="AN37" s="17"/>
      <c r="AP37" s="11"/>
      <c r="AQ37" s="17"/>
      <c r="AS37" s="11"/>
      <c r="AT37" s="17"/>
      <c r="AV37" s="11"/>
      <c r="AW37" s="17"/>
      <c r="AY37" s="11"/>
      <c r="AZ37" s="17"/>
      <c r="BB37" s="11"/>
      <c r="BC37" s="17"/>
      <c r="BE37" s="11"/>
      <c r="BF37" s="17"/>
      <c r="BH37" s="11"/>
      <c r="BI37" s="17"/>
      <c r="BK37" s="11"/>
      <c r="BL37" s="17"/>
      <c r="BN37" s="11"/>
      <c r="BO37" s="17"/>
      <c r="BQ37" s="11"/>
      <c r="BR37" s="17"/>
      <c r="BT37" s="11"/>
      <c r="BU37" s="17"/>
      <c r="BW37" s="11"/>
      <c r="BX37" s="17"/>
      <c r="BZ37" s="11"/>
      <c r="CA37" s="17"/>
      <c r="CC37" s="11"/>
      <c r="CD37" s="17"/>
      <c r="CF37" s="11"/>
      <c r="CG37" s="17"/>
      <c r="CI37" s="11"/>
      <c r="CJ37" s="17"/>
      <c r="CL37" s="11"/>
      <c r="CM37" s="17"/>
      <c r="CO37" s="11"/>
      <c r="CP37" s="17"/>
      <c r="CR37" s="11"/>
      <c r="CS37" s="17"/>
      <c r="CU37" s="11"/>
      <c r="CV37" s="17"/>
      <c r="CX37" s="11"/>
      <c r="CY37" s="17"/>
      <c r="DA37" s="11"/>
      <c r="DB37" s="17"/>
      <c r="DD37" s="11"/>
      <c r="DE37" s="17"/>
      <c r="DG37" s="11"/>
      <c r="DH37" s="17"/>
      <c r="DJ37" s="11"/>
      <c r="DK37" s="17"/>
      <c r="DM37" s="11"/>
      <c r="DN37" s="17"/>
      <c r="DP37" s="11"/>
      <c r="DQ37" s="17"/>
      <c r="DS37" s="11"/>
      <c r="DT37" s="17"/>
      <c r="DV37" s="11"/>
      <c r="DW37" s="17"/>
      <c r="DY37" s="11"/>
      <c r="DZ37" s="17"/>
      <c r="EB37" s="11"/>
      <c r="EC37" s="17"/>
    </row>
    <row r="38" spans="2:133" x14ac:dyDescent="0.35">
      <c r="B38" s="5" t="s">
        <v>102</v>
      </c>
      <c r="C38" s="14">
        <f>C28-C30-C36</f>
        <v>0</v>
      </c>
      <c r="D38" s="18" t="e">
        <f t="shared" si="163"/>
        <v>#DIV/0!</v>
      </c>
      <c r="F38" s="14">
        <f>F28-F30-F36</f>
        <v>0</v>
      </c>
      <c r="G38" s="18" t="e">
        <f t="shared" si="164"/>
        <v>#DIV/0!</v>
      </c>
      <c r="I38" s="14">
        <f>I28-I30-I36</f>
        <v>0</v>
      </c>
      <c r="J38" s="18" t="e">
        <f t="shared" ref="J38" si="207">I38/I$7</f>
        <v>#DIV/0!</v>
      </c>
      <c r="L38" s="14">
        <f>L28-L30-L36</f>
        <v>0</v>
      </c>
      <c r="M38" s="18" t="e">
        <f t="shared" ref="M38" si="208">L38/L$7</f>
        <v>#DIV/0!</v>
      </c>
      <c r="O38" s="14">
        <f>O28-O30-O36</f>
        <v>0</v>
      </c>
      <c r="P38" s="18" t="e">
        <f t="shared" ref="P38" si="209">O38/O$7</f>
        <v>#DIV/0!</v>
      </c>
      <c r="R38" s="14">
        <f>R28-R30-R36</f>
        <v>0</v>
      </c>
      <c r="S38" s="18" t="e">
        <f t="shared" ref="S38" si="210">R38/R$7</f>
        <v>#DIV/0!</v>
      </c>
      <c r="U38" s="14">
        <f>U28-U30-U36</f>
        <v>0</v>
      </c>
      <c r="V38" s="18" t="e">
        <f t="shared" ref="V38" si="211">U38/U$7</f>
        <v>#DIV/0!</v>
      </c>
      <c r="X38" s="14">
        <f>X28-X30-X36</f>
        <v>0</v>
      </c>
      <c r="Y38" s="18" t="e">
        <f t="shared" ref="Y38" si="212">X38/X$7</f>
        <v>#DIV/0!</v>
      </c>
      <c r="AA38" s="14">
        <f>AA28-AA30-AA36</f>
        <v>0</v>
      </c>
      <c r="AB38" s="18" t="e">
        <f t="shared" ref="AB38" si="213">AA38/AA$7</f>
        <v>#DIV/0!</v>
      </c>
      <c r="AD38" s="14">
        <f>AD28-AD30-AD36</f>
        <v>0</v>
      </c>
      <c r="AE38" s="18" t="e">
        <f t="shared" ref="AE38" si="214">AD38/AD$7</f>
        <v>#DIV/0!</v>
      </c>
      <c r="AG38" s="14">
        <f>AG28-AG30-AG36</f>
        <v>0</v>
      </c>
      <c r="AH38" s="18" t="e">
        <f t="shared" ref="AH38" si="215">AG38/AG$7</f>
        <v>#DIV/0!</v>
      </c>
      <c r="AJ38" s="14">
        <f>AJ28-AJ30-AJ36</f>
        <v>0</v>
      </c>
      <c r="AK38" s="18" t="e">
        <f t="shared" ref="AK38" si="216">AJ38/AJ$7</f>
        <v>#DIV/0!</v>
      </c>
      <c r="AM38" s="14">
        <f>AM28-AM30-AM36</f>
        <v>0</v>
      </c>
      <c r="AN38" s="18" t="e">
        <f t="shared" ref="AN38" si="217">AM38/AM$7</f>
        <v>#DIV/0!</v>
      </c>
      <c r="AP38" s="14">
        <f>AP28-AP30-AP36</f>
        <v>0</v>
      </c>
      <c r="AQ38" s="18" t="e">
        <f t="shared" ref="AQ38" si="218">AP38/AP$7</f>
        <v>#DIV/0!</v>
      </c>
      <c r="AS38" s="14">
        <f>AS28-AS30-AS36</f>
        <v>0</v>
      </c>
      <c r="AT38" s="18" t="e">
        <f t="shared" ref="AT38" si="219">AS38/AS$7</f>
        <v>#DIV/0!</v>
      </c>
      <c r="AV38" s="14">
        <f>AV28-AV30-AV36</f>
        <v>0</v>
      </c>
      <c r="AW38" s="18" t="e">
        <f t="shared" ref="AW38" si="220">AV38/AV$7</f>
        <v>#DIV/0!</v>
      </c>
      <c r="AY38" s="14">
        <f>AY28-AY30-AY36</f>
        <v>0</v>
      </c>
      <c r="AZ38" s="18" t="e">
        <f t="shared" ref="AZ38" si="221">AY38/AY$7</f>
        <v>#DIV/0!</v>
      </c>
      <c r="BB38" s="14">
        <f>BB28-BB30-BB36</f>
        <v>0</v>
      </c>
      <c r="BC38" s="18" t="e">
        <f t="shared" ref="BC38" si="222">BB38/BB$7</f>
        <v>#DIV/0!</v>
      </c>
      <c r="BE38" s="14">
        <f>BE28-BE30-BE36</f>
        <v>0</v>
      </c>
      <c r="BF38" s="18" t="e">
        <f t="shared" ref="BF38" si="223">BE38/BE$7</f>
        <v>#DIV/0!</v>
      </c>
      <c r="BH38" s="14">
        <f>BH28-BH30-BH36</f>
        <v>0</v>
      </c>
      <c r="BI38" s="18" t="e">
        <f t="shared" ref="BI38" si="224">BH38/BH$7</f>
        <v>#DIV/0!</v>
      </c>
      <c r="BK38" s="14">
        <f>BK28-BK30-BK36</f>
        <v>0</v>
      </c>
      <c r="BL38" s="18" t="e">
        <f t="shared" ref="BL38" si="225">BK38/BK$7</f>
        <v>#DIV/0!</v>
      </c>
      <c r="BN38" s="14">
        <f>BN28-BN30-BN36</f>
        <v>0</v>
      </c>
      <c r="BO38" s="18" t="e">
        <f t="shared" ref="BO38" si="226">BN38/BN$7</f>
        <v>#DIV/0!</v>
      </c>
      <c r="BQ38" s="14">
        <f>BQ28-BQ30-BQ36</f>
        <v>0</v>
      </c>
      <c r="BR38" s="18" t="e">
        <f t="shared" ref="BR38" si="227">BQ38/BQ$7</f>
        <v>#DIV/0!</v>
      </c>
      <c r="BT38" s="14">
        <f>BT28-BT30-BT36</f>
        <v>0</v>
      </c>
      <c r="BU38" s="18" t="e">
        <f t="shared" ref="BU38" si="228">BT38/BT$7</f>
        <v>#DIV/0!</v>
      </c>
      <c r="BW38" s="14">
        <f>BW28-BW30-BW36</f>
        <v>0</v>
      </c>
      <c r="BX38" s="18" t="e">
        <f t="shared" ref="BX38" si="229">BW38/BW$7</f>
        <v>#DIV/0!</v>
      </c>
      <c r="BZ38" s="14">
        <f>BZ28-BZ30-BZ36</f>
        <v>0</v>
      </c>
      <c r="CA38" s="18" t="e">
        <f t="shared" ref="CA38" si="230">BZ38/BZ$7</f>
        <v>#DIV/0!</v>
      </c>
      <c r="CC38" s="14">
        <f>CC28-CC30-CC36</f>
        <v>0</v>
      </c>
      <c r="CD38" s="18" t="e">
        <f t="shared" ref="CD38" si="231">CC38/CC$7</f>
        <v>#DIV/0!</v>
      </c>
      <c r="CF38" s="14">
        <f>CF28-CF30-CF36</f>
        <v>0</v>
      </c>
      <c r="CG38" s="18" t="e">
        <f t="shared" ref="CG38" si="232">CF38/CF$7</f>
        <v>#DIV/0!</v>
      </c>
      <c r="CI38" s="14">
        <f>CI28-CI30-CI36</f>
        <v>0</v>
      </c>
      <c r="CJ38" s="18" t="e">
        <f t="shared" ref="CJ38" si="233">CI38/CI$7</f>
        <v>#DIV/0!</v>
      </c>
      <c r="CL38" s="14">
        <f>CL28-CL30-CL36</f>
        <v>0</v>
      </c>
      <c r="CM38" s="18" t="e">
        <f t="shared" ref="CM38" si="234">CL38/CL$7</f>
        <v>#DIV/0!</v>
      </c>
      <c r="CO38" s="14">
        <f>CO28-CO30-CO36</f>
        <v>0</v>
      </c>
      <c r="CP38" s="18" t="e">
        <f t="shared" ref="CP38" si="235">CO38/CO$7</f>
        <v>#DIV/0!</v>
      </c>
      <c r="CR38" s="14">
        <f>CR28-CR30-CR36</f>
        <v>0</v>
      </c>
      <c r="CS38" s="18" t="e">
        <f t="shared" ref="CS38" si="236">CR38/CR$7</f>
        <v>#DIV/0!</v>
      </c>
      <c r="CU38" s="14">
        <f>CU28-CU30-CU36</f>
        <v>0</v>
      </c>
      <c r="CV38" s="18" t="e">
        <f t="shared" ref="CV38" si="237">CU38/CU$7</f>
        <v>#DIV/0!</v>
      </c>
      <c r="CX38" s="14">
        <f>CX28-CX30-CX36</f>
        <v>0</v>
      </c>
      <c r="CY38" s="18" t="e">
        <f t="shared" ref="CY38" si="238">CX38/CX$7</f>
        <v>#DIV/0!</v>
      </c>
      <c r="DA38" s="14">
        <f>DA28-DA30-DA36</f>
        <v>0</v>
      </c>
      <c r="DB38" s="18" t="e">
        <f t="shared" ref="DB38" si="239">DA38/DA$7</f>
        <v>#DIV/0!</v>
      </c>
      <c r="DD38" s="14">
        <f>DD28-DD30-DD36</f>
        <v>0</v>
      </c>
      <c r="DE38" s="18" t="e">
        <f t="shared" ref="DE38" si="240">DD38/DD$7</f>
        <v>#DIV/0!</v>
      </c>
      <c r="DG38" s="14">
        <f>DG28-DG30-DG36</f>
        <v>0</v>
      </c>
      <c r="DH38" s="18" t="e">
        <f t="shared" ref="DH38" si="241">DG38/DG$7</f>
        <v>#DIV/0!</v>
      </c>
      <c r="DJ38" s="14">
        <f>DJ28-DJ30-DJ36</f>
        <v>0</v>
      </c>
      <c r="DK38" s="18" t="e">
        <f t="shared" ref="DK38" si="242">DJ38/DJ$7</f>
        <v>#DIV/0!</v>
      </c>
      <c r="DM38" s="14">
        <f>DM28-DM30-DM36</f>
        <v>0</v>
      </c>
      <c r="DN38" s="18" t="e">
        <f t="shared" ref="DN38" si="243">DM38/DM$7</f>
        <v>#DIV/0!</v>
      </c>
      <c r="DP38" s="14">
        <f>DP28-DP30-DP36</f>
        <v>0</v>
      </c>
      <c r="DQ38" s="18" t="e">
        <f t="shared" ref="DQ38" si="244">DP38/DP$7</f>
        <v>#DIV/0!</v>
      </c>
      <c r="DS38" s="14">
        <f>DS28-DS30-DS36</f>
        <v>0</v>
      </c>
      <c r="DT38" s="18" t="e">
        <f t="shared" ref="DT38" si="245">DS38/DS$7</f>
        <v>#DIV/0!</v>
      </c>
      <c r="DV38" s="14">
        <f>DV28-DV30-DV36</f>
        <v>0</v>
      </c>
      <c r="DW38" s="18" t="e">
        <f t="shared" ref="DW38" si="246">DV38/DV$7</f>
        <v>#DIV/0!</v>
      </c>
      <c r="DY38" s="14">
        <f>DY28-DY30-DY36</f>
        <v>0</v>
      </c>
      <c r="DZ38" s="18" t="e">
        <f t="shared" ref="DZ38" si="247">DY38/DY$7</f>
        <v>#DIV/0!</v>
      </c>
      <c r="EB38" s="14">
        <f>SUMIFS('Input Sheet'!$E:$E,'Input Sheet'!$D:$D,'Outlet wise'!$B38,'Input Sheet'!$B:$B,'Outlet wise'!EB$3)</f>
        <v>0</v>
      </c>
      <c r="EC38" s="18" t="e">
        <f t="shared" ref="EC38" si="248">EB38/EB$7</f>
        <v>#DIV/0!</v>
      </c>
    </row>
    <row r="40" spans="2:133" ht="15" thickBot="1" x14ac:dyDescent="0.4"/>
    <row r="41" spans="2:133" ht="15.5" thickTop="1" thickBot="1" x14ac:dyDescent="0.4">
      <c r="B41" s="50" t="s">
        <v>81</v>
      </c>
      <c r="C41" s="47">
        <f>F41+O41+R41+U41+X41+AD41+AG41+AJ41+AM41+AP41+AS41+AV41+AY41+BB41+BE41+BH41+BK41+BN41+BQ41+BT41+BW41+BZ41+CC41+CF41+CI41+CL41+CO41+CR41+CU41+CX41+DA41+DD41+DG41+DJ41+DM41+DP41+DS41+DV41+I41+AA41+L41+DY41+EB41</f>
        <v>0</v>
      </c>
      <c r="D41" s="48"/>
      <c r="E41" s="48"/>
      <c r="F41" s="47">
        <f>SUMIFS('Input Sheet'!$E:$E,'Input Sheet'!$D:$D,'Outlet wise'!$B41,'Input Sheet'!$B:$B,'Outlet wise'!$F$3)</f>
        <v>0</v>
      </c>
      <c r="G41" s="49" t="e">
        <f t="shared" ref="G41" si="249">F41/F$7</f>
        <v>#DIV/0!</v>
      </c>
      <c r="H41" s="48"/>
      <c r="I41" s="47">
        <f>SUMIFS('Input Sheet'!$E:$E,'Input Sheet'!$D:$D,'Outlet wise'!$B41,'Input Sheet'!$B:$B,'Outlet wise'!$I$3)</f>
        <v>0</v>
      </c>
      <c r="J41" s="49" t="e">
        <f t="shared" ref="J41" si="250">I41/I$7</f>
        <v>#DIV/0!</v>
      </c>
      <c r="K41" s="48"/>
      <c r="L41" s="47">
        <f>SUMIFS('Input Sheet'!$E:$E,'Input Sheet'!$D:$D,'Outlet wise'!$B41,'Input Sheet'!$B:$B,'Outlet wise'!L3)</f>
        <v>0</v>
      </c>
      <c r="M41" s="49" t="e">
        <f t="shared" ref="M41" si="251">L41/L$7</f>
        <v>#DIV/0!</v>
      </c>
      <c r="N41" s="48"/>
      <c r="O41" s="47">
        <f>SUMIFS('Input Sheet'!$E:$E,'Input Sheet'!$D:$D,'Outlet wise'!$B41,'Input Sheet'!$B:$B,'Outlet wise'!$O$3)</f>
        <v>0</v>
      </c>
      <c r="P41" s="49" t="e">
        <f t="shared" ref="P41" si="252">O41/O$7</f>
        <v>#DIV/0!</v>
      </c>
      <c r="Q41" s="48"/>
      <c r="R41" s="47">
        <f>SUMIFS('Input Sheet'!$E:$E,'Input Sheet'!$D:$D,'Outlet wise'!$B41,'Input Sheet'!$B:$B,'Outlet wise'!$R$3)</f>
        <v>0</v>
      </c>
      <c r="S41" s="49" t="e">
        <f t="shared" ref="S41" si="253">R41/R$7</f>
        <v>#DIV/0!</v>
      </c>
      <c r="T41" s="48"/>
      <c r="U41" s="47">
        <f>SUMIFS('Input Sheet'!$E:$E,'Input Sheet'!$D:$D,'Outlet wise'!$B41,'Input Sheet'!$B:$B,'Outlet wise'!$U$3)</f>
        <v>0</v>
      </c>
      <c r="V41" s="49" t="e">
        <f t="shared" ref="V41" si="254">U41/U$7</f>
        <v>#DIV/0!</v>
      </c>
      <c r="W41" s="48"/>
      <c r="X41" s="47">
        <f>SUMIFS('Input Sheet'!$E:$E,'Input Sheet'!$D:$D,'Outlet wise'!$B41,'Input Sheet'!$B:$B,'Outlet wise'!$X$3)</f>
        <v>0</v>
      </c>
      <c r="Y41" s="49" t="e">
        <f t="shared" ref="Y41" si="255">X41/X$7</f>
        <v>#DIV/0!</v>
      </c>
      <c r="Z41" s="48"/>
      <c r="AA41" s="47">
        <f>SUMIFS('Input Sheet'!$E:$E,'Input Sheet'!$D:$D,'Outlet wise'!$B41,'Input Sheet'!$B:$B,'Outlet wise'!AA3)</f>
        <v>0</v>
      </c>
      <c r="AB41" s="49" t="e">
        <f t="shared" ref="AB41" si="256">AA41/AA$7</f>
        <v>#DIV/0!</v>
      </c>
      <c r="AC41" s="48"/>
      <c r="AD41" s="47">
        <f>SUMIFS('Input Sheet'!$E:$E,'Input Sheet'!$D:$D,'Outlet wise'!$B41,'Input Sheet'!$B:$B,'Outlet wise'!$AD$3)</f>
        <v>0</v>
      </c>
      <c r="AE41" s="49" t="e">
        <f t="shared" ref="AE41" si="257">AD41/AD$7</f>
        <v>#DIV/0!</v>
      </c>
      <c r="AF41" s="48"/>
      <c r="AG41" s="47">
        <f>SUMIFS('Input Sheet'!$E:$E,'Input Sheet'!$D:$D,'Outlet wise'!$B41,'Input Sheet'!$B:$B,'Outlet wise'!$AG$3)</f>
        <v>0</v>
      </c>
      <c r="AH41" s="49" t="e">
        <f t="shared" ref="AH41" si="258">AG41/AG$7</f>
        <v>#DIV/0!</v>
      </c>
      <c r="AI41" s="48"/>
      <c r="AJ41" s="47">
        <f>SUMIFS('Input Sheet'!$E:$E,'Input Sheet'!$D:$D,'Outlet wise'!$B41,'Input Sheet'!$B:$B,'Outlet wise'!$AJ$3)</f>
        <v>0</v>
      </c>
      <c r="AK41" s="49" t="e">
        <f t="shared" ref="AK41" si="259">AJ41/AJ$7</f>
        <v>#DIV/0!</v>
      </c>
      <c r="AL41" s="48"/>
      <c r="AM41" s="47">
        <f>SUMIFS('Input Sheet'!$E:$E,'Input Sheet'!$D:$D,'Outlet wise'!$B41,'Input Sheet'!$B:$B,'Outlet wise'!$AM$3)</f>
        <v>0</v>
      </c>
      <c r="AN41" s="49" t="e">
        <f t="shared" ref="AN41" si="260">AM41/AM$7</f>
        <v>#DIV/0!</v>
      </c>
      <c r="AO41" s="48"/>
      <c r="AP41" s="47">
        <f>SUMIFS('Input Sheet'!$E:$E,'Input Sheet'!$D:$D,'Outlet wise'!$B41,'Input Sheet'!$B:$B,'Outlet wise'!$AP$3)</f>
        <v>0</v>
      </c>
      <c r="AQ41" s="49" t="e">
        <f t="shared" ref="AQ41" si="261">AP41/AP$7</f>
        <v>#DIV/0!</v>
      </c>
      <c r="AR41" s="48"/>
      <c r="AS41" s="47">
        <f>SUMIFS('Input Sheet'!$E:$E,'Input Sheet'!$D:$D,'Outlet wise'!$B41,'Input Sheet'!$B:$B,'Outlet wise'!$AS$3)</f>
        <v>0</v>
      </c>
      <c r="AT41" s="49" t="e">
        <f t="shared" ref="AT41" si="262">AS41/AS$7</f>
        <v>#DIV/0!</v>
      </c>
      <c r="AU41" s="48"/>
      <c r="AV41" s="47">
        <f>SUMIFS('Input Sheet'!$E:$E,'Input Sheet'!$D:$D,'Outlet wise'!$B41,'Input Sheet'!$B:$B,'Outlet wise'!$AV$3)</f>
        <v>0</v>
      </c>
      <c r="AW41" s="49" t="e">
        <f t="shared" ref="AW41" si="263">AV41/AV$7</f>
        <v>#DIV/0!</v>
      </c>
      <c r="AX41" s="48"/>
      <c r="AY41" s="47">
        <f>SUMIFS('Input Sheet'!$E:$E,'Input Sheet'!$D:$D,'Outlet wise'!$B41,'Input Sheet'!$B:$B,'Outlet wise'!$AY$3)</f>
        <v>0</v>
      </c>
      <c r="AZ41" s="49" t="e">
        <f t="shared" ref="AZ41" si="264">AY41/AY$7</f>
        <v>#DIV/0!</v>
      </c>
      <c r="BA41" s="48"/>
      <c r="BB41" s="47">
        <f>SUMIFS('Input Sheet'!$E:$E,'Input Sheet'!$D:$D,'Outlet wise'!$B41,'Input Sheet'!$B:$B,'Outlet wise'!$BB$3)</f>
        <v>0</v>
      </c>
      <c r="BC41" s="49" t="e">
        <f t="shared" ref="BC41" si="265">BB41/BB$7</f>
        <v>#DIV/0!</v>
      </c>
      <c r="BD41" s="48"/>
      <c r="BE41" s="47">
        <f>SUMIFS('Input Sheet'!$E:$E,'Input Sheet'!$D:$D,'Outlet wise'!$B41,'Input Sheet'!$B:$B,'Outlet wise'!$BE$3)</f>
        <v>0</v>
      </c>
      <c r="BF41" s="49" t="e">
        <f t="shared" ref="BF41" si="266">BE41/BE$7</f>
        <v>#DIV/0!</v>
      </c>
      <c r="BG41" s="48"/>
      <c r="BH41" s="47">
        <f>SUMIFS('Input Sheet'!$E:$E,'Input Sheet'!$D:$D,'Outlet wise'!$B41,'Input Sheet'!$B:$B,'Outlet wise'!$BH$3)</f>
        <v>0</v>
      </c>
      <c r="BI41" s="49" t="e">
        <f t="shared" ref="BI41" si="267">BH41/BH$7</f>
        <v>#DIV/0!</v>
      </c>
      <c r="BJ41" s="48"/>
      <c r="BK41" s="47">
        <f>SUMIFS('Input Sheet'!$E:$E,'Input Sheet'!$D:$D,'Outlet wise'!$B41,'Input Sheet'!$B:$B,'Outlet wise'!$BK$3)</f>
        <v>0</v>
      </c>
      <c r="BL41" s="49" t="e">
        <f t="shared" ref="BL41" si="268">BK41/BK$7</f>
        <v>#DIV/0!</v>
      </c>
      <c r="BM41" s="48"/>
      <c r="BN41" s="47">
        <f>SUMIFS('Input Sheet'!$E:$E,'Input Sheet'!$D:$D,'Outlet wise'!$B41,'Input Sheet'!$B:$B,'Outlet wise'!$BN$3)</f>
        <v>0</v>
      </c>
      <c r="BO41" s="49" t="e">
        <f t="shared" ref="BO41" si="269">BN41/BN$7</f>
        <v>#DIV/0!</v>
      </c>
      <c r="BP41" s="48"/>
      <c r="BQ41" s="47">
        <f>SUMIFS('Input Sheet'!$E:$E,'Input Sheet'!$D:$D,'Outlet wise'!$B41,'Input Sheet'!$B:$B,'Outlet wise'!$BQ$3)</f>
        <v>0</v>
      </c>
      <c r="BR41" s="49" t="e">
        <f t="shared" ref="BR41" si="270">BQ41/BQ$7</f>
        <v>#DIV/0!</v>
      </c>
      <c r="BS41" s="48"/>
      <c r="BT41" s="47">
        <f>SUMIFS('Input Sheet'!$E:$E,'Input Sheet'!$D:$D,'Outlet wise'!$B41,'Input Sheet'!$B:$B,'Outlet wise'!$BT$3)</f>
        <v>0</v>
      </c>
      <c r="BU41" s="49" t="e">
        <f t="shared" ref="BU41" si="271">BT41/BT$7</f>
        <v>#DIV/0!</v>
      </c>
      <c r="BV41" s="48"/>
      <c r="BW41" s="47">
        <f>SUMIFS('Input Sheet'!$E:$E,'Input Sheet'!$D:$D,'Outlet wise'!$B41,'Input Sheet'!$B:$B,'Outlet wise'!$BW$3)</f>
        <v>0</v>
      </c>
      <c r="BX41" s="49" t="e">
        <f t="shared" ref="BX41" si="272">BW41/BW$7</f>
        <v>#DIV/0!</v>
      </c>
      <c r="BY41" s="48"/>
      <c r="BZ41" s="47">
        <f>SUMIFS('Input Sheet'!$E:$E,'Input Sheet'!$D:$D,'Outlet wise'!$B41,'Input Sheet'!$B:$B,'Outlet wise'!$BZ$3)</f>
        <v>0</v>
      </c>
      <c r="CA41" s="49" t="e">
        <f t="shared" ref="CA41" si="273">BZ41/BZ$7</f>
        <v>#DIV/0!</v>
      </c>
      <c r="CB41" s="48"/>
      <c r="CC41" s="47">
        <f>SUMIFS('Input Sheet'!$E:$E,'Input Sheet'!$D:$D,'Outlet wise'!$B41,'Input Sheet'!$B:$B,'Outlet wise'!$CC$3)</f>
        <v>0</v>
      </c>
      <c r="CD41" s="49" t="e">
        <f t="shared" ref="CD41" si="274">CC41/CC$7</f>
        <v>#DIV/0!</v>
      </c>
      <c r="CE41" s="48"/>
      <c r="CF41" s="47">
        <f>SUMIFS('Input Sheet'!$E:$E,'Input Sheet'!$D:$D,'Outlet wise'!$B41,'Input Sheet'!$B:$B,'Outlet wise'!$CF$3)</f>
        <v>0</v>
      </c>
      <c r="CG41" s="49" t="e">
        <f t="shared" ref="CG41" si="275">CF41/CF$7</f>
        <v>#DIV/0!</v>
      </c>
      <c r="CH41" s="48"/>
      <c r="CI41" s="47">
        <f>SUMIFS('Input Sheet'!$E:$E,'Input Sheet'!$D:$D,'Outlet wise'!$B41,'Input Sheet'!$B:$B,'Outlet wise'!$CI$3)</f>
        <v>0</v>
      </c>
      <c r="CJ41" s="49" t="e">
        <f t="shared" ref="CJ41" si="276">CI41/CI$7</f>
        <v>#DIV/0!</v>
      </c>
      <c r="CK41" s="48"/>
      <c r="CL41" s="47">
        <f>SUMIFS('Input Sheet'!$E:$E,'Input Sheet'!$D:$D,'Outlet wise'!$B41,'Input Sheet'!$B:$B,'Outlet wise'!$CL$3)</f>
        <v>0</v>
      </c>
      <c r="CM41" s="49" t="e">
        <f t="shared" ref="CM41" si="277">CL41/CL$7</f>
        <v>#DIV/0!</v>
      </c>
      <c r="CN41" s="48"/>
      <c r="CO41" s="47">
        <f>SUMIFS('Input Sheet'!$E:$E,'Input Sheet'!$D:$D,'Outlet wise'!$B41,'Input Sheet'!$B:$B,'Outlet wise'!$CO$3)</f>
        <v>0</v>
      </c>
      <c r="CP41" s="49" t="e">
        <f t="shared" ref="CP41" si="278">CO41/CO$7</f>
        <v>#DIV/0!</v>
      </c>
      <c r="CQ41" s="48"/>
      <c r="CR41" s="47">
        <f>SUMIFS('Input Sheet'!$E:$E,'Input Sheet'!$D:$D,'Outlet wise'!$B41,'Input Sheet'!$B:$B,'Outlet wise'!$CR$3)</f>
        <v>0</v>
      </c>
      <c r="CS41" s="49" t="e">
        <f t="shared" ref="CS41" si="279">CR41/CR$7</f>
        <v>#DIV/0!</v>
      </c>
      <c r="CT41" s="48"/>
      <c r="CU41" s="47">
        <f>SUMIFS('Input Sheet'!$E:$E,'Input Sheet'!$D:$D,'Outlet wise'!$B41,'Input Sheet'!$B:$B,'Outlet wise'!$CU$3)</f>
        <v>0</v>
      </c>
      <c r="CV41" s="49" t="e">
        <f t="shared" ref="CV41" si="280">CU41/CU$7</f>
        <v>#DIV/0!</v>
      </c>
      <c r="CW41" s="48"/>
      <c r="CX41" s="47">
        <f>SUMIFS('Input Sheet'!$E:$E,'Input Sheet'!$D:$D,'Outlet wise'!$B41,'Input Sheet'!$B:$B,'Outlet wise'!$CX$3)</f>
        <v>0</v>
      </c>
      <c r="CY41" s="49" t="e">
        <f t="shared" ref="CY41" si="281">CX41/CX$7</f>
        <v>#DIV/0!</v>
      </c>
      <c r="CZ41" s="48"/>
      <c r="DA41" s="47">
        <f>SUMIFS('Input Sheet'!$E:$E,'Input Sheet'!$D:$D,'Outlet wise'!$B41,'Input Sheet'!$B:$B,'Outlet wise'!$DA$3)</f>
        <v>0</v>
      </c>
      <c r="DB41" s="49" t="e">
        <f t="shared" ref="DB41" si="282">DA41/DA$7</f>
        <v>#DIV/0!</v>
      </c>
      <c r="DC41" s="48"/>
      <c r="DD41" s="47">
        <f>SUMIFS('Input Sheet'!$E:$E,'Input Sheet'!$D:$D,'Outlet wise'!$B41,'Input Sheet'!$B:$B,'Outlet wise'!$DD$3)</f>
        <v>0</v>
      </c>
      <c r="DE41" s="49" t="e">
        <f t="shared" ref="DE41" si="283">DD41/DD$7</f>
        <v>#DIV/0!</v>
      </c>
      <c r="DF41" s="48"/>
      <c r="DG41" s="47">
        <f>SUMIFS('Input Sheet'!$E:$E,'Input Sheet'!$D:$D,'Outlet wise'!$B41,'Input Sheet'!$B:$B,'Outlet wise'!$DG$3)</f>
        <v>0</v>
      </c>
      <c r="DH41" s="49" t="e">
        <f t="shared" ref="DH41" si="284">DG41/DG$7</f>
        <v>#DIV/0!</v>
      </c>
      <c r="DI41" s="48"/>
      <c r="DJ41" s="47">
        <f>SUMIFS('Input Sheet'!$E:$E,'Input Sheet'!$D:$D,'Outlet wise'!$B41,'Input Sheet'!$B:$B,'Outlet wise'!$DJ$3)</f>
        <v>0</v>
      </c>
      <c r="DK41" s="49" t="e">
        <f t="shared" ref="DK41" si="285">DJ41/DJ$7</f>
        <v>#DIV/0!</v>
      </c>
      <c r="DL41" s="48"/>
      <c r="DM41" s="47">
        <f>SUMIFS('Input Sheet'!$E:$E,'Input Sheet'!$D:$D,'Outlet wise'!$B41,'Input Sheet'!$B:$B,'Outlet wise'!$DM$3)</f>
        <v>0</v>
      </c>
      <c r="DN41" s="49" t="e">
        <f t="shared" ref="DN41" si="286">DM41/DM$7</f>
        <v>#DIV/0!</v>
      </c>
      <c r="DO41" s="48"/>
      <c r="DP41" s="47">
        <f>SUMIFS('Input Sheet'!$E:$E,'Input Sheet'!$D:$D,'Outlet wise'!$B41,'Input Sheet'!$B:$B,'Outlet wise'!$DP$3)</f>
        <v>0</v>
      </c>
      <c r="DQ41" s="49" t="e">
        <f t="shared" ref="DQ41" si="287">DP41/DP$7</f>
        <v>#DIV/0!</v>
      </c>
      <c r="DR41" s="48"/>
      <c r="DS41" s="47">
        <f>SUMIFS('Input Sheet'!$E:$E,'Input Sheet'!$D:$D,'Outlet wise'!$B41,'Input Sheet'!$B:$B,'Outlet wise'!$DS$3)</f>
        <v>0</v>
      </c>
      <c r="DT41" s="49" t="e">
        <f t="shared" ref="DT41" si="288">DS41/DS$7</f>
        <v>#DIV/0!</v>
      </c>
      <c r="DU41" s="48"/>
      <c r="DV41" s="47">
        <f>SUMIFS('Input Sheet'!$E:$E,'Input Sheet'!$D:$D,'Outlet wise'!$B41,'Input Sheet'!$B:$B,'Outlet wise'!$DV$3)</f>
        <v>0</v>
      </c>
      <c r="DW41" s="49" t="e">
        <f t="shared" ref="DW41" si="289">DV41/DV$7</f>
        <v>#DIV/0!</v>
      </c>
      <c r="DY41" s="47">
        <f>SUMIFS('Input Sheet'!$E:$E,'Input Sheet'!$D:$D,'Outlet wise'!$B41,'Input Sheet'!$B:$B,'Outlet wise'!$DY$3)</f>
        <v>0</v>
      </c>
      <c r="DZ41" s="49" t="e">
        <f t="shared" ref="DZ41" si="290">DY41/DY$7</f>
        <v>#DIV/0!</v>
      </c>
      <c r="EB41" s="47">
        <f>SUMIFS('Input Sheet'!$E:$E,'Input Sheet'!$D:$D,'Outlet wise'!$B41,'Input Sheet'!$B:$B,'Outlet wise'!$EB$3)</f>
        <v>0</v>
      </c>
      <c r="EC41" s="14" t="e">
        <f t="shared" ref="EC41" si="291">EB41/EB$7</f>
        <v>#DIV/0!</v>
      </c>
    </row>
    <row r="42" spans="2:133" ht="15" thickTop="1" x14ac:dyDescent="0.35"/>
    <row r="46" spans="2:133" x14ac:dyDescent="0.35">
      <c r="C46" s="51"/>
    </row>
    <row r="47" spans="2:133" x14ac:dyDescent="0.35">
      <c r="B47" s="8"/>
    </row>
    <row r="48" spans="2:133" x14ac:dyDescent="0.35">
      <c r="B48" s="8"/>
    </row>
    <row r="67" spans="2:2" x14ac:dyDescent="0.35">
      <c r="B67" s="8"/>
    </row>
    <row r="1048576" spans="3:4" x14ac:dyDescent="0.35">
      <c r="C1048576" s="45" t="e">
        <f>F7/C7</f>
        <v>#DIV/0!</v>
      </c>
      <c r="D1048576" t="e">
        <f>C23*C1048576</f>
        <v>#DIV/0!</v>
      </c>
    </row>
  </sheetData>
  <mergeCells count="44">
    <mergeCell ref="DY4:DZ4"/>
    <mergeCell ref="L4:M4"/>
    <mergeCell ref="AA4:AB4"/>
    <mergeCell ref="DV4:DW4"/>
    <mergeCell ref="F4:G4"/>
    <mergeCell ref="O4:P4"/>
    <mergeCell ref="R4:S4"/>
    <mergeCell ref="U4:V4"/>
    <mergeCell ref="X4:Y4"/>
    <mergeCell ref="I4:J4"/>
    <mergeCell ref="AD4:AE4"/>
    <mergeCell ref="AG4:AH4"/>
    <mergeCell ref="AJ4:AK4"/>
    <mergeCell ref="AM4:AN4"/>
    <mergeCell ref="AP4:AQ4"/>
    <mergeCell ref="AS4:AT4"/>
    <mergeCell ref="AV4:AW4"/>
    <mergeCell ref="AY4:AZ4"/>
    <mergeCell ref="BB4:BC4"/>
    <mergeCell ref="BE4:BF4"/>
    <mergeCell ref="CF4:CG4"/>
    <mergeCell ref="CC4:CD4"/>
    <mergeCell ref="CI4:CJ4"/>
    <mergeCell ref="BH4:BI4"/>
    <mergeCell ref="BK4:BL4"/>
    <mergeCell ref="BN4:BO4"/>
    <mergeCell ref="BQ4:BR4"/>
    <mergeCell ref="BT4:BU4"/>
    <mergeCell ref="EB4:EC4"/>
    <mergeCell ref="DP4:DQ4"/>
    <mergeCell ref="DS4:DT4"/>
    <mergeCell ref="C4:D4"/>
    <mergeCell ref="DA4:DB4"/>
    <mergeCell ref="DD4:DE4"/>
    <mergeCell ref="DG4:DH4"/>
    <mergeCell ref="DJ4:DK4"/>
    <mergeCell ref="DM4:DN4"/>
    <mergeCell ref="CL4:CM4"/>
    <mergeCell ref="CO4:CP4"/>
    <mergeCell ref="CR4:CS4"/>
    <mergeCell ref="CU4:CV4"/>
    <mergeCell ref="CX4:CY4"/>
    <mergeCell ref="BW4:BX4"/>
    <mergeCell ref="BZ4:CA4"/>
  </mergeCells>
  <pageMargins left="0.7" right="0.7" top="0.75" bottom="0.75" header="0.3" footer="0.3"/>
  <pageSetup orientation="portrait" r:id="rId1"/>
  <ignoredErrors>
    <ignoredError sqref="C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B39-DF59-4655-B798-23C5B4039D81}">
  <dimension ref="E6:J10"/>
  <sheetViews>
    <sheetView workbookViewId="0">
      <selection activeCell="G12" sqref="G12"/>
    </sheetView>
  </sheetViews>
  <sheetFormatPr defaultRowHeight="14.5" x14ac:dyDescent="0.35"/>
  <cols>
    <col min="6" max="6" width="19" bestFit="1" customWidth="1"/>
  </cols>
  <sheetData>
    <row r="6" spans="5:10" x14ac:dyDescent="0.35">
      <c r="J6">
        <v>250000</v>
      </c>
    </row>
    <row r="7" spans="5:10" x14ac:dyDescent="0.35">
      <c r="F7" t="s">
        <v>117</v>
      </c>
      <c r="J7">
        <f>J6/39</f>
        <v>6410.2564102564102</v>
      </c>
    </row>
    <row r="8" spans="5:10" x14ac:dyDescent="0.35">
      <c r="E8" s="44">
        <v>1</v>
      </c>
      <c r="F8" t="s">
        <v>118</v>
      </c>
      <c r="H8">
        <v>8173</v>
      </c>
    </row>
    <row r="9" spans="5:10" x14ac:dyDescent="0.35">
      <c r="E9">
        <f>E8+1</f>
        <v>2</v>
      </c>
      <c r="F9" t="s">
        <v>119</v>
      </c>
    </row>
    <row r="10" spans="5:10" x14ac:dyDescent="0.35">
      <c r="E10">
        <f>E9+1</f>
        <v>3</v>
      </c>
      <c r="F10" t="s"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1B71-34F8-4365-92E8-C58CD67345CF}">
  <dimension ref="A1:V1637"/>
  <sheetViews>
    <sheetView workbookViewId="0">
      <selection activeCell="E3" sqref="E3:E1636"/>
    </sheetView>
  </sheetViews>
  <sheetFormatPr defaultColWidth="8.90625" defaultRowHeight="13" x14ac:dyDescent="0.3"/>
  <cols>
    <col min="1" max="1" width="8.90625" style="7"/>
    <col min="2" max="2" width="23.90625" style="7" bestFit="1" customWidth="1"/>
    <col min="3" max="3" width="29.54296875" style="7" bestFit="1" customWidth="1"/>
    <col min="4" max="4" width="31.08984375" style="7" bestFit="1" customWidth="1"/>
    <col min="5" max="5" width="15.453125" style="32" customWidth="1"/>
    <col min="6" max="6" width="14" style="32" bestFit="1" customWidth="1"/>
    <col min="7" max="7" width="14" style="7" hidden="1" customWidth="1"/>
    <col min="8" max="8" width="21.6328125" style="7" bestFit="1" customWidth="1"/>
    <col min="9" max="9" width="12.90625" style="7" bestFit="1" customWidth="1"/>
    <col min="10" max="10" width="10.1796875" style="7" bestFit="1" customWidth="1"/>
    <col min="11" max="11" width="8.90625" style="7"/>
    <col min="12" max="12" width="10.1796875" style="7" bestFit="1" customWidth="1"/>
    <col min="13" max="13" width="12.1796875" style="7" bestFit="1" customWidth="1"/>
    <col min="14" max="14" width="9.81640625" style="7" bestFit="1" customWidth="1"/>
    <col min="15" max="17" width="8.90625" style="7"/>
    <col min="18" max="19" width="9.1796875" style="7" bestFit="1" customWidth="1"/>
    <col min="20" max="21" width="8.90625" style="7"/>
    <col min="22" max="22" width="10.1796875" style="7" bestFit="1" customWidth="1"/>
    <col min="23" max="16384" width="8.90625" style="7"/>
  </cols>
  <sheetData>
    <row r="1" spans="1:22" ht="14.5" x14ac:dyDescent="0.35">
      <c r="E1" s="35">
        <f>SUBTOTAL(9,E3:E1048576)</f>
        <v>0</v>
      </c>
      <c r="F1" s="35">
        <f>SUBTOTAL(9,F3:F1048576)</f>
        <v>0</v>
      </c>
      <c r="G1" s="13"/>
      <c r="H1" s="12">
        <f>'Outlet wise'!C12+'Outlet wise'!C16+'Outlet wise'!C30+'Outlet wise'!C41</f>
        <v>0</v>
      </c>
      <c r="I1" s="32">
        <f>E1-H1</f>
        <v>0</v>
      </c>
      <c r="J1" s="12"/>
      <c r="K1" s="75">
        <v>817824.33333333337</v>
      </c>
      <c r="L1" s="54">
        <v>1356905.51</v>
      </c>
      <c r="M1" s="31">
        <f>L1+K1</f>
        <v>2174729.8433333333</v>
      </c>
      <c r="N1" s="31">
        <f>M1/42</f>
        <v>51779.281984126981</v>
      </c>
      <c r="O1" s="12"/>
      <c r="Q1" s="12"/>
      <c r="R1" s="53"/>
      <c r="S1" s="53"/>
      <c r="T1" s="53"/>
      <c r="U1" s="12"/>
      <c r="V1" s="53"/>
    </row>
    <row r="2" spans="1:22" s="8" customFormat="1" x14ac:dyDescent="0.3">
      <c r="A2" s="24"/>
      <c r="B2" s="24" t="s">
        <v>16</v>
      </c>
      <c r="C2" s="24" t="s">
        <v>17</v>
      </c>
      <c r="D2" s="24" t="s">
        <v>18</v>
      </c>
      <c r="E2" s="36" t="s">
        <v>121</v>
      </c>
      <c r="F2" s="37"/>
      <c r="G2" s="28" t="s">
        <v>61</v>
      </c>
    </row>
    <row r="3" spans="1:22" ht="14.5" x14ac:dyDescent="0.35">
      <c r="A3" s="63">
        <v>1</v>
      </c>
      <c r="B3" s="67" t="s">
        <v>19</v>
      </c>
      <c r="C3" s="55" t="s">
        <v>20</v>
      </c>
      <c r="D3" s="56" t="s">
        <v>85</v>
      </c>
      <c r="E3" s="25"/>
      <c r="F3" s="26"/>
      <c r="G3" s="57"/>
      <c r="I3" s="12"/>
    </row>
    <row r="4" spans="1:22" ht="14.5" x14ac:dyDescent="0.35">
      <c r="A4" s="63"/>
      <c r="B4" s="67" t="s">
        <v>112</v>
      </c>
      <c r="C4" s="55" t="s">
        <v>20</v>
      </c>
      <c r="D4" s="56" t="s">
        <v>85</v>
      </c>
      <c r="E4" s="25"/>
      <c r="F4" s="26"/>
      <c r="G4" s="57"/>
      <c r="I4" s="12"/>
    </row>
    <row r="5" spans="1:22" ht="14.5" x14ac:dyDescent="0.35">
      <c r="A5" s="63"/>
      <c r="B5" s="63" t="s">
        <v>109</v>
      </c>
      <c r="C5" s="55" t="s">
        <v>20</v>
      </c>
      <c r="D5" s="56" t="s">
        <v>85</v>
      </c>
      <c r="E5" s="25"/>
      <c r="F5" s="26"/>
      <c r="G5" s="57"/>
      <c r="I5" s="12"/>
    </row>
    <row r="6" spans="1:22" ht="14.5" x14ac:dyDescent="0.35">
      <c r="A6" s="63"/>
      <c r="B6" s="67" t="s">
        <v>22</v>
      </c>
      <c r="C6" s="55" t="s">
        <v>20</v>
      </c>
      <c r="D6" s="56" t="s">
        <v>85</v>
      </c>
      <c r="E6" s="25"/>
      <c r="F6" s="26"/>
      <c r="G6" s="57"/>
      <c r="I6" s="12"/>
    </row>
    <row r="7" spans="1:22" ht="14.5" x14ac:dyDescent="0.35">
      <c r="A7" s="63"/>
      <c r="B7" s="67" t="s">
        <v>23</v>
      </c>
      <c r="C7" s="55" t="s">
        <v>20</v>
      </c>
      <c r="D7" s="56" t="s">
        <v>85</v>
      </c>
      <c r="E7" s="25"/>
      <c r="F7" s="26"/>
      <c r="G7" s="57"/>
      <c r="I7" s="12"/>
    </row>
    <row r="8" spans="1:22" ht="14.5" x14ac:dyDescent="0.35">
      <c r="A8" s="63"/>
      <c r="B8" s="67" t="s">
        <v>24</v>
      </c>
      <c r="C8" s="55" t="s">
        <v>20</v>
      </c>
      <c r="D8" s="56" t="s">
        <v>85</v>
      </c>
      <c r="E8" s="25"/>
      <c r="F8" s="26"/>
      <c r="G8" s="57"/>
      <c r="I8" s="12"/>
    </row>
    <row r="9" spans="1:22" ht="14.5" x14ac:dyDescent="0.35">
      <c r="A9" s="63"/>
      <c r="B9" s="67" t="s">
        <v>25</v>
      </c>
      <c r="C9" s="55" t="s">
        <v>20</v>
      </c>
      <c r="D9" s="56" t="s">
        <v>85</v>
      </c>
      <c r="E9" s="25"/>
      <c r="F9" s="26"/>
      <c r="G9" s="57"/>
      <c r="I9" s="12"/>
    </row>
    <row r="10" spans="1:22" ht="14.5" x14ac:dyDescent="0.35">
      <c r="A10" s="63"/>
      <c r="B10" s="63" t="s">
        <v>114</v>
      </c>
      <c r="C10" s="55" t="s">
        <v>20</v>
      </c>
      <c r="D10" s="56" t="s">
        <v>85</v>
      </c>
      <c r="E10" s="25"/>
      <c r="F10" s="26"/>
      <c r="G10" s="57"/>
      <c r="I10" s="12"/>
    </row>
    <row r="11" spans="1:22" ht="14.5" x14ac:dyDescent="0.35">
      <c r="A11" s="63"/>
      <c r="B11" s="67" t="s">
        <v>144</v>
      </c>
      <c r="C11" s="55" t="s">
        <v>20</v>
      </c>
      <c r="D11" s="56" t="s">
        <v>85</v>
      </c>
      <c r="E11" s="74"/>
      <c r="F11" s="26"/>
      <c r="G11" s="57"/>
      <c r="I11" s="12"/>
    </row>
    <row r="12" spans="1:22" ht="14.5" x14ac:dyDescent="0.35">
      <c r="A12" s="63"/>
      <c r="B12" s="67" t="s">
        <v>26</v>
      </c>
      <c r="C12" s="55" t="s">
        <v>20</v>
      </c>
      <c r="D12" s="56" t="s">
        <v>85</v>
      </c>
      <c r="E12" s="25"/>
      <c r="F12" s="26"/>
      <c r="G12" s="57"/>
      <c r="I12" s="12"/>
    </row>
    <row r="13" spans="1:22" ht="14.5" x14ac:dyDescent="0.35">
      <c r="A13" s="63"/>
      <c r="B13" s="67" t="s">
        <v>27</v>
      </c>
      <c r="C13" s="55" t="s">
        <v>20</v>
      </c>
      <c r="D13" s="56" t="s">
        <v>85</v>
      </c>
      <c r="E13" s="25"/>
      <c r="F13" s="26"/>
      <c r="G13" s="57"/>
      <c r="I13" s="12"/>
    </row>
    <row r="14" spans="1:22" ht="14.5" x14ac:dyDescent="0.35">
      <c r="A14" s="63"/>
      <c r="B14" s="67" t="s">
        <v>28</v>
      </c>
      <c r="C14" s="55" t="s">
        <v>20</v>
      </c>
      <c r="D14" s="56" t="s">
        <v>85</v>
      </c>
      <c r="E14" s="25"/>
      <c r="F14" s="26"/>
      <c r="G14" s="57"/>
      <c r="I14" s="12"/>
    </row>
    <row r="15" spans="1:22" ht="14.5" x14ac:dyDescent="0.35">
      <c r="A15" s="63"/>
      <c r="B15" s="67" t="s">
        <v>29</v>
      </c>
      <c r="C15" s="55" t="s">
        <v>20</v>
      </c>
      <c r="D15" s="56" t="s">
        <v>85</v>
      </c>
      <c r="E15" s="25"/>
      <c r="F15" s="26"/>
      <c r="G15" s="57"/>
      <c r="I15" s="12"/>
    </row>
    <row r="16" spans="1:22" ht="14.5" x14ac:dyDescent="0.35">
      <c r="A16" s="63"/>
      <c r="B16" s="67" t="s">
        <v>30</v>
      </c>
      <c r="C16" s="55" t="s">
        <v>20</v>
      </c>
      <c r="D16" s="56" t="s">
        <v>85</v>
      </c>
      <c r="E16" s="25"/>
      <c r="F16" s="26"/>
      <c r="G16" s="57"/>
      <c r="I16" s="12"/>
    </row>
    <row r="17" spans="1:9" ht="14.5" x14ac:dyDescent="0.35">
      <c r="A17" s="63"/>
      <c r="B17" s="67" t="s">
        <v>31</v>
      </c>
      <c r="C17" s="55" t="s">
        <v>20</v>
      </c>
      <c r="D17" s="56" t="s">
        <v>85</v>
      </c>
      <c r="E17" s="25"/>
      <c r="F17" s="26"/>
      <c r="G17" s="57"/>
      <c r="I17" s="12"/>
    </row>
    <row r="18" spans="1:9" ht="14.5" x14ac:dyDescent="0.35">
      <c r="A18" s="63"/>
      <c r="B18" s="67" t="s">
        <v>32</v>
      </c>
      <c r="C18" s="55" t="s">
        <v>20</v>
      </c>
      <c r="D18" s="56" t="s">
        <v>85</v>
      </c>
      <c r="E18" s="25"/>
      <c r="F18" s="26"/>
      <c r="G18" s="57"/>
      <c r="I18" s="12"/>
    </row>
    <row r="19" spans="1:9" ht="14.5" x14ac:dyDescent="0.35">
      <c r="A19" s="63"/>
      <c r="B19" s="67" t="s">
        <v>34</v>
      </c>
      <c r="C19" s="55" t="s">
        <v>20</v>
      </c>
      <c r="D19" s="56" t="s">
        <v>85</v>
      </c>
      <c r="E19" s="25"/>
      <c r="F19" s="26"/>
      <c r="G19" s="57"/>
      <c r="I19" s="12"/>
    </row>
    <row r="20" spans="1:9" ht="14.5" x14ac:dyDescent="0.35">
      <c r="A20" s="63"/>
      <c r="B20" s="67" t="s">
        <v>33</v>
      </c>
      <c r="C20" s="55" t="s">
        <v>20</v>
      </c>
      <c r="D20" s="56" t="s">
        <v>85</v>
      </c>
      <c r="E20" s="25"/>
      <c r="F20" s="26"/>
      <c r="G20" s="57"/>
      <c r="I20" s="12"/>
    </row>
    <row r="21" spans="1:9" ht="14.5" x14ac:dyDescent="0.35">
      <c r="A21" s="63"/>
      <c r="B21" s="67" t="s">
        <v>35</v>
      </c>
      <c r="C21" s="55" t="s">
        <v>20</v>
      </c>
      <c r="D21" s="56" t="s">
        <v>85</v>
      </c>
      <c r="E21" s="25"/>
      <c r="F21" s="26"/>
      <c r="G21" s="57"/>
      <c r="I21" s="12"/>
    </row>
    <row r="22" spans="1:9" ht="14.5" x14ac:dyDescent="0.35">
      <c r="A22" s="63"/>
      <c r="B22" s="67" t="s">
        <v>36</v>
      </c>
      <c r="C22" s="55" t="s">
        <v>20</v>
      </c>
      <c r="D22" s="56" t="s">
        <v>85</v>
      </c>
      <c r="E22" s="25"/>
      <c r="F22" s="26"/>
      <c r="G22" s="57"/>
      <c r="I22" s="12"/>
    </row>
    <row r="23" spans="1:9" ht="14.5" x14ac:dyDescent="0.35">
      <c r="A23" s="63"/>
      <c r="B23" s="67" t="s">
        <v>39</v>
      </c>
      <c r="C23" s="55" t="s">
        <v>20</v>
      </c>
      <c r="D23" s="56" t="s">
        <v>85</v>
      </c>
      <c r="E23" s="25"/>
      <c r="F23" s="26"/>
      <c r="G23" s="57"/>
      <c r="I23" s="12"/>
    </row>
    <row r="24" spans="1:9" ht="14.5" x14ac:dyDescent="0.35">
      <c r="A24" s="63"/>
      <c r="B24" s="67" t="s">
        <v>122</v>
      </c>
      <c r="C24" s="55" t="s">
        <v>20</v>
      </c>
      <c r="D24" s="56" t="s">
        <v>85</v>
      </c>
      <c r="E24" s="25"/>
      <c r="F24" s="26"/>
      <c r="G24" s="57"/>
      <c r="I24" s="12"/>
    </row>
    <row r="25" spans="1:9" ht="14.5" x14ac:dyDescent="0.35">
      <c r="A25" s="63"/>
      <c r="B25" s="67" t="s">
        <v>41</v>
      </c>
      <c r="C25" s="55" t="s">
        <v>20</v>
      </c>
      <c r="D25" s="56" t="s">
        <v>85</v>
      </c>
      <c r="E25" s="25"/>
      <c r="F25" s="26"/>
      <c r="G25" s="57"/>
      <c r="I25" s="12"/>
    </row>
    <row r="26" spans="1:9" ht="14.5" x14ac:dyDescent="0.35">
      <c r="A26" s="63"/>
      <c r="B26" s="67" t="s">
        <v>111</v>
      </c>
      <c r="C26" s="55" t="s">
        <v>20</v>
      </c>
      <c r="D26" s="56" t="s">
        <v>85</v>
      </c>
      <c r="E26" s="25"/>
      <c r="F26" s="26"/>
      <c r="G26" s="57"/>
      <c r="I26" s="12"/>
    </row>
    <row r="27" spans="1:9" ht="14.5" x14ac:dyDescent="0.35">
      <c r="A27" s="63"/>
      <c r="B27" s="67" t="s">
        <v>37</v>
      </c>
      <c r="C27" s="55" t="s">
        <v>20</v>
      </c>
      <c r="D27" s="56" t="s">
        <v>85</v>
      </c>
      <c r="E27" s="25"/>
      <c r="F27" s="26"/>
      <c r="G27" s="57"/>
      <c r="I27" s="12"/>
    </row>
    <row r="28" spans="1:9" ht="14.5" x14ac:dyDescent="0.35">
      <c r="A28" s="63"/>
      <c r="B28" s="67" t="s">
        <v>38</v>
      </c>
      <c r="C28" s="55" t="s">
        <v>20</v>
      </c>
      <c r="D28" s="56" t="s">
        <v>85</v>
      </c>
      <c r="E28" s="25"/>
      <c r="F28" s="26"/>
      <c r="G28" s="57"/>
      <c r="I28" s="12"/>
    </row>
    <row r="29" spans="1:9" ht="14.5" x14ac:dyDescent="0.35">
      <c r="A29" s="63"/>
      <c r="B29" s="67" t="s">
        <v>40</v>
      </c>
      <c r="C29" s="55" t="s">
        <v>20</v>
      </c>
      <c r="D29" s="56" t="s">
        <v>85</v>
      </c>
      <c r="E29" s="25"/>
      <c r="F29" s="26"/>
      <c r="G29" s="57"/>
      <c r="I29" s="12"/>
    </row>
    <row r="30" spans="1:9" ht="14.5" x14ac:dyDescent="0.35">
      <c r="A30" s="63"/>
      <c r="B30" s="67" t="s">
        <v>42</v>
      </c>
      <c r="C30" s="55" t="s">
        <v>20</v>
      </c>
      <c r="D30" s="56" t="s">
        <v>85</v>
      </c>
      <c r="E30" s="25"/>
      <c r="F30" s="26"/>
      <c r="G30" s="57"/>
      <c r="I30" s="12"/>
    </row>
    <row r="31" spans="1:9" ht="14.5" x14ac:dyDescent="0.35">
      <c r="A31" s="63"/>
      <c r="B31" s="67" t="s">
        <v>43</v>
      </c>
      <c r="C31" s="55" t="s">
        <v>20</v>
      </c>
      <c r="D31" s="56" t="s">
        <v>85</v>
      </c>
      <c r="E31" s="25"/>
      <c r="F31" s="26"/>
      <c r="G31" s="57"/>
      <c r="I31" s="12"/>
    </row>
    <row r="32" spans="1:9" ht="14.5" x14ac:dyDescent="0.35">
      <c r="A32" s="63"/>
      <c r="B32" s="67" t="s">
        <v>44</v>
      </c>
      <c r="C32" s="55" t="s">
        <v>20</v>
      </c>
      <c r="D32" s="56" t="s">
        <v>85</v>
      </c>
      <c r="E32" s="25"/>
      <c r="F32" s="26"/>
      <c r="G32" s="57"/>
      <c r="I32" s="12"/>
    </row>
    <row r="33" spans="1:9" ht="14.5" x14ac:dyDescent="0.35">
      <c r="A33" s="63"/>
      <c r="B33" s="67" t="s">
        <v>45</v>
      </c>
      <c r="C33" s="55" t="s">
        <v>20</v>
      </c>
      <c r="D33" s="56" t="s">
        <v>85</v>
      </c>
      <c r="E33" s="25"/>
      <c r="F33" s="26"/>
      <c r="G33" s="57"/>
      <c r="I33" s="12"/>
    </row>
    <row r="34" spans="1:9" ht="14.5" x14ac:dyDescent="0.35">
      <c r="A34" s="63"/>
      <c r="B34" s="67" t="s">
        <v>46</v>
      </c>
      <c r="C34" s="55" t="s">
        <v>20</v>
      </c>
      <c r="D34" s="56" t="s">
        <v>85</v>
      </c>
      <c r="E34" s="25"/>
      <c r="F34" s="26"/>
      <c r="G34" s="57"/>
      <c r="I34" s="12"/>
    </row>
    <row r="35" spans="1:9" ht="14.5" x14ac:dyDescent="0.35">
      <c r="A35" s="63"/>
      <c r="B35" s="67" t="s">
        <v>47</v>
      </c>
      <c r="C35" s="55" t="s">
        <v>20</v>
      </c>
      <c r="D35" s="56" t="s">
        <v>85</v>
      </c>
      <c r="E35" s="25"/>
      <c r="F35" s="26"/>
      <c r="G35" s="57"/>
      <c r="I35" s="12"/>
    </row>
    <row r="36" spans="1:9" ht="14.5" x14ac:dyDescent="0.35">
      <c r="A36" s="63"/>
      <c r="B36" s="67" t="s">
        <v>48</v>
      </c>
      <c r="C36" s="55" t="s">
        <v>20</v>
      </c>
      <c r="D36" s="56" t="s">
        <v>85</v>
      </c>
      <c r="E36" s="25"/>
      <c r="F36" s="26"/>
      <c r="G36" s="57"/>
      <c r="I36" s="12"/>
    </row>
    <row r="37" spans="1:9" ht="14.5" x14ac:dyDescent="0.35">
      <c r="A37" s="63"/>
      <c r="B37" s="67" t="s">
        <v>49</v>
      </c>
      <c r="C37" s="55" t="s">
        <v>20</v>
      </c>
      <c r="D37" s="56" t="s">
        <v>85</v>
      </c>
      <c r="E37" s="25"/>
      <c r="F37" s="26"/>
      <c r="G37" s="57"/>
      <c r="I37" s="12"/>
    </row>
    <row r="38" spans="1:9" ht="14.5" x14ac:dyDescent="0.35">
      <c r="A38" s="63"/>
      <c r="B38" s="67" t="s">
        <v>54</v>
      </c>
      <c r="C38" s="55" t="s">
        <v>20</v>
      </c>
      <c r="D38" s="56" t="s">
        <v>85</v>
      </c>
      <c r="E38" s="25"/>
      <c r="F38" s="26"/>
      <c r="G38" s="57"/>
      <c r="I38" s="12"/>
    </row>
    <row r="39" spans="1:9" ht="14.5" x14ac:dyDescent="0.35">
      <c r="A39" s="63"/>
      <c r="B39" s="67" t="s">
        <v>50</v>
      </c>
      <c r="C39" s="55" t="s">
        <v>20</v>
      </c>
      <c r="D39" s="56" t="s">
        <v>85</v>
      </c>
      <c r="E39" s="25"/>
      <c r="F39" s="26"/>
      <c r="G39" s="57"/>
      <c r="I39" s="12"/>
    </row>
    <row r="40" spans="1:9" ht="14.5" x14ac:dyDescent="0.35">
      <c r="A40" s="63"/>
      <c r="B40" s="67" t="s">
        <v>51</v>
      </c>
      <c r="C40" s="55" t="s">
        <v>20</v>
      </c>
      <c r="D40" s="56" t="s">
        <v>85</v>
      </c>
      <c r="E40" s="25"/>
      <c r="F40" s="26"/>
      <c r="G40" s="57"/>
      <c r="I40" s="12"/>
    </row>
    <row r="41" spans="1:9" ht="14.5" x14ac:dyDescent="0.35">
      <c r="A41" s="63"/>
      <c r="B41" s="67" t="s">
        <v>52</v>
      </c>
      <c r="C41" s="55" t="s">
        <v>20</v>
      </c>
      <c r="D41" s="56" t="s">
        <v>85</v>
      </c>
      <c r="E41" s="25"/>
      <c r="F41" s="26"/>
      <c r="G41" s="57"/>
      <c r="I41" s="12"/>
    </row>
    <row r="42" spans="1:9" ht="14.5" x14ac:dyDescent="0.35">
      <c r="A42" s="63"/>
      <c r="B42" s="67" t="s">
        <v>53</v>
      </c>
      <c r="C42" s="55" t="s">
        <v>20</v>
      </c>
      <c r="D42" s="56" t="s">
        <v>85</v>
      </c>
      <c r="E42" s="25"/>
      <c r="F42" s="26"/>
      <c r="G42" s="57"/>
      <c r="I42" s="12"/>
    </row>
    <row r="43" spans="1:9" ht="14.5" x14ac:dyDescent="0.35">
      <c r="A43" s="63"/>
      <c r="B43" s="67" t="s">
        <v>57</v>
      </c>
      <c r="C43" s="55" t="s">
        <v>20</v>
      </c>
      <c r="D43" s="56" t="s">
        <v>85</v>
      </c>
      <c r="E43" s="25"/>
      <c r="F43" s="26"/>
      <c r="G43" s="57"/>
      <c r="I43" s="12"/>
    </row>
    <row r="44" spans="1:9" ht="14.5" x14ac:dyDescent="0.35">
      <c r="A44" s="63"/>
      <c r="B44" s="67" t="s">
        <v>55</v>
      </c>
      <c r="C44" s="55" t="s">
        <v>20</v>
      </c>
      <c r="D44" s="56" t="s">
        <v>85</v>
      </c>
      <c r="E44" s="25"/>
      <c r="F44" s="26"/>
      <c r="G44" s="57"/>
      <c r="I44" s="12"/>
    </row>
    <row r="45" spans="1:9" ht="14.5" x14ac:dyDescent="0.35">
      <c r="A45" s="63"/>
      <c r="B45" s="67" t="s">
        <v>56</v>
      </c>
      <c r="C45" s="55" t="s">
        <v>20</v>
      </c>
      <c r="D45" s="56" t="s">
        <v>85</v>
      </c>
      <c r="E45" s="25"/>
      <c r="F45" s="26"/>
      <c r="G45" s="57"/>
      <c r="I45" s="12"/>
    </row>
    <row r="46" spans="1:9" ht="14.5" x14ac:dyDescent="0.35">
      <c r="A46" s="63">
        <v>2</v>
      </c>
      <c r="B46" s="67" t="s">
        <v>19</v>
      </c>
      <c r="C46" s="55" t="s">
        <v>58</v>
      </c>
      <c r="D46" s="56" t="s">
        <v>86</v>
      </c>
      <c r="E46" s="76"/>
      <c r="F46" s="26"/>
      <c r="G46" s="57"/>
    </row>
    <row r="47" spans="1:9" ht="14.5" x14ac:dyDescent="0.35">
      <c r="A47" s="63"/>
      <c r="B47" s="67" t="s">
        <v>112</v>
      </c>
      <c r="C47" s="55" t="s">
        <v>58</v>
      </c>
      <c r="D47" s="56" t="s">
        <v>86</v>
      </c>
      <c r="E47" s="76"/>
      <c r="F47" s="26"/>
      <c r="G47" s="57"/>
      <c r="H47" s="12"/>
    </row>
    <row r="48" spans="1:9" ht="14.5" x14ac:dyDescent="0.35">
      <c r="A48" s="63"/>
      <c r="B48" s="63" t="s">
        <v>109</v>
      </c>
      <c r="C48" s="55" t="s">
        <v>58</v>
      </c>
      <c r="D48" s="56" t="s">
        <v>86</v>
      </c>
      <c r="E48" s="76"/>
      <c r="F48" s="26"/>
      <c r="G48" s="57"/>
      <c r="H48" s="12"/>
    </row>
    <row r="49" spans="1:9" ht="14.5" x14ac:dyDescent="0.35">
      <c r="A49" s="63"/>
      <c r="B49" s="67" t="s">
        <v>22</v>
      </c>
      <c r="C49" s="55" t="s">
        <v>58</v>
      </c>
      <c r="D49" s="56" t="s">
        <v>86</v>
      </c>
      <c r="E49" s="76"/>
      <c r="F49" s="26"/>
      <c r="G49" s="57"/>
      <c r="H49" s="12"/>
      <c r="I49" s="59"/>
    </row>
    <row r="50" spans="1:9" ht="14.5" x14ac:dyDescent="0.35">
      <c r="A50" s="63"/>
      <c r="B50" s="67" t="s">
        <v>23</v>
      </c>
      <c r="C50" s="55" t="s">
        <v>58</v>
      </c>
      <c r="D50" s="56" t="s">
        <v>86</v>
      </c>
      <c r="E50" s="76"/>
      <c r="F50" s="26"/>
      <c r="G50" s="57"/>
      <c r="H50" s="12"/>
    </row>
    <row r="51" spans="1:9" ht="14.5" x14ac:dyDescent="0.35">
      <c r="A51" s="63"/>
      <c r="B51" s="67" t="s">
        <v>24</v>
      </c>
      <c r="C51" s="55" t="s">
        <v>58</v>
      </c>
      <c r="D51" s="56" t="s">
        <v>86</v>
      </c>
      <c r="E51" s="76"/>
      <c r="F51" s="26"/>
      <c r="G51" s="57"/>
      <c r="H51" s="12"/>
    </row>
    <row r="52" spans="1:9" ht="14.5" x14ac:dyDescent="0.35">
      <c r="A52" s="63"/>
      <c r="B52" s="67" t="s">
        <v>25</v>
      </c>
      <c r="C52" s="55" t="s">
        <v>58</v>
      </c>
      <c r="D52" s="56" t="s">
        <v>86</v>
      </c>
      <c r="E52" s="76"/>
      <c r="F52" s="26"/>
      <c r="G52" s="57"/>
      <c r="H52" s="12"/>
    </row>
    <row r="53" spans="1:9" ht="14.5" x14ac:dyDescent="0.35">
      <c r="A53" s="63"/>
      <c r="B53" s="63" t="s">
        <v>114</v>
      </c>
      <c r="C53" s="55" t="s">
        <v>58</v>
      </c>
      <c r="D53" s="56" t="s">
        <v>86</v>
      </c>
      <c r="E53" s="76"/>
      <c r="F53" s="26"/>
      <c r="G53" s="57"/>
      <c r="H53" s="12"/>
    </row>
    <row r="54" spans="1:9" ht="14.5" x14ac:dyDescent="0.35">
      <c r="A54" s="63"/>
      <c r="B54" s="67" t="s">
        <v>110</v>
      </c>
      <c r="C54" s="55" t="s">
        <v>58</v>
      </c>
      <c r="D54" s="56" t="s">
        <v>86</v>
      </c>
      <c r="E54" s="76"/>
      <c r="F54" s="26"/>
      <c r="G54" s="57"/>
      <c r="H54" s="12"/>
    </row>
    <row r="55" spans="1:9" ht="14.5" x14ac:dyDescent="0.35">
      <c r="A55" s="63"/>
      <c r="B55" s="67" t="s">
        <v>26</v>
      </c>
      <c r="C55" s="55" t="s">
        <v>58</v>
      </c>
      <c r="D55" s="56" t="s">
        <v>86</v>
      </c>
      <c r="E55" s="76"/>
      <c r="F55" s="26"/>
      <c r="G55" s="57"/>
      <c r="H55" s="12"/>
    </row>
    <row r="56" spans="1:9" ht="14.5" x14ac:dyDescent="0.35">
      <c r="A56" s="63"/>
      <c r="B56" s="67" t="s">
        <v>27</v>
      </c>
      <c r="C56" s="55" t="s">
        <v>58</v>
      </c>
      <c r="D56" s="56" t="s">
        <v>86</v>
      </c>
      <c r="E56" s="76"/>
      <c r="F56" s="26"/>
      <c r="G56" s="57"/>
      <c r="H56" s="12"/>
    </row>
    <row r="57" spans="1:9" ht="14.5" x14ac:dyDescent="0.35">
      <c r="A57" s="63"/>
      <c r="B57" s="67" t="s">
        <v>28</v>
      </c>
      <c r="C57" s="55" t="s">
        <v>58</v>
      </c>
      <c r="D57" s="56" t="s">
        <v>86</v>
      </c>
      <c r="E57" s="76"/>
      <c r="F57" s="26"/>
      <c r="G57" s="57"/>
      <c r="H57" s="12"/>
    </row>
    <row r="58" spans="1:9" ht="14.5" x14ac:dyDescent="0.35">
      <c r="A58" s="63"/>
      <c r="B58" s="67" t="s">
        <v>29</v>
      </c>
      <c r="C58" s="55" t="s">
        <v>58</v>
      </c>
      <c r="D58" s="56" t="s">
        <v>86</v>
      </c>
      <c r="E58" s="76"/>
      <c r="F58" s="26"/>
      <c r="G58" s="57"/>
      <c r="H58" s="12"/>
    </row>
    <row r="59" spans="1:9" ht="14.5" x14ac:dyDescent="0.35">
      <c r="A59" s="63"/>
      <c r="B59" s="67" t="s">
        <v>30</v>
      </c>
      <c r="C59" s="55" t="s">
        <v>58</v>
      </c>
      <c r="D59" s="56" t="s">
        <v>86</v>
      </c>
      <c r="E59" s="76"/>
      <c r="F59" s="26"/>
      <c r="G59" s="57"/>
      <c r="H59" s="12"/>
    </row>
    <row r="60" spans="1:9" ht="14.5" x14ac:dyDescent="0.35">
      <c r="A60" s="63"/>
      <c r="B60" s="67" t="s">
        <v>31</v>
      </c>
      <c r="C60" s="55" t="s">
        <v>58</v>
      </c>
      <c r="D60" s="56" t="s">
        <v>86</v>
      </c>
      <c r="E60" s="76"/>
      <c r="F60" s="26"/>
      <c r="G60" s="57"/>
      <c r="H60" s="12"/>
    </row>
    <row r="61" spans="1:9" ht="14.5" x14ac:dyDescent="0.35">
      <c r="A61" s="63"/>
      <c r="B61" s="67" t="s">
        <v>32</v>
      </c>
      <c r="C61" s="55" t="s">
        <v>58</v>
      </c>
      <c r="D61" s="56" t="s">
        <v>86</v>
      </c>
      <c r="E61" s="76"/>
      <c r="F61" s="26"/>
      <c r="G61" s="57"/>
      <c r="H61" s="12"/>
    </row>
    <row r="62" spans="1:9" ht="14.5" x14ac:dyDescent="0.35">
      <c r="A62" s="63"/>
      <c r="B62" s="67" t="s">
        <v>34</v>
      </c>
      <c r="C62" s="55" t="s">
        <v>58</v>
      </c>
      <c r="D62" s="56" t="s">
        <v>86</v>
      </c>
      <c r="E62" s="76"/>
      <c r="F62" s="26"/>
      <c r="G62" s="57"/>
      <c r="H62" s="12"/>
    </row>
    <row r="63" spans="1:9" ht="14.5" x14ac:dyDescent="0.35">
      <c r="A63" s="63"/>
      <c r="B63" s="67" t="s">
        <v>33</v>
      </c>
      <c r="C63" s="55" t="s">
        <v>58</v>
      </c>
      <c r="D63" s="56" t="s">
        <v>86</v>
      </c>
      <c r="E63" s="76"/>
      <c r="F63" s="26"/>
      <c r="G63" s="57"/>
      <c r="H63" s="12"/>
    </row>
    <row r="64" spans="1:9" ht="14.5" x14ac:dyDescent="0.35">
      <c r="A64" s="63"/>
      <c r="B64" s="67" t="s">
        <v>35</v>
      </c>
      <c r="C64" s="55" t="s">
        <v>58</v>
      </c>
      <c r="D64" s="56" t="s">
        <v>86</v>
      </c>
      <c r="E64" s="76"/>
      <c r="F64" s="26"/>
      <c r="G64" s="57"/>
      <c r="H64" s="12"/>
    </row>
    <row r="65" spans="1:8" ht="14.5" x14ac:dyDescent="0.35">
      <c r="A65" s="63"/>
      <c r="B65" s="67" t="s">
        <v>36</v>
      </c>
      <c r="C65" s="55" t="s">
        <v>58</v>
      </c>
      <c r="D65" s="56" t="s">
        <v>86</v>
      </c>
      <c r="E65" s="76"/>
      <c r="F65" s="26"/>
      <c r="G65" s="57"/>
      <c r="H65" s="12"/>
    </row>
    <row r="66" spans="1:8" ht="14.5" x14ac:dyDescent="0.35">
      <c r="A66" s="63"/>
      <c r="B66" s="67" t="s">
        <v>39</v>
      </c>
      <c r="C66" s="55" t="s">
        <v>58</v>
      </c>
      <c r="D66" s="56" t="s">
        <v>86</v>
      </c>
      <c r="E66" s="76"/>
      <c r="F66" s="26"/>
      <c r="G66" s="57"/>
      <c r="H66" s="12"/>
    </row>
    <row r="67" spans="1:8" ht="14.5" x14ac:dyDescent="0.35">
      <c r="A67" s="63"/>
      <c r="B67" s="67" t="s">
        <v>122</v>
      </c>
      <c r="C67" s="55" t="s">
        <v>58</v>
      </c>
      <c r="D67" s="56" t="s">
        <v>86</v>
      </c>
      <c r="E67" s="76"/>
      <c r="F67" s="26"/>
      <c r="G67" s="57"/>
      <c r="H67" s="12"/>
    </row>
    <row r="68" spans="1:8" ht="14.5" x14ac:dyDescent="0.35">
      <c r="A68" s="63"/>
      <c r="B68" s="67" t="s">
        <v>41</v>
      </c>
      <c r="C68" s="55" t="s">
        <v>58</v>
      </c>
      <c r="D68" s="56" t="s">
        <v>86</v>
      </c>
      <c r="E68" s="76"/>
      <c r="F68" s="26"/>
      <c r="G68" s="57"/>
      <c r="H68" s="12"/>
    </row>
    <row r="69" spans="1:8" ht="14.5" x14ac:dyDescent="0.35">
      <c r="A69" s="63"/>
      <c r="B69" s="67" t="s">
        <v>111</v>
      </c>
      <c r="C69" s="55" t="s">
        <v>58</v>
      </c>
      <c r="D69" s="56" t="s">
        <v>86</v>
      </c>
      <c r="E69" s="76"/>
      <c r="F69" s="26"/>
      <c r="G69" s="57"/>
      <c r="H69" s="12"/>
    </row>
    <row r="70" spans="1:8" ht="14.5" x14ac:dyDescent="0.35">
      <c r="A70" s="63"/>
      <c r="B70" s="67" t="s">
        <v>37</v>
      </c>
      <c r="C70" s="55" t="s">
        <v>58</v>
      </c>
      <c r="D70" s="56" t="s">
        <v>86</v>
      </c>
      <c r="E70" s="76"/>
      <c r="F70" s="26"/>
      <c r="G70" s="57"/>
      <c r="H70" s="12"/>
    </row>
    <row r="71" spans="1:8" ht="14.5" x14ac:dyDescent="0.35">
      <c r="A71" s="63"/>
      <c r="B71" s="67" t="s">
        <v>38</v>
      </c>
      <c r="C71" s="55" t="s">
        <v>58</v>
      </c>
      <c r="D71" s="56" t="s">
        <v>86</v>
      </c>
      <c r="E71" s="76"/>
      <c r="F71" s="26"/>
      <c r="G71" s="57"/>
      <c r="H71" s="12"/>
    </row>
    <row r="72" spans="1:8" ht="14.5" x14ac:dyDescent="0.35">
      <c r="A72" s="63"/>
      <c r="B72" s="67" t="s">
        <v>40</v>
      </c>
      <c r="C72" s="55" t="s">
        <v>58</v>
      </c>
      <c r="D72" s="56" t="s">
        <v>86</v>
      </c>
      <c r="E72" s="76"/>
      <c r="F72" s="26"/>
      <c r="G72" s="57"/>
      <c r="H72" s="12"/>
    </row>
    <row r="73" spans="1:8" ht="14.5" x14ac:dyDescent="0.35">
      <c r="A73" s="63"/>
      <c r="B73" s="67" t="s">
        <v>42</v>
      </c>
      <c r="C73" s="55" t="s">
        <v>58</v>
      </c>
      <c r="D73" s="56" t="s">
        <v>86</v>
      </c>
      <c r="E73" s="76"/>
      <c r="F73" s="26"/>
      <c r="G73" s="57"/>
      <c r="H73" s="12"/>
    </row>
    <row r="74" spans="1:8" ht="14.5" x14ac:dyDescent="0.35">
      <c r="A74" s="63"/>
      <c r="B74" s="67" t="s">
        <v>43</v>
      </c>
      <c r="C74" s="55" t="s">
        <v>58</v>
      </c>
      <c r="D74" s="56" t="s">
        <v>86</v>
      </c>
      <c r="E74" s="76"/>
      <c r="F74" s="26"/>
      <c r="G74" s="57"/>
      <c r="H74" s="12"/>
    </row>
    <row r="75" spans="1:8" ht="14.5" x14ac:dyDescent="0.35">
      <c r="A75" s="63"/>
      <c r="B75" s="67" t="s">
        <v>44</v>
      </c>
      <c r="C75" s="55" t="s">
        <v>58</v>
      </c>
      <c r="D75" s="56" t="s">
        <v>86</v>
      </c>
      <c r="E75" s="76"/>
      <c r="F75" s="26"/>
      <c r="G75" s="57"/>
      <c r="H75" s="12"/>
    </row>
    <row r="76" spans="1:8" ht="14.5" x14ac:dyDescent="0.35">
      <c r="A76" s="63"/>
      <c r="B76" s="67" t="s">
        <v>45</v>
      </c>
      <c r="C76" s="55" t="s">
        <v>58</v>
      </c>
      <c r="D76" s="56" t="s">
        <v>86</v>
      </c>
      <c r="E76" s="76"/>
      <c r="F76" s="26"/>
      <c r="G76" s="57"/>
      <c r="H76" s="12"/>
    </row>
    <row r="77" spans="1:8" ht="14.5" x14ac:dyDescent="0.35">
      <c r="A77" s="63"/>
      <c r="B77" s="67" t="s">
        <v>46</v>
      </c>
      <c r="C77" s="55" t="s">
        <v>58</v>
      </c>
      <c r="D77" s="56" t="s">
        <v>86</v>
      </c>
      <c r="E77" s="76"/>
      <c r="F77" s="26"/>
      <c r="G77" s="57"/>
      <c r="H77" s="12"/>
    </row>
    <row r="78" spans="1:8" ht="14.5" x14ac:dyDescent="0.35">
      <c r="A78" s="63"/>
      <c r="B78" s="67" t="s">
        <v>47</v>
      </c>
      <c r="C78" s="55" t="s">
        <v>58</v>
      </c>
      <c r="D78" s="56" t="s">
        <v>86</v>
      </c>
      <c r="E78" s="76"/>
      <c r="F78" s="26"/>
      <c r="G78" s="57"/>
      <c r="H78" s="12"/>
    </row>
    <row r="79" spans="1:8" ht="14.5" x14ac:dyDescent="0.35">
      <c r="A79" s="63"/>
      <c r="B79" s="67" t="s">
        <v>48</v>
      </c>
      <c r="C79" s="55" t="s">
        <v>58</v>
      </c>
      <c r="D79" s="56" t="s">
        <v>86</v>
      </c>
      <c r="E79" s="76"/>
      <c r="F79" s="26"/>
      <c r="G79" s="57"/>
      <c r="H79" s="12"/>
    </row>
    <row r="80" spans="1:8" ht="14.5" x14ac:dyDescent="0.35">
      <c r="A80" s="63"/>
      <c r="B80" s="67" t="s">
        <v>49</v>
      </c>
      <c r="C80" s="55" t="s">
        <v>58</v>
      </c>
      <c r="D80" s="56" t="s">
        <v>86</v>
      </c>
      <c r="E80" s="76"/>
      <c r="F80" s="26"/>
      <c r="G80" s="57"/>
      <c r="H80" s="12"/>
    </row>
    <row r="81" spans="1:8" ht="14.5" x14ac:dyDescent="0.35">
      <c r="A81" s="63"/>
      <c r="B81" s="67" t="s">
        <v>54</v>
      </c>
      <c r="C81" s="55" t="s">
        <v>58</v>
      </c>
      <c r="D81" s="56" t="s">
        <v>86</v>
      </c>
      <c r="E81" s="76"/>
      <c r="F81" s="26"/>
      <c r="G81" s="57"/>
      <c r="H81" s="12"/>
    </row>
    <row r="82" spans="1:8" ht="14.5" x14ac:dyDescent="0.35">
      <c r="A82" s="63"/>
      <c r="B82" s="67" t="s">
        <v>50</v>
      </c>
      <c r="C82" s="55" t="s">
        <v>58</v>
      </c>
      <c r="D82" s="56" t="s">
        <v>86</v>
      </c>
      <c r="E82" s="76"/>
      <c r="F82" s="26"/>
      <c r="G82" s="57"/>
      <c r="H82" s="12"/>
    </row>
    <row r="83" spans="1:8" ht="14.5" x14ac:dyDescent="0.35">
      <c r="A83" s="63"/>
      <c r="B83" s="67" t="s">
        <v>51</v>
      </c>
      <c r="C83" s="55" t="s">
        <v>58</v>
      </c>
      <c r="D83" s="56" t="s">
        <v>86</v>
      </c>
      <c r="E83" s="76"/>
      <c r="F83" s="26"/>
      <c r="G83" s="57"/>
      <c r="H83" s="12"/>
    </row>
    <row r="84" spans="1:8" ht="14.5" x14ac:dyDescent="0.35">
      <c r="A84" s="63"/>
      <c r="B84" s="67" t="s">
        <v>52</v>
      </c>
      <c r="C84" s="55" t="s">
        <v>58</v>
      </c>
      <c r="D84" s="56" t="s">
        <v>86</v>
      </c>
      <c r="E84" s="76"/>
      <c r="F84" s="26"/>
      <c r="G84" s="57"/>
      <c r="H84" s="12"/>
    </row>
    <row r="85" spans="1:8" ht="14.5" x14ac:dyDescent="0.35">
      <c r="A85" s="63"/>
      <c r="B85" s="67" t="s">
        <v>53</v>
      </c>
      <c r="C85" s="55" t="s">
        <v>58</v>
      </c>
      <c r="D85" s="56" t="s">
        <v>86</v>
      </c>
      <c r="E85" s="76"/>
      <c r="F85" s="26"/>
      <c r="G85" s="57"/>
      <c r="H85" s="12"/>
    </row>
    <row r="86" spans="1:8" ht="14.5" x14ac:dyDescent="0.35">
      <c r="A86" s="63"/>
      <c r="B86" s="67" t="s">
        <v>57</v>
      </c>
      <c r="C86" s="55" t="s">
        <v>58</v>
      </c>
      <c r="D86" s="56" t="s">
        <v>86</v>
      </c>
      <c r="E86" s="76"/>
      <c r="F86" s="26"/>
      <c r="G86" s="57"/>
      <c r="H86" s="12"/>
    </row>
    <row r="87" spans="1:8" ht="14.5" x14ac:dyDescent="0.35">
      <c r="A87" s="63"/>
      <c r="B87" s="67" t="s">
        <v>55</v>
      </c>
      <c r="C87" s="55" t="s">
        <v>58</v>
      </c>
      <c r="D87" s="56" t="s">
        <v>86</v>
      </c>
      <c r="E87" s="76"/>
      <c r="F87" s="26"/>
      <c r="G87" s="57"/>
      <c r="H87" s="12"/>
    </row>
    <row r="88" spans="1:8" ht="14.5" x14ac:dyDescent="0.35">
      <c r="A88" s="63"/>
      <c r="B88" s="67" t="s">
        <v>56</v>
      </c>
      <c r="C88" s="55" t="s">
        <v>58</v>
      </c>
      <c r="D88" s="56" t="s">
        <v>86</v>
      </c>
      <c r="E88" s="76"/>
      <c r="F88" s="26"/>
      <c r="G88" s="57"/>
      <c r="H88" s="12"/>
    </row>
    <row r="89" spans="1:8" ht="14.5" x14ac:dyDescent="0.35">
      <c r="A89" s="63">
        <v>3</v>
      </c>
      <c r="B89" s="67" t="s">
        <v>19</v>
      </c>
      <c r="C89" s="55" t="s">
        <v>60</v>
      </c>
      <c r="D89" s="56" t="s">
        <v>86</v>
      </c>
      <c r="E89" s="25"/>
      <c r="F89" s="26"/>
      <c r="G89" s="57"/>
    </row>
    <row r="90" spans="1:8" ht="14.5" x14ac:dyDescent="0.35">
      <c r="A90" s="63"/>
      <c r="B90" s="67" t="s">
        <v>112</v>
      </c>
      <c r="C90" s="55" t="s">
        <v>60</v>
      </c>
      <c r="D90" s="56" t="s">
        <v>86</v>
      </c>
      <c r="E90" s="25"/>
      <c r="F90" s="26"/>
      <c r="G90" s="57"/>
    </row>
    <row r="91" spans="1:8" ht="14.5" x14ac:dyDescent="0.35">
      <c r="A91" s="63"/>
      <c r="B91" s="63" t="s">
        <v>109</v>
      </c>
      <c r="C91" s="55" t="s">
        <v>60</v>
      </c>
      <c r="D91" s="56" t="s">
        <v>86</v>
      </c>
      <c r="E91" s="25"/>
      <c r="F91" s="26"/>
      <c r="G91" s="57"/>
    </row>
    <row r="92" spans="1:8" ht="14.5" x14ac:dyDescent="0.35">
      <c r="A92" s="63"/>
      <c r="B92" s="67" t="s">
        <v>22</v>
      </c>
      <c r="C92" s="55" t="s">
        <v>60</v>
      </c>
      <c r="D92" s="56" t="s">
        <v>86</v>
      </c>
      <c r="E92" s="25"/>
      <c r="F92" s="26"/>
      <c r="G92" s="57"/>
    </row>
    <row r="93" spans="1:8" ht="14.5" x14ac:dyDescent="0.35">
      <c r="A93" s="63"/>
      <c r="B93" s="67" t="s">
        <v>23</v>
      </c>
      <c r="C93" s="55" t="s">
        <v>60</v>
      </c>
      <c r="D93" s="56" t="s">
        <v>86</v>
      </c>
      <c r="E93" s="25"/>
      <c r="F93" s="26"/>
      <c r="G93" s="57"/>
    </row>
    <row r="94" spans="1:8" ht="14.5" x14ac:dyDescent="0.35">
      <c r="A94" s="63"/>
      <c r="B94" s="67" t="s">
        <v>24</v>
      </c>
      <c r="C94" s="55" t="s">
        <v>60</v>
      </c>
      <c r="D94" s="56" t="s">
        <v>86</v>
      </c>
      <c r="E94" s="25"/>
      <c r="F94" s="26"/>
      <c r="G94" s="57"/>
    </row>
    <row r="95" spans="1:8" ht="14.5" x14ac:dyDescent="0.35">
      <c r="A95" s="63"/>
      <c r="B95" s="67" t="s">
        <v>25</v>
      </c>
      <c r="C95" s="55" t="s">
        <v>60</v>
      </c>
      <c r="D95" s="56" t="s">
        <v>86</v>
      </c>
      <c r="E95" s="25"/>
      <c r="F95" s="26"/>
      <c r="G95" s="57"/>
    </row>
    <row r="96" spans="1:8" ht="14.5" x14ac:dyDescent="0.35">
      <c r="A96" s="63"/>
      <c r="B96" s="63" t="s">
        <v>114</v>
      </c>
      <c r="C96" s="55" t="s">
        <v>60</v>
      </c>
      <c r="D96" s="56" t="s">
        <v>86</v>
      </c>
      <c r="E96" s="25"/>
      <c r="F96" s="26"/>
      <c r="G96" s="57"/>
    </row>
    <row r="97" spans="1:7" ht="14.5" x14ac:dyDescent="0.35">
      <c r="A97" s="63"/>
      <c r="B97" s="67" t="s">
        <v>110</v>
      </c>
      <c r="C97" s="55" t="s">
        <v>60</v>
      </c>
      <c r="D97" s="56" t="s">
        <v>86</v>
      </c>
      <c r="E97" s="25"/>
      <c r="F97" s="26"/>
      <c r="G97" s="57"/>
    </row>
    <row r="98" spans="1:7" ht="14.5" x14ac:dyDescent="0.35">
      <c r="A98" s="63"/>
      <c r="B98" s="67" t="s">
        <v>26</v>
      </c>
      <c r="C98" s="55" t="s">
        <v>60</v>
      </c>
      <c r="D98" s="56" t="s">
        <v>86</v>
      </c>
      <c r="E98" s="25"/>
      <c r="F98" s="26"/>
      <c r="G98" s="57"/>
    </row>
    <row r="99" spans="1:7" ht="14.5" x14ac:dyDescent="0.35">
      <c r="A99" s="63"/>
      <c r="B99" s="67" t="s">
        <v>27</v>
      </c>
      <c r="C99" s="55" t="s">
        <v>60</v>
      </c>
      <c r="D99" s="56" t="s">
        <v>86</v>
      </c>
      <c r="E99" s="25"/>
      <c r="F99" s="26"/>
      <c r="G99" s="57"/>
    </row>
    <row r="100" spans="1:7" ht="14.5" x14ac:dyDescent="0.35">
      <c r="A100" s="63"/>
      <c r="B100" s="67" t="s">
        <v>28</v>
      </c>
      <c r="C100" s="55" t="s">
        <v>60</v>
      </c>
      <c r="D100" s="56" t="s">
        <v>86</v>
      </c>
      <c r="E100" s="25"/>
      <c r="F100" s="26"/>
      <c r="G100" s="57"/>
    </row>
    <row r="101" spans="1:7" ht="14.5" x14ac:dyDescent="0.35">
      <c r="A101" s="63"/>
      <c r="B101" s="67" t="s">
        <v>29</v>
      </c>
      <c r="C101" s="55" t="s">
        <v>60</v>
      </c>
      <c r="D101" s="56" t="s">
        <v>86</v>
      </c>
      <c r="E101" s="25"/>
      <c r="F101" s="26"/>
      <c r="G101" s="57"/>
    </row>
    <row r="102" spans="1:7" ht="14.5" x14ac:dyDescent="0.35">
      <c r="A102" s="63"/>
      <c r="B102" s="67" t="s">
        <v>30</v>
      </c>
      <c r="C102" s="55" t="s">
        <v>60</v>
      </c>
      <c r="D102" s="56" t="s">
        <v>86</v>
      </c>
      <c r="E102" s="25"/>
      <c r="F102" s="26"/>
      <c r="G102" s="57"/>
    </row>
    <row r="103" spans="1:7" ht="14.5" x14ac:dyDescent="0.35">
      <c r="A103" s="63"/>
      <c r="B103" s="67" t="s">
        <v>31</v>
      </c>
      <c r="C103" s="55" t="s">
        <v>60</v>
      </c>
      <c r="D103" s="56" t="s">
        <v>86</v>
      </c>
      <c r="E103" s="25"/>
      <c r="F103" s="26"/>
      <c r="G103" s="57"/>
    </row>
    <row r="104" spans="1:7" ht="14.5" x14ac:dyDescent="0.35">
      <c r="A104" s="63"/>
      <c r="B104" s="67" t="s">
        <v>32</v>
      </c>
      <c r="C104" s="55" t="s">
        <v>60</v>
      </c>
      <c r="D104" s="56" t="s">
        <v>86</v>
      </c>
      <c r="E104" s="25"/>
      <c r="F104" s="26"/>
      <c r="G104" s="57"/>
    </row>
    <row r="105" spans="1:7" ht="14.5" x14ac:dyDescent="0.35">
      <c r="A105" s="63"/>
      <c r="B105" s="67" t="s">
        <v>34</v>
      </c>
      <c r="C105" s="55" t="s">
        <v>60</v>
      </c>
      <c r="D105" s="56" t="s">
        <v>86</v>
      </c>
      <c r="E105" s="25"/>
      <c r="F105" s="26"/>
      <c r="G105" s="57"/>
    </row>
    <row r="106" spans="1:7" ht="14.5" x14ac:dyDescent="0.35">
      <c r="A106" s="63"/>
      <c r="B106" s="67" t="s">
        <v>33</v>
      </c>
      <c r="C106" s="55" t="s">
        <v>60</v>
      </c>
      <c r="D106" s="56" t="s">
        <v>86</v>
      </c>
      <c r="E106" s="25"/>
      <c r="F106" s="26"/>
      <c r="G106" s="57"/>
    </row>
    <row r="107" spans="1:7" ht="14.5" x14ac:dyDescent="0.35">
      <c r="A107" s="63"/>
      <c r="B107" s="67" t="s">
        <v>35</v>
      </c>
      <c r="C107" s="55" t="s">
        <v>60</v>
      </c>
      <c r="D107" s="56" t="s">
        <v>86</v>
      </c>
      <c r="E107" s="25"/>
      <c r="F107" s="26"/>
      <c r="G107" s="57"/>
    </row>
    <row r="108" spans="1:7" ht="14.5" x14ac:dyDescent="0.35">
      <c r="A108" s="63"/>
      <c r="B108" s="67" t="s">
        <v>36</v>
      </c>
      <c r="C108" s="55" t="s">
        <v>60</v>
      </c>
      <c r="D108" s="56" t="s">
        <v>86</v>
      </c>
      <c r="E108" s="25"/>
      <c r="F108" s="26"/>
      <c r="G108" s="57"/>
    </row>
    <row r="109" spans="1:7" ht="14.5" x14ac:dyDescent="0.35">
      <c r="A109" s="63"/>
      <c r="B109" s="67" t="s">
        <v>39</v>
      </c>
      <c r="C109" s="55" t="s">
        <v>60</v>
      </c>
      <c r="D109" s="56" t="s">
        <v>86</v>
      </c>
      <c r="E109" s="25"/>
      <c r="F109" s="26"/>
      <c r="G109" s="57"/>
    </row>
    <row r="110" spans="1:7" ht="14.5" x14ac:dyDescent="0.35">
      <c r="A110" s="63"/>
      <c r="B110" s="67" t="s">
        <v>122</v>
      </c>
      <c r="C110" s="55" t="s">
        <v>60</v>
      </c>
      <c r="D110" s="56" t="s">
        <v>86</v>
      </c>
      <c r="E110" s="25"/>
      <c r="F110" s="26"/>
      <c r="G110" s="57"/>
    </row>
    <row r="111" spans="1:7" ht="14.5" x14ac:dyDescent="0.35">
      <c r="A111" s="63"/>
      <c r="B111" s="67" t="s">
        <v>41</v>
      </c>
      <c r="C111" s="55" t="s">
        <v>60</v>
      </c>
      <c r="D111" s="56" t="s">
        <v>86</v>
      </c>
      <c r="E111" s="25"/>
      <c r="F111" s="26"/>
      <c r="G111" s="57"/>
    </row>
    <row r="112" spans="1:7" ht="14.5" x14ac:dyDescent="0.35">
      <c r="A112" s="63"/>
      <c r="B112" s="67" t="s">
        <v>111</v>
      </c>
      <c r="C112" s="55" t="s">
        <v>60</v>
      </c>
      <c r="D112" s="56" t="s">
        <v>86</v>
      </c>
      <c r="E112" s="25"/>
      <c r="F112" s="26"/>
      <c r="G112" s="57"/>
    </row>
    <row r="113" spans="1:7" ht="14.5" x14ac:dyDescent="0.35">
      <c r="A113" s="63"/>
      <c r="B113" s="67" t="s">
        <v>37</v>
      </c>
      <c r="C113" s="55" t="s">
        <v>60</v>
      </c>
      <c r="D113" s="56" t="s">
        <v>86</v>
      </c>
      <c r="E113" s="25"/>
      <c r="F113" s="26"/>
      <c r="G113" s="57"/>
    </row>
    <row r="114" spans="1:7" ht="14.5" x14ac:dyDescent="0.35">
      <c r="A114" s="63"/>
      <c r="B114" s="67" t="s">
        <v>38</v>
      </c>
      <c r="C114" s="55" t="s">
        <v>60</v>
      </c>
      <c r="D114" s="56" t="s">
        <v>86</v>
      </c>
      <c r="E114" s="25"/>
      <c r="F114" s="26"/>
      <c r="G114" s="57"/>
    </row>
    <row r="115" spans="1:7" ht="14.5" x14ac:dyDescent="0.35">
      <c r="A115" s="63"/>
      <c r="B115" s="67" t="s">
        <v>40</v>
      </c>
      <c r="C115" s="55" t="s">
        <v>60</v>
      </c>
      <c r="D115" s="56" t="s">
        <v>86</v>
      </c>
      <c r="E115" s="25"/>
      <c r="F115" s="26"/>
      <c r="G115" s="57"/>
    </row>
    <row r="116" spans="1:7" ht="14.5" x14ac:dyDescent="0.35">
      <c r="A116" s="63"/>
      <c r="B116" s="67" t="s">
        <v>42</v>
      </c>
      <c r="C116" s="55" t="s">
        <v>60</v>
      </c>
      <c r="D116" s="56" t="s">
        <v>86</v>
      </c>
      <c r="E116" s="25"/>
      <c r="F116" s="26"/>
      <c r="G116" s="57"/>
    </row>
    <row r="117" spans="1:7" ht="14.5" x14ac:dyDescent="0.35">
      <c r="A117" s="63"/>
      <c r="B117" s="67" t="s">
        <v>43</v>
      </c>
      <c r="C117" s="55" t="s">
        <v>60</v>
      </c>
      <c r="D117" s="56" t="s">
        <v>86</v>
      </c>
      <c r="E117" s="25"/>
      <c r="F117" s="26"/>
      <c r="G117" s="57"/>
    </row>
    <row r="118" spans="1:7" ht="14.5" x14ac:dyDescent="0.35">
      <c r="A118" s="63"/>
      <c r="B118" s="67" t="s">
        <v>44</v>
      </c>
      <c r="C118" s="55" t="s">
        <v>60</v>
      </c>
      <c r="D118" s="56" t="s">
        <v>86</v>
      </c>
      <c r="E118" s="25"/>
      <c r="F118" s="26"/>
      <c r="G118" s="57"/>
    </row>
    <row r="119" spans="1:7" ht="14.5" x14ac:dyDescent="0.35">
      <c r="A119" s="63"/>
      <c r="B119" s="67" t="s">
        <v>45</v>
      </c>
      <c r="C119" s="55" t="s">
        <v>60</v>
      </c>
      <c r="D119" s="56" t="s">
        <v>86</v>
      </c>
      <c r="E119" s="25"/>
      <c r="F119" s="26"/>
      <c r="G119" s="57"/>
    </row>
    <row r="120" spans="1:7" ht="14.5" x14ac:dyDescent="0.35">
      <c r="A120" s="63"/>
      <c r="B120" s="67" t="s">
        <v>46</v>
      </c>
      <c r="C120" s="55" t="s">
        <v>60</v>
      </c>
      <c r="D120" s="56" t="s">
        <v>86</v>
      </c>
      <c r="E120" s="25"/>
      <c r="F120" s="26"/>
      <c r="G120" s="57"/>
    </row>
    <row r="121" spans="1:7" ht="14.5" x14ac:dyDescent="0.35">
      <c r="A121" s="63"/>
      <c r="B121" s="67" t="s">
        <v>47</v>
      </c>
      <c r="C121" s="55" t="s">
        <v>60</v>
      </c>
      <c r="D121" s="56" t="s">
        <v>86</v>
      </c>
      <c r="E121" s="25"/>
      <c r="F121" s="26"/>
      <c r="G121" s="57"/>
    </row>
    <row r="122" spans="1:7" ht="14.5" x14ac:dyDescent="0.35">
      <c r="A122" s="63"/>
      <c r="B122" s="67" t="s">
        <v>48</v>
      </c>
      <c r="C122" s="55" t="s">
        <v>60</v>
      </c>
      <c r="D122" s="56" t="s">
        <v>86</v>
      </c>
      <c r="E122" s="25"/>
      <c r="F122" s="26"/>
      <c r="G122" s="57"/>
    </row>
    <row r="123" spans="1:7" ht="14.5" x14ac:dyDescent="0.35">
      <c r="A123" s="63"/>
      <c r="B123" s="67" t="s">
        <v>49</v>
      </c>
      <c r="C123" s="55" t="s">
        <v>60</v>
      </c>
      <c r="D123" s="56" t="s">
        <v>86</v>
      </c>
      <c r="E123" s="25"/>
      <c r="F123" s="26"/>
      <c r="G123" s="57"/>
    </row>
    <row r="124" spans="1:7" ht="14.5" x14ac:dyDescent="0.35">
      <c r="A124" s="63"/>
      <c r="B124" s="67" t="s">
        <v>54</v>
      </c>
      <c r="C124" s="55" t="s">
        <v>60</v>
      </c>
      <c r="D124" s="56" t="s">
        <v>86</v>
      </c>
      <c r="E124" s="25"/>
      <c r="F124" s="26"/>
      <c r="G124" s="57"/>
    </row>
    <row r="125" spans="1:7" ht="14.5" x14ac:dyDescent="0.35">
      <c r="A125" s="63"/>
      <c r="B125" s="67" t="s">
        <v>50</v>
      </c>
      <c r="C125" s="55" t="s">
        <v>60</v>
      </c>
      <c r="D125" s="56" t="s">
        <v>86</v>
      </c>
      <c r="E125" s="25"/>
      <c r="F125" s="26"/>
      <c r="G125" s="57"/>
    </row>
    <row r="126" spans="1:7" ht="14.5" x14ac:dyDescent="0.35">
      <c r="A126" s="63"/>
      <c r="B126" s="67" t="s">
        <v>51</v>
      </c>
      <c r="C126" s="55" t="s">
        <v>60</v>
      </c>
      <c r="D126" s="56" t="s">
        <v>86</v>
      </c>
      <c r="E126" s="25"/>
      <c r="F126" s="26"/>
      <c r="G126" s="57"/>
    </row>
    <row r="127" spans="1:7" ht="14.5" x14ac:dyDescent="0.35">
      <c r="A127" s="63"/>
      <c r="B127" s="67" t="s">
        <v>52</v>
      </c>
      <c r="C127" s="55" t="s">
        <v>60</v>
      </c>
      <c r="D127" s="56" t="s">
        <v>86</v>
      </c>
      <c r="E127" s="25"/>
      <c r="F127" s="26"/>
      <c r="G127" s="57"/>
    </row>
    <row r="128" spans="1:7" ht="14.5" x14ac:dyDescent="0.35">
      <c r="A128" s="63"/>
      <c r="B128" s="67" t="s">
        <v>53</v>
      </c>
      <c r="C128" s="55" t="s">
        <v>60</v>
      </c>
      <c r="D128" s="56" t="s">
        <v>86</v>
      </c>
      <c r="E128" s="25"/>
      <c r="F128" s="26"/>
      <c r="G128" s="57"/>
    </row>
    <row r="129" spans="1:7" ht="14.5" x14ac:dyDescent="0.35">
      <c r="A129" s="63"/>
      <c r="B129" s="67" t="s">
        <v>57</v>
      </c>
      <c r="C129" s="55" t="s">
        <v>60</v>
      </c>
      <c r="D129" s="56" t="s">
        <v>86</v>
      </c>
      <c r="E129" s="25"/>
      <c r="F129" s="26"/>
      <c r="G129" s="57"/>
    </row>
    <row r="130" spans="1:7" ht="14.5" x14ac:dyDescent="0.35">
      <c r="A130" s="63"/>
      <c r="B130" s="67" t="s">
        <v>55</v>
      </c>
      <c r="C130" s="55" t="s">
        <v>60</v>
      </c>
      <c r="D130" s="56" t="s">
        <v>86</v>
      </c>
      <c r="E130" s="25"/>
      <c r="F130" s="26"/>
      <c r="G130" s="57"/>
    </row>
    <row r="131" spans="1:7" ht="14.5" x14ac:dyDescent="0.35">
      <c r="A131" s="63"/>
      <c r="B131" s="67" t="s">
        <v>56</v>
      </c>
      <c r="C131" s="55" t="s">
        <v>60</v>
      </c>
      <c r="D131" s="56" t="s">
        <v>86</v>
      </c>
      <c r="E131" s="25"/>
      <c r="F131" s="26"/>
      <c r="G131" s="57"/>
    </row>
    <row r="132" spans="1:7" ht="14.5" x14ac:dyDescent="0.35">
      <c r="A132" s="63">
        <v>4</v>
      </c>
      <c r="B132" s="67" t="s">
        <v>19</v>
      </c>
      <c r="C132" s="55" t="s">
        <v>62</v>
      </c>
      <c r="D132" s="56" t="s">
        <v>90</v>
      </c>
      <c r="E132" s="25"/>
      <c r="F132" s="26"/>
      <c r="G132" s="57"/>
    </row>
    <row r="133" spans="1:7" ht="14.5" x14ac:dyDescent="0.35">
      <c r="A133" s="63"/>
      <c r="B133" s="67" t="s">
        <v>112</v>
      </c>
      <c r="C133" s="55" t="s">
        <v>62</v>
      </c>
      <c r="D133" s="56" t="s">
        <v>90</v>
      </c>
      <c r="E133" s="25"/>
      <c r="F133" s="26"/>
      <c r="G133" s="57"/>
    </row>
    <row r="134" spans="1:7" ht="14.5" x14ac:dyDescent="0.35">
      <c r="A134" s="63"/>
      <c r="B134" s="63" t="s">
        <v>109</v>
      </c>
      <c r="C134" s="55" t="s">
        <v>62</v>
      </c>
      <c r="D134" s="56" t="s">
        <v>90</v>
      </c>
      <c r="E134" s="25"/>
      <c r="F134" s="26"/>
      <c r="G134" s="57"/>
    </row>
    <row r="135" spans="1:7" ht="14.5" x14ac:dyDescent="0.35">
      <c r="A135" s="63"/>
      <c r="B135" s="67" t="s">
        <v>22</v>
      </c>
      <c r="C135" s="55" t="s">
        <v>62</v>
      </c>
      <c r="D135" s="56" t="s">
        <v>90</v>
      </c>
      <c r="E135" s="25"/>
      <c r="F135" s="26"/>
      <c r="G135" s="57"/>
    </row>
    <row r="136" spans="1:7" ht="14.5" x14ac:dyDescent="0.35">
      <c r="A136" s="63"/>
      <c r="B136" s="67" t="s">
        <v>23</v>
      </c>
      <c r="C136" s="55" t="s">
        <v>62</v>
      </c>
      <c r="D136" s="56" t="s">
        <v>90</v>
      </c>
      <c r="E136" s="25"/>
      <c r="F136" s="26"/>
      <c r="G136" s="57"/>
    </row>
    <row r="137" spans="1:7" ht="14.5" x14ac:dyDescent="0.35">
      <c r="A137" s="63"/>
      <c r="B137" s="67" t="s">
        <v>24</v>
      </c>
      <c r="C137" s="55" t="s">
        <v>62</v>
      </c>
      <c r="D137" s="56" t="s">
        <v>90</v>
      </c>
      <c r="E137" s="25"/>
      <c r="F137" s="26"/>
      <c r="G137" s="57"/>
    </row>
    <row r="138" spans="1:7" ht="14.5" x14ac:dyDescent="0.35">
      <c r="A138" s="63"/>
      <c r="B138" s="67" t="s">
        <v>25</v>
      </c>
      <c r="C138" s="55" t="s">
        <v>62</v>
      </c>
      <c r="D138" s="56" t="s">
        <v>90</v>
      </c>
      <c r="E138" s="25"/>
      <c r="F138" s="26"/>
      <c r="G138" s="57"/>
    </row>
    <row r="139" spans="1:7" ht="14.5" x14ac:dyDescent="0.35">
      <c r="A139" s="63"/>
      <c r="B139" s="63" t="s">
        <v>114</v>
      </c>
      <c r="C139" s="55" t="s">
        <v>62</v>
      </c>
      <c r="D139" s="56" t="s">
        <v>90</v>
      </c>
      <c r="E139" s="25"/>
      <c r="F139" s="26"/>
      <c r="G139" s="57"/>
    </row>
    <row r="140" spans="1:7" ht="14.5" x14ac:dyDescent="0.35">
      <c r="A140" s="63"/>
      <c r="B140" s="67" t="s">
        <v>110</v>
      </c>
      <c r="C140" s="55" t="s">
        <v>62</v>
      </c>
      <c r="D140" s="56" t="s">
        <v>90</v>
      </c>
      <c r="E140" s="25"/>
      <c r="F140" s="26"/>
      <c r="G140" s="57"/>
    </row>
    <row r="141" spans="1:7" ht="14.5" x14ac:dyDescent="0.35">
      <c r="A141" s="63"/>
      <c r="B141" s="67" t="s">
        <v>26</v>
      </c>
      <c r="C141" s="55" t="s">
        <v>62</v>
      </c>
      <c r="D141" s="56" t="s">
        <v>90</v>
      </c>
      <c r="E141" s="25"/>
      <c r="F141" s="26"/>
      <c r="G141" s="57"/>
    </row>
    <row r="142" spans="1:7" ht="14.5" x14ac:dyDescent="0.35">
      <c r="A142" s="63"/>
      <c r="B142" s="67" t="s">
        <v>27</v>
      </c>
      <c r="C142" s="55" t="s">
        <v>62</v>
      </c>
      <c r="D142" s="56" t="s">
        <v>90</v>
      </c>
      <c r="E142" s="25"/>
      <c r="F142" s="26"/>
      <c r="G142" s="57"/>
    </row>
    <row r="143" spans="1:7" ht="14.5" x14ac:dyDescent="0.35">
      <c r="A143" s="63"/>
      <c r="B143" s="67" t="s">
        <v>28</v>
      </c>
      <c r="C143" s="55" t="s">
        <v>62</v>
      </c>
      <c r="D143" s="56" t="s">
        <v>90</v>
      </c>
      <c r="E143" s="25"/>
      <c r="F143" s="26"/>
      <c r="G143" s="57"/>
    </row>
    <row r="144" spans="1:7" ht="14.5" x14ac:dyDescent="0.35">
      <c r="A144" s="63"/>
      <c r="B144" s="67" t="s">
        <v>29</v>
      </c>
      <c r="C144" s="55" t="s">
        <v>62</v>
      </c>
      <c r="D144" s="56" t="s">
        <v>90</v>
      </c>
      <c r="E144" s="25"/>
      <c r="F144" s="26"/>
      <c r="G144" s="57"/>
    </row>
    <row r="145" spans="1:7" ht="14.5" x14ac:dyDescent="0.35">
      <c r="A145" s="63"/>
      <c r="B145" s="67" t="s">
        <v>30</v>
      </c>
      <c r="C145" s="55" t="s">
        <v>62</v>
      </c>
      <c r="D145" s="56" t="s">
        <v>90</v>
      </c>
      <c r="E145" s="25"/>
      <c r="F145" s="26"/>
      <c r="G145" s="57"/>
    </row>
    <row r="146" spans="1:7" ht="14.5" x14ac:dyDescent="0.35">
      <c r="A146" s="63"/>
      <c r="B146" s="67" t="s">
        <v>31</v>
      </c>
      <c r="C146" s="55" t="s">
        <v>62</v>
      </c>
      <c r="D146" s="56" t="s">
        <v>90</v>
      </c>
      <c r="E146" s="25"/>
      <c r="F146" s="26"/>
      <c r="G146" s="57"/>
    </row>
    <row r="147" spans="1:7" ht="14.5" x14ac:dyDescent="0.35">
      <c r="A147" s="63"/>
      <c r="B147" s="67" t="s">
        <v>32</v>
      </c>
      <c r="C147" s="55" t="s">
        <v>62</v>
      </c>
      <c r="D147" s="56" t="s">
        <v>90</v>
      </c>
      <c r="E147" s="25"/>
      <c r="F147" s="26"/>
      <c r="G147" s="57"/>
    </row>
    <row r="148" spans="1:7" ht="14.5" x14ac:dyDescent="0.35">
      <c r="A148" s="63"/>
      <c r="B148" s="67" t="s">
        <v>34</v>
      </c>
      <c r="C148" s="55" t="s">
        <v>62</v>
      </c>
      <c r="D148" s="56" t="s">
        <v>90</v>
      </c>
      <c r="E148" s="25"/>
      <c r="F148" s="26"/>
      <c r="G148" s="57"/>
    </row>
    <row r="149" spans="1:7" ht="14.5" x14ac:dyDescent="0.35">
      <c r="A149" s="63"/>
      <c r="B149" s="67" t="s">
        <v>33</v>
      </c>
      <c r="C149" s="55" t="s">
        <v>62</v>
      </c>
      <c r="D149" s="56" t="s">
        <v>90</v>
      </c>
      <c r="E149" s="25"/>
      <c r="F149" s="26"/>
      <c r="G149" s="57"/>
    </row>
    <row r="150" spans="1:7" ht="14.5" x14ac:dyDescent="0.35">
      <c r="A150" s="63"/>
      <c r="B150" s="67" t="s">
        <v>35</v>
      </c>
      <c r="C150" s="55" t="s">
        <v>62</v>
      </c>
      <c r="D150" s="56" t="s">
        <v>90</v>
      </c>
      <c r="E150" s="25"/>
      <c r="F150" s="26"/>
      <c r="G150" s="57"/>
    </row>
    <row r="151" spans="1:7" ht="14.5" x14ac:dyDescent="0.35">
      <c r="A151" s="63"/>
      <c r="B151" s="67" t="s">
        <v>36</v>
      </c>
      <c r="C151" s="55" t="s">
        <v>62</v>
      </c>
      <c r="D151" s="56" t="s">
        <v>90</v>
      </c>
      <c r="E151" s="25"/>
      <c r="F151" s="26"/>
      <c r="G151" s="57"/>
    </row>
    <row r="152" spans="1:7" ht="14.5" x14ac:dyDescent="0.35">
      <c r="A152" s="63"/>
      <c r="B152" s="67" t="s">
        <v>39</v>
      </c>
      <c r="C152" s="55" t="s">
        <v>62</v>
      </c>
      <c r="D152" s="56" t="s">
        <v>90</v>
      </c>
      <c r="E152" s="25"/>
      <c r="F152" s="26"/>
      <c r="G152" s="57"/>
    </row>
    <row r="153" spans="1:7" ht="14.5" x14ac:dyDescent="0.35">
      <c r="A153" s="63"/>
      <c r="B153" s="67" t="s">
        <v>122</v>
      </c>
      <c r="C153" s="55" t="s">
        <v>62</v>
      </c>
      <c r="D153" s="56" t="s">
        <v>90</v>
      </c>
      <c r="E153" s="25"/>
      <c r="F153" s="26"/>
      <c r="G153" s="57"/>
    </row>
    <row r="154" spans="1:7" ht="14.5" x14ac:dyDescent="0.35">
      <c r="A154" s="63"/>
      <c r="B154" s="67" t="s">
        <v>41</v>
      </c>
      <c r="C154" s="55" t="s">
        <v>62</v>
      </c>
      <c r="D154" s="56" t="s">
        <v>90</v>
      </c>
      <c r="E154" s="25"/>
      <c r="F154" s="26"/>
      <c r="G154" s="57"/>
    </row>
    <row r="155" spans="1:7" ht="14.5" x14ac:dyDescent="0.35">
      <c r="A155" s="63"/>
      <c r="B155" s="67" t="s">
        <v>111</v>
      </c>
      <c r="C155" s="55" t="s">
        <v>62</v>
      </c>
      <c r="D155" s="56" t="s">
        <v>90</v>
      </c>
      <c r="E155" s="25"/>
      <c r="F155" s="26"/>
      <c r="G155" s="57"/>
    </row>
    <row r="156" spans="1:7" ht="14.5" x14ac:dyDescent="0.35">
      <c r="A156" s="63"/>
      <c r="B156" s="67" t="s">
        <v>37</v>
      </c>
      <c r="C156" s="55" t="s">
        <v>62</v>
      </c>
      <c r="D156" s="56" t="s">
        <v>90</v>
      </c>
      <c r="E156" s="25"/>
      <c r="F156" s="26"/>
      <c r="G156" s="57"/>
    </row>
    <row r="157" spans="1:7" ht="14.5" x14ac:dyDescent="0.35">
      <c r="A157" s="63"/>
      <c r="B157" s="67" t="s">
        <v>38</v>
      </c>
      <c r="C157" s="55" t="s">
        <v>62</v>
      </c>
      <c r="D157" s="56" t="s">
        <v>90</v>
      </c>
      <c r="E157" s="25"/>
      <c r="F157" s="26"/>
      <c r="G157" s="57"/>
    </row>
    <row r="158" spans="1:7" ht="14.5" x14ac:dyDescent="0.35">
      <c r="A158" s="63"/>
      <c r="B158" s="67" t="s">
        <v>40</v>
      </c>
      <c r="C158" s="55" t="s">
        <v>62</v>
      </c>
      <c r="D158" s="56" t="s">
        <v>90</v>
      </c>
      <c r="E158" s="25"/>
      <c r="F158" s="26"/>
      <c r="G158" s="57"/>
    </row>
    <row r="159" spans="1:7" ht="14.5" x14ac:dyDescent="0.35">
      <c r="A159" s="63"/>
      <c r="B159" s="67" t="s">
        <v>42</v>
      </c>
      <c r="C159" s="55" t="s">
        <v>62</v>
      </c>
      <c r="D159" s="56" t="s">
        <v>90</v>
      </c>
      <c r="E159" s="25"/>
      <c r="F159" s="26"/>
      <c r="G159" s="57"/>
    </row>
    <row r="160" spans="1:7" ht="14.5" x14ac:dyDescent="0.35">
      <c r="A160" s="63"/>
      <c r="B160" s="67" t="s">
        <v>43</v>
      </c>
      <c r="C160" s="55" t="s">
        <v>62</v>
      </c>
      <c r="D160" s="56" t="s">
        <v>90</v>
      </c>
      <c r="E160" s="25"/>
      <c r="F160" s="26"/>
      <c r="G160" s="57"/>
    </row>
    <row r="161" spans="1:7" ht="14.5" x14ac:dyDescent="0.35">
      <c r="A161" s="63"/>
      <c r="B161" s="67" t="s">
        <v>44</v>
      </c>
      <c r="C161" s="55" t="s">
        <v>62</v>
      </c>
      <c r="D161" s="56" t="s">
        <v>90</v>
      </c>
      <c r="E161" s="25"/>
      <c r="F161" s="26"/>
      <c r="G161" s="57"/>
    </row>
    <row r="162" spans="1:7" ht="14.5" x14ac:dyDescent="0.35">
      <c r="A162" s="63"/>
      <c r="B162" s="67" t="s">
        <v>45</v>
      </c>
      <c r="C162" s="55" t="s">
        <v>62</v>
      </c>
      <c r="D162" s="56" t="s">
        <v>90</v>
      </c>
      <c r="E162" s="25"/>
      <c r="F162" s="26"/>
      <c r="G162" s="57"/>
    </row>
    <row r="163" spans="1:7" ht="14.5" x14ac:dyDescent="0.35">
      <c r="A163" s="63"/>
      <c r="B163" s="67" t="s">
        <v>46</v>
      </c>
      <c r="C163" s="55" t="s">
        <v>62</v>
      </c>
      <c r="D163" s="56" t="s">
        <v>90</v>
      </c>
      <c r="E163" s="25"/>
      <c r="F163" s="26"/>
      <c r="G163" s="57"/>
    </row>
    <row r="164" spans="1:7" ht="14.5" x14ac:dyDescent="0.35">
      <c r="A164" s="63"/>
      <c r="B164" s="67" t="s">
        <v>47</v>
      </c>
      <c r="C164" s="55" t="s">
        <v>62</v>
      </c>
      <c r="D164" s="56" t="s">
        <v>90</v>
      </c>
      <c r="E164" s="25"/>
      <c r="F164" s="26"/>
      <c r="G164" s="57"/>
    </row>
    <row r="165" spans="1:7" ht="14.5" x14ac:dyDescent="0.35">
      <c r="A165" s="63"/>
      <c r="B165" s="67" t="s">
        <v>48</v>
      </c>
      <c r="C165" s="55" t="s">
        <v>62</v>
      </c>
      <c r="D165" s="56" t="s">
        <v>90</v>
      </c>
      <c r="E165" s="25"/>
      <c r="F165" s="26"/>
      <c r="G165" s="57"/>
    </row>
    <row r="166" spans="1:7" ht="14.5" x14ac:dyDescent="0.35">
      <c r="A166" s="63"/>
      <c r="B166" s="67" t="s">
        <v>49</v>
      </c>
      <c r="C166" s="55" t="s">
        <v>62</v>
      </c>
      <c r="D166" s="56" t="s">
        <v>90</v>
      </c>
      <c r="E166" s="25"/>
      <c r="F166" s="26"/>
      <c r="G166" s="57"/>
    </row>
    <row r="167" spans="1:7" ht="14.5" x14ac:dyDescent="0.35">
      <c r="A167" s="63"/>
      <c r="B167" s="67" t="s">
        <v>54</v>
      </c>
      <c r="C167" s="55" t="s">
        <v>62</v>
      </c>
      <c r="D167" s="56" t="s">
        <v>90</v>
      </c>
      <c r="E167" s="25"/>
      <c r="F167" s="26"/>
      <c r="G167" s="57"/>
    </row>
    <row r="168" spans="1:7" ht="14.5" x14ac:dyDescent="0.35">
      <c r="A168" s="63"/>
      <c r="B168" s="67" t="s">
        <v>50</v>
      </c>
      <c r="C168" s="55" t="s">
        <v>62</v>
      </c>
      <c r="D168" s="56" t="s">
        <v>90</v>
      </c>
      <c r="E168" s="25"/>
      <c r="F168" s="26"/>
      <c r="G168" s="57"/>
    </row>
    <row r="169" spans="1:7" ht="14.5" x14ac:dyDescent="0.35">
      <c r="A169" s="63"/>
      <c r="B169" s="67" t="s">
        <v>51</v>
      </c>
      <c r="C169" s="55" t="s">
        <v>62</v>
      </c>
      <c r="D169" s="56" t="s">
        <v>90</v>
      </c>
      <c r="E169" s="25"/>
      <c r="F169" s="26"/>
      <c r="G169" s="57"/>
    </row>
    <row r="170" spans="1:7" ht="14.5" x14ac:dyDescent="0.35">
      <c r="A170" s="63"/>
      <c r="B170" s="67" t="s">
        <v>52</v>
      </c>
      <c r="C170" s="55" t="s">
        <v>62</v>
      </c>
      <c r="D170" s="56" t="s">
        <v>90</v>
      </c>
      <c r="E170" s="25"/>
      <c r="F170" s="26"/>
      <c r="G170" s="57"/>
    </row>
    <row r="171" spans="1:7" ht="14.5" x14ac:dyDescent="0.35">
      <c r="A171" s="63"/>
      <c r="B171" s="67" t="s">
        <v>53</v>
      </c>
      <c r="C171" s="55" t="s">
        <v>62</v>
      </c>
      <c r="D171" s="56" t="s">
        <v>90</v>
      </c>
      <c r="E171" s="25"/>
      <c r="F171" s="26"/>
      <c r="G171" s="57"/>
    </row>
    <row r="172" spans="1:7" ht="14.5" x14ac:dyDescent="0.35">
      <c r="A172" s="63"/>
      <c r="B172" s="67" t="s">
        <v>57</v>
      </c>
      <c r="C172" s="55" t="s">
        <v>62</v>
      </c>
      <c r="D172" s="56" t="s">
        <v>90</v>
      </c>
      <c r="E172" s="25"/>
      <c r="F172" s="26"/>
      <c r="G172" s="57"/>
    </row>
    <row r="173" spans="1:7" ht="14.5" x14ac:dyDescent="0.35">
      <c r="A173" s="63"/>
      <c r="B173" s="67" t="s">
        <v>55</v>
      </c>
      <c r="C173" s="55" t="s">
        <v>62</v>
      </c>
      <c r="D173" s="56" t="s">
        <v>90</v>
      </c>
      <c r="E173" s="25"/>
      <c r="F173" s="26"/>
      <c r="G173" s="57"/>
    </row>
    <row r="174" spans="1:7" ht="14.5" x14ac:dyDescent="0.35">
      <c r="A174" s="63"/>
      <c r="B174" s="67" t="s">
        <v>56</v>
      </c>
      <c r="C174" s="55" t="s">
        <v>62</v>
      </c>
      <c r="D174" s="56" t="s">
        <v>90</v>
      </c>
      <c r="E174" s="25"/>
      <c r="F174" s="26"/>
      <c r="G174" s="57"/>
    </row>
    <row r="175" spans="1:7" ht="14.5" x14ac:dyDescent="0.35">
      <c r="A175" s="63">
        <v>5</v>
      </c>
      <c r="B175" s="67" t="s">
        <v>19</v>
      </c>
      <c r="C175" s="55" t="s">
        <v>63</v>
      </c>
      <c r="D175" s="56" t="s">
        <v>90</v>
      </c>
      <c r="E175" s="25"/>
      <c r="F175" s="26"/>
      <c r="G175" s="57"/>
    </row>
    <row r="176" spans="1:7" ht="14.5" x14ac:dyDescent="0.35">
      <c r="A176" s="63"/>
      <c r="B176" s="67" t="s">
        <v>112</v>
      </c>
      <c r="C176" s="55" t="s">
        <v>63</v>
      </c>
      <c r="D176" s="56" t="s">
        <v>90</v>
      </c>
      <c r="E176" s="25"/>
      <c r="F176" s="26"/>
      <c r="G176" s="57"/>
    </row>
    <row r="177" spans="1:7" ht="14.5" x14ac:dyDescent="0.35">
      <c r="A177" s="63"/>
      <c r="B177" s="63" t="s">
        <v>109</v>
      </c>
      <c r="C177" s="55" t="s">
        <v>63</v>
      </c>
      <c r="D177" s="56" t="s">
        <v>90</v>
      </c>
      <c r="E177" s="25"/>
      <c r="F177" s="26"/>
      <c r="G177" s="57"/>
    </row>
    <row r="178" spans="1:7" ht="14.5" x14ac:dyDescent="0.35">
      <c r="A178" s="63"/>
      <c r="B178" s="67" t="s">
        <v>22</v>
      </c>
      <c r="C178" s="55" t="s">
        <v>63</v>
      </c>
      <c r="D178" s="56" t="s">
        <v>90</v>
      </c>
      <c r="E178" s="25"/>
      <c r="F178" s="26"/>
      <c r="G178" s="57"/>
    </row>
    <row r="179" spans="1:7" ht="14.5" x14ac:dyDescent="0.35">
      <c r="A179" s="63"/>
      <c r="B179" s="67" t="s">
        <v>23</v>
      </c>
      <c r="C179" s="55" t="s">
        <v>63</v>
      </c>
      <c r="D179" s="56" t="s">
        <v>90</v>
      </c>
      <c r="E179" s="25"/>
      <c r="F179" s="26"/>
      <c r="G179" s="57"/>
    </row>
    <row r="180" spans="1:7" ht="14.5" x14ac:dyDescent="0.35">
      <c r="A180" s="63"/>
      <c r="B180" s="67" t="s">
        <v>24</v>
      </c>
      <c r="C180" s="55" t="s">
        <v>63</v>
      </c>
      <c r="D180" s="56" t="s">
        <v>90</v>
      </c>
      <c r="E180" s="25"/>
      <c r="F180" s="26"/>
      <c r="G180" s="57"/>
    </row>
    <row r="181" spans="1:7" ht="14.5" x14ac:dyDescent="0.35">
      <c r="A181" s="63"/>
      <c r="B181" s="67" t="s">
        <v>25</v>
      </c>
      <c r="C181" s="55" t="s">
        <v>63</v>
      </c>
      <c r="D181" s="56" t="s">
        <v>90</v>
      </c>
      <c r="E181" s="25"/>
      <c r="F181" s="26"/>
      <c r="G181" s="57"/>
    </row>
    <row r="182" spans="1:7" ht="14.5" x14ac:dyDescent="0.35">
      <c r="A182" s="63"/>
      <c r="B182" s="63" t="s">
        <v>114</v>
      </c>
      <c r="C182" s="55" t="s">
        <v>63</v>
      </c>
      <c r="D182" s="56" t="s">
        <v>90</v>
      </c>
      <c r="E182" s="25"/>
      <c r="F182" s="26"/>
      <c r="G182" s="57"/>
    </row>
    <row r="183" spans="1:7" ht="14.5" x14ac:dyDescent="0.35">
      <c r="A183" s="63"/>
      <c r="B183" s="67" t="s">
        <v>110</v>
      </c>
      <c r="C183" s="55" t="s">
        <v>63</v>
      </c>
      <c r="D183" s="56" t="s">
        <v>90</v>
      </c>
      <c r="E183" s="25"/>
      <c r="F183" s="26"/>
      <c r="G183" s="57"/>
    </row>
    <row r="184" spans="1:7" ht="14.5" x14ac:dyDescent="0.35">
      <c r="A184" s="63"/>
      <c r="B184" s="67" t="s">
        <v>26</v>
      </c>
      <c r="C184" s="55" t="s">
        <v>63</v>
      </c>
      <c r="D184" s="56" t="s">
        <v>90</v>
      </c>
      <c r="E184" s="25"/>
      <c r="F184" s="26"/>
      <c r="G184" s="57"/>
    </row>
    <row r="185" spans="1:7" ht="14.5" x14ac:dyDescent="0.35">
      <c r="A185" s="63"/>
      <c r="B185" s="67" t="s">
        <v>27</v>
      </c>
      <c r="C185" s="55" t="s">
        <v>63</v>
      </c>
      <c r="D185" s="56" t="s">
        <v>90</v>
      </c>
      <c r="E185" s="25"/>
      <c r="F185" s="26"/>
      <c r="G185" s="57"/>
    </row>
    <row r="186" spans="1:7" ht="14.5" x14ac:dyDescent="0.35">
      <c r="A186" s="63"/>
      <c r="B186" s="67" t="s">
        <v>28</v>
      </c>
      <c r="C186" s="55" t="s">
        <v>63</v>
      </c>
      <c r="D186" s="56" t="s">
        <v>90</v>
      </c>
      <c r="E186" s="25"/>
      <c r="F186" s="26"/>
      <c r="G186" s="57"/>
    </row>
    <row r="187" spans="1:7" ht="14.5" x14ac:dyDescent="0.35">
      <c r="A187" s="63"/>
      <c r="B187" s="67" t="s">
        <v>29</v>
      </c>
      <c r="C187" s="55" t="s">
        <v>63</v>
      </c>
      <c r="D187" s="56" t="s">
        <v>90</v>
      </c>
      <c r="E187" s="25"/>
      <c r="F187" s="26"/>
      <c r="G187" s="57"/>
    </row>
    <row r="188" spans="1:7" ht="14.5" x14ac:dyDescent="0.35">
      <c r="A188" s="63"/>
      <c r="B188" s="67" t="s">
        <v>30</v>
      </c>
      <c r="C188" s="55" t="s">
        <v>63</v>
      </c>
      <c r="D188" s="56" t="s">
        <v>90</v>
      </c>
      <c r="E188" s="25"/>
      <c r="F188" s="26"/>
      <c r="G188" s="57"/>
    </row>
    <row r="189" spans="1:7" ht="14.5" x14ac:dyDescent="0.35">
      <c r="A189" s="63"/>
      <c r="B189" s="67" t="s">
        <v>31</v>
      </c>
      <c r="C189" s="55" t="s">
        <v>63</v>
      </c>
      <c r="D189" s="56" t="s">
        <v>90</v>
      </c>
      <c r="E189" s="25"/>
      <c r="F189" s="26"/>
      <c r="G189" s="57"/>
    </row>
    <row r="190" spans="1:7" ht="14.5" x14ac:dyDescent="0.35">
      <c r="A190" s="63"/>
      <c r="B190" s="67" t="s">
        <v>32</v>
      </c>
      <c r="C190" s="55" t="s">
        <v>63</v>
      </c>
      <c r="D190" s="56" t="s">
        <v>90</v>
      </c>
      <c r="E190" s="25"/>
      <c r="F190" s="26"/>
      <c r="G190" s="57"/>
    </row>
    <row r="191" spans="1:7" ht="14.5" x14ac:dyDescent="0.35">
      <c r="A191" s="63"/>
      <c r="B191" s="67" t="s">
        <v>34</v>
      </c>
      <c r="C191" s="55" t="s">
        <v>63</v>
      </c>
      <c r="D191" s="56" t="s">
        <v>90</v>
      </c>
      <c r="E191" s="25"/>
      <c r="F191" s="26"/>
      <c r="G191" s="57"/>
    </row>
    <row r="192" spans="1:7" ht="14.5" x14ac:dyDescent="0.35">
      <c r="A192" s="63"/>
      <c r="B192" s="67" t="s">
        <v>33</v>
      </c>
      <c r="C192" s="55" t="s">
        <v>63</v>
      </c>
      <c r="D192" s="56" t="s">
        <v>90</v>
      </c>
      <c r="E192" s="25"/>
      <c r="F192" s="26"/>
      <c r="G192" s="57"/>
    </row>
    <row r="193" spans="1:7" ht="14.5" x14ac:dyDescent="0.35">
      <c r="A193" s="63"/>
      <c r="B193" s="67" t="s">
        <v>35</v>
      </c>
      <c r="C193" s="55" t="s">
        <v>63</v>
      </c>
      <c r="D193" s="56" t="s">
        <v>90</v>
      </c>
      <c r="E193" s="25"/>
      <c r="F193" s="26"/>
      <c r="G193" s="57"/>
    </row>
    <row r="194" spans="1:7" ht="14.5" x14ac:dyDescent="0.35">
      <c r="A194" s="63"/>
      <c r="B194" s="67" t="s">
        <v>36</v>
      </c>
      <c r="C194" s="55" t="s">
        <v>63</v>
      </c>
      <c r="D194" s="56" t="s">
        <v>90</v>
      </c>
      <c r="E194" s="25"/>
      <c r="F194" s="26"/>
      <c r="G194" s="57"/>
    </row>
    <row r="195" spans="1:7" ht="14.5" x14ac:dyDescent="0.35">
      <c r="A195" s="63"/>
      <c r="B195" s="67" t="s">
        <v>39</v>
      </c>
      <c r="C195" s="55" t="s">
        <v>63</v>
      </c>
      <c r="D195" s="56" t="s">
        <v>90</v>
      </c>
      <c r="E195" s="25"/>
      <c r="F195" s="26"/>
      <c r="G195" s="57"/>
    </row>
    <row r="196" spans="1:7" ht="14.5" x14ac:dyDescent="0.35">
      <c r="A196" s="63"/>
      <c r="B196" s="67" t="s">
        <v>122</v>
      </c>
      <c r="C196" s="55" t="s">
        <v>63</v>
      </c>
      <c r="D196" s="56" t="s">
        <v>90</v>
      </c>
      <c r="E196" s="25"/>
      <c r="F196" s="26"/>
      <c r="G196" s="57"/>
    </row>
    <row r="197" spans="1:7" ht="14.5" x14ac:dyDescent="0.35">
      <c r="A197" s="63"/>
      <c r="B197" s="67" t="s">
        <v>41</v>
      </c>
      <c r="C197" s="55" t="s">
        <v>63</v>
      </c>
      <c r="D197" s="56" t="s">
        <v>90</v>
      </c>
      <c r="E197" s="25"/>
      <c r="F197" s="26"/>
      <c r="G197" s="57"/>
    </row>
    <row r="198" spans="1:7" ht="14.5" x14ac:dyDescent="0.35">
      <c r="A198" s="63"/>
      <c r="B198" s="67" t="s">
        <v>111</v>
      </c>
      <c r="C198" s="55" t="s">
        <v>63</v>
      </c>
      <c r="D198" s="56" t="s">
        <v>90</v>
      </c>
      <c r="E198" s="25"/>
      <c r="F198" s="26"/>
      <c r="G198" s="57"/>
    </row>
    <row r="199" spans="1:7" ht="14.5" x14ac:dyDescent="0.35">
      <c r="A199" s="63"/>
      <c r="B199" s="67" t="s">
        <v>37</v>
      </c>
      <c r="C199" s="55" t="s">
        <v>63</v>
      </c>
      <c r="D199" s="56" t="s">
        <v>90</v>
      </c>
      <c r="E199" s="25"/>
      <c r="F199" s="26"/>
      <c r="G199" s="57"/>
    </row>
    <row r="200" spans="1:7" ht="14.5" x14ac:dyDescent="0.35">
      <c r="A200" s="63"/>
      <c r="B200" s="67" t="s">
        <v>38</v>
      </c>
      <c r="C200" s="55" t="s">
        <v>63</v>
      </c>
      <c r="D200" s="56" t="s">
        <v>90</v>
      </c>
      <c r="E200" s="25"/>
      <c r="F200" s="26"/>
      <c r="G200" s="57"/>
    </row>
    <row r="201" spans="1:7" ht="14.5" x14ac:dyDescent="0.35">
      <c r="A201" s="63"/>
      <c r="B201" s="67" t="s">
        <v>40</v>
      </c>
      <c r="C201" s="55" t="s">
        <v>63</v>
      </c>
      <c r="D201" s="56" t="s">
        <v>90</v>
      </c>
      <c r="E201" s="25"/>
      <c r="F201" s="26"/>
      <c r="G201" s="57"/>
    </row>
    <row r="202" spans="1:7" ht="14.5" x14ac:dyDescent="0.35">
      <c r="A202" s="63"/>
      <c r="B202" s="67" t="s">
        <v>42</v>
      </c>
      <c r="C202" s="55" t="s">
        <v>63</v>
      </c>
      <c r="D202" s="56" t="s">
        <v>90</v>
      </c>
      <c r="E202" s="25"/>
      <c r="F202" s="26"/>
      <c r="G202" s="57"/>
    </row>
    <row r="203" spans="1:7" ht="14.5" x14ac:dyDescent="0.35">
      <c r="A203" s="63"/>
      <c r="B203" s="67" t="s">
        <v>43</v>
      </c>
      <c r="C203" s="55" t="s">
        <v>63</v>
      </c>
      <c r="D203" s="56" t="s">
        <v>90</v>
      </c>
      <c r="E203" s="25"/>
      <c r="F203" s="26"/>
      <c r="G203" s="57"/>
    </row>
    <row r="204" spans="1:7" ht="14.5" x14ac:dyDescent="0.35">
      <c r="A204" s="63"/>
      <c r="B204" s="67" t="s">
        <v>44</v>
      </c>
      <c r="C204" s="55" t="s">
        <v>63</v>
      </c>
      <c r="D204" s="56" t="s">
        <v>90</v>
      </c>
      <c r="E204" s="25"/>
      <c r="F204" s="26"/>
      <c r="G204" s="57"/>
    </row>
    <row r="205" spans="1:7" ht="14.5" x14ac:dyDescent="0.35">
      <c r="A205" s="63"/>
      <c r="B205" s="67" t="s">
        <v>45</v>
      </c>
      <c r="C205" s="55" t="s">
        <v>63</v>
      </c>
      <c r="D205" s="56" t="s">
        <v>90</v>
      </c>
      <c r="E205" s="25"/>
      <c r="F205" s="26"/>
      <c r="G205" s="57"/>
    </row>
    <row r="206" spans="1:7" ht="14.5" x14ac:dyDescent="0.35">
      <c r="A206" s="63"/>
      <c r="B206" s="67" t="s">
        <v>46</v>
      </c>
      <c r="C206" s="55" t="s">
        <v>63</v>
      </c>
      <c r="D206" s="56" t="s">
        <v>90</v>
      </c>
      <c r="E206" s="25"/>
      <c r="F206" s="26"/>
      <c r="G206" s="57"/>
    </row>
    <row r="207" spans="1:7" ht="14.5" x14ac:dyDescent="0.35">
      <c r="A207" s="63"/>
      <c r="B207" s="67" t="s">
        <v>47</v>
      </c>
      <c r="C207" s="55" t="s">
        <v>63</v>
      </c>
      <c r="D207" s="56" t="s">
        <v>90</v>
      </c>
      <c r="E207" s="25"/>
      <c r="F207" s="26"/>
      <c r="G207" s="57"/>
    </row>
    <row r="208" spans="1:7" ht="14.5" x14ac:dyDescent="0.35">
      <c r="A208" s="63"/>
      <c r="B208" s="67" t="s">
        <v>48</v>
      </c>
      <c r="C208" s="55" t="s">
        <v>63</v>
      </c>
      <c r="D208" s="56" t="s">
        <v>90</v>
      </c>
      <c r="E208" s="25"/>
      <c r="F208" s="26"/>
      <c r="G208" s="57"/>
    </row>
    <row r="209" spans="1:7" ht="14.5" x14ac:dyDescent="0.35">
      <c r="A209" s="63"/>
      <c r="B209" s="67" t="s">
        <v>49</v>
      </c>
      <c r="C209" s="55" t="s">
        <v>63</v>
      </c>
      <c r="D209" s="56" t="s">
        <v>90</v>
      </c>
      <c r="E209" s="25"/>
      <c r="F209" s="26"/>
      <c r="G209" s="57"/>
    </row>
    <row r="210" spans="1:7" ht="14.5" x14ac:dyDescent="0.35">
      <c r="A210" s="63"/>
      <c r="B210" s="67" t="s">
        <v>54</v>
      </c>
      <c r="C210" s="55" t="s">
        <v>63</v>
      </c>
      <c r="D210" s="56" t="s">
        <v>90</v>
      </c>
      <c r="E210" s="25"/>
      <c r="F210" s="26"/>
      <c r="G210" s="57"/>
    </row>
    <row r="211" spans="1:7" ht="14.5" x14ac:dyDescent="0.35">
      <c r="A211" s="63"/>
      <c r="B211" s="67" t="s">
        <v>50</v>
      </c>
      <c r="C211" s="55" t="s">
        <v>63</v>
      </c>
      <c r="D211" s="56" t="s">
        <v>90</v>
      </c>
      <c r="E211" s="25"/>
      <c r="F211" s="26"/>
      <c r="G211" s="57"/>
    </row>
    <row r="212" spans="1:7" ht="14.5" x14ac:dyDescent="0.35">
      <c r="A212" s="63"/>
      <c r="B212" s="67" t="s">
        <v>51</v>
      </c>
      <c r="C212" s="55" t="s">
        <v>63</v>
      </c>
      <c r="D212" s="56" t="s">
        <v>90</v>
      </c>
      <c r="E212" s="25"/>
      <c r="F212" s="26"/>
      <c r="G212" s="57"/>
    </row>
    <row r="213" spans="1:7" ht="14.5" x14ac:dyDescent="0.35">
      <c r="A213" s="63"/>
      <c r="B213" s="67" t="s">
        <v>52</v>
      </c>
      <c r="C213" s="55" t="s">
        <v>63</v>
      </c>
      <c r="D213" s="56" t="s">
        <v>90</v>
      </c>
      <c r="E213" s="25"/>
      <c r="F213" s="26"/>
      <c r="G213" s="57"/>
    </row>
    <row r="214" spans="1:7" ht="14.5" x14ac:dyDescent="0.35">
      <c r="A214" s="63"/>
      <c r="B214" s="67" t="s">
        <v>53</v>
      </c>
      <c r="C214" s="55" t="s">
        <v>63</v>
      </c>
      <c r="D214" s="56" t="s">
        <v>90</v>
      </c>
      <c r="E214" s="25"/>
      <c r="F214" s="26"/>
      <c r="G214" s="57"/>
    </row>
    <row r="215" spans="1:7" ht="14.5" x14ac:dyDescent="0.35">
      <c r="A215" s="63"/>
      <c r="B215" s="67" t="s">
        <v>57</v>
      </c>
      <c r="C215" s="55" t="s">
        <v>63</v>
      </c>
      <c r="D215" s="56" t="s">
        <v>90</v>
      </c>
      <c r="E215" s="25"/>
      <c r="F215" s="26"/>
      <c r="G215" s="57"/>
    </row>
    <row r="216" spans="1:7" ht="14.5" x14ac:dyDescent="0.35">
      <c r="A216" s="63"/>
      <c r="B216" s="67" t="s">
        <v>55</v>
      </c>
      <c r="C216" s="55" t="s">
        <v>63</v>
      </c>
      <c r="D216" s="56" t="s">
        <v>90</v>
      </c>
      <c r="E216" s="25"/>
      <c r="F216" s="26"/>
      <c r="G216" s="57"/>
    </row>
    <row r="217" spans="1:7" ht="14.5" x14ac:dyDescent="0.35">
      <c r="A217" s="63"/>
      <c r="B217" s="67" t="s">
        <v>56</v>
      </c>
      <c r="C217" s="55" t="s">
        <v>63</v>
      </c>
      <c r="D217" s="56" t="s">
        <v>90</v>
      </c>
      <c r="E217" s="25"/>
      <c r="F217" s="26"/>
      <c r="G217" s="57"/>
    </row>
    <row r="218" spans="1:7" ht="14.5" x14ac:dyDescent="0.35">
      <c r="A218" s="63">
        <v>6</v>
      </c>
      <c r="B218" s="67" t="s">
        <v>19</v>
      </c>
      <c r="C218" s="55" t="s">
        <v>64</v>
      </c>
      <c r="D218" s="56" t="s">
        <v>7</v>
      </c>
      <c r="E218" s="60"/>
      <c r="F218" s="26"/>
      <c r="G218" s="57"/>
    </row>
    <row r="219" spans="1:7" ht="14.5" x14ac:dyDescent="0.35">
      <c r="A219" s="63"/>
      <c r="B219" s="67" t="s">
        <v>112</v>
      </c>
      <c r="C219" s="55" t="s">
        <v>64</v>
      </c>
      <c r="D219" s="56" t="s">
        <v>7</v>
      </c>
      <c r="E219" s="60"/>
      <c r="F219" s="26"/>
      <c r="G219" s="57"/>
    </row>
    <row r="220" spans="1:7" x14ac:dyDescent="0.3">
      <c r="A220" s="63"/>
      <c r="B220" s="63" t="s">
        <v>109</v>
      </c>
      <c r="C220" s="55" t="s">
        <v>64</v>
      </c>
      <c r="D220" s="56" t="s">
        <v>7</v>
      </c>
      <c r="E220" s="60"/>
      <c r="F220" s="26"/>
      <c r="G220" s="57"/>
    </row>
    <row r="221" spans="1:7" ht="14.5" x14ac:dyDescent="0.35">
      <c r="A221" s="63"/>
      <c r="B221" s="67" t="s">
        <v>22</v>
      </c>
      <c r="C221" s="55" t="s">
        <v>64</v>
      </c>
      <c r="D221" s="56" t="s">
        <v>7</v>
      </c>
      <c r="E221" s="60"/>
      <c r="F221" s="26"/>
      <c r="G221" s="57"/>
    </row>
    <row r="222" spans="1:7" ht="14.5" x14ac:dyDescent="0.35">
      <c r="A222" s="63"/>
      <c r="B222" s="67" t="s">
        <v>23</v>
      </c>
      <c r="C222" s="55" t="s">
        <v>64</v>
      </c>
      <c r="D222" s="56" t="s">
        <v>7</v>
      </c>
      <c r="E222" s="60"/>
      <c r="F222" s="26"/>
      <c r="G222" s="57"/>
    </row>
    <row r="223" spans="1:7" ht="14.5" x14ac:dyDescent="0.35">
      <c r="A223" s="63"/>
      <c r="B223" s="67" t="s">
        <v>24</v>
      </c>
      <c r="C223" s="55" t="s">
        <v>64</v>
      </c>
      <c r="D223" s="56" t="s">
        <v>7</v>
      </c>
      <c r="E223" s="60"/>
      <c r="F223" s="26"/>
      <c r="G223" s="57"/>
    </row>
    <row r="224" spans="1:7" ht="14.5" x14ac:dyDescent="0.35">
      <c r="A224" s="63"/>
      <c r="B224" s="67" t="s">
        <v>25</v>
      </c>
      <c r="C224" s="55" t="s">
        <v>64</v>
      </c>
      <c r="D224" s="56" t="s">
        <v>7</v>
      </c>
      <c r="E224" s="60"/>
      <c r="F224" s="26"/>
      <c r="G224" s="57"/>
    </row>
    <row r="225" spans="1:7" x14ac:dyDescent="0.3">
      <c r="A225" s="63"/>
      <c r="B225" s="63" t="s">
        <v>114</v>
      </c>
      <c r="C225" s="55" t="s">
        <v>64</v>
      </c>
      <c r="D225" s="56" t="s">
        <v>7</v>
      </c>
      <c r="E225" s="60"/>
      <c r="F225" s="26"/>
      <c r="G225" s="57"/>
    </row>
    <row r="226" spans="1:7" ht="14.5" x14ac:dyDescent="0.35">
      <c r="A226" s="63"/>
      <c r="B226" s="67" t="s">
        <v>110</v>
      </c>
      <c r="C226" s="55" t="s">
        <v>64</v>
      </c>
      <c r="D226" s="56" t="s">
        <v>7</v>
      </c>
      <c r="E226" s="60"/>
      <c r="F226" s="26"/>
      <c r="G226" s="57"/>
    </row>
    <row r="227" spans="1:7" ht="14.5" x14ac:dyDescent="0.35">
      <c r="A227" s="63"/>
      <c r="B227" s="67" t="s">
        <v>26</v>
      </c>
      <c r="C227" s="55" t="s">
        <v>64</v>
      </c>
      <c r="D227" s="56" t="s">
        <v>7</v>
      </c>
      <c r="E227" s="60"/>
      <c r="F227" s="26"/>
      <c r="G227" s="57"/>
    </row>
    <row r="228" spans="1:7" ht="14.5" x14ac:dyDescent="0.35">
      <c r="A228" s="63"/>
      <c r="B228" s="67" t="s">
        <v>27</v>
      </c>
      <c r="C228" s="55" t="s">
        <v>64</v>
      </c>
      <c r="D228" s="56" t="s">
        <v>7</v>
      </c>
      <c r="E228" s="60"/>
      <c r="F228" s="26"/>
      <c r="G228" s="57"/>
    </row>
    <row r="229" spans="1:7" ht="14.5" x14ac:dyDescent="0.35">
      <c r="A229" s="63"/>
      <c r="B229" s="67" t="s">
        <v>28</v>
      </c>
      <c r="C229" s="55" t="s">
        <v>64</v>
      </c>
      <c r="D229" s="56" t="s">
        <v>7</v>
      </c>
      <c r="E229" s="60"/>
      <c r="F229" s="26"/>
      <c r="G229" s="57"/>
    </row>
    <row r="230" spans="1:7" ht="14.5" x14ac:dyDescent="0.35">
      <c r="A230" s="63"/>
      <c r="B230" s="67" t="s">
        <v>29</v>
      </c>
      <c r="C230" s="55" t="s">
        <v>64</v>
      </c>
      <c r="D230" s="56" t="s">
        <v>7</v>
      </c>
      <c r="E230" s="60"/>
      <c r="F230" s="26"/>
      <c r="G230" s="57"/>
    </row>
    <row r="231" spans="1:7" ht="14.5" x14ac:dyDescent="0.35">
      <c r="A231" s="63"/>
      <c r="B231" s="67" t="s">
        <v>30</v>
      </c>
      <c r="C231" s="55" t="s">
        <v>64</v>
      </c>
      <c r="D231" s="56" t="s">
        <v>7</v>
      </c>
      <c r="E231" s="60"/>
      <c r="F231" s="26"/>
      <c r="G231" s="57"/>
    </row>
    <row r="232" spans="1:7" ht="14.5" x14ac:dyDescent="0.35">
      <c r="A232" s="63"/>
      <c r="B232" s="67" t="s">
        <v>31</v>
      </c>
      <c r="C232" s="55" t="s">
        <v>64</v>
      </c>
      <c r="D232" s="56" t="s">
        <v>7</v>
      </c>
      <c r="E232" s="60"/>
      <c r="F232" s="26"/>
      <c r="G232" s="57"/>
    </row>
    <row r="233" spans="1:7" ht="14.5" x14ac:dyDescent="0.35">
      <c r="A233" s="63"/>
      <c r="B233" s="67" t="s">
        <v>32</v>
      </c>
      <c r="C233" s="55" t="s">
        <v>64</v>
      </c>
      <c r="D233" s="56" t="s">
        <v>7</v>
      </c>
      <c r="E233" s="60"/>
      <c r="F233" s="26"/>
      <c r="G233" s="57"/>
    </row>
    <row r="234" spans="1:7" ht="14.5" x14ac:dyDescent="0.35">
      <c r="A234" s="63"/>
      <c r="B234" s="67" t="s">
        <v>34</v>
      </c>
      <c r="C234" s="55" t="s">
        <v>64</v>
      </c>
      <c r="D234" s="56" t="s">
        <v>7</v>
      </c>
      <c r="E234" s="60"/>
      <c r="F234" s="26"/>
      <c r="G234" s="57"/>
    </row>
    <row r="235" spans="1:7" ht="14.5" x14ac:dyDescent="0.35">
      <c r="A235" s="63"/>
      <c r="B235" s="67" t="s">
        <v>33</v>
      </c>
      <c r="C235" s="55" t="s">
        <v>64</v>
      </c>
      <c r="D235" s="56" t="s">
        <v>7</v>
      </c>
      <c r="E235" s="60"/>
      <c r="F235" s="26"/>
      <c r="G235" s="57"/>
    </row>
    <row r="236" spans="1:7" ht="14.5" x14ac:dyDescent="0.35">
      <c r="A236" s="63"/>
      <c r="B236" s="67" t="s">
        <v>35</v>
      </c>
      <c r="C236" s="55" t="s">
        <v>64</v>
      </c>
      <c r="D236" s="56" t="s">
        <v>7</v>
      </c>
      <c r="E236" s="60"/>
      <c r="F236" s="26"/>
      <c r="G236" s="57"/>
    </row>
    <row r="237" spans="1:7" ht="14.5" x14ac:dyDescent="0.35">
      <c r="A237" s="63"/>
      <c r="B237" s="67" t="s">
        <v>36</v>
      </c>
      <c r="C237" s="55" t="s">
        <v>64</v>
      </c>
      <c r="D237" s="56" t="s">
        <v>7</v>
      </c>
      <c r="E237" s="60"/>
      <c r="F237" s="26"/>
      <c r="G237" s="57"/>
    </row>
    <row r="238" spans="1:7" ht="14.5" x14ac:dyDescent="0.35">
      <c r="A238" s="63"/>
      <c r="B238" s="67" t="s">
        <v>39</v>
      </c>
      <c r="C238" s="55" t="s">
        <v>64</v>
      </c>
      <c r="D238" s="56" t="s">
        <v>7</v>
      </c>
      <c r="E238" s="60"/>
      <c r="F238" s="26"/>
      <c r="G238" s="57"/>
    </row>
    <row r="239" spans="1:7" ht="14.5" x14ac:dyDescent="0.35">
      <c r="A239" s="63"/>
      <c r="B239" s="67" t="s">
        <v>122</v>
      </c>
      <c r="C239" s="55" t="s">
        <v>64</v>
      </c>
      <c r="D239" s="56" t="s">
        <v>7</v>
      </c>
      <c r="E239" s="60"/>
      <c r="F239" s="26"/>
      <c r="G239" s="57"/>
    </row>
    <row r="240" spans="1:7" ht="14.5" x14ac:dyDescent="0.35">
      <c r="A240" s="63"/>
      <c r="B240" s="67" t="s">
        <v>41</v>
      </c>
      <c r="C240" s="55" t="s">
        <v>64</v>
      </c>
      <c r="D240" s="56" t="s">
        <v>7</v>
      </c>
      <c r="E240" s="60"/>
      <c r="F240" s="26"/>
      <c r="G240" s="57"/>
    </row>
    <row r="241" spans="1:7" ht="14.5" x14ac:dyDescent="0.35">
      <c r="A241" s="63"/>
      <c r="B241" s="67" t="s">
        <v>111</v>
      </c>
      <c r="C241" s="55" t="s">
        <v>64</v>
      </c>
      <c r="D241" s="56" t="s">
        <v>7</v>
      </c>
      <c r="E241" s="60"/>
      <c r="F241" s="26"/>
      <c r="G241" s="57"/>
    </row>
    <row r="242" spans="1:7" ht="14.5" x14ac:dyDescent="0.35">
      <c r="A242" s="63"/>
      <c r="B242" s="67" t="s">
        <v>37</v>
      </c>
      <c r="C242" s="55" t="s">
        <v>64</v>
      </c>
      <c r="D242" s="56" t="s">
        <v>7</v>
      </c>
      <c r="E242" s="60"/>
      <c r="F242" s="26"/>
      <c r="G242" s="57"/>
    </row>
    <row r="243" spans="1:7" ht="14.5" x14ac:dyDescent="0.35">
      <c r="A243" s="63"/>
      <c r="B243" s="67" t="s">
        <v>38</v>
      </c>
      <c r="C243" s="55" t="s">
        <v>64</v>
      </c>
      <c r="D243" s="56" t="s">
        <v>7</v>
      </c>
      <c r="E243" s="60"/>
      <c r="F243" s="26"/>
      <c r="G243" s="57"/>
    </row>
    <row r="244" spans="1:7" ht="14.5" x14ac:dyDescent="0.35">
      <c r="A244" s="63"/>
      <c r="B244" s="67" t="s">
        <v>40</v>
      </c>
      <c r="C244" s="55" t="s">
        <v>64</v>
      </c>
      <c r="D244" s="56" t="s">
        <v>7</v>
      </c>
      <c r="E244" s="60"/>
      <c r="F244" s="26"/>
      <c r="G244" s="57"/>
    </row>
    <row r="245" spans="1:7" ht="14.5" x14ac:dyDescent="0.35">
      <c r="A245" s="63"/>
      <c r="B245" s="67" t="s">
        <v>42</v>
      </c>
      <c r="C245" s="55" t="s">
        <v>64</v>
      </c>
      <c r="D245" s="56" t="s">
        <v>7</v>
      </c>
      <c r="E245" s="60"/>
      <c r="F245" s="26"/>
      <c r="G245" s="57"/>
    </row>
    <row r="246" spans="1:7" ht="14.5" x14ac:dyDescent="0.35">
      <c r="A246" s="63"/>
      <c r="B246" s="67" t="s">
        <v>43</v>
      </c>
      <c r="C246" s="55" t="s">
        <v>64</v>
      </c>
      <c r="D246" s="56" t="s">
        <v>7</v>
      </c>
      <c r="E246" s="60"/>
      <c r="F246" s="26"/>
      <c r="G246" s="57"/>
    </row>
    <row r="247" spans="1:7" ht="14.5" x14ac:dyDescent="0.35">
      <c r="A247" s="63"/>
      <c r="B247" s="67" t="s">
        <v>44</v>
      </c>
      <c r="C247" s="55" t="s">
        <v>64</v>
      </c>
      <c r="D247" s="56" t="s">
        <v>7</v>
      </c>
      <c r="E247" s="60"/>
      <c r="F247" s="26"/>
      <c r="G247" s="57"/>
    </row>
    <row r="248" spans="1:7" ht="14.5" x14ac:dyDescent="0.35">
      <c r="A248" s="63"/>
      <c r="B248" s="67" t="s">
        <v>45</v>
      </c>
      <c r="C248" s="55" t="s">
        <v>64</v>
      </c>
      <c r="D248" s="56" t="s">
        <v>7</v>
      </c>
      <c r="E248" s="60"/>
      <c r="F248" s="26"/>
      <c r="G248" s="57"/>
    </row>
    <row r="249" spans="1:7" ht="14.5" x14ac:dyDescent="0.35">
      <c r="A249" s="63"/>
      <c r="B249" s="67" t="s">
        <v>46</v>
      </c>
      <c r="C249" s="55" t="s">
        <v>64</v>
      </c>
      <c r="D249" s="56" t="s">
        <v>7</v>
      </c>
      <c r="E249" s="60"/>
      <c r="F249" s="26"/>
      <c r="G249" s="57"/>
    </row>
    <row r="250" spans="1:7" ht="14.5" x14ac:dyDescent="0.35">
      <c r="A250" s="63"/>
      <c r="B250" s="67" t="s">
        <v>47</v>
      </c>
      <c r="C250" s="55" t="s">
        <v>64</v>
      </c>
      <c r="D250" s="56" t="s">
        <v>7</v>
      </c>
      <c r="E250" s="60"/>
      <c r="F250" s="26"/>
      <c r="G250" s="57"/>
    </row>
    <row r="251" spans="1:7" ht="14.5" x14ac:dyDescent="0.35">
      <c r="A251" s="63"/>
      <c r="B251" s="67" t="s">
        <v>48</v>
      </c>
      <c r="C251" s="55" t="s">
        <v>64</v>
      </c>
      <c r="D251" s="56" t="s">
        <v>7</v>
      </c>
      <c r="E251" s="60"/>
      <c r="F251" s="26"/>
      <c r="G251" s="57"/>
    </row>
    <row r="252" spans="1:7" ht="14.5" x14ac:dyDescent="0.35">
      <c r="A252" s="63"/>
      <c r="B252" s="67" t="s">
        <v>49</v>
      </c>
      <c r="C252" s="55" t="s">
        <v>64</v>
      </c>
      <c r="D252" s="56" t="s">
        <v>7</v>
      </c>
      <c r="E252" s="60"/>
      <c r="F252" s="26"/>
      <c r="G252" s="57"/>
    </row>
    <row r="253" spans="1:7" ht="14.5" x14ac:dyDescent="0.35">
      <c r="A253" s="63"/>
      <c r="B253" s="67" t="s">
        <v>54</v>
      </c>
      <c r="C253" s="55" t="s">
        <v>64</v>
      </c>
      <c r="D253" s="56" t="s">
        <v>7</v>
      </c>
      <c r="E253" s="60"/>
      <c r="F253" s="26"/>
      <c r="G253" s="57"/>
    </row>
    <row r="254" spans="1:7" ht="14.5" x14ac:dyDescent="0.35">
      <c r="A254" s="63"/>
      <c r="B254" s="67" t="s">
        <v>50</v>
      </c>
      <c r="C254" s="55" t="s">
        <v>64</v>
      </c>
      <c r="D254" s="56" t="s">
        <v>7</v>
      </c>
      <c r="E254" s="60"/>
      <c r="F254" s="26"/>
      <c r="G254" s="57"/>
    </row>
    <row r="255" spans="1:7" ht="14.5" x14ac:dyDescent="0.35">
      <c r="A255" s="63"/>
      <c r="B255" s="67" t="s">
        <v>51</v>
      </c>
      <c r="C255" s="55" t="s">
        <v>64</v>
      </c>
      <c r="D255" s="56" t="s">
        <v>7</v>
      </c>
      <c r="E255" s="60"/>
      <c r="F255" s="26"/>
      <c r="G255" s="57"/>
    </row>
    <row r="256" spans="1:7" ht="14.5" x14ac:dyDescent="0.35">
      <c r="A256" s="63"/>
      <c r="B256" s="67" t="s">
        <v>52</v>
      </c>
      <c r="C256" s="55" t="s">
        <v>64</v>
      </c>
      <c r="D256" s="56" t="s">
        <v>7</v>
      </c>
      <c r="E256" s="60"/>
      <c r="F256" s="26"/>
      <c r="G256" s="57"/>
    </row>
    <row r="257" spans="1:7" ht="14.5" x14ac:dyDescent="0.35">
      <c r="A257" s="63"/>
      <c r="B257" s="67" t="s">
        <v>53</v>
      </c>
      <c r="C257" s="55" t="s">
        <v>64</v>
      </c>
      <c r="D257" s="56" t="s">
        <v>7</v>
      </c>
      <c r="E257" s="60"/>
      <c r="F257" s="26"/>
      <c r="G257" s="57"/>
    </row>
    <row r="258" spans="1:7" ht="14.5" x14ac:dyDescent="0.35">
      <c r="A258" s="63"/>
      <c r="B258" s="67" t="s">
        <v>57</v>
      </c>
      <c r="C258" s="55" t="s">
        <v>64</v>
      </c>
      <c r="D258" s="56" t="s">
        <v>7</v>
      </c>
      <c r="E258" s="60"/>
      <c r="F258" s="26"/>
      <c r="G258" s="57"/>
    </row>
    <row r="259" spans="1:7" ht="14.5" x14ac:dyDescent="0.35">
      <c r="A259" s="63"/>
      <c r="B259" s="67" t="s">
        <v>55</v>
      </c>
      <c r="C259" s="55" t="s">
        <v>64</v>
      </c>
      <c r="D259" s="56" t="s">
        <v>7</v>
      </c>
      <c r="E259" s="60"/>
      <c r="F259" s="26"/>
      <c r="G259" s="57"/>
    </row>
    <row r="260" spans="1:7" ht="14.5" x14ac:dyDescent="0.35">
      <c r="A260" s="63"/>
      <c r="B260" s="67" t="s">
        <v>56</v>
      </c>
      <c r="C260" s="55" t="s">
        <v>64</v>
      </c>
      <c r="D260" s="56" t="s">
        <v>7</v>
      </c>
      <c r="E260" s="60"/>
      <c r="F260" s="26"/>
      <c r="G260" s="57"/>
    </row>
    <row r="261" spans="1:7" ht="14.5" x14ac:dyDescent="0.35">
      <c r="A261" s="63">
        <v>7</v>
      </c>
      <c r="B261" s="67" t="s">
        <v>19</v>
      </c>
      <c r="C261" s="61" t="s">
        <v>95</v>
      </c>
      <c r="D261" s="56" t="s">
        <v>95</v>
      </c>
      <c r="E261" s="62"/>
      <c r="F261" s="26"/>
      <c r="G261" s="57"/>
    </row>
    <row r="262" spans="1:7" ht="14.5" x14ac:dyDescent="0.35">
      <c r="A262" s="63"/>
      <c r="B262" s="67" t="s">
        <v>112</v>
      </c>
      <c r="C262" s="61" t="s">
        <v>95</v>
      </c>
      <c r="D262" s="61" t="s">
        <v>95</v>
      </c>
      <c r="E262" s="62"/>
      <c r="F262" s="26"/>
      <c r="G262" s="57"/>
    </row>
    <row r="263" spans="1:7" ht="14.5" x14ac:dyDescent="0.35">
      <c r="A263" s="63"/>
      <c r="B263" s="63" t="s">
        <v>109</v>
      </c>
      <c r="C263" s="61" t="s">
        <v>95</v>
      </c>
      <c r="D263" s="61" t="s">
        <v>95</v>
      </c>
      <c r="E263" s="62"/>
      <c r="F263" s="26"/>
      <c r="G263" s="57"/>
    </row>
    <row r="264" spans="1:7" ht="14.5" x14ac:dyDescent="0.35">
      <c r="A264" s="63"/>
      <c r="B264" s="67" t="s">
        <v>22</v>
      </c>
      <c r="C264" s="61" t="s">
        <v>95</v>
      </c>
      <c r="D264" s="56" t="s">
        <v>95</v>
      </c>
      <c r="E264" s="62"/>
      <c r="F264" s="26"/>
      <c r="G264" s="57"/>
    </row>
    <row r="265" spans="1:7" ht="14.5" x14ac:dyDescent="0.35">
      <c r="A265" s="63"/>
      <c r="B265" s="67" t="s">
        <v>23</v>
      </c>
      <c r="C265" s="61" t="s">
        <v>95</v>
      </c>
      <c r="D265" s="56" t="s">
        <v>95</v>
      </c>
      <c r="E265" s="62"/>
      <c r="F265" s="26"/>
      <c r="G265" s="57"/>
    </row>
    <row r="266" spans="1:7" ht="14.5" x14ac:dyDescent="0.35">
      <c r="A266" s="63"/>
      <c r="B266" s="67" t="s">
        <v>24</v>
      </c>
      <c r="C266" s="61" t="s">
        <v>95</v>
      </c>
      <c r="D266" s="56" t="s">
        <v>95</v>
      </c>
      <c r="E266" s="62"/>
      <c r="F266" s="26"/>
      <c r="G266" s="57"/>
    </row>
    <row r="267" spans="1:7" ht="14.5" x14ac:dyDescent="0.35">
      <c r="A267" s="63"/>
      <c r="B267" s="67" t="s">
        <v>25</v>
      </c>
      <c r="C267" s="61" t="s">
        <v>95</v>
      </c>
      <c r="D267" s="56" t="s">
        <v>95</v>
      </c>
      <c r="E267" s="62"/>
      <c r="F267" s="26"/>
      <c r="G267" s="57"/>
    </row>
    <row r="268" spans="1:7" ht="14.5" x14ac:dyDescent="0.35">
      <c r="A268" s="63"/>
      <c r="B268" s="63" t="s">
        <v>114</v>
      </c>
      <c r="C268" s="61" t="s">
        <v>95</v>
      </c>
      <c r="D268" s="56" t="s">
        <v>95</v>
      </c>
      <c r="E268" s="62"/>
      <c r="F268" s="26"/>
      <c r="G268" s="57"/>
    </row>
    <row r="269" spans="1:7" ht="14.5" x14ac:dyDescent="0.35">
      <c r="A269" s="63"/>
      <c r="B269" s="67" t="s">
        <v>110</v>
      </c>
      <c r="C269" s="61" t="s">
        <v>95</v>
      </c>
      <c r="D269" s="56" t="s">
        <v>95</v>
      </c>
      <c r="E269" s="62"/>
      <c r="F269" s="26"/>
      <c r="G269" s="57"/>
    </row>
    <row r="270" spans="1:7" ht="14.5" x14ac:dyDescent="0.35">
      <c r="A270" s="63"/>
      <c r="B270" s="67" t="s">
        <v>26</v>
      </c>
      <c r="C270" s="61" t="s">
        <v>95</v>
      </c>
      <c r="D270" s="56" t="s">
        <v>95</v>
      </c>
      <c r="E270" s="62"/>
      <c r="F270" s="26"/>
      <c r="G270" s="57"/>
    </row>
    <row r="271" spans="1:7" ht="14.5" x14ac:dyDescent="0.35">
      <c r="A271" s="63"/>
      <c r="B271" s="67" t="s">
        <v>27</v>
      </c>
      <c r="C271" s="61" t="s">
        <v>95</v>
      </c>
      <c r="D271" s="56" t="s">
        <v>95</v>
      </c>
      <c r="E271" s="62"/>
      <c r="F271" s="26"/>
      <c r="G271" s="57"/>
    </row>
    <row r="272" spans="1:7" ht="14.5" x14ac:dyDescent="0.35">
      <c r="A272" s="63"/>
      <c r="B272" s="67" t="s">
        <v>28</v>
      </c>
      <c r="C272" s="61" t="s">
        <v>95</v>
      </c>
      <c r="D272" s="56" t="s">
        <v>95</v>
      </c>
      <c r="E272" s="62"/>
      <c r="F272" s="26"/>
      <c r="G272" s="57"/>
    </row>
    <row r="273" spans="1:7" ht="14.5" x14ac:dyDescent="0.35">
      <c r="A273" s="63"/>
      <c r="B273" s="67" t="s">
        <v>29</v>
      </c>
      <c r="C273" s="61" t="s">
        <v>95</v>
      </c>
      <c r="D273" s="56" t="s">
        <v>95</v>
      </c>
      <c r="E273" s="62"/>
      <c r="F273" s="26"/>
      <c r="G273" s="57"/>
    </row>
    <row r="274" spans="1:7" ht="14.5" x14ac:dyDescent="0.35">
      <c r="A274" s="63"/>
      <c r="B274" s="67" t="s">
        <v>30</v>
      </c>
      <c r="C274" s="61" t="s">
        <v>95</v>
      </c>
      <c r="D274" s="56" t="s">
        <v>95</v>
      </c>
      <c r="E274" s="62"/>
      <c r="F274" s="26"/>
      <c r="G274" s="57"/>
    </row>
    <row r="275" spans="1:7" ht="14.5" x14ac:dyDescent="0.35">
      <c r="A275" s="63"/>
      <c r="B275" s="67" t="s">
        <v>31</v>
      </c>
      <c r="C275" s="61" t="s">
        <v>95</v>
      </c>
      <c r="D275" s="56" t="s">
        <v>95</v>
      </c>
      <c r="E275" s="62"/>
      <c r="F275" s="26"/>
      <c r="G275" s="57"/>
    </row>
    <row r="276" spans="1:7" ht="14.5" x14ac:dyDescent="0.35">
      <c r="A276" s="63"/>
      <c r="B276" s="67" t="s">
        <v>32</v>
      </c>
      <c r="C276" s="61" t="s">
        <v>95</v>
      </c>
      <c r="D276" s="56" t="s">
        <v>95</v>
      </c>
      <c r="E276" s="62"/>
      <c r="F276" s="26"/>
      <c r="G276" s="57"/>
    </row>
    <row r="277" spans="1:7" ht="14.5" x14ac:dyDescent="0.35">
      <c r="A277" s="63"/>
      <c r="B277" s="67" t="s">
        <v>34</v>
      </c>
      <c r="C277" s="61" t="s">
        <v>95</v>
      </c>
      <c r="D277" s="56" t="s">
        <v>95</v>
      </c>
      <c r="E277" s="62"/>
      <c r="F277" s="26"/>
      <c r="G277" s="57"/>
    </row>
    <row r="278" spans="1:7" ht="14.5" x14ac:dyDescent="0.35">
      <c r="A278" s="63"/>
      <c r="B278" s="67" t="s">
        <v>33</v>
      </c>
      <c r="C278" s="61" t="s">
        <v>95</v>
      </c>
      <c r="D278" s="56" t="s">
        <v>95</v>
      </c>
      <c r="E278" s="62"/>
      <c r="F278" s="26"/>
      <c r="G278" s="57"/>
    </row>
    <row r="279" spans="1:7" ht="14.5" x14ac:dyDescent="0.35">
      <c r="A279" s="63"/>
      <c r="B279" s="67" t="s">
        <v>35</v>
      </c>
      <c r="C279" s="61" t="s">
        <v>95</v>
      </c>
      <c r="D279" s="56" t="s">
        <v>95</v>
      </c>
      <c r="E279" s="62"/>
      <c r="F279" s="26"/>
      <c r="G279" s="57"/>
    </row>
    <row r="280" spans="1:7" ht="14.5" x14ac:dyDescent="0.35">
      <c r="A280" s="63"/>
      <c r="B280" s="67" t="s">
        <v>36</v>
      </c>
      <c r="C280" s="61" t="s">
        <v>95</v>
      </c>
      <c r="D280" s="56" t="s">
        <v>95</v>
      </c>
      <c r="E280" s="62"/>
      <c r="F280" s="26"/>
      <c r="G280" s="57"/>
    </row>
    <row r="281" spans="1:7" ht="14.5" x14ac:dyDescent="0.35">
      <c r="A281" s="63"/>
      <c r="B281" s="67" t="s">
        <v>39</v>
      </c>
      <c r="C281" s="61" t="s">
        <v>95</v>
      </c>
      <c r="D281" s="56" t="s">
        <v>95</v>
      </c>
      <c r="E281" s="62"/>
      <c r="F281" s="26"/>
      <c r="G281" s="57"/>
    </row>
    <row r="282" spans="1:7" ht="14.5" x14ac:dyDescent="0.35">
      <c r="A282" s="63"/>
      <c r="B282" s="67" t="s">
        <v>122</v>
      </c>
      <c r="C282" s="61" t="s">
        <v>95</v>
      </c>
      <c r="D282" s="56" t="s">
        <v>95</v>
      </c>
      <c r="E282" s="62"/>
      <c r="F282" s="26"/>
      <c r="G282" s="57"/>
    </row>
    <row r="283" spans="1:7" ht="14.5" x14ac:dyDescent="0.35">
      <c r="A283" s="63"/>
      <c r="B283" s="67" t="s">
        <v>41</v>
      </c>
      <c r="C283" s="61" t="s">
        <v>95</v>
      </c>
      <c r="D283" s="56" t="s">
        <v>95</v>
      </c>
      <c r="E283" s="62"/>
      <c r="F283" s="26"/>
      <c r="G283" s="57"/>
    </row>
    <row r="284" spans="1:7" ht="14.5" x14ac:dyDescent="0.35">
      <c r="A284" s="63"/>
      <c r="B284" s="67" t="s">
        <v>111</v>
      </c>
      <c r="C284" s="61" t="s">
        <v>95</v>
      </c>
      <c r="D284" s="56" t="s">
        <v>95</v>
      </c>
      <c r="E284" s="62"/>
      <c r="F284" s="26"/>
      <c r="G284" s="57"/>
    </row>
    <row r="285" spans="1:7" ht="14.5" x14ac:dyDescent="0.35">
      <c r="A285" s="63"/>
      <c r="B285" s="67" t="s">
        <v>37</v>
      </c>
      <c r="C285" s="61" t="s">
        <v>95</v>
      </c>
      <c r="D285" s="56" t="s">
        <v>95</v>
      </c>
      <c r="E285" s="62"/>
      <c r="F285" s="26"/>
      <c r="G285" s="57"/>
    </row>
    <row r="286" spans="1:7" ht="14.5" x14ac:dyDescent="0.35">
      <c r="A286" s="63"/>
      <c r="B286" s="67" t="s">
        <v>38</v>
      </c>
      <c r="C286" s="61" t="s">
        <v>95</v>
      </c>
      <c r="D286" s="56" t="s">
        <v>95</v>
      </c>
      <c r="E286" s="62"/>
      <c r="F286" s="26"/>
      <c r="G286" s="57"/>
    </row>
    <row r="287" spans="1:7" ht="14.5" x14ac:dyDescent="0.35">
      <c r="A287" s="63"/>
      <c r="B287" s="67" t="s">
        <v>40</v>
      </c>
      <c r="C287" s="61" t="s">
        <v>95</v>
      </c>
      <c r="D287" s="56" t="s">
        <v>95</v>
      </c>
      <c r="E287" s="62"/>
      <c r="F287" s="26"/>
      <c r="G287" s="57"/>
    </row>
    <row r="288" spans="1:7" ht="14.5" x14ac:dyDescent="0.35">
      <c r="A288" s="63"/>
      <c r="B288" s="67" t="s">
        <v>42</v>
      </c>
      <c r="C288" s="61" t="s">
        <v>95</v>
      </c>
      <c r="D288" s="56" t="s">
        <v>95</v>
      </c>
      <c r="E288" s="62"/>
      <c r="F288" s="26"/>
      <c r="G288" s="57"/>
    </row>
    <row r="289" spans="1:7" ht="14.5" x14ac:dyDescent="0.35">
      <c r="A289" s="63"/>
      <c r="B289" s="67" t="s">
        <v>43</v>
      </c>
      <c r="C289" s="61" t="s">
        <v>95</v>
      </c>
      <c r="D289" s="56" t="s">
        <v>95</v>
      </c>
      <c r="E289" s="62"/>
      <c r="F289" s="26"/>
      <c r="G289" s="57"/>
    </row>
    <row r="290" spans="1:7" ht="14.5" x14ac:dyDescent="0.35">
      <c r="A290" s="63"/>
      <c r="B290" s="67" t="s">
        <v>44</v>
      </c>
      <c r="C290" s="61" t="s">
        <v>95</v>
      </c>
      <c r="D290" s="56" t="s">
        <v>95</v>
      </c>
      <c r="E290" s="62"/>
      <c r="F290" s="26"/>
      <c r="G290" s="57"/>
    </row>
    <row r="291" spans="1:7" ht="14.5" x14ac:dyDescent="0.35">
      <c r="A291" s="63"/>
      <c r="B291" s="67" t="s">
        <v>45</v>
      </c>
      <c r="C291" s="61" t="s">
        <v>95</v>
      </c>
      <c r="D291" s="56" t="s">
        <v>95</v>
      </c>
      <c r="E291" s="62"/>
      <c r="F291" s="26"/>
      <c r="G291" s="57"/>
    </row>
    <row r="292" spans="1:7" ht="14.5" x14ac:dyDescent="0.35">
      <c r="A292" s="63"/>
      <c r="B292" s="67" t="s">
        <v>46</v>
      </c>
      <c r="C292" s="61" t="s">
        <v>95</v>
      </c>
      <c r="D292" s="56" t="s">
        <v>95</v>
      </c>
      <c r="E292" s="62"/>
      <c r="F292" s="26"/>
      <c r="G292" s="57"/>
    </row>
    <row r="293" spans="1:7" ht="14.5" x14ac:dyDescent="0.35">
      <c r="A293" s="63"/>
      <c r="B293" s="67" t="s">
        <v>47</v>
      </c>
      <c r="C293" s="61" t="s">
        <v>95</v>
      </c>
      <c r="D293" s="56" t="s">
        <v>95</v>
      </c>
      <c r="E293" s="62"/>
      <c r="F293" s="26"/>
      <c r="G293" s="57"/>
    </row>
    <row r="294" spans="1:7" ht="14.5" x14ac:dyDescent="0.35">
      <c r="A294" s="63"/>
      <c r="B294" s="67" t="s">
        <v>48</v>
      </c>
      <c r="C294" s="61" t="s">
        <v>95</v>
      </c>
      <c r="D294" s="56" t="s">
        <v>95</v>
      </c>
      <c r="E294" s="62"/>
      <c r="F294" s="26"/>
      <c r="G294" s="57"/>
    </row>
    <row r="295" spans="1:7" ht="14.5" x14ac:dyDescent="0.35">
      <c r="A295" s="63"/>
      <c r="B295" s="67" t="s">
        <v>49</v>
      </c>
      <c r="C295" s="61" t="s">
        <v>95</v>
      </c>
      <c r="D295" s="56" t="s">
        <v>95</v>
      </c>
      <c r="E295" s="62"/>
      <c r="F295" s="26"/>
      <c r="G295" s="57"/>
    </row>
    <row r="296" spans="1:7" ht="14.5" x14ac:dyDescent="0.35">
      <c r="A296" s="63"/>
      <c r="B296" s="67" t="s">
        <v>54</v>
      </c>
      <c r="C296" s="61" t="s">
        <v>95</v>
      </c>
      <c r="D296" s="56" t="s">
        <v>95</v>
      </c>
      <c r="E296" s="62"/>
      <c r="F296" s="26"/>
      <c r="G296" s="57"/>
    </row>
    <row r="297" spans="1:7" ht="14.5" x14ac:dyDescent="0.35">
      <c r="A297" s="63"/>
      <c r="B297" s="67" t="s">
        <v>50</v>
      </c>
      <c r="C297" s="61" t="s">
        <v>95</v>
      </c>
      <c r="D297" s="56" t="s">
        <v>95</v>
      </c>
      <c r="E297" s="62"/>
      <c r="F297" s="26"/>
      <c r="G297" s="57"/>
    </row>
    <row r="298" spans="1:7" ht="14.5" x14ac:dyDescent="0.35">
      <c r="A298" s="63"/>
      <c r="B298" s="67" t="s">
        <v>51</v>
      </c>
      <c r="C298" s="61" t="s">
        <v>95</v>
      </c>
      <c r="D298" s="56" t="s">
        <v>95</v>
      </c>
      <c r="E298" s="62"/>
      <c r="F298" s="26"/>
      <c r="G298" s="57"/>
    </row>
    <row r="299" spans="1:7" ht="14.5" x14ac:dyDescent="0.35">
      <c r="A299" s="63"/>
      <c r="B299" s="67" t="s">
        <v>52</v>
      </c>
      <c r="C299" s="61" t="s">
        <v>95</v>
      </c>
      <c r="D299" s="56" t="s">
        <v>95</v>
      </c>
      <c r="E299" s="62"/>
      <c r="F299" s="26"/>
      <c r="G299" s="57" t="s">
        <v>115</v>
      </c>
    </row>
    <row r="300" spans="1:7" ht="14.5" x14ac:dyDescent="0.35">
      <c r="A300" s="63"/>
      <c r="B300" s="67" t="s">
        <v>53</v>
      </c>
      <c r="C300" s="61" t="s">
        <v>95</v>
      </c>
      <c r="D300" s="56" t="s">
        <v>95</v>
      </c>
      <c r="E300" s="62"/>
      <c r="F300" s="26"/>
      <c r="G300" s="57"/>
    </row>
    <row r="301" spans="1:7" ht="14.5" x14ac:dyDescent="0.35">
      <c r="A301" s="63"/>
      <c r="B301" s="67" t="s">
        <v>57</v>
      </c>
      <c r="C301" s="61" t="s">
        <v>95</v>
      </c>
      <c r="D301" s="56" t="s">
        <v>95</v>
      </c>
      <c r="E301" s="62"/>
      <c r="F301" s="26"/>
      <c r="G301" s="57"/>
    </row>
    <row r="302" spans="1:7" ht="14.5" x14ac:dyDescent="0.35">
      <c r="A302" s="63"/>
      <c r="B302" s="67" t="s">
        <v>55</v>
      </c>
      <c r="C302" s="61" t="s">
        <v>95</v>
      </c>
      <c r="D302" s="56" t="s">
        <v>95</v>
      </c>
      <c r="E302" s="62"/>
      <c r="F302" s="26"/>
      <c r="G302" s="57"/>
    </row>
    <row r="303" spans="1:7" ht="14.5" x14ac:dyDescent="0.35">
      <c r="A303" s="63"/>
      <c r="B303" s="67" t="s">
        <v>56</v>
      </c>
      <c r="C303" s="61" t="s">
        <v>95</v>
      </c>
      <c r="D303" s="56" t="s">
        <v>95</v>
      </c>
      <c r="E303" s="62"/>
      <c r="F303" s="26"/>
      <c r="G303" s="57"/>
    </row>
    <row r="304" spans="1:7" ht="14.5" x14ac:dyDescent="0.35">
      <c r="A304" s="63">
        <v>8</v>
      </c>
      <c r="B304" s="67" t="s">
        <v>19</v>
      </c>
      <c r="C304" s="63" t="s">
        <v>65</v>
      </c>
      <c r="D304" s="56" t="s">
        <v>95</v>
      </c>
      <c r="E304" s="25"/>
      <c r="F304" s="26"/>
      <c r="G304" s="57"/>
    </row>
    <row r="305" spans="1:7" ht="14.5" x14ac:dyDescent="0.35">
      <c r="A305" s="63"/>
      <c r="B305" s="67" t="s">
        <v>112</v>
      </c>
      <c r="C305" s="63" t="s">
        <v>65</v>
      </c>
      <c r="D305" s="56" t="s">
        <v>95</v>
      </c>
      <c r="E305" s="25"/>
      <c r="F305" s="26"/>
      <c r="G305" s="57"/>
    </row>
    <row r="306" spans="1:7" ht="14.5" x14ac:dyDescent="0.35">
      <c r="A306" s="63"/>
      <c r="B306" s="63" t="s">
        <v>109</v>
      </c>
      <c r="C306" s="63" t="s">
        <v>65</v>
      </c>
      <c r="D306" s="56" t="s">
        <v>95</v>
      </c>
      <c r="E306" s="25"/>
      <c r="F306" s="26"/>
      <c r="G306" s="57"/>
    </row>
    <row r="307" spans="1:7" ht="14.5" x14ac:dyDescent="0.35">
      <c r="A307" s="63"/>
      <c r="B307" s="67" t="s">
        <v>22</v>
      </c>
      <c r="C307" s="63" t="s">
        <v>65</v>
      </c>
      <c r="D307" s="56" t="s">
        <v>95</v>
      </c>
      <c r="E307" s="25"/>
      <c r="F307" s="26"/>
      <c r="G307" s="57"/>
    </row>
    <row r="308" spans="1:7" ht="14.5" x14ac:dyDescent="0.35">
      <c r="A308" s="63"/>
      <c r="B308" s="67" t="s">
        <v>23</v>
      </c>
      <c r="C308" s="63" t="s">
        <v>65</v>
      </c>
      <c r="D308" s="56" t="s">
        <v>95</v>
      </c>
      <c r="E308" s="25"/>
      <c r="F308" s="26"/>
      <c r="G308" s="57"/>
    </row>
    <row r="309" spans="1:7" ht="14.5" x14ac:dyDescent="0.35">
      <c r="A309" s="63"/>
      <c r="B309" s="67" t="s">
        <v>24</v>
      </c>
      <c r="C309" s="63" t="s">
        <v>65</v>
      </c>
      <c r="D309" s="56" t="s">
        <v>95</v>
      </c>
      <c r="E309" s="25"/>
      <c r="F309" s="26"/>
      <c r="G309" s="57"/>
    </row>
    <row r="310" spans="1:7" ht="14.5" x14ac:dyDescent="0.35">
      <c r="A310" s="63"/>
      <c r="B310" s="67" t="s">
        <v>25</v>
      </c>
      <c r="C310" s="63" t="s">
        <v>65</v>
      </c>
      <c r="D310" s="56" t="s">
        <v>95</v>
      </c>
      <c r="E310" s="25"/>
      <c r="F310" s="26"/>
      <c r="G310" s="57"/>
    </row>
    <row r="311" spans="1:7" ht="14.5" x14ac:dyDescent="0.35">
      <c r="A311" s="63"/>
      <c r="B311" s="63" t="s">
        <v>114</v>
      </c>
      <c r="C311" s="63" t="s">
        <v>65</v>
      </c>
      <c r="D311" s="56" t="s">
        <v>95</v>
      </c>
      <c r="E311" s="25"/>
      <c r="F311" s="26"/>
      <c r="G311" s="57"/>
    </row>
    <row r="312" spans="1:7" ht="14.5" x14ac:dyDescent="0.35">
      <c r="A312" s="63"/>
      <c r="B312" s="67" t="s">
        <v>110</v>
      </c>
      <c r="C312" s="63" t="s">
        <v>65</v>
      </c>
      <c r="D312" s="56" t="s">
        <v>95</v>
      </c>
      <c r="E312" s="25"/>
      <c r="F312" s="26"/>
      <c r="G312" s="57"/>
    </row>
    <row r="313" spans="1:7" ht="14.5" x14ac:dyDescent="0.35">
      <c r="A313" s="63"/>
      <c r="B313" s="67" t="s">
        <v>26</v>
      </c>
      <c r="C313" s="63" t="s">
        <v>65</v>
      </c>
      <c r="D313" s="56" t="s">
        <v>95</v>
      </c>
      <c r="E313" s="25"/>
      <c r="F313" s="26"/>
      <c r="G313" s="57"/>
    </row>
    <row r="314" spans="1:7" ht="14.5" x14ac:dyDescent="0.35">
      <c r="A314" s="63"/>
      <c r="B314" s="67" t="s">
        <v>27</v>
      </c>
      <c r="C314" s="63" t="s">
        <v>65</v>
      </c>
      <c r="D314" s="56" t="s">
        <v>95</v>
      </c>
      <c r="E314" s="25"/>
      <c r="F314" s="26"/>
      <c r="G314" s="57"/>
    </row>
    <row r="315" spans="1:7" ht="14.5" x14ac:dyDescent="0.35">
      <c r="A315" s="63"/>
      <c r="B315" s="67" t="s">
        <v>28</v>
      </c>
      <c r="C315" s="63" t="s">
        <v>65</v>
      </c>
      <c r="D315" s="56" t="s">
        <v>95</v>
      </c>
      <c r="E315" s="25"/>
      <c r="F315" s="26"/>
      <c r="G315" s="57"/>
    </row>
    <row r="316" spans="1:7" ht="14.5" x14ac:dyDescent="0.35">
      <c r="A316" s="63"/>
      <c r="B316" s="67" t="s">
        <v>29</v>
      </c>
      <c r="C316" s="63" t="s">
        <v>65</v>
      </c>
      <c r="D316" s="56" t="s">
        <v>95</v>
      </c>
      <c r="E316" s="25"/>
      <c r="F316" s="26"/>
      <c r="G316" s="57"/>
    </row>
    <row r="317" spans="1:7" ht="14.5" x14ac:dyDescent="0.35">
      <c r="A317" s="63"/>
      <c r="B317" s="67" t="s">
        <v>30</v>
      </c>
      <c r="C317" s="63" t="s">
        <v>65</v>
      </c>
      <c r="D317" s="56" t="s">
        <v>95</v>
      </c>
      <c r="E317" s="25"/>
      <c r="F317" s="26"/>
      <c r="G317" s="57"/>
    </row>
    <row r="318" spans="1:7" ht="14.5" x14ac:dyDescent="0.35">
      <c r="A318" s="63"/>
      <c r="B318" s="67" t="s">
        <v>31</v>
      </c>
      <c r="C318" s="63" t="s">
        <v>65</v>
      </c>
      <c r="D318" s="56" t="s">
        <v>95</v>
      </c>
      <c r="E318" s="25"/>
      <c r="F318" s="26"/>
      <c r="G318" s="57"/>
    </row>
    <row r="319" spans="1:7" ht="14.5" x14ac:dyDescent="0.35">
      <c r="A319" s="63"/>
      <c r="B319" s="67" t="s">
        <v>32</v>
      </c>
      <c r="C319" s="63" t="s">
        <v>65</v>
      </c>
      <c r="D319" s="56" t="s">
        <v>95</v>
      </c>
      <c r="E319" s="25"/>
      <c r="F319" s="26"/>
      <c r="G319" s="57"/>
    </row>
    <row r="320" spans="1:7" ht="14.5" x14ac:dyDescent="0.35">
      <c r="A320" s="63"/>
      <c r="B320" s="67" t="s">
        <v>34</v>
      </c>
      <c r="C320" s="63" t="s">
        <v>65</v>
      </c>
      <c r="D320" s="56" t="s">
        <v>95</v>
      </c>
      <c r="E320" s="25"/>
      <c r="F320" s="26"/>
      <c r="G320" s="57"/>
    </row>
    <row r="321" spans="1:7" ht="14.5" x14ac:dyDescent="0.35">
      <c r="A321" s="63"/>
      <c r="B321" s="67" t="s">
        <v>33</v>
      </c>
      <c r="C321" s="63" t="s">
        <v>65</v>
      </c>
      <c r="D321" s="56" t="s">
        <v>95</v>
      </c>
      <c r="E321" s="25"/>
      <c r="F321" s="26"/>
      <c r="G321" s="57"/>
    </row>
    <row r="322" spans="1:7" ht="14.5" x14ac:dyDescent="0.35">
      <c r="A322" s="63"/>
      <c r="B322" s="67" t="s">
        <v>35</v>
      </c>
      <c r="C322" s="63" t="s">
        <v>65</v>
      </c>
      <c r="D322" s="56" t="s">
        <v>95</v>
      </c>
      <c r="E322" s="25"/>
      <c r="F322" s="26"/>
      <c r="G322" s="57"/>
    </row>
    <row r="323" spans="1:7" ht="14.5" x14ac:dyDescent="0.35">
      <c r="A323" s="63"/>
      <c r="B323" s="67" t="s">
        <v>36</v>
      </c>
      <c r="C323" s="63" t="s">
        <v>65</v>
      </c>
      <c r="D323" s="56" t="s">
        <v>95</v>
      </c>
      <c r="E323" s="25"/>
      <c r="F323" s="26"/>
      <c r="G323" s="57"/>
    </row>
    <row r="324" spans="1:7" ht="14.5" x14ac:dyDescent="0.35">
      <c r="A324" s="63"/>
      <c r="B324" s="67" t="s">
        <v>39</v>
      </c>
      <c r="C324" s="63" t="s">
        <v>65</v>
      </c>
      <c r="D324" s="56" t="s">
        <v>95</v>
      </c>
      <c r="E324" s="25"/>
      <c r="F324" s="26"/>
      <c r="G324" s="57"/>
    </row>
    <row r="325" spans="1:7" ht="14.5" x14ac:dyDescent="0.35">
      <c r="A325" s="63"/>
      <c r="B325" s="67" t="s">
        <v>122</v>
      </c>
      <c r="C325" s="63" t="s">
        <v>65</v>
      </c>
      <c r="D325" s="56" t="s">
        <v>95</v>
      </c>
      <c r="E325" s="25"/>
      <c r="F325" s="26"/>
      <c r="G325" s="57"/>
    </row>
    <row r="326" spans="1:7" ht="14.5" x14ac:dyDescent="0.35">
      <c r="A326" s="63"/>
      <c r="B326" s="67" t="s">
        <v>41</v>
      </c>
      <c r="C326" s="63" t="s">
        <v>65</v>
      </c>
      <c r="D326" s="56" t="s">
        <v>95</v>
      </c>
      <c r="E326" s="25"/>
      <c r="F326" s="26"/>
      <c r="G326" s="57"/>
    </row>
    <row r="327" spans="1:7" ht="14.5" x14ac:dyDescent="0.35">
      <c r="A327" s="63"/>
      <c r="B327" s="67" t="s">
        <v>111</v>
      </c>
      <c r="C327" s="63" t="s">
        <v>65</v>
      </c>
      <c r="D327" s="56" t="s">
        <v>95</v>
      </c>
      <c r="E327" s="25"/>
      <c r="F327" s="26"/>
      <c r="G327" s="57"/>
    </row>
    <row r="328" spans="1:7" ht="14.5" x14ac:dyDescent="0.35">
      <c r="A328" s="63"/>
      <c r="B328" s="67" t="s">
        <v>37</v>
      </c>
      <c r="C328" s="63" t="s">
        <v>65</v>
      </c>
      <c r="D328" s="56" t="s">
        <v>95</v>
      </c>
      <c r="E328" s="25"/>
      <c r="F328" s="26"/>
      <c r="G328" s="57"/>
    </row>
    <row r="329" spans="1:7" ht="14.5" x14ac:dyDescent="0.35">
      <c r="A329" s="63"/>
      <c r="B329" s="67" t="s">
        <v>38</v>
      </c>
      <c r="C329" s="63" t="s">
        <v>65</v>
      </c>
      <c r="D329" s="56" t="s">
        <v>95</v>
      </c>
      <c r="E329" s="25"/>
      <c r="F329" s="26"/>
      <c r="G329" s="57"/>
    </row>
    <row r="330" spans="1:7" ht="14.5" x14ac:dyDescent="0.35">
      <c r="A330" s="63"/>
      <c r="B330" s="67" t="s">
        <v>40</v>
      </c>
      <c r="C330" s="63" t="s">
        <v>65</v>
      </c>
      <c r="D330" s="56" t="s">
        <v>95</v>
      </c>
      <c r="E330" s="25"/>
      <c r="F330" s="26"/>
      <c r="G330" s="57"/>
    </row>
    <row r="331" spans="1:7" ht="14.5" x14ac:dyDescent="0.35">
      <c r="A331" s="63"/>
      <c r="B331" s="67" t="s">
        <v>42</v>
      </c>
      <c r="C331" s="63" t="s">
        <v>65</v>
      </c>
      <c r="D331" s="56" t="s">
        <v>95</v>
      </c>
      <c r="E331" s="25"/>
      <c r="F331" s="26"/>
      <c r="G331" s="57"/>
    </row>
    <row r="332" spans="1:7" ht="14.5" x14ac:dyDescent="0.35">
      <c r="A332" s="63"/>
      <c r="B332" s="67" t="s">
        <v>43</v>
      </c>
      <c r="C332" s="63" t="s">
        <v>65</v>
      </c>
      <c r="D332" s="56" t="s">
        <v>95</v>
      </c>
      <c r="E332" s="25"/>
      <c r="F332" s="26"/>
      <c r="G332" s="57"/>
    </row>
    <row r="333" spans="1:7" ht="14.5" x14ac:dyDescent="0.35">
      <c r="A333" s="63"/>
      <c r="B333" s="67" t="s">
        <v>44</v>
      </c>
      <c r="C333" s="63" t="s">
        <v>65</v>
      </c>
      <c r="D333" s="56" t="s">
        <v>95</v>
      </c>
      <c r="E333" s="25"/>
      <c r="F333" s="26"/>
      <c r="G333" s="57"/>
    </row>
    <row r="334" spans="1:7" ht="14.5" x14ac:dyDescent="0.35">
      <c r="A334" s="63"/>
      <c r="B334" s="67" t="s">
        <v>45</v>
      </c>
      <c r="C334" s="63" t="s">
        <v>65</v>
      </c>
      <c r="D334" s="56" t="s">
        <v>95</v>
      </c>
      <c r="E334" s="25"/>
      <c r="F334" s="26"/>
      <c r="G334" s="57"/>
    </row>
    <row r="335" spans="1:7" ht="14.5" x14ac:dyDescent="0.35">
      <c r="A335" s="63"/>
      <c r="B335" s="67" t="s">
        <v>46</v>
      </c>
      <c r="C335" s="63" t="s">
        <v>65</v>
      </c>
      <c r="D335" s="56" t="s">
        <v>95</v>
      </c>
      <c r="E335" s="25"/>
      <c r="F335" s="26"/>
      <c r="G335" s="57"/>
    </row>
    <row r="336" spans="1:7" ht="14.5" x14ac:dyDescent="0.35">
      <c r="A336" s="63"/>
      <c r="B336" s="67" t="s">
        <v>47</v>
      </c>
      <c r="C336" s="63" t="s">
        <v>65</v>
      </c>
      <c r="D336" s="56" t="s">
        <v>95</v>
      </c>
      <c r="E336" s="25"/>
      <c r="F336" s="26"/>
      <c r="G336" s="57"/>
    </row>
    <row r="337" spans="1:7" ht="14.5" x14ac:dyDescent="0.35">
      <c r="A337" s="63"/>
      <c r="B337" s="67" t="s">
        <v>48</v>
      </c>
      <c r="C337" s="63" t="s">
        <v>65</v>
      </c>
      <c r="D337" s="56" t="s">
        <v>95</v>
      </c>
      <c r="E337" s="25"/>
      <c r="F337" s="26"/>
      <c r="G337" s="57"/>
    </row>
    <row r="338" spans="1:7" ht="14.5" x14ac:dyDescent="0.35">
      <c r="A338" s="63"/>
      <c r="B338" s="67" t="s">
        <v>49</v>
      </c>
      <c r="C338" s="63" t="s">
        <v>65</v>
      </c>
      <c r="D338" s="56" t="s">
        <v>95</v>
      </c>
      <c r="E338" s="25"/>
      <c r="F338" s="26"/>
      <c r="G338" s="57"/>
    </row>
    <row r="339" spans="1:7" ht="14.5" x14ac:dyDescent="0.35">
      <c r="A339" s="63"/>
      <c r="B339" s="67" t="s">
        <v>54</v>
      </c>
      <c r="C339" s="63" t="s">
        <v>65</v>
      </c>
      <c r="D339" s="56" t="s">
        <v>95</v>
      </c>
      <c r="E339" s="25"/>
      <c r="F339" s="26"/>
      <c r="G339" s="57"/>
    </row>
    <row r="340" spans="1:7" ht="14.5" x14ac:dyDescent="0.35">
      <c r="A340" s="63"/>
      <c r="B340" s="67" t="s">
        <v>50</v>
      </c>
      <c r="C340" s="63" t="s">
        <v>65</v>
      </c>
      <c r="D340" s="56" t="s">
        <v>95</v>
      </c>
      <c r="E340" s="25"/>
      <c r="F340" s="26"/>
      <c r="G340" s="57"/>
    </row>
    <row r="341" spans="1:7" ht="14.5" x14ac:dyDescent="0.35">
      <c r="A341" s="63"/>
      <c r="B341" s="67" t="s">
        <v>51</v>
      </c>
      <c r="C341" s="63" t="s">
        <v>65</v>
      </c>
      <c r="D341" s="56" t="s">
        <v>95</v>
      </c>
      <c r="E341" s="25"/>
      <c r="F341" s="26"/>
      <c r="G341" s="57"/>
    </row>
    <row r="342" spans="1:7" ht="14.5" x14ac:dyDescent="0.35">
      <c r="A342" s="63"/>
      <c r="B342" s="67" t="s">
        <v>52</v>
      </c>
      <c r="C342" s="63" t="s">
        <v>65</v>
      </c>
      <c r="D342" s="56" t="s">
        <v>95</v>
      </c>
      <c r="E342" s="25"/>
      <c r="F342" s="26"/>
      <c r="G342" s="57"/>
    </row>
    <row r="343" spans="1:7" ht="14.5" x14ac:dyDescent="0.35">
      <c r="A343" s="63"/>
      <c r="B343" s="67" t="s">
        <v>53</v>
      </c>
      <c r="C343" s="63" t="s">
        <v>65</v>
      </c>
      <c r="D343" s="56" t="s">
        <v>95</v>
      </c>
      <c r="E343" s="25"/>
      <c r="F343" s="26"/>
      <c r="G343" s="57"/>
    </row>
    <row r="344" spans="1:7" ht="14.5" x14ac:dyDescent="0.35">
      <c r="A344" s="63"/>
      <c r="B344" s="67" t="s">
        <v>57</v>
      </c>
      <c r="C344" s="63" t="s">
        <v>65</v>
      </c>
      <c r="D344" s="56" t="s">
        <v>95</v>
      </c>
      <c r="E344" s="25"/>
      <c r="F344" s="26"/>
      <c r="G344" s="57"/>
    </row>
    <row r="345" spans="1:7" ht="14.5" x14ac:dyDescent="0.35">
      <c r="A345" s="63"/>
      <c r="B345" s="67" t="s">
        <v>55</v>
      </c>
      <c r="C345" s="63" t="s">
        <v>65</v>
      </c>
      <c r="D345" s="56" t="s">
        <v>95</v>
      </c>
      <c r="E345" s="25"/>
      <c r="F345" s="26"/>
      <c r="G345" s="57"/>
    </row>
    <row r="346" spans="1:7" ht="14.5" x14ac:dyDescent="0.35">
      <c r="A346" s="63"/>
      <c r="B346" s="67" t="s">
        <v>56</v>
      </c>
      <c r="C346" s="63" t="s">
        <v>65</v>
      </c>
      <c r="D346" s="56" t="s">
        <v>95</v>
      </c>
      <c r="E346" s="25"/>
      <c r="F346" s="26"/>
      <c r="G346" s="57"/>
    </row>
    <row r="347" spans="1:7" ht="14.5" x14ac:dyDescent="0.35">
      <c r="A347" s="63">
        <v>9</v>
      </c>
      <c r="B347" s="67" t="s">
        <v>19</v>
      </c>
      <c r="C347" s="63" t="s">
        <v>66</v>
      </c>
      <c r="D347" s="56" t="s">
        <v>14</v>
      </c>
      <c r="E347" s="25"/>
      <c r="F347" s="26"/>
      <c r="G347" s="57"/>
    </row>
    <row r="348" spans="1:7" ht="14.5" x14ac:dyDescent="0.35">
      <c r="A348" s="63"/>
      <c r="B348" s="67" t="s">
        <v>112</v>
      </c>
      <c r="C348" s="63" t="s">
        <v>66</v>
      </c>
      <c r="D348" s="56" t="s">
        <v>14</v>
      </c>
      <c r="E348" s="25"/>
      <c r="F348" s="26"/>
      <c r="G348" s="57"/>
    </row>
    <row r="349" spans="1:7" ht="14.5" x14ac:dyDescent="0.35">
      <c r="A349" s="63"/>
      <c r="B349" s="63" t="s">
        <v>109</v>
      </c>
      <c r="C349" s="63" t="s">
        <v>66</v>
      </c>
      <c r="D349" s="56" t="s">
        <v>14</v>
      </c>
      <c r="E349" s="25"/>
      <c r="F349" s="26"/>
      <c r="G349" s="57"/>
    </row>
    <row r="350" spans="1:7" ht="14.5" x14ac:dyDescent="0.35">
      <c r="A350" s="63"/>
      <c r="B350" s="67" t="s">
        <v>22</v>
      </c>
      <c r="C350" s="63" t="s">
        <v>66</v>
      </c>
      <c r="D350" s="56" t="s">
        <v>14</v>
      </c>
      <c r="E350" s="25"/>
      <c r="F350" s="26"/>
      <c r="G350" s="57"/>
    </row>
    <row r="351" spans="1:7" ht="14.5" x14ac:dyDescent="0.35">
      <c r="A351" s="63"/>
      <c r="B351" s="67" t="s">
        <v>23</v>
      </c>
      <c r="C351" s="63" t="s">
        <v>66</v>
      </c>
      <c r="D351" s="56" t="s">
        <v>14</v>
      </c>
      <c r="E351" s="25"/>
      <c r="F351" s="26"/>
      <c r="G351" s="57"/>
    </row>
    <row r="352" spans="1:7" ht="14.5" x14ac:dyDescent="0.35">
      <c r="A352" s="63"/>
      <c r="B352" s="67" t="s">
        <v>24</v>
      </c>
      <c r="C352" s="63" t="s">
        <v>66</v>
      </c>
      <c r="D352" s="56" t="s">
        <v>14</v>
      </c>
      <c r="E352" s="25"/>
      <c r="F352" s="26"/>
      <c r="G352" s="57"/>
    </row>
    <row r="353" spans="1:7" ht="14.5" x14ac:dyDescent="0.35">
      <c r="A353" s="63"/>
      <c r="B353" s="67" t="s">
        <v>25</v>
      </c>
      <c r="C353" s="63" t="s">
        <v>66</v>
      </c>
      <c r="D353" s="56" t="s">
        <v>14</v>
      </c>
      <c r="E353" s="25"/>
      <c r="F353" s="26"/>
      <c r="G353" s="57"/>
    </row>
    <row r="354" spans="1:7" ht="14.5" x14ac:dyDescent="0.35">
      <c r="A354" s="63"/>
      <c r="B354" s="63" t="s">
        <v>114</v>
      </c>
      <c r="C354" s="63" t="s">
        <v>66</v>
      </c>
      <c r="D354" s="56" t="s">
        <v>14</v>
      </c>
      <c r="E354" s="25"/>
      <c r="F354" s="26"/>
      <c r="G354" s="57"/>
    </row>
    <row r="355" spans="1:7" ht="14.5" x14ac:dyDescent="0.35">
      <c r="A355" s="63"/>
      <c r="B355" s="67" t="s">
        <v>110</v>
      </c>
      <c r="C355" s="63" t="s">
        <v>66</v>
      </c>
      <c r="D355" s="56" t="s">
        <v>14</v>
      </c>
      <c r="E355" s="25"/>
      <c r="F355" s="26"/>
      <c r="G355" s="57"/>
    </row>
    <row r="356" spans="1:7" ht="14.5" x14ac:dyDescent="0.35">
      <c r="A356" s="63"/>
      <c r="B356" s="67" t="s">
        <v>26</v>
      </c>
      <c r="C356" s="63" t="s">
        <v>66</v>
      </c>
      <c r="D356" s="56" t="s">
        <v>14</v>
      </c>
      <c r="E356" s="25"/>
      <c r="F356" s="26"/>
      <c r="G356" s="57"/>
    </row>
    <row r="357" spans="1:7" ht="14.5" x14ac:dyDescent="0.35">
      <c r="A357" s="63"/>
      <c r="B357" s="67" t="s">
        <v>27</v>
      </c>
      <c r="C357" s="63" t="s">
        <v>66</v>
      </c>
      <c r="D357" s="56" t="s">
        <v>14</v>
      </c>
      <c r="E357" s="25"/>
      <c r="F357" s="26"/>
      <c r="G357" s="57"/>
    </row>
    <row r="358" spans="1:7" ht="14.5" x14ac:dyDescent="0.35">
      <c r="A358" s="63"/>
      <c r="B358" s="67" t="s">
        <v>28</v>
      </c>
      <c r="C358" s="63" t="s">
        <v>66</v>
      </c>
      <c r="D358" s="56" t="s">
        <v>14</v>
      </c>
      <c r="E358" s="25"/>
      <c r="F358" s="26"/>
      <c r="G358" s="57"/>
    </row>
    <row r="359" spans="1:7" ht="14.5" x14ac:dyDescent="0.35">
      <c r="A359" s="63"/>
      <c r="B359" s="67" t="s">
        <v>29</v>
      </c>
      <c r="C359" s="63" t="s">
        <v>66</v>
      </c>
      <c r="D359" s="56" t="s">
        <v>14</v>
      </c>
      <c r="E359" s="25"/>
      <c r="F359" s="26"/>
      <c r="G359" s="57"/>
    </row>
    <row r="360" spans="1:7" ht="14.5" x14ac:dyDescent="0.35">
      <c r="A360" s="63"/>
      <c r="B360" s="67" t="s">
        <v>30</v>
      </c>
      <c r="C360" s="63" t="s">
        <v>66</v>
      </c>
      <c r="D360" s="56" t="s">
        <v>14</v>
      </c>
      <c r="E360" s="25"/>
      <c r="F360" s="26"/>
      <c r="G360" s="57"/>
    </row>
    <row r="361" spans="1:7" ht="14.5" x14ac:dyDescent="0.35">
      <c r="A361" s="63"/>
      <c r="B361" s="67" t="s">
        <v>31</v>
      </c>
      <c r="C361" s="63" t="s">
        <v>66</v>
      </c>
      <c r="D361" s="56" t="s">
        <v>14</v>
      </c>
      <c r="E361" s="25"/>
      <c r="F361" s="26"/>
      <c r="G361" s="57"/>
    </row>
    <row r="362" spans="1:7" ht="14.5" x14ac:dyDescent="0.35">
      <c r="A362" s="63"/>
      <c r="B362" s="67" t="s">
        <v>32</v>
      </c>
      <c r="C362" s="63" t="s">
        <v>66</v>
      </c>
      <c r="D362" s="56" t="s">
        <v>14</v>
      </c>
      <c r="E362" s="25"/>
      <c r="F362" s="26"/>
      <c r="G362" s="57"/>
    </row>
    <row r="363" spans="1:7" ht="14.5" x14ac:dyDescent="0.35">
      <c r="A363" s="63"/>
      <c r="B363" s="67" t="s">
        <v>34</v>
      </c>
      <c r="C363" s="63" t="s">
        <v>66</v>
      </c>
      <c r="D363" s="56" t="s">
        <v>14</v>
      </c>
      <c r="E363" s="25"/>
      <c r="F363" s="26"/>
      <c r="G363" s="57"/>
    </row>
    <row r="364" spans="1:7" ht="14.5" x14ac:dyDescent="0.35">
      <c r="A364" s="63"/>
      <c r="B364" s="67" t="s">
        <v>33</v>
      </c>
      <c r="C364" s="63" t="s">
        <v>66</v>
      </c>
      <c r="D364" s="56" t="s">
        <v>14</v>
      </c>
      <c r="E364" s="25"/>
      <c r="F364" s="26"/>
      <c r="G364" s="57"/>
    </row>
    <row r="365" spans="1:7" ht="14.5" x14ac:dyDescent="0.35">
      <c r="A365" s="63"/>
      <c r="B365" s="67" t="s">
        <v>35</v>
      </c>
      <c r="C365" s="63" t="s">
        <v>66</v>
      </c>
      <c r="D365" s="56" t="s">
        <v>14</v>
      </c>
      <c r="E365" s="25"/>
      <c r="F365" s="26"/>
      <c r="G365" s="57"/>
    </row>
    <row r="366" spans="1:7" ht="14.5" x14ac:dyDescent="0.35">
      <c r="A366" s="63"/>
      <c r="B366" s="67" t="s">
        <v>36</v>
      </c>
      <c r="C366" s="63" t="s">
        <v>66</v>
      </c>
      <c r="D366" s="56" t="s">
        <v>14</v>
      </c>
      <c r="E366" s="25"/>
      <c r="F366" s="26"/>
      <c r="G366" s="57"/>
    </row>
    <row r="367" spans="1:7" ht="14.5" x14ac:dyDescent="0.35">
      <c r="A367" s="63"/>
      <c r="B367" s="67" t="s">
        <v>39</v>
      </c>
      <c r="C367" s="63" t="s">
        <v>66</v>
      </c>
      <c r="D367" s="56" t="s">
        <v>14</v>
      </c>
      <c r="E367" s="25"/>
      <c r="F367" s="26"/>
      <c r="G367" s="57"/>
    </row>
    <row r="368" spans="1:7" ht="14.5" x14ac:dyDescent="0.35">
      <c r="A368" s="63"/>
      <c r="B368" s="67" t="s">
        <v>122</v>
      </c>
      <c r="C368" s="63" t="s">
        <v>66</v>
      </c>
      <c r="D368" s="56" t="s">
        <v>14</v>
      </c>
      <c r="E368" s="25"/>
      <c r="F368" s="26"/>
      <c r="G368" s="57"/>
    </row>
    <row r="369" spans="1:7" ht="14.5" x14ac:dyDescent="0.35">
      <c r="A369" s="63"/>
      <c r="B369" s="67" t="s">
        <v>41</v>
      </c>
      <c r="C369" s="63" t="s">
        <v>66</v>
      </c>
      <c r="D369" s="56" t="s">
        <v>14</v>
      </c>
      <c r="E369" s="25"/>
      <c r="F369" s="26"/>
      <c r="G369" s="57"/>
    </row>
    <row r="370" spans="1:7" ht="14.5" x14ac:dyDescent="0.35">
      <c r="A370" s="63"/>
      <c r="B370" s="67" t="s">
        <v>111</v>
      </c>
      <c r="C370" s="63" t="s">
        <v>66</v>
      </c>
      <c r="D370" s="56" t="s">
        <v>14</v>
      </c>
      <c r="E370" s="25"/>
      <c r="F370" s="26"/>
      <c r="G370" s="57"/>
    </row>
    <row r="371" spans="1:7" ht="14.5" x14ac:dyDescent="0.35">
      <c r="A371" s="63"/>
      <c r="B371" s="67" t="s">
        <v>37</v>
      </c>
      <c r="C371" s="63" t="s">
        <v>66</v>
      </c>
      <c r="D371" s="56" t="s">
        <v>14</v>
      </c>
      <c r="E371" s="25"/>
      <c r="F371" s="26"/>
      <c r="G371" s="57"/>
    </row>
    <row r="372" spans="1:7" ht="14.5" x14ac:dyDescent="0.35">
      <c r="A372" s="63"/>
      <c r="B372" s="67" t="s">
        <v>38</v>
      </c>
      <c r="C372" s="63" t="s">
        <v>66</v>
      </c>
      <c r="D372" s="56" t="s">
        <v>14</v>
      </c>
      <c r="E372" s="25"/>
      <c r="F372" s="26"/>
      <c r="G372" s="57"/>
    </row>
    <row r="373" spans="1:7" ht="14.5" x14ac:dyDescent="0.35">
      <c r="A373" s="63"/>
      <c r="B373" s="67" t="s">
        <v>40</v>
      </c>
      <c r="C373" s="63" t="s">
        <v>66</v>
      </c>
      <c r="D373" s="56" t="s">
        <v>14</v>
      </c>
      <c r="E373" s="25"/>
      <c r="F373" s="26"/>
      <c r="G373" s="57"/>
    </row>
    <row r="374" spans="1:7" ht="14.5" x14ac:dyDescent="0.35">
      <c r="A374" s="63"/>
      <c r="B374" s="67" t="s">
        <v>42</v>
      </c>
      <c r="C374" s="63" t="s">
        <v>66</v>
      </c>
      <c r="D374" s="56" t="s">
        <v>14</v>
      </c>
      <c r="E374" s="25"/>
      <c r="F374" s="26"/>
      <c r="G374" s="57"/>
    </row>
    <row r="375" spans="1:7" ht="14.5" x14ac:dyDescent="0.35">
      <c r="A375" s="63"/>
      <c r="B375" s="67" t="s">
        <v>43</v>
      </c>
      <c r="C375" s="63" t="s">
        <v>66</v>
      </c>
      <c r="D375" s="56" t="s">
        <v>14</v>
      </c>
      <c r="E375" s="25"/>
      <c r="F375" s="26"/>
      <c r="G375" s="57"/>
    </row>
    <row r="376" spans="1:7" ht="14.5" x14ac:dyDescent="0.35">
      <c r="A376" s="63"/>
      <c r="B376" s="67" t="s">
        <v>44</v>
      </c>
      <c r="C376" s="63" t="s">
        <v>66</v>
      </c>
      <c r="D376" s="56" t="s">
        <v>14</v>
      </c>
      <c r="E376" s="25"/>
      <c r="F376" s="26"/>
      <c r="G376" s="57"/>
    </row>
    <row r="377" spans="1:7" ht="14.5" x14ac:dyDescent="0.35">
      <c r="A377" s="63"/>
      <c r="B377" s="67" t="s">
        <v>45</v>
      </c>
      <c r="C377" s="63" t="s">
        <v>66</v>
      </c>
      <c r="D377" s="56" t="s">
        <v>14</v>
      </c>
      <c r="E377" s="25"/>
      <c r="F377" s="26"/>
      <c r="G377" s="57"/>
    </row>
    <row r="378" spans="1:7" ht="14.5" x14ac:dyDescent="0.35">
      <c r="A378" s="63"/>
      <c r="B378" s="67" t="s">
        <v>46</v>
      </c>
      <c r="C378" s="63" t="s">
        <v>66</v>
      </c>
      <c r="D378" s="56" t="s">
        <v>14</v>
      </c>
      <c r="E378" s="25"/>
      <c r="F378" s="26"/>
      <c r="G378" s="57"/>
    </row>
    <row r="379" spans="1:7" ht="14.5" x14ac:dyDescent="0.35">
      <c r="A379" s="63"/>
      <c r="B379" s="67" t="s">
        <v>47</v>
      </c>
      <c r="C379" s="63" t="s">
        <v>66</v>
      </c>
      <c r="D379" s="56" t="s">
        <v>14</v>
      </c>
      <c r="E379" s="25"/>
      <c r="F379" s="26"/>
      <c r="G379" s="57"/>
    </row>
    <row r="380" spans="1:7" ht="14.5" x14ac:dyDescent="0.35">
      <c r="A380" s="63"/>
      <c r="B380" s="67" t="s">
        <v>48</v>
      </c>
      <c r="C380" s="63" t="s">
        <v>66</v>
      </c>
      <c r="D380" s="56" t="s">
        <v>14</v>
      </c>
      <c r="E380" s="25"/>
      <c r="F380" s="26"/>
      <c r="G380" s="57"/>
    </row>
    <row r="381" spans="1:7" ht="14.5" x14ac:dyDescent="0.35">
      <c r="A381" s="63"/>
      <c r="B381" s="67" t="s">
        <v>49</v>
      </c>
      <c r="C381" s="63" t="s">
        <v>66</v>
      </c>
      <c r="D381" s="56" t="s">
        <v>14</v>
      </c>
      <c r="E381" s="25"/>
      <c r="F381" s="26"/>
      <c r="G381" s="57"/>
    </row>
    <row r="382" spans="1:7" ht="14.5" x14ac:dyDescent="0.35">
      <c r="A382" s="63"/>
      <c r="B382" s="67" t="s">
        <v>54</v>
      </c>
      <c r="C382" s="63" t="s">
        <v>66</v>
      </c>
      <c r="D382" s="56" t="s">
        <v>14</v>
      </c>
      <c r="E382" s="25"/>
      <c r="F382" s="26"/>
      <c r="G382" s="57"/>
    </row>
    <row r="383" spans="1:7" ht="14.5" x14ac:dyDescent="0.35">
      <c r="A383" s="63"/>
      <c r="B383" s="67" t="s">
        <v>50</v>
      </c>
      <c r="C383" s="63" t="s">
        <v>66</v>
      </c>
      <c r="D383" s="56" t="s">
        <v>14</v>
      </c>
      <c r="E383" s="25"/>
      <c r="F383" s="26"/>
      <c r="G383" s="57"/>
    </row>
    <row r="384" spans="1:7" ht="14.5" x14ac:dyDescent="0.35">
      <c r="A384" s="63"/>
      <c r="B384" s="67" t="s">
        <v>51</v>
      </c>
      <c r="C384" s="63" t="s">
        <v>66</v>
      </c>
      <c r="D384" s="56" t="s">
        <v>14</v>
      </c>
      <c r="E384" s="25"/>
      <c r="F384" s="26"/>
      <c r="G384" s="57"/>
    </row>
    <row r="385" spans="1:7" ht="14.5" x14ac:dyDescent="0.35">
      <c r="A385" s="63"/>
      <c r="B385" s="67" t="s">
        <v>52</v>
      </c>
      <c r="C385" s="63" t="s">
        <v>66</v>
      </c>
      <c r="D385" s="56" t="s">
        <v>14</v>
      </c>
      <c r="E385" s="25"/>
      <c r="F385" s="26"/>
      <c r="G385" s="57"/>
    </row>
    <row r="386" spans="1:7" ht="14.5" x14ac:dyDescent="0.35">
      <c r="A386" s="63"/>
      <c r="B386" s="67" t="s">
        <v>53</v>
      </c>
      <c r="C386" s="63" t="s">
        <v>66</v>
      </c>
      <c r="D386" s="56" t="s">
        <v>14</v>
      </c>
      <c r="E386" s="25"/>
      <c r="F386" s="26"/>
      <c r="G386" s="57"/>
    </row>
    <row r="387" spans="1:7" ht="14.5" x14ac:dyDescent="0.35">
      <c r="A387" s="63"/>
      <c r="B387" s="67" t="s">
        <v>57</v>
      </c>
      <c r="C387" s="63" t="s">
        <v>66</v>
      </c>
      <c r="D387" s="56" t="s">
        <v>14</v>
      </c>
      <c r="E387" s="25"/>
      <c r="F387" s="26"/>
      <c r="G387" s="57"/>
    </row>
    <row r="388" spans="1:7" ht="14.5" x14ac:dyDescent="0.35">
      <c r="A388" s="63"/>
      <c r="B388" s="67" t="s">
        <v>55</v>
      </c>
      <c r="C388" s="63" t="s">
        <v>66</v>
      </c>
      <c r="D388" s="56" t="s">
        <v>14</v>
      </c>
      <c r="E388" s="25"/>
      <c r="F388" s="26"/>
      <c r="G388" s="57"/>
    </row>
    <row r="389" spans="1:7" ht="14.5" x14ac:dyDescent="0.35">
      <c r="A389" s="63"/>
      <c r="B389" s="67" t="s">
        <v>56</v>
      </c>
      <c r="C389" s="63" t="s">
        <v>66</v>
      </c>
      <c r="D389" s="56" t="s">
        <v>14</v>
      </c>
      <c r="E389" s="25"/>
      <c r="F389" s="26"/>
      <c r="G389" s="57"/>
    </row>
    <row r="390" spans="1:7" ht="14.5" x14ac:dyDescent="0.35">
      <c r="A390" s="63">
        <v>10</v>
      </c>
      <c r="B390" s="67" t="s">
        <v>19</v>
      </c>
      <c r="C390" s="63" t="s">
        <v>98</v>
      </c>
      <c r="D390" s="56" t="s">
        <v>95</v>
      </c>
      <c r="E390" s="25"/>
      <c r="F390" s="26"/>
      <c r="G390" s="57"/>
    </row>
    <row r="391" spans="1:7" ht="14.5" x14ac:dyDescent="0.35">
      <c r="A391" s="63"/>
      <c r="B391" s="67" t="s">
        <v>112</v>
      </c>
      <c r="C391" s="63" t="s">
        <v>98</v>
      </c>
      <c r="D391" s="56" t="s">
        <v>95</v>
      </c>
      <c r="E391" s="25"/>
      <c r="F391" s="26"/>
      <c r="G391" s="57"/>
    </row>
    <row r="392" spans="1:7" ht="14.5" x14ac:dyDescent="0.35">
      <c r="A392" s="63"/>
      <c r="B392" s="63" t="s">
        <v>109</v>
      </c>
      <c r="C392" s="63" t="s">
        <v>98</v>
      </c>
      <c r="D392" s="56" t="s">
        <v>95</v>
      </c>
      <c r="E392" s="25"/>
      <c r="F392" s="26"/>
      <c r="G392" s="57"/>
    </row>
    <row r="393" spans="1:7" ht="14.5" x14ac:dyDescent="0.35">
      <c r="A393" s="63"/>
      <c r="B393" s="67" t="s">
        <v>22</v>
      </c>
      <c r="C393" s="63" t="s">
        <v>98</v>
      </c>
      <c r="D393" s="56" t="s">
        <v>95</v>
      </c>
      <c r="E393" s="25"/>
      <c r="F393" s="26"/>
      <c r="G393" s="57"/>
    </row>
    <row r="394" spans="1:7" ht="14.5" x14ac:dyDescent="0.35">
      <c r="A394" s="63"/>
      <c r="B394" s="67" t="s">
        <v>23</v>
      </c>
      <c r="C394" s="63" t="s">
        <v>98</v>
      </c>
      <c r="D394" s="56" t="s">
        <v>95</v>
      </c>
      <c r="E394" s="25"/>
      <c r="F394" s="26"/>
      <c r="G394" s="57"/>
    </row>
    <row r="395" spans="1:7" ht="14.5" x14ac:dyDescent="0.35">
      <c r="A395" s="63"/>
      <c r="B395" s="67" t="s">
        <v>24</v>
      </c>
      <c r="C395" s="63" t="s">
        <v>98</v>
      </c>
      <c r="D395" s="56" t="s">
        <v>95</v>
      </c>
      <c r="E395" s="25"/>
      <c r="F395" s="26"/>
      <c r="G395" s="57"/>
    </row>
    <row r="396" spans="1:7" ht="14.5" x14ac:dyDescent="0.35">
      <c r="A396" s="63"/>
      <c r="B396" s="67" t="s">
        <v>25</v>
      </c>
      <c r="C396" s="63" t="s">
        <v>98</v>
      </c>
      <c r="D396" s="56" t="s">
        <v>95</v>
      </c>
      <c r="E396" s="25"/>
      <c r="F396" s="26"/>
      <c r="G396" s="57"/>
    </row>
    <row r="397" spans="1:7" ht="14.5" x14ac:dyDescent="0.35">
      <c r="A397" s="63"/>
      <c r="B397" s="63" t="s">
        <v>114</v>
      </c>
      <c r="C397" s="63" t="s">
        <v>98</v>
      </c>
      <c r="D397" s="56" t="s">
        <v>95</v>
      </c>
      <c r="E397" s="25"/>
      <c r="F397" s="26"/>
      <c r="G397" s="57"/>
    </row>
    <row r="398" spans="1:7" ht="14.5" x14ac:dyDescent="0.35">
      <c r="A398" s="63"/>
      <c r="B398" s="67" t="s">
        <v>110</v>
      </c>
      <c r="C398" s="63" t="s">
        <v>98</v>
      </c>
      <c r="D398" s="56" t="s">
        <v>95</v>
      </c>
      <c r="E398" s="25"/>
      <c r="F398" s="26"/>
      <c r="G398" s="57"/>
    </row>
    <row r="399" spans="1:7" ht="14.5" x14ac:dyDescent="0.35">
      <c r="A399" s="63"/>
      <c r="B399" s="67" t="s">
        <v>26</v>
      </c>
      <c r="C399" s="63" t="s">
        <v>98</v>
      </c>
      <c r="D399" s="56" t="s">
        <v>95</v>
      </c>
      <c r="E399" s="25"/>
      <c r="F399" s="26"/>
      <c r="G399" s="57"/>
    </row>
    <row r="400" spans="1:7" ht="14.5" x14ac:dyDescent="0.35">
      <c r="A400" s="63"/>
      <c r="B400" s="67" t="s">
        <v>27</v>
      </c>
      <c r="C400" s="63" t="s">
        <v>98</v>
      </c>
      <c r="D400" s="56" t="s">
        <v>95</v>
      </c>
      <c r="E400" s="25"/>
      <c r="F400" s="26"/>
      <c r="G400" s="57"/>
    </row>
    <row r="401" spans="1:7" ht="14.5" x14ac:dyDescent="0.35">
      <c r="A401" s="63"/>
      <c r="B401" s="67" t="s">
        <v>28</v>
      </c>
      <c r="C401" s="63" t="s">
        <v>98</v>
      </c>
      <c r="D401" s="56" t="s">
        <v>95</v>
      </c>
      <c r="E401" s="25"/>
      <c r="F401" s="26"/>
      <c r="G401" s="57"/>
    </row>
    <row r="402" spans="1:7" ht="14.5" x14ac:dyDescent="0.35">
      <c r="A402" s="63"/>
      <c r="B402" s="67" t="s">
        <v>29</v>
      </c>
      <c r="C402" s="63" t="s">
        <v>98</v>
      </c>
      <c r="D402" s="56" t="s">
        <v>95</v>
      </c>
      <c r="E402" s="25"/>
      <c r="F402" s="26"/>
      <c r="G402" s="57"/>
    </row>
    <row r="403" spans="1:7" ht="14.5" x14ac:dyDescent="0.35">
      <c r="A403" s="63"/>
      <c r="B403" s="67" t="s">
        <v>30</v>
      </c>
      <c r="C403" s="63" t="s">
        <v>98</v>
      </c>
      <c r="D403" s="56" t="s">
        <v>95</v>
      </c>
      <c r="E403" s="25"/>
      <c r="F403" s="26"/>
      <c r="G403" s="57"/>
    </row>
    <row r="404" spans="1:7" ht="14.5" x14ac:dyDescent="0.35">
      <c r="A404" s="63"/>
      <c r="B404" s="67" t="s">
        <v>31</v>
      </c>
      <c r="C404" s="63" t="s">
        <v>98</v>
      </c>
      <c r="D404" s="56" t="s">
        <v>95</v>
      </c>
      <c r="E404" s="25"/>
      <c r="F404" s="26"/>
      <c r="G404" s="57"/>
    </row>
    <row r="405" spans="1:7" ht="14.5" x14ac:dyDescent="0.35">
      <c r="A405" s="63"/>
      <c r="B405" s="67" t="s">
        <v>32</v>
      </c>
      <c r="C405" s="63" t="s">
        <v>98</v>
      </c>
      <c r="D405" s="56" t="s">
        <v>95</v>
      </c>
      <c r="E405" s="25"/>
      <c r="F405" s="26"/>
      <c r="G405" s="57"/>
    </row>
    <row r="406" spans="1:7" ht="14.5" x14ac:dyDescent="0.35">
      <c r="A406" s="63"/>
      <c r="B406" s="67" t="s">
        <v>34</v>
      </c>
      <c r="C406" s="63" t="s">
        <v>98</v>
      </c>
      <c r="D406" s="56" t="s">
        <v>95</v>
      </c>
      <c r="E406" s="25"/>
      <c r="F406" s="26"/>
      <c r="G406" s="57"/>
    </row>
    <row r="407" spans="1:7" ht="14.5" x14ac:dyDescent="0.35">
      <c r="A407" s="63"/>
      <c r="B407" s="67" t="s">
        <v>33</v>
      </c>
      <c r="C407" s="63" t="s">
        <v>98</v>
      </c>
      <c r="D407" s="56" t="s">
        <v>95</v>
      </c>
      <c r="E407" s="25"/>
      <c r="F407" s="26"/>
      <c r="G407" s="57"/>
    </row>
    <row r="408" spans="1:7" ht="14.5" x14ac:dyDescent="0.35">
      <c r="A408" s="63"/>
      <c r="B408" s="67" t="s">
        <v>35</v>
      </c>
      <c r="C408" s="63" t="s">
        <v>98</v>
      </c>
      <c r="D408" s="56" t="s">
        <v>95</v>
      </c>
      <c r="E408" s="25"/>
      <c r="F408" s="26"/>
      <c r="G408" s="57"/>
    </row>
    <row r="409" spans="1:7" ht="14.5" x14ac:dyDescent="0.35">
      <c r="A409" s="63"/>
      <c r="B409" s="67" t="s">
        <v>36</v>
      </c>
      <c r="C409" s="63" t="s">
        <v>98</v>
      </c>
      <c r="D409" s="56" t="s">
        <v>95</v>
      </c>
      <c r="E409" s="25"/>
      <c r="F409" s="26"/>
      <c r="G409" s="57"/>
    </row>
    <row r="410" spans="1:7" ht="14.5" x14ac:dyDescent="0.35">
      <c r="A410" s="63"/>
      <c r="B410" s="67" t="s">
        <v>39</v>
      </c>
      <c r="C410" s="63" t="s">
        <v>98</v>
      </c>
      <c r="D410" s="56" t="s">
        <v>95</v>
      </c>
      <c r="E410" s="25"/>
      <c r="F410" s="26"/>
      <c r="G410" s="57"/>
    </row>
    <row r="411" spans="1:7" ht="14.5" x14ac:dyDescent="0.35">
      <c r="A411" s="63"/>
      <c r="B411" s="67" t="s">
        <v>122</v>
      </c>
      <c r="C411" s="63" t="s">
        <v>98</v>
      </c>
      <c r="D411" s="56" t="s">
        <v>95</v>
      </c>
      <c r="E411" s="25"/>
      <c r="F411" s="26"/>
      <c r="G411" s="57"/>
    </row>
    <row r="412" spans="1:7" ht="14.5" x14ac:dyDescent="0.35">
      <c r="A412" s="63"/>
      <c r="B412" s="67" t="s">
        <v>41</v>
      </c>
      <c r="C412" s="63" t="s">
        <v>98</v>
      </c>
      <c r="D412" s="56" t="s">
        <v>95</v>
      </c>
      <c r="E412" s="25"/>
      <c r="F412" s="26"/>
      <c r="G412" s="57"/>
    </row>
    <row r="413" spans="1:7" ht="14.5" x14ac:dyDescent="0.35">
      <c r="A413" s="63"/>
      <c r="B413" s="67" t="s">
        <v>111</v>
      </c>
      <c r="C413" s="63" t="s">
        <v>98</v>
      </c>
      <c r="D413" s="56" t="s">
        <v>95</v>
      </c>
      <c r="E413" s="25"/>
      <c r="F413" s="26"/>
      <c r="G413" s="57"/>
    </row>
    <row r="414" spans="1:7" ht="14.5" x14ac:dyDescent="0.35">
      <c r="A414" s="63"/>
      <c r="B414" s="67" t="s">
        <v>37</v>
      </c>
      <c r="C414" s="63" t="s">
        <v>98</v>
      </c>
      <c r="D414" s="56" t="s">
        <v>95</v>
      </c>
      <c r="E414" s="25"/>
      <c r="F414" s="26"/>
      <c r="G414" s="57"/>
    </row>
    <row r="415" spans="1:7" ht="14.5" x14ac:dyDescent="0.35">
      <c r="A415" s="63"/>
      <c r="B415" s="67" t="s">
        <v>38</v>
      </c>
      <c r="C415" s="63" t="s">
        <v>98</v>
      </c>
      <c r="D415" s="56" t="s">
        <v>95</v>
      </c>
      <c r="E415" s="25"/>
      <c r="F415" s="26"/>
      <c r="G415" s="57"/>
    </row>
    <row r="416" spans="1:7" ht="14.5" x14ac:dyDescent="0.35">
      <c r="A416" s="63"/>
      <c r="B416" s="67" t="s">
        <v>40</v>
      </c>
      <c r="C416" s="63" t="s">
        <v>98</v>
      </c>
      <c r="D416" s="56" t="s">
        <v>95</v>
      </c>
      <c r="E416" s="25"/>
      <c r="F416" s="26"/>
      <c r="G416" s="57"/>
    </row>
    <row r="417" spans="1:7" ht="14.5" x14ac:dyDescent="0.35">
      <c r="A417" s="63"/>
      <c r="B417" s="67" t="s">
        <v>42</v>
      </c>
      <c r="C417" s="63" t="s">
        <v>98</v>
      </c>
      <c r="D417" s="56" t="s">
        <v>95</v>
      </c>
      <c r="E417" s="25"/>
      <c r="F417" s="26"/>
      <c r="G417" s="57"/>
    </row>
    <row r="418" spans="1:7" ht="14.5" x14ac:dyDescent="0.35">
      <c r="A418" s="63"/>
      <c r="B418" s="67" t="s">
        <v>43</v>
      </c>
      <c r="C418" s="63" t="s">
        <v>98</v>
      </c>
      <c r="D418" s="56" t="s">
        <v>95</v>
      </c>
      <c r="E418" s="25"/>
      <c r="F418" s="26"/>
      <c r="G418" s="57"/>
    </row>
    <row r="419" spans="1:7" ht="14.5" x14ac:dyDescent="0.35">
      <c r="A419" s="63"/>
      <c r="B419" s="67" t="s">
        <v>44</v>
      </c>
      <c r="C419" s="63" t="s">
        <v>98</v>
      </c>
      <c r="D419" s="56" t="s">
        <v>95</v>
      </c>
      <c r="E419" s="25"/>
      <c r="F419" s="26"/>
      <c r="G419" s="57"/>
    </row>
    <row r="420" spans="1:7" ht="14.5" x14ac:dyDescent="0.35">
      <c r="A420" s="63"/>
      <c r="B420" s="67" t="s">
        <v>45</v>
      </c>
      <c r="C420" s="63" t="s">
        <v>98</v>
      </c>
      <c r="D420" s="56" t="s">
        <v>95</v>
      </c>
      <c r="E420" s="25"/>
      <c r="F420" s="26"/>
      <c r="G420" s="57"/>
    </row>
    <row r="421" spans="1:7" ht="14.5" x14ac:dyDescent="0.35">
      <c r="A421" s="63"/>
      <c r="B421" s="67" t="s">
        <v>46</v>
      </c>
      <c r="C421" s="63" t="s">
        <v>98</v>
      </c>
      <c r="D421" s="56" t="s">
        <v>95</v>
      </c>
      <c r="E421" s="25"/>
      <c r="F421" s="26"/>
      <c r="G421" s="57"/>
    </row>
    <row r="422" spans="1:7" ht="14.5" x14ac:dyDescent="0.35">
      <c r="A422" s="63"/>
      <c r="B422" s="67" t="s">
        <v>47</v>
      </c>
      <c r="C422" s="63" t="s">
        <v>98</v>
      </c>
      <c r="D422" s="56" t="s">
        <v>95</v>
      </c>
      <c r="E422" s="25"/>
      <c r="F422" s="26"/>
      <c r="G422" s="57"/>
    </row>
    <row r="423" spans="1:7" ht="14.5" x14ac:dyDescent="0.35">
      <c r="A423" s="63"/>
      <c r="B423" s="67" t="s">
        <v>48</v>
      </c>
      <c r="C423" s="63" t="s">
        <v>98</v>
      </c>
      <c r="D423" s="56" t="s">
        <v>95</v>
      </c>
      <c r="E423" s="25"/>
      <c r="F423" s="26"/>
      <c r="G423" s="57"/>
    </row>
    <row r="424" spans="1:7" ht="14.5" x14ac:dyDescent="0.35">
      <c r="A424" s="63"/>
      <c r="B424" s="67" t="s">
        <v>49</v>
      </c>
      <c r="C424" s="63" t="s">
        <v>98</v>
      </c>
      <c r="D424" s="56" t="s">
        <v>95</v>
      </c>
      <c r="E424" s="25"/>
      <c r="F424" s="26"/>
      <c r="G424" s="57"/>
    </row>
    <row r="425" spans="1:7" ht="14.5" x14ac:dyDescent="0.35">
      <c r="A425" s="63"/>
      <c r="B425" s="67" t="s">
        <v>54</v>
      </c>
      <c r="C425" s="63" t="s">
        <v>98</v>
      </c>
      <c r="D425" s="56" t="s">
        <v>95</v>
      </c>
      <c r="E425" s="25"/>
      <c r="F425" s="26"/>
      <c r="G425" s="57"/>
    </row>
    <row r="426" spans="1:7" ht="14.5" x14ac:dyDescent="0.35">
      <c r="A426" s="63"/>
      <c r="B426" s="67" t="s">
        <v>50</v>
      </c>
      <c r="C426" s="63" t="s">
        <v>98</v>
      </c>
      <c r="D426" s="56" t="s">
        <v>95</v>
      </c>
      <c r="E426" s="25"/>
      <c r="F426" s="26"/>
      <c r="G426" s="57"/>
    </row>
    <row r="427" spans="1:7" ht="14.5" x14ac:dyDescent="0.35">
      <c r="A427" s="63"/>
      <c r="B427" s="67" t="s">
        <v>51</v>
      </c>
      <c r="C427" s="63" t="s">
        <v>98</v>
      </c>
      <c r="D427" s="56" t="s">
        <v>95</v>
      </c>
      <c r="E427" s="25"/>
      <c r="F427" s="26"/>
      <c r="G427" s="57"/>
    </row>
    <row r="428" spans="1:7" ht="14.5" x14ac:dyDescent="0.35">
      <c r="A428" s="63"/>
      <c r="B428" s="67" t="s">
        <v>52</v>
      </c>
      <c r="C428" s="63" t="s">
        <v>98</v>
      </c>
      <c r="D428" s="56" t="s">
        <v>95</v>
      </c>
      <c r="E428" s="25"/>
      <c r="F428" s="26"/>
      <c r="G428" s="57"/>
    </row>
    <row r="429" spans="1:7" ht="14.5" x14ac:dyDescent="0.35">
      <c r="A429" s="63"/>
      <c r="B429" s="67" t="s">
        <v>53</v>
      </c>
      <c r="C429" s="63" t="s">
        <v>98</v>
      </c>
      <c r="D429" s="56" t="s">
        <v>95</v>
      </c>
      <c r="E429" s="25"/>
      <c r="F429" s="26"/>
      <c r="G429" s="57"/>
    </row>
    <row r="430" spans="1:7" ht="14.5" x14ac:dyDescent="0.35">
      <c r="A430" s="63"/>
      <c r="B430" s="67" t="s">
        <v>57</v>
      </c>
      <c r="C430" s="63" t="s">
        <v>98</v>
      </c>
      <c r="D430" s="56" t="s">
        <v>95</v>
      </c>
      <c r="E430" s="25"/>
      <c r="F430" s="26"/>
      <c r="G430" s="57"/>
    </row>
    <row r="431" spans="1:7" ht="14.5" x14ac:dyDescent="0.35">
      <c r="A431" s="63"/>
      <c r="B431" s="67" t="s">
        <v>55</v>
      </c>
      <c r="C431" s="63" t="s">
        <v>98</v>
      </c>
      <c r="D431" s="56" t="s">
        <v>95</v>
      </c>
      <c r="E431" s="25"/>
      <c r="F431" s="26"/>
      <c r="G431" s="57"/>
    </row>
    <row r="432" spans="1:7" ht="14.5" x14ac:dyDescent="0.35">
      <c r="A432" s="63"/>
      <c r="B432" s="67" t="s">
        <v>56</v>
      </c>
      <c r="C432" s="63" t="s">
        <v>98</v>
      </c>
      <c r="D432" s="56" t="s">
        <v>95</v>
      </c>
      <c r="E432" s="25"/>
      <c r="F432" s="26"/>
      <c r="G432" s="57"/>
    </row>
    <row r="433" spans="1:7" ht="14.5" x14ac:dyDescent="0.35">
      <c r="A433" s="63">
        <v>11</v>
      </c>
      <c r="B433" s="67" t="s">
        <v>19</v>
      </c>
      <c r="C433" s="63" t="s">
        <v>67</v>
      </c>
      <c r="D433" s="56" t="s">
        <v>95</v>
      </c>
      <c r="E433" s="25"/>
      <c r="F433" s="26"/>
      <c r="G433" s="57"/>
    </row>
    <row r="434" spans="1:7" ht="14.5" x14ac:dyDescent="0.35">
      <c r="A434" s="63"/>
      <c r="B434" s="67" t="s">
        <v>112</v>
      </c>
      <c r="C434" s="63" t="s">
        <v>67</v>
      </c>
      <c r="D434" s="56" t="s">
        <v>95</v>
      </c>
      <c r="E434" s="25"/>
      <c r="F434" s="26"/>
      <c r="G434" s="57"/>
    </row>
    <row r="435" spans="1:7" ht="14.5" x14ac:dyDescent="0.35">
      <c r="A435" s="63"/>
      <c r="B435" s="63" t="s">
        <v>109</v>
      </c>
      <c r="C435" s="63" t="s">
        <v>67</v>
      </c>
      <c r="D435" s="56" t="s">
        <v>95</v>
      </c>
      <c r="E435" s="25"/>
      <c r="F435" s="26"/>
      <c r="G435" s="57"/>
    </row>
    <row r="436" spans="1:7" ht="14.5" x14ac:dyDescent="0.35">
      <c r="A436" s="63"/>
      <c r="B436" s="67" t="s">
        <v>22</v>
      </c>
      <c r="C436" s="63" t="s">
        <v>67</v>
      </c>
      <c r="D436" s="56" t="s">
        <v>95</v>
      </c>
      <c r="E436" s="25"/>
      <c r="F436" s="26"/>
      <c r="G436" s="57"/>
    </row>
    <row r="437" spans="1:7" ht="14.5" x14ac:dyDescent="0.35">
      <c r="A437" s="63"/>
      <c r="B437" s="67" t="s">
        <v>23</v>
      </c>
      <c r="C437" s="63" t="s">
        <v>67</v>
      </c>
      <c r="D437" s="56" t="s">
        <v>95</v>
      </c>
      <c r="E437" s="25"/>
      <c r="F437" s="26"/>
      <c r="G437" s="57"/>
    </row>
    <row r="438" spans="1:7" ht="14.5" x14ac:dyDescent="0.35">
      <c r="A438" s="63"/>
      <c r="B438" s="67" t="s">
        <v>24</v>
      </c>
      <c r="C438" s="63" t="s">
        <v>67</v>
      </c>
      <c r="D438" s="56" t="s">
        <v>95</v>
      </c>
      <c r="E438" s="25"/>
      <c r="F438" s="26"/>
      <c r="G438" s="57"/>
    </row>
    <row r="439" spans="1:7" ht="14.5" x14ac:dyDescent="0.35">
      <c r="A439" s="63"/>
      <c r="B439" s="67" t="s">
        <v>25</v>
      </c>
      <c r="C439" s="63" t="s">
        <v>67</v>
      </c>
      <c r="D439" s="56" t="s">
        <v>95</v>
      </c>
      <c r="E439" s="25"/>
      <c r="F439" s="26"/>
      <c r="G439" s="57"/>
    </row>
    <row r="440" spans="1:7" ht="14.5" x14ac:dyDescent="0.35">
      <c r="A440" s="63"/>
      <c r="B440" s="63" t="s">
        <v>114</v>
      </c>
      <c r="C440" s="63" t="s">
        <v>67</v>
      </c>
      <c r="D440" s="56" t="s">
        <v>95</v>
      </c>
      <c r="E440" s="25"/>
      <c r="F440" s="26"/>
      <c r="G440" s="57"/>
    </row>
    <row r="441" spans="1:7" ht="14.5" x14ac:dyDescent="0.35">
      <c r="A441" s="63"/>
      <c r="B441" s="67" t="s">
        <v>110</v>
      </c>
      <c r="C441" s="63" t="s">
        <v>67</v>
      </c>
      <c r="D441" s="56" t="s">
        <v>95</v>
      </c>
      <c r="E441" s="25"/>
      <c r="F441" s="26"/>
      <c r="G441" s="57"/>
    </row>
    <row r="442" spans="1:7" ht="14.5" x14ac:dyDescent="0.35">
      <c r="A442" s="63"/>
      <c r="B442" s="67" t="s">
        <v>26</v>
      </c>
      <c r="C442" s="63" t="s">
        <v>67</v>
      </c>
      <c r="D442" s="56" t="s">
        <v>95</v>
      </c>
      <c r="E442" s="25"/>
      <c r="F442" s="26"/>
      <c r="G442" s="57"/>
    </row>
    <row r="443" spans="1:7" ht="14.5" x14ac:dyDescent="0.35">
      <c r="A443" s="63"/>
      <c r="B443" s="67" t="s">
        <v>27</v>
      </c>
      <c r="C443" s="63" t="s">
        <v>67</v>
      </c>
      <c r="D443" s="56" t="s">
        <v>95</v>
      </c>
      <c r="E443" s="25"/>
      <c r="F443" s="26"/>
      <c r="G443" s="57"/>
    </row>
    <row r="444" spans="1:7" ht="14.5" x14ac:dyDescent="0.35">
      <c r="A444" s="63"/>
      <c r="B444" s="67" t="s">
        <v>28</v>
      </c>
      <c r="C444" s="63" t="s">
        <v>67</v>
      </c>
      <c r="D444" s="56" t="s">
        <v>95</v>
      </c>
      <c r="E444" s="25"/>
      <c r="F444" s="26"/>
      <c r="G444" s="57"/>
    </row>
    <row r="445" spans="1:7" ht="14.5" x14ac:dyDescent="0.35">
      <c r="A445" s="63"/>
      <c r="B445" s="67" t="s">
        <v>29</v>
      </c>
      <c r="C445" s="63" t="s">
        <v>67</v>
      </c>
      <c r="D445" s="56" t="s">
        <v>95</v>
      </c>
      <c r="E445" s="25"/>
      <c r="F445" s="26"/>
      <c r="G445" s="57"/>
    </row>
    <row r="446" spans="1:7" ht="14.5" x14ac:dyDescent="0.35">
      <c r="A446" s="63"/>
      <c r="B446" s="67" t="s">
        <v>30</v>
      </c>
      <c r="C446" s="63" t="s">
        <v>67</v>
      </c>
      <c r="D446" s="56" t="s">
        <v>95</v>
      </c>
      <c r="E446" s="25"/>
      <c r="F446" s="26"/>
      <c r="G446" s="57"/>
    </row>
    <row r="447" spans="1:7" ht="14.5" x14ac:dyDescent="0.35">
      <c r="A447" s="63"/>
      <c r="B447" s="67" t="s">
        <v>31</v>
      </c>
      <c r="C447" s="63" t="s">
        <v>67</v>
      </c>
      <c r="D447" s="56" t="s">
        <v>95</v>
      </c>
      <c r="E447" s="25"/>
      <c r="F447" s="26"/>
      <c r="G447" s="57"/>
    </row>
    <row r="448" spans="1:7" ht="14.5" x14ac:dyDescent="0.35">
      <c r="A448" s="63"/>
      <c r="B448" s="67" t="s">
        <v>32</v>
      </c>
      <c r="C448" s="63" t="s">
        <v>67</v>
      </c>
      <c r="D448" s="56" t="s">
        <v>95</v>
      </c>
      <c r="E448" s="25"/>
      <c r="F448" s="26"/>
      <c r="G448" s="57"/>
    </row>
    <row r="449" spans="1:7" ht="14.5" x14ac:dyDescent="0.35">
      <c r="A449" s="63"/>
      <c r="B449" s="67" t="s">
        <v>34</v>
      </c>
      <c r="C449" s="63" t="s">
        <v>67</v>
      </c>
      <c r="D449" s="56" t="s">
        <v>95</v>
      </c>
      <c r="E449" s="25"/>
      <c r="F449" s="26"/>
      <c r="G449" s="57"/>
    </row>
    <row r="450" spans="1:7" ht="14.5" x14ac:dyDescent="0.35">
      <c r="A450" s="63"/>
      <c r="B450" s="67" t="s">
        <v>33</v>
      </c>
      <c r="C450" s="63" t="s">
        <v>67</v>
      </c>
      <c r="D450" s="56" t="s">
        <v>95</v>
      </c>
      <c r="E450" s="25"/>
      <c r="F450" s="26"/>
      <c r="G450" s="57"/>
    </row>
    <row r="451" spans="1:7" ht="14.5" x14ac:dyDescent="0.35">
      <c r="A451" s="63"/>
      <c r="B451" s="67" t="s">
        <v>35</v>
      </c>
      <c r="C451" s="63" t="s">
        <v>67</v>
      </c>
      <c r="D451" s="56" t="s">
        <v>95</v>
      </c>
      <c r="E451" s="25"/>
      <c r="F451" s="26"/>
      <c r="G451" s="57"/>
    </row>
    <row r="452" spans="1:7" ht="14.5" x14ac:dyDescent="0.35">
      <c r="A452" s="63"/>
      <c r="B452" s="67" t="s">
        <v>36</v>
      </c>
      <c r="C452" s="63" t="s">
        <v>67</v>
      </c>
      <c r="D452" s="56" t="s">
        <v>95</v>
      </c>
      <c r="E452" s="25"/>
      <c r="F452" s="26"/>
      <c r="G452" s="57"/>
    </row>
    <row r="453" spans="1:7" ht="14.5" x14ac:dyDescent="0.35">
      <c r="A453" s="63"/>
      <c r="B453" s="67" t="s">
        <v>39</v>
      </c>
      <c r="C453" s="63" t="s">
        <v>67</v>
      </c>
      <c r="D453" s="56" t="s">
        <v>95</v>
      </c>
      <c r="E453" s="25"/>
      <c r="F453" s="26"/>
      <c r="G453" s="57"/>
    </row>
    <row r="454" spans="1:7" ht="14.5" x14ac:dyDescent="0.35">
      <c r="A454" s="63"/>
      <c r="B454" s="67" t="s">
        <v>122</v>
      </c>
      <c r="C454" s="63" t="s">
        <v>67</v>
      </c>
      <c r="D454" s="56" t="s">
        <v>95</v>
      </c>
      <c r="E454" s="25"/>
      <c r="F454" s="26"/>
      <c r="G454" s="57"/>
    </row>
    <row r="455" spans="1:7" ht="14.5" x14ac:dyDescent="0.35">
      <c r="A455" s="63"/>
      <c r="B455" s="67" t="s">
        <v>41</v>
      </c>
      <c r="C455" s="63" t="s">
        <v>67</v>
      </c>
      <c r="D455" s="56" t="s">
        <v>95</v>
      </c>
      <c r="E455" s="25"/>
      <c r="F455" s="26"/>
      <c r="G455" s="57"/>
    </row>
    <row r="456" spans="1:7" ht="14.5" x14ac:dyDescent="0.35">
      <c r="A456" s="63"/>
      <c r="B456" s="67" t="s">
        <v>111</v>
      </c>
      <c r="C456" s="63" t="s">
        <v>67</v>
      </c>
      <c r="D456" s="56" t="s">
        <v>95</v>
      </c>
      <c r="E456" s="25"/>
      <c r="F456" s="26"/>
      <c r="G456" s="57"/>
    </row>
    <row r="457" spans="1:7" ht="14.5" x14ac:dyDescent="0.35">
      <c r="A457" s="63"/>
      <c r="B457" s="67" t="s">
        <v>37</v>
      </c>
      <c r="C457" s="63" t="s">
        <v>67</v>
      </c>
      <c r="D457" s="56" t="s">
        <v>95</v>
      </c>
      <c r="E457" s="25"/>
      <c r="F457" s="26"/>
      <c r="G457" s="57"/>
    </row>
    <row r="458" spans="1:7" ht="14.5" x14ac:dyDescent="0.35">
      <c r="A458" s="63"/>
      <c r="B458" s="67" t="s">
        <v>38</v>
      </c>
      <c r="C458" s="63" t="s">
        <v>67</v>
      </c>
      <c r="D458" s="56" t="s">
        <v>95</v>
      </c>
      <c r="E458" s="25"/>
      <c r="F458" s="26"/>
      <c r="G458" s="57"/>
    </row>
    <row r="459" spans="1:7" ht="14.5" x14ac:dyDescent="0.35">
      <c r="A459" s="63"/>
      <c r="B459" s="67" t="s">
        <v>40</v>
      </c>
      <c r="C459" s="63" t="s">
        <v>67</v>
      </c>
      <c r="D459" s="56" t="s">
        <v>95</v>
      </c>
      <c r="E459" s="25"/>
      <c r="F459" s="26"/>
      <c r="G459" s="57"/>
    </row>
    <row r="460" spans="1:7" ht="14.5" x14ac:dyDescent="0.35">
      <c r="A460" s="63"/>
      <c r="B460" s="67" t="s">
        <v>42</v>
      </c>
      <c r="C460" s="63" t="s">
        <v>67</v>
      </c>
      <c r="D460" s="56" t="s">
        <v>95</v>
      </c>
      <c r="E460" s="25"/>
      <c r="F460" s="26"/>
      <c r="G460" s="57"/>
    </row>
    <row r="461" spans="1:7" ht="14.5" x14ac:dyDescent="0.35">
      <c r="A461" s="63"/>
      <c r="B461" s="67" t="s">
        <v>43</v>
      </c>
      <c r="C461" s="63" t="s">
        <v>67</v>
      </c>
      <c r="D461" s="56" t="s">
        <v>95</v>
      </c>
      <c r="E461" s="25"/>
      <c r="F461" s="26"/>
      <c r="G461" s="57"/>
    </row>
    <row r="462" spans="1:7" ht="14.5" x14ac:dyDescent="0.35">
      <c r="A462" s="63"/>
      <c r="B462" s="67" t="s">
        <v>44</v>
      </c>
      <c r="C462" s="63" t="s">
        <v>67</v>
      </c>
      <c r="D462" s="56" t="s">
        <v>95</v>
      </c>
      <c r="E462" s="25"/>
      <c r="F462" s="26"/>
      <c r="G462" s="57"/>
    </row>
    <row r="463" spans="1:7" ht="14.5" x14ac:dyDescent="0.35">
      <c r="A463" s="63"/>
      <c r="B463" s="67" t="s">
        <v>45</v>
      </c>
      <c r="C463" s="63" t="s">
        <v>67</v>
      </c>
      <c r="D463" s="56" t="s">
        <v>95</v>
      </c>
      <c r="E463" s="25"/>
      <c r="F463" s="26"/>
      <c r="G463" s="57"/>
    </row>
    <row r="464" spans="1:7" ht="14.5" x14ac:dyDescent="0.35">
      <c r="A464" s="63"/>
      <c r="B464" s="67" t="s">
        <v>46</v>
      </c>
      <c r="C464" s="63" t="s">
        <v>67</v>
      </c>
      <c r="D464" s="56" t="s">
        <v>95</v>
      </c>
      <c r="E464" s="25"/>
      <c r="F464" s="26"/>
      <c r="G464" s="57"/>
    </row>
    <row r="465" spans="1:7" ht="14.5" x14ac:dyDescent="0.35">
      <c r="A465" s="63"/>
      <c r="B465" s="67" t="s">
        <v>47</v>
      </c>
      <c r="C465" s="63" t="s">
        <v>67</v>
      </c>
      <c r="D465" s="56" t="s">
        <v>95</v>
      </c>
      <c r="E465" s="25"/>
      <c r="F465" s="26"/>
      <c r="G465" s="57"/>
    </row>
    <row r="466" spans="1:7" ht="14.5" x14ac:dyDescent="0.35">
      <c r="A466" s="63"/>
      <c r="B466" s="67" t="s">
        <v>48</v>
      </c>
      <c r="C466" s="63" t="s">
        <v>67</v>
      </c>
      <c r="D466" s="56" t="s">
        <v>95</v>
      </c>
      <c r="E466" s="25"/>
      <c r="F466" s="26"/>
      <c r="G466" s="57"/>
    </row>
    <row r="467" spans="1:7" ht="14.5" x14ac:dyDescent="0.35">
      <c r="A467" s="63"/>
      <c r="B467" s="67" t="s">
        <v>49</v>
      </c>
      <c r="C467" s="63" t="s">
        <v>67</v>
      </c>
      <c r="D467" s="56" t="s">
        <v>95</v>
      </c>
      <c r="E467" s="25"/>
      <c r="F467" s="26"/>
      <c r="G467" s="57"/>
    </row>
    <row r="468" spans="1:7" ht="14.5" x14ac:dyDescent="0.35">
      <c r="A468" s="63"/>
      <c r="B468" s="67" t="s">
        <v>54</v>
      </c>
      <c r="C468" s="63" t="s">
        <v>67</v>
      </c>
      <c r="D468" s="56" t="s">
        <v>95</v>
      </c>
      <c r="E468" s="25"/>
      <c r="F468" s="26"/>
      <c r="G468" s="57"/>
    </row>
    <row r="469" spans="1:7" ht="14.5" x14ac:dyDescent="0.35">
      <c r="A469" s="63"/>
      <c r="B469" s="67" t="s">
        <v>50</v>
      </c>
      <c r="C469" s="63" t="s">
        <v>67</v>
      </c>
      <c r="D469" s="56" t="s">
        <v>95</v>
      </c>
      <c r="E469" s="25"/>
      <c r="F469" s="26"/>
      <c r="G469" s="57"/>
    </row>
    <row r="470" spans="1:7" ht="14.5" x14ac:dyDescent="0.35">
      <c r="A470" s="63"/>
      <c r="B470" s="67" t="s">
        <v>51</v>
      </c>
      <c r="C470" s="63" t="s">
        <v>67</v>
      </c>
      <c r="D470" s="56" t="s">
        <v>95</v>
      </c>
      <c r="E470" s="25"/>
      <c r="F470" s="26"/>
      <c r="G470" s="57"/>
    </row>
    <row r="471" spans="1:7" ht="14.5" x14ac:dyDescent="0.35">
      <c r="A471" s="63"/>
      <c r="B471" s="67" t="s">
        <v>52</v>
      </c>
      <c r="C471" s="63" t="s">
        <v>67</v>
      </c>
      <c r="D471" s="56" t="s">
        <v>95</v>
      </c>
      <c r="E471" s="25"/>
      <c r="F471" s="26"/>
      <c r="G471" s="57"/>
    </row>
    <row r="472" spans="1:7" ht="14.5" x14ac:dyDescent="0.35">
      <c r="A472" s="63"/>
      <c r="B472" s="67" t="s">
        <v>53</v>
      </c>
      <c r="C472" s="63" t="s">
        <v>67</v>
      </c>
      <c r="D472" s="56" t="s">
        <v>95</v>
      </c>
      <c r="E472" s="25"/>
      <c r="F472" s="26"/>
      <c r="G472" s="57"/>
    </row>
    <row r="473" spans="1:7" ht="14.5" x14ac:dyDescent="0.35">
      <c r="A473" s="63"/>
      <c r="B473" s="67" t="s">
        <v>57</v>
      </c>
      <c r="C473" s="63" t="s">
        <v>67</v>
      </c>
      <c r="D473" s="56" t="s">
        <v>95</v>
      </c>
      <c r="E473" s="25"/>
      <c r="F473" s="26"/>
      <c r="G473" s="57"/>
    </row>
    <row r="474" spans="1:7" ht="14.5" x14ac:dyDescent="0.35">
      <c r="A474" s="63"/>
      <c r="B474" s="67" t="s">
        <v>55</v>
      </c>
      <c r="C474" s="63" t="s">
        <v>67</v>
      </c>
      <c r="D474" s="56" t="s">
        <v>95</v>
      </c>
      <c r="E474" s="25"/>
      <c r="F474" s="26"/>
      <c r="G474" s="57"/>
    </row>
    <row r="475" spans="1:7" ht="14.5" x14ac:dyDescent="0.35">
      <c r="A475" s="63"/>
      <c r="B475" s="67" t="s">
        <v>56</v>
      </c>
      <c r="C475" s="63" t="s">
        <v>67</v>
      </c>
      <c r="D475" s="56" t="s">
        <v>95</v>
      </c>
      <c r="E475" s="25"/>
      <c r="F475" s="26"/>
      <c r="G475" s="57"/>
    </row>
    <row r="476" spans="1:7" ht="14.5" x14ac:dyDescent="0.35">
      <c r="A476" s="63">
        <v>12</v>
      </c>
      <c r="B476" s="67" t="s">
        <v>19</v>
      </c>
      <c r="C476" s="63" t="s">
        <v>68</v>
      </c>
      <c r="D476" s="56" t="s">
        <v>95</v>
      </c>
      <c r="E476" s="25"/>
      <c r="F476" s="26"/>
      <c r="G476" s="57"/>
    </row>
    <row r="477" spans="1:7" ht="14.5" x14ac:dyDescent="0.35">
      <c r="A477" s="63"/>
      <c r="B477" s="67" t="s">
        <v>112</v>
      </c>
      <c r="C477" s="63" t="s">
        <v>68</v>
      </c>
      <c r="D477" s="56" t="s">
        <v>95</v>
      </c>
      <c r="E477" s="25"/>
      <c r="F477" s="26"/>
      <c r="G477" s="57"/>
    </row>
    <row r="478" spans="1:7" ht="14.5" x14ac:dyDescent="0.35">
      <c r="A478" s="63"/>
      <c r="B478" s="63" t="s">
        <v>109</v>
      </c>
      <c r="C478" s="63" t="s">
        <v>68</v>
      </c>
      <c r="D478" s="56" t="s">
        <v>95</v>
      </c>
      <c r="E478" s="25"/>
      <c r="F478" s="26"/>
      <c r="G478" s="57"/>
    </row>
    <row r="479" spans="1:7" ht="14.5" x14ac:dyDescent="0.35">
      <c r="A479" s="63"/>
      <c r="B479" s="67" t="s">
        <v>22</v>
      </c>
      <c r="C479" s="63" t="s">
        <v>68</v>
      </c>
      <c r="D479" s="56" t="s">
        <v>95</v>
      </c>
      <c r="E479" s="25"/>
      <c r="F479" s="26"/>
      <c r="G479" s="57"/>
    </row>
    <row r="480" spans="1:7" ht="14.5" x14ac:dyDescent="0.35">
      <c r="A480" s="63"/>
      <c r="B480" s="67" t="s">
        <v>23</v>
      </c>
      <c r="C480" s="63" t="s">
        <v>68</v>
      </c>
      <c r="D480" s="56" t="s">
        <v>95</v>
      </c>
      <c r="E480" s="25"/>
      <c r="F480" s="26"/>
      <c r="G480" s="57"/>
    </row>
    <row r="481" spans="1:7" ht="14.5" x14ac:dyDescent="0.35">
      <c r="A481" s="63"/>
      <c r="B481" s="67" t="s">
        <v>24</v>
      </c>
      <c r="C481" s="63" t="s">
        <v>68</v>
      </c>
      <c r="D481" s="56" t="s">
        <v>95</v>
      </c>
      <c r="E481" s="25"/>
      <c r="F481" s="26"/>
      <c r="G481" s="57"/>
    </row>
    <row r="482" spans="1:7" ht="14.5" x14ac:dyDescent="0.35">
      <c r="A482" s="63"/>
      <c r="B482" s="67" t="s">
        <v>25</v>
      </c>
      <c r="C482" s="63" t="s">
        <v>68</v>
      </c>
      <c r="D482" s="56" t="s">
        <v>95</v>
      </c>
      <c r="E482" s="25"/>
      <c r="F482" s="26"/>
      <c r="G482" s="57"/>
    </row>
    <row r="483" spans="1:7" ht="14.5" x14ac:dyDescent="0.35">
      <c r="A483" s="63"/>
      <c r="B483" s="63" t="s">
        <v>114</v>
      </c>
      <c r="C483" s="63" t="s">
        <v>68</v>
      </c>
      <c r="D483" s="56" t="s">
        <v>95</v>
      </c>
      <c r="E483" s="25"/>
      <c r="F483" s="26"/>
      <c r="G483" s="57"/>
    </row>
    <row r="484" spans="1:7" ht="14.5" x14ac:dyDescent="0.35">
      <c r="A484" s="63"/>
      <c r="B484" s="67" t="s">
        <v>110</v>
      </c>
      <c r="C484" s="63" t="s">
        <v>68</v>
      </c>
      <c r="D484" s="56" t="s">
        <v>95</v>
      </c>
      <c r="E484" s="25"/>
      <c r="F484" s="26"/>
      <c r="G484" s="57"/>
    </row>
    <row r="485" spans="1:7" ht="14.5" x14ac:dyDescent="0.35">
      <c r="A485" s="63"/>
      <c r="B485" s="67" t="s">
        <v>26</v>
      </c>
      <c r="C485" s="63" t="s">
        <v>68</v>
      </c>
      <c r="D485" s="56" t="s">
        <v>95</v>
      </c>
      <c r="E485" s="25"/>
      <c r="F485" s="26"/>
      <c r="G485" s="57"/>
    </row>
    <row r="486" spans="1:7" ht="14.5" x14ac:dyDescent="0.35">
      <c r="A486" s="63"/>
      <c r="B486" s="67" t="s">
        <v>27</v>
      </c>
      <c r="C486" s="63" t="s">
        <v>68</v>
      </c>
      <c r="D486" s="56" t="s">
        <v>95</v>
      </c>
      <c r="E486" s="25"/>
      <c r="F486" s="26"/>
      <c r="G486" s="57"/>
    </row>
    <row r="487" spans="1:7" ht="14.5" x14ac:dyDescent="0.35">
      <c r="A487" s="63"/>
      <c r="B487" s="67" t="s">
        <v>28</v>
      </c>
      <c r="C487" s="63" t="s">
        <v>68</v>
      </c>
      <c r="D487" s="56" t="s">
        <v>95</v>
      </c>
      <c r="E487" s="25"/>
      <c r="F487" s="26"/>
      <c r="G487" s="57"/>
    </row>
    <row r="488" spans="1:7" ht="14.5" x14ac:dyDescent="0.35">
      <c r="A488" s="63"/>
      <c r="B488" s="67" t="s">
        <v>29</v>
      </c>
      <c r="C488" s="63" t="s">
        <v>68</v>
      </c>
      <c r="D488" s="56" t="s">
        <v>95</v>
      </c>
      <c r="E488" s="25"/>
      <c r="F488" s="26"/>
      <c r="G488" s="57"/>
    </row>
    <row r="489" spans="1:7" ht="14.5" x14ac:dyDescent="0.35">
      <c r="A489" s="63"/>
      <c r="B489" s="67" t="s">
        <v>30</v>
      </c>
      <c r="C489" s="63" t="s">
        <v>68</v>
      </c>
      <c r="D489" s="56" t="s">
        <v>95</v>
      </c>
      <c r="E489" s="25"/>
      <c r="F489" s="26"/>
      <c r="G489" s="57"/>
    </row>
    <row r="490" spans="1:7" ht="14.5" x14ac:dyDescent="0.35">
      <c r="A490" s="63"/>
      <c r="B490" s="67" t="s">
        <v>31</v>
      </c>
      <c r="C490" s="63" t="s">
        <v>68</v>
      </c>
      <c r="D490" s="56" t="s">
        <v>95</v>
      </c>
      <c r="E490" s="25"/>
      <c r="F490" s="26"/>
      <c r="G490" s="57"/>
    </row>
    <row r="491" spans="1:7" ht="14.5" x14ac:dyDescent="0.35">
      <c r="A491" s="63"/>
      <c r="B491" s="67" t="s">
        <v>32</v>
      </c>
      <c r="C491" s="63" t="s">
        <v>68</v>
      </c>
      <c r="D491" s="56" t="s">
        <v>95</v>
      </c>
      <c r="E491" s="25"/>
      <c r="F491" s="26"/>
      <c r="G491" s="57"/>
    </row>
    <row r="492" spans="1:7" ht="14.5" x14ac:dyDescent="0.35">
      <c r="A492" s="63"/>
      <c r="B492" s="67" t="s">
        <v>34</v>
      </c>
      <c r="C492" s="63" t="s">
        <v>68</v>
      </c>
      <c r="D492" s="56" t="s">
        <v>95</v>
      </c>
      <c r="E492" s="25"/>
      <c r="F492" s="26"/>
      <c r="G492" s="57"/>
    </row>
    <row r="493" spans="1:7" ht="14.5" x14ac:dyDescent="0.35">
      <c r="A493" s="63"/>
      <c r="B493" s="67" t="s">
        <v>33</v>
      </c>
      <c r="C493" s="63" t="s">
        <v>68</v>
      </c>
      <c r="D493" s="56" t="s">
        <v>95</v>
      </c>
      <c r="E493" s="25"/>
      <c r="F493" s="26"/>
      <c r="G493" s="57"/>
    </row>
    <row r="494" spans="1:7" ht="14.5" x14ac:dyDescent="0.35">
      <c r="A494" s="63"/>
      <c r="B494" s="67" t="s">
        <v>35</v>
      </c>
      <c r="C494" s="63" t="s">
        <v>68</v>
      </c>
      <c r="D494" s="56" t="s">
        <v>95</v>
      </c>
      <c r="E494" s="25"/>
      <c r="F494" s="26"/>
      <c r="G494" s="57"/>
    </row>
    <row r="495" spans="1:7" ht="14.5" x14ac:dyDescent="0.35">
      <c r="A495" s="63"/>
      <c r="B495" s="67" t="s">
        <v>36</v>
      </c>
      <c r="C495" s="63" t="s">
        <v>68</v>
      </c>
      <c r="D495" s="56" t="s">
        <v>95</v>
      </c>
      <c r="E495" s="25"/>
      <c r="F495" s="26"/>
      <c r="G495" s="57"/>
    </row>
    <row r="496" spans="1:7" ht="14.5" x14ac:dyDescent="0.35">
      <c r="A496" s="63"/>
      <c r="B496" s="67" t="s">
        <v>39</v>
      </c>
      <c r="C496" s="63" t="s">
        <v>68</v>
      </c>
      <c r="D496" s="56" t="s">
        <v>95</v>
      </c>
      <c r="E496" s="25"/>
      <c r="F496" s="26"/>
      <c r="G496" s="57"/>
    </row>
    <row r="497" spans="1:7" ht="14.5" x14ac:dyDescent="0.35">
      <c r="A497" s="63"/>
      <c r="B497" s="67" t="s">
        <v>122</v>
      </c>
      <c r="C497" s="63" t="s">
        <v>68</v>
      </c>
      <c r="D497" s="56" t="s">
        <v>95</v>
      </c>
      <c r="E497" s="25"/>
      <c r="F497" s="26"/>
      <c r="G497" s="57"/>
    </row>
    <row r="498" spans="1:7" ht="14.5" x14ac:dyDescent="0.35">
      <c r="A498" s="63"/>
      <c r="B498" s="67" t="s">
        <v>41</v>
      </c>
      <c r="C498" s="63" t="s">
        <v>68</v>
      </c>
      <c r="D498" s="56" t="s">
        <v>95</v>
      </c>
      <c r="E498" s="25"/>
      <c r="F498" s="26"/>
      <c r="G498" s="57"/>
    </row>
    <row r="499" spans="1:7" ht="14.5" x14ac:dyDescent="0.35">
      <c r="A499" s="63"/>
      <c r="B499" s="67" t="s">
        <v>111</v>
      </c>
      <c r="C499" s="63" t="s">
        <v>68</v>
      </c>
      <c r="D499" s="56" t="s">
        <v>95</v>
      </c>
      <c r="E499" s="25"/>
      <c r="F499" s="26"/>
      <c r="G499" s="57"/>
    </row>
    <row r="500" spans="1:7" ht="14.5" x14ac:dyDescent="0.35">
      <c r="A500" s="63"/>
      <c r="B500" s="67" t="s">
        <v>37</v>
      </c>
      <c r="C500" s="63" t="s">
        <v>68</v>
      </c>
      <c r="D500" s="56" t="s">
        <v>95</v>
      </c>
      <c r="E500" s="25"/>
      <c r="F500" s="26"/>
      <c r="G500" s="57"/>
    </row>
    <row r="501" spans="1:7" ht="14.5" x14ac:dyDescent="0.35">
      <c r="A501" s="63"/>
      <c r="B501" s="67" t="s">
        <v>38</v>
      </c>
      <c r="C501" s="63" t="s">
        <v>68</v>
      </c>
      <c r="D501" s="56" t="s">
        <v>95</v>
      </c>
      <c r="E501" s="25"/>
      <c r="F501" s="26"/>
      <c r="G501" s="57"/>
    </row>
    <row r="502" spans="1:7" ht="14.5" x14ac:dyDescent="0.35">
      <c r="A502" s="63"/>
      <c r="B502" s="67" t="s">
        <v>40</v>
      </c>
      <c r="C502" s="63" t="s">
        <v>68</v>
      </c>
      <c r="D502" s="56" t="s">
        <v>95</v>
      </c>
      <c r="E502" s="25"/>
      <c r="F502" s="26"/>
      <c r="G502" s="57"/>
    </row>
    <row r="503" spans="1:7" ht="14.5" x14ac:dyDescent="0.35">
      <c r="A503" s="63"/>
      <c r="B503" s="67" t="s">
        <v>42</v>
      </c>
      <c r="C503" s="63" t="s">
        <v>68</v>
      </c>
      <c r="D503" s="56" t="s">
        <v>95</v>
      </c>
      <c r="E503" s="25"/>
      <c r="F503" s="26"/>
      <c r="G503" s="57"/>
    </row>
    <row r="504" spans="1:7" ht="14.5" x14ac:dyDescent="0.35">
      <c r="A504" s="63"/>
      <c r="B504" s="67" t="s">
        <v>43</v>
      </c>
      <c r="C504" s="63" t="s">
        <v>68</v>
      </c>
      <c r="D504" s="56" t="s">
        <v>95</v>
      </c>
      <c r="E504" s="25"/>
      <c r="F504" s="26"/>
      <c r="G504" s="57"/>
    </row>
    <row r="505" spans="1:7" ht="14.5" x14ac:dyDescent="0.35">
      <c r="A505" s="63"/>
      <c r="B505" s="67" t="s">
        <v>44</v>
      </c>
      <c r="C505" s="63" t="s">
        <v>68</v>
      </c>
      <c r="D505" s="56" t="s">
        <v>95</v>
      </c>
      <c r="E505" s="25"/>
      <c r="F505" s="26"/>
      <c r="G505" s="57"/>
    </row>
    <row r="506" spans="1:7" ht="14.5" x14ac:dyDescent="0.35">
      <c r="A506" s="63"/>
      <c r="B506" s="67" t="s">
        <v>45</v>
      </c>
      <c r="C506" s="63" t="s">
        <v>68</v>
      </c>
      <c r="D506" s="56" t="s">
        <v>95</v>
      </c>
      <c r="E506" s="25"/>
      <c r="F506" s="26"/>
      <c r="G506" s="57"/>
    </row>
    <row r="507" spans="1:7" ht="14.5" x14ac:dyDescent="0.35">
      <c r="A507" s="63"/>
      <c r="B507" s="67" t="s">
        <v>46</v>
      </c>
      <c r="C507" s="63" t="s">
        <v>68</v>
      </c>
      <c r="D507" s="56" t="s">
        <v>95</v>
      </c>
      <c r="E507" s="25"/>
      <c r="F507" s="26"/>
      <c r="G507" s="57"/>
    </row>
    <row r="508" spans="1:7" ht="14.5" x14ac:dyDescent="0.35">
      <c r="A508" s="63"/>
      <c r="B508" s="67" t="s">
        <v>47</v>
      </c>
      <c r="C508" s="63" t="s">
        <v>68</v>
      </c>
      <c r="D508" s="56" t="s">
        <v>95</v>
      </c>
      <c r="E508" s="25"/>
      <c r="F508" s="26"/>
      <c r="G508" s="57"/>
    </row>
    <row r="509" spans="1:7" ht="14.5" x14ac:dyDescent="0.35">
      <c r="A509" s="63"/>
      <c r="B509" s="67" t="s">
        <v>48</v>
      </c>
      <c r="C509" s="63" t="s">
        <v>68</v>
      </c>
      <c r="D509" s="56" t="s">
        <v>95</v>
      </c>
      <c r="E509" s="25"/>
      <c r="F509" s="26"/>
      <c r="G509" s="57"/>
    </row>
    <row r="510" spans="1:7" ht="14.5" x14ac:dyDescent="0.35">
      <c r="A510" s="63"/>
      <c r="B510" s="67" t="s">
        <v>49</v>
      </c>
      <c r="C510" s="63" t="s">
        <v>68</v>
      </c>
      <c r="D510" s="56" t="s">
        <v>95</v>
      </c>
      <c r="E510" s="25"/>
      <c r="F510" s="26"/>
      <c r="G510" s="57"/>
    </row>
    <row r="511" spans="1:7" ht="14.5" x14ac:dyDescent="0.35">
      <c r="A511" s="63"/>
      <c r="B511" s="67" t="s">
        <v>54</v>
      </c>
      <c r="C511" s="63" t="s">
        <v>68</v>
      </c>
      <c r="D511" s="56" t="s">
        <v>95</v>
      </c>
      <c r="E511" s="25"/>
      <c r="F511" s="26"/>
      <c r="G511" s="57"/>
    </row>
    <row r="512" spans="1:7" ht="14.5" x14ac:dyDescent="0.35">
      <c r="A512" s="63"/>
      <c r="B512" s="67" t="s">
        <v>50</v>
      </c>
      <c r="C512" s="63" t="s">
        <v>68</v>
      </c>
      <c r="D512" s="56" t="s">
        <v>95</v>
      </c>
      <c r="E512" s="25"/>
      <c r="F512" s="26"/>
      <c r="G512" s="57"/>
    </row>
    <row r="513" spans="1:7" ht="14.5" x14ac:dyDescent="0.35">
      <c r="A513" s="63"/>
      <c r="B513" s="67" t="s">
        <v>51</v>
      </c>
      <c r="C513" s="63" t="s">
        <v>68</v>
      </c>
      <c r="D513" s="56" t="s">
        <v>95</v>
      </c>
      <c r="E513" s="25"/>
      <c r="F513" s="26"/>
      <c r="G513" s="57"/>
    </row>
    <row r="514" spans="1:7" ht="14.5" x14ac:dyDescent="0.35">
      <c r="A514" s="63"/>
      <c r="B514" s="67" t="s">
        <v>52</v>
      </c>
      <c r="C514" s="63" t="s">
        <v>68</v>
      </c>
      <c r="D514" s="56" t="s">
        <v>95</v>
      </c>
      <c r="E514" s="25"/>
      <c r="F514" s="26"/>
      <c r="G514" s="57"/>
    </row>
    <row r="515" spans="1:7" ht="14.5" x14ac:dyDescent="0.35">
      <c r="A515" s="63"/>
      <c r="B515" s="67" t="s">
        <v>53</v>
      </c>
      <c r="C515" s="63" t="s">
        <v>68</v>
      </c>
      <c r="D515" s="56" t="s">
        <v>95</v>
      </c>
      <c r="E515" s="25"/>
      <c r="F515" s="26"/>
      <c r="G515" s="57"/>
    </row>
    <row r="516" spans="1:7" ht="14.5" x14ac:dyDescent="0.35">
      <c r="A516" s="63"/>
      <c r="B516" s="67" t="s">
        <v>57</v>
      </c>
      <c r="C516" s="63" t="s">
        <v>68</v>
      </c>
      <c r="D516" s="56" t="s">
        <v>95</v>
      </c>
      <c r="E516" s="25"/>
      <c r="F516" s="26"/>
      <c r="G516" s="57"/>
    </row>
    <row r="517" spans="1:7" ht="14.5" x14ac:dyDescent="0.35">
      <c r="A517" s="63"/>
      <c r="B517" s="67" t="s">
        <v>55</v>
      </c>
      <c r="C517" s="63" t="s">
        <v>68</v>
      </c>
      <c r="D517" s="56" t="s">
        <v>95</v>
      </c>
      <c r="E517" s="25"/>
      <c r="F517" s="26"/>
      <c r="G517" s="57"/>
    </row>
    <row r="518" spans="1:7" ht="14.5" x14ac:dyDescent="0.35">
      <c r="A518" s="63"/>
      <c r="B518" s="67" t="s">
        <v>56</v>
      </c>
      <c r="C518" s="63" t="s">
        <v>68</v>
      </c>
      <c r="D518" s="56" t="s">
        <v>95</v>
      </c>
      <c r="E518" s="25"/>
      <c r="F518" s="26"/>
      <c r="G518" s="57"/>
    </row>
    <row r="519" spans="1:7" ht="14.5" x14ac:dyDescent="0.35">
      <c r="A519" s="63">
        <v>13</v>
      </c>
      <c r="B519" s="67" t="s">
        <v>19</v>
      </c>
      <c r="C519" s="63" t="s">
        <v>69</v>
      </c>
      <c r="D519" s="56" t="s">
        <v>95</v>
      </c>
      <c r="E519" s="58"/>
      <c r="F519" s="26"/>
      <c r="G519" s="57"/>
    </row>
    <row r="520" spans="1:7" ht="14.5" x14ac:dyDescent="0.35">
      <c r="A520" s="63"/>
      <c r="B520" s="67" t="s">
        <v>112</v>
      </c>
      <c r="C520" s="63" t="s">
        <v>69</v>
      </c>
      <c r="D520" s="56" t="s">
        <v>95</v>
      </c>
      <c r="E520" s="58"/>
      <c r="F520" s="26"/>
      <c r="G520" s="57"/>
    </row>
    <row r="521" spans="1:7" ht="14.5" x14ac:dyDescent="0.35">
      <c r="A521" s="63"/>
      <c r="B521" s="63" t="s">
        <v>109</v>
      </c>
      <c r="C521" s="63" t="s">
        <v>69</v>
      </c>
      <c r="D521" s="56" t="s">
        <v>95</v>
      </c>
      <c r="E521" s="58"/>
      <c r="F521" s="26"/>
      <c r="G521" s="57"/>
    </row>
    <row r="522" spans="1:7" ht="14.5" x14ac:dyDescent="0.35">
      <c r="A522" s="63"/>
      <c r="B522" s="67" t="s">
        <v>22</v>
      </c>
      <c r="C522" s="63" t="s">
        <v>69</v>
      </c>
      <c r="D522" s="56" t="s">
        <v>95</v>
      </c>
      <c r="E522" s="58"/>
      <c r="F522" s="26"/>
      <c r="G522" s="57"/>
    </row>
    <row r="523" spans="1:7" ht="14.5" x14ac:dyDescent="0.35">
      <c r="A523" s="63"/>
      <c r="B523" s="67" t="s">
        <v>23</v>
      </c>
      <c r="C523" s="63" t="s">
        <v>69</v>
      </c>
      <c r="D523" s="56" t="s">
        <v>95</v>
      </c>
      <c r="E523" s="58"/>
      <c r="F523" s="26"/>
      <c r="G523" s="57"/>
    </row>
    <row r="524" spans="1:7" ht="14.5" x14ac:dyDescent="0.35">
      <c r="A524" s="63"/>
      <c r="B524" s="67" t="s">
        <v>24</v>
      </c>
      <c r="C524" s="63" t="s">
        <v>69</v>
      </c>
      <c r="D524" s="56" t="s">
        <v>95</v>
      </c>
      <c r="E524" s="58"/>
      <c r="F524" s="26"/>
      <c r="G524" s="57"/>
    </row>
    <row r="525" spans="1:7" ht="14.5" x14ac:dyDescent="0.35">
      <c r="A525" s="63"/>
      <c r="B525" s="67" t="s">
        <v>25</v>
      </c>
      <c r="C525" s="63" t="s">
        <v>69</v>
      </c>
      <c r="D525" s="56" t="s">
        <v>95</v>
      </c>
      <c r="E525" s="58"/>
      <c r="F525" s="26"/>
      <c r="G525" s="57"/>
    </row>
    <row r="526" spans="1:7" ht="14.5" x14ac:dyDescent="0.35">
      <c r="A526" s="63"/>
      <c r="B526" s="63" t="s">
        <v>114</v>
      </c>
      <c r="C526" s="63" t="s">
        <v>69</v>
      </c>
      <c r="D526" s="56" t="s">
        <v>95</v>
      </c>
      <c r="E526" s="58"/>
      <c r="F526" s="26"/>
      <c r="G526" s="57"/>
    </row>
    <row r="527" spans="1:7" ht="14.5" x14ac:dyDescent="0.35">
      <c r="A527" s="63"/>
      <c r="B527" s="67" t="s">
        <v>110</v>
      </c>
      <c r="C527" s="63" t="s">
        <v>69</v>
      </c>
      <c r="D527" s="56" t="s">
        <v>95</v>
      </c>
      <c r="E527" s="58"/>
      <c r="F527" s="26"/>
      <c r="G527" s="57"/>
    </row>
    <row r="528" spans="1:7" ht="14.5" x14ac:dyDescent="0.35">
      <c r="A528" s="63"/>
      <c r="B528" s="67" t="s">
        <v>26</v>
      </c>
      <c r="C528" s="63" t="s">
        <v>69</v>
      </c>
      <c r="D528" s="56" t="s">
        <v>95</v>
      </c>
      <c r="E528" s="58"/>
      <c r="F528" s="26"/>
      <c r="G528" s="57"/>
    </row>
    <row r="529" spans="1:7" ht="14.5" x14ac:dyDescent="0.35">
      <c r="A529" s="63"/>
      <c r="B529" s="67" t="s">
        <v>27</v>
      </c>
      <c r="C529" s="63" t="s">
        <v>69</v>
      </c>
      <c r="D529" s="56" t="s">
        <v>95</v>
      </c>
      <c r="E529" s="58"/>
      <c r="F529" s="26"/>
      <c r="G529" s="57"/>
    </row>
    <row r="530" spans="1:7" ht="14.5" x14ac:dyDescent="0.35">
      <c r="A530" s="63"/>
      <c r="B530" s="67" t="s">
        <v>28</v>
      </c>
      <c r="C530" s="63" t="s">
        <v>69</v>
      </c>
      <c r="D530" s="56" t="s">
        <v>95</v>
      </c>
      <c r="E530" s="58"/>
      <c r="F530" s="26"/>
      <c r="G530" s="57"/>
    </row>
    <row r="531" spans="1:7" ht="14.5" x14ac:dyDescent="0.35">
      <c r="A531" s="63"/>
      <c r="B531" s="67" t="s">
        <v>29</v>
      </c>
      <c r="C531" s="63" t="s">
        <v>69</v>
      </c>
      <c r="D531" s="56" t="s">
        <v>95</v>
      </c>
      <c r="E531" s="58"/>
      <c r="F531" s="26"/>
      <c r="G531" s="57"/>
    </row>
    <row r="532" spans="1:7" ht="14.5" x14ac:dyDescent="0.35">
      <c r="A532" s="63"/>
      <c r="B532" s="67" t="s">
        <v>30</v>
      </c>
      <c r="C532" s="63" t="s">
        <v>69</v>
      </c>
      <c r="D532" s="56" t="s">
        <v>95</v>
      </c>
      <c r="E532" s="58"/>
      <c r="F532" s="26"/>
      <c r="G532" s="57"/>
    </row>
    <row r="533" spans="1:7" ht="14.5" x14ac:dyDescent="0.35">
      <c r="A533" s="63"/>
      <c r="B533" s="67" t="s">
        <v>31</v>
      </c>
      <c r="C533" s="63" t="s">
        <v>69</v>
      </c>
      <c r="D533" s="56" t="s">
        <v>95</v>
      </c>
      <c r="E533" s="58"/>
      <c r="F533" s="26"/>
      <c r="G533" s="57"/>
    </row>
    <row r="534" spans="1:7" ht="14.5" x14ac:dyDescent="0.35">
      <c r="A534" s="63"/>
      <c r="B534" s="67" t="s">
        <v>32</v>
      </c>
      <c r="C534" s="63" t="s">
        <v>69</v>
      </c>
      <c r="D534" s="56" t="s">
        <v>95</v>
      </c>
      <c r="E534" s="58"/>
      <c r="F534" s="26"/>
      <c r="G534" s="57"/>
    </row>
    <row r="535" spans="1:7" ht="14.5" x14ac:dyDescent="0.35">
      <c r="A535" s="63"/>
      <c r="B535" s="67" t="s">
        <v>34</v>
      </c>
      <c r="C535" s="63" t="s">
        <v>69</v>
      </c>
      <c r="D535" s="56" t="s">
        <v>95</v>
      </c>
      <c r="E535" s="58"/>
      <c r="F535" s="26"/>
      <c r="G535" s="57"/>
    </row>
    <row r="536" spans="1:7" ht="14.5" x14ac:dyDescent="0.35">
      <c r="A536" s="63"/>
      <c r="B536" s="67" t="s">
        <v>33</v>
      </c>
      <c r="C536" s="63" t="s">
        <v>69</v>
      </c>
      <c r="D536" s="56" t="s">
        <v>95</v>
      </c>
      <c r="E536" s="58"/>
      <c r="F536" s="26"/>
      <c r="G536" s="57"/>
    </row>
    <row r="537" spans="1:7" ht="14.5" x14ac:dyDescent="0.35">
      <c r="A537" s="63"/>
      <c r="B537" s="67" t="s">
        <v>35</v>
      </c>
      <c r="C537" s="63" t="s">
        <v>69</v>
      </c>
      <c r="D537" s="56" t="s">
        <v>95</v>
      </c>
      <c r="E537" s="58"/>
      <c r="F537" s="26"/>
      <c r="G537" s="57"/>
    </row>
    <row r="538" spans="1:7" ht="14.5" x14ac:dyDescent="0.35">
      <c r="A538" s="63"/>
      <c r="B538" s="67" t="s">
        <v>36</v>
      </c>
      <c r="C538" s="63" t="s">
        <v>69</v>
      </c>
      <c r="D538" s="56" t="s">
        <v>95</v>
      </c>
      <c r="E538" s="58"/>
      <c r="F538" s="26"/>
      <c r="G538" s="57"/>
    </row>
    <row r="539" spans="1:7" ht="14.5" x14ac:dyDescent="0.35">
      <c r="A539" s="63"/>
      <c r="B539" s="67" t="s">
        <v>39</v>
      </c>
      <c r="C539" s="63" t="s">
        <v>69</v>
      </c>
      <c r="D539" s="56" t="s">
        <v>95</v>
      </c>
      <c r="E539" s="58"/>
      <c r="F539" s="26"/>
      <c r="G539" s="57"/>
    </row>
    <row r="540" spans="1:7" ht="14.5" x14ac:dyDescent="0.35">
      <c r="A540" s="63"/>
      <c r="B540" s="67" t="s">
        <v>122</v>
      </c>
      <c r="C540" s="63" t="s">
        <v>69</v>
      </c>
      <c r="D540" s="56" t="s">
        <v>95</v>
      </c>
      <c r="E540" s="58"/>
      <c r="F540" s="26"/>
      <c r="G540" s="57"/>
    </row>
    <row r="541" spans="1:7" ht="14.5" x14ac:dyDescent="0.35">
      <c r="A541" s="63"/>
      <c r="B541" s="67" t="s">
        <v>41</v>
      </c>
      <c r="C541" s="63" t="s">
        <v>69</v>
      </c>
      <c r="D541" s="56" t="s">
        <v>95</v>
      </c>
      <c r="E541" s="58"/>
      <c r="F541" s="26"/>
      <c r="G541" s="57"/>
    </row>
    <row r="542" spans="1:7" ht="14.5" x14ac:dyDescent="0.35">
      <c r="A542" s="63"/>
      <c r="B542" s="67" t="s">
        <v>111</v>
      </c>
      <c r="C542" s="63" t="s">
        <v>69</v>
      </c>
      <c r="D542" s="56" t="s">
        <v>95</v>
      </c>
      <c r="E542" s="58"/>
      <c r="F542" s="26"/>
      <c r="G542" s="57"/>
    </row>
    <row r="543" spans="1:7" ht="14.5" x14ac:dyDescent="0.35">
      <c r="A543" s="63"/>
      <c r="B543" s="67" t="s">
        <v>37</v>
      </c>
      <c r="C543" s="63" t="s">
        <v>69</v>
      </c>
      <c r="D543" s="56" t="s">
        <v>95</v>
      </c>
      <c r="E543" s="58"/>
      <c r="F543" s="26"/>
      <c r="G543" s="57"/>
    </row>
    <row r="544" spans="1:7" ht="14.5" x14ac:dyDescent="0.35">
      <c r="A544" s="63"/>
      <c r="B544" s="67" t="s">
        <v>38</v>
      </c>
      <c r="C544" s="63" t="s">
        <v>69</v>
      </c>
      <c r="D544" s="56" t="s">
        <v>95</v>
      </c>
      <c r="E544" s="58"/>
      <c r="F544" s="26"/>
      <c r="G544" s="57"/>
    </row>
    <row r="545" spans="1:7" ht="14.5" x14ac:dyDescent="0.35">
      <c r="A545" s="63"/>
      <c r="B545" s="67" t="s">
        <v>40</v>
      </c>
      <c r="C545" s="63" t="s">
        <v>69</v>
      </c>
      <c r="D545" s="56" t="s">
        <v>95</v>
      </c>
      <c r="E545" s="58"/>
      <c r="F545" s="26"/>
      <c r="G545" s="57"/>
    </row>
    <row r="546" spans="1:7" ht="14.5" x14ac:dyDescent="0.35">
      <c r="A546" s="63"/>
      <c r="B546" s="67" t="s">
        <v>42</v>
      </c>
      <c r="C546" s="63" t="s">
        <v>69</v>
      </c>
      <c r="D546" s="56" t="s">
        <v>95</v>
      </c>
      <c r="E546" s="58"/>
      <c r="F546" s="26"/>
      <c r="G546" s="57"/>
    </row>
    <row r="547" spans="1:7" ht="14.5" x14ac:dyDescent="0.35">
      <c r="A547" s="63"/>
      <c r="B547" s="67" t="s">
        <v>43</v>
      </c>
      <c r="C547" s="63" t="s">
        <v>69</v>
      </c>
      <c r="D547" s="56" t="s">
        <v>95</v>
      </c>
      <c r="E547" s="58"/>
      <c r="F547" s="26"/>
      <c r="G547" s="57"/>
    </row>
    <row r="548" spans="1:7" ht="14.5" x14ac:dyDescent="0.35">
      <c r="A548" s="63"/>
      <c r="B548" s="67" t="s">
        <v>44</v>
      </c>
      <c r="C548" s="63" t="s">
        <v>69</v>
      </c>
      <c r="D548" s="56" t="s">
        <v>95</v>
      </c>
      <c r="E548" s="58"/>
      <c r="F548" s="26"/>
      <c r="G548" s="57"/>
    </row>
    <row r="549" spans="1:7" ht="14.5" x14ac:dyDescent="0.35">
      <c r="A549" s="63"/>
      <c r="B549" s="67" t="s">
        <v>45</v>
      </c>
      <c r="C549" s="63" t="s">
        <v>69</v>
      </c>
      <c r="D549" s="56" t="s">
        <v>95</v>
      </c>
      <c r="E549" s="58"/>
      <c r="F549" s="26"/>
      <c r="G549" s="57"/>
    </row>
    <row r="550" spans="1:7" ht="14.5" x14ac:dyDescent="0.35">
      <c r="A550" s="63"/>
      <c r="B550" s="67" t="s">
        <v>46</v>
      </c>
      <c r="C550" s="63" t="s">
        <v>69</v>
      </c>
      <c r="D550" s="56" t="s">
        <v>95</v>
      </c>
      <c r="E550" s="58"/>
      <c r="F550" s="26"/>
      <c r="G550" s="57"/>
    </row>
    <row r="551" spans="1:7" ht="14.5" x14ac:dyDescent="0.35">
      <c r="A551" s="63"/>
      <c r="B551" s="67" t="s">
        <v>47</v>
      </c>
      <c r="C551" s="63" t="s">
        <v>69</v>
      </c>
      <c r="D551" s="56" t="s">
        <v>95</v>
      </c>
      <c r="E551" s="58"/>
      <c r="F551" s="26"/>
      <c r="G551" s="57"/>
    </row>
    <row r="552" spans="1:7" ht="14.5" x14ac:dyDescent="0.35">
      <c r="A552" s="63"/>
      <c r="B552" s="67" t="s">
        <v>48</v>
      </c>
      <c r="C552" s="63" t="s">
        <v>69</v>
      </c>
      <c r="D552" s="56" t="s">
        <v>95</v>
      </c>
      <c r="E552" s="58"/>
      <c r="F552" s="26"/>
      <c r="G552" s="57"/>
    </row>
    <row r="553" spans="1:7" ht="14.5" x14ac:dyDescent="0.35">
      <c r="A553" s="63"/>
      <c r="B553" s="67" t="s">
        <v>49</v>
      </c>
      <c r="C553" s="63" t="s">
        <v>69</v>
      </c>
      <c r="D553" s="56" t="s">
        <v>95</v>
      </c>
      <c r="E553" s="58"/>
      <c r="F553" s="26"/>
      <c r="G553" s="57"/>
    </row>
    <row r="554" spans="1:7" ht="14.5" x14ac:dyDescent="0.35">
      <c r="A554" s="63"/>
      <c r="B554" s="67" t="s">
        <v>54</v>
      </c>
      <c r="C554" s="63" t="s">
        <v>69</v>
      </c>
      <c r="D554" s="56" t="s">
        <v>95</v>
      </c>
      <c r="E554" s="58"/>
      <c r="F554" s="26"/>
      <c r="G554" s="57"/>
    </row>
    <row r="555" spans="1:7" ht="14.5" x14ac:dyDescent="0.35">
      <c r="A555" s="63"/>
      <c r="B555" s="67" t="s">
        <v>50</v>
      </c>
      <c r="C555" s="63" t="s">
        <v>69</v>
      </c>
      <c r="D555" s="56" t="s">
        <v>95</v>
      </c>
      <c r="E555" s="58"/>
      <c r="F555" s="26"/>
      <c r="G555" s="57"/>
    </row>
    <row r="556" spans="1:7" ht="14.5" x14ac:dyDescent="0.35">
      <c r="A556" s="63"/>
      <c r="B556" s="67" t="s">
        <v>51</v>
      </c>
      <c r="C556" s="63" t="s">
        <v>69</v>
      </c>
      <c r="D556" s="56" t="s">
        <v>95</v>
      </c>
      <c r="E556" s="58"/>
      <c r="F556" s="26"/>
      <c r="G556" s="57"/>
    </row>
    <row r="557" spans="1:7" ht="14.5" x14ac:dyDescent="0.35">
      <c r="A557" s="63"/>
      <c r="B557" s="67" t="s">
        <v>52</v>
      </c>
      <c r="C557" s="63" t="s">
        <v>69</v>
      </c>
      <c r="D557" s="56" t="s">
        <v>95</v>
      </c>
      <c r="E557" s="58"/>
      <c r="F557" s="26"/>
      <c r="G557" s="57"/>
    </row>
    <row r="558" spans="1:7" ht="14.5" x14ac:dyDescent="0.35">
      <c r="A558" s="63"/>
      <c r="B558" s="67" t="s">
        <v>53</v>
      </c>
      <c r="C558" s="63" t="s">
        <v>69</v>
      </c>
      <c r="D558" s="56" t="s">
        <v>95</v>
      </c>
      <c r="E558" s="58"/>
      <c r="F558" s="26"/>
      <c r="G558" s="57"/>
    </row>
    <row r="559" spans="1:7" ht="14.5" x14ac:dyDescent="0.35">
      <c r="A559" s="63"/>
      <c r="B559" s="67" t="s">
        <v>57</v>
      </c>
      <c r="C559" s="63" t="s">
        <v>69</v>
      </c>
      <c r="D559" s="56" t="s">
        <v>95</v>
      </c>
      <c r="E559" s="58"/>
      <c r="F559" s="26"/>
      <c r="G559" s="57"/>
    </row>
    <row r="560" spans="1:7" ht="14.5" x14ac:dyDescent="0.35">
      <c r="A560" s="63"/>
      <c r="B560" s="67" t="s">
        <v>55</v>
      </c>
      <c r="C560" s="63" t="s">
        <v>69</v>
      </c>
      <c r="D560" s="56" t="s">
        <v>95</v>
      </c>
      <c r="E560" s="58"/>
      <c r="F560" s="26"/>
      <c r="G560" s="57"/>
    </row>
    <row r="561" spans="1:7" ht="14.5" x14ac:dyDescent="0.35">
      <c r="A561" s="63"/>
      <c r="B561" s="67" t="s">
        <v>56</v>
      </c>
      <c r="C561" s="63" t="s">
        <v>69</v>
      </c>
      <c r="D561" s="56" t="s">
        <v>95</v>
      </c>
      <c r="E561" s="58"/>
      <c r="F561" s="26"/>
      <c r="G561" s="57"/>
    </row>
    <row r="562" spans="1:7" ht="14.5" x14ac:dyDescent="0.35">
      <c r="A562" s="63">
        <v>14</v>
      </c>
      <c r="B562" s="67" t="s">
        <v>19</v>
      </c>
      <c r="C562" s="63" t="s">
        <v>70</v>
      </c>
      <c r="D562" s="55" t="s">
        <v>71</v>
      </c>
      <c r="E562" s="25"/>
      <c r="F562" s="26"/>
      <c r="G562" s="57"/>
    </row>
    <row r="563" spans="1:7" ht="14.5" x14ac:dyDescent="0.35">
      <c r="A563" s="63"/>
      <c r="B563" s="67" t="s">
        <v>112</v>
      </c>
      <c r="C563" s="63" t="s">
        <v>70</v>
      </c>
      <c r="D563" s="55" t="s">
        <v>71</v>
      </c>
      <c r="E563" s="25"/>
      <c r="F563" s="26"/>
      <c r="G563" s="57"/>
    </row>
    <row r="564" spans="1:7" ht="14.5" x14ac:dyDescent="0.35">
      <c r="A564" s="63"/>
      <c r="B564" s="63" t="s">
        <v>109</v>
      </c>
      <c r="C564" s="63" t="s">
        <v>70</v>
      </c>
      <c r="D564" s="55" t="s">
        <v>71</v>
      </c>
      <c r="E564" s="25"/>
      <c r="F564" s="26"/>
      <c r="G564" s="57"/>
    </row>
    <row r="565" spans="1:7" ht="14.5" x14ac:dyDescent="0.35">
      <c r="A565" s="63"/>
      <c r="B565" s="67" t="s">
        <v>22</v>
      </c>
      <c r="C565" s="63" t="s">
        <v>70</v>
      </c>
      <c r="D565" s="55" t="s">
        <v>71</v>
      </c>
      <c r="E565" s="25"/>
      <c r="F565" s="26"/>
      <c r="G565" s="57"/>
    </row>
    <row r="566" spans="1:7" ht="14.5" x14ac:dyDescent="0.35">
      <c r="A566" s="63"/>
      <c r="B566" s="67" t="s">
        <v>23</v>
      </c>
      <c r="C566" s="63" t="s">
        <v>70</v>
      </c>
      <c r="D566" s="55" t="s">
        <v>71</v>
      </c>
      <c r="E566" s="25"/>
      <c r="F566" s="26"/>
      <c r="G566" s="57"/>
    </row>
    <row r="567" spans="1:7" ht="14.5" x14ac:dyDescent="0.35">
      <c r="A567" s="63"/>
      <c r="B567" s="67" t="s">
        <v>24</v>
      </c>
      <c r="C567" s="63" t="s">
        <v>70</v>
      </c>
      <c r="D567" s="55" t="s">
        <v>71</v>
      </c>
      <c r="E567" s="25"/>
      <c r="F567" s="26"/>
      <c r="G567" s="57"/>
    </row>
    <row r="568" spans="1:7" ht="14.5" x14ac:dyDescent="0.35">
      <c r="A568" s="63"/>
      <c r="B568" s="67" t="s">
        <v>25</v>
      </c>
      <c r="C568" s="63" t="s">
        <v>70</v>
      </c>
      <c r="D568" s="55" t="s">
        <v>71</v>
      </c>
      <c r="E568" s="25"/>
      <c r="F568" s="26"/>
      <c r="G568" s="57"/>
    </row>
    <row r="569" spans="1:7" ht="14.5" x14ac:dyDescent="0.35">
      <c r="A569" s="63"/>
      <c r="B569" s="63" t="s">
        <v>114</v>
      </c>
      <c r="C569" s="63" t="s">
        <v>70</v>
      </c>
      <c r="D569" s="55" t="s">
        <v>71</v>
      </c>
      <c r="E569" s="25"/>
      <c r="F569" s="26"/>
      <c r="G569" s="57"/>
    </row>
    <row r="570" spans="1:7" ht="14.5" x14ac:dyDescent="0.35">
      <c r="A570" s="63"/>
      <c r="B570" s="67" t="s">
        <v>110</v>
      </c>
      <c r="C570" s="63" t="s">
        <v>70</v>
      </c>
      <c r="D570" s="55" t="s">
        <v>71</v>
      </c>
      <c r="E570" s="25"/>
      <c r="F570" s="26"/>
      <c r="G570" s="57"/>
    </row>
    <row r="571" spans="1:7" ht="14.5" x14ac:dyDescent="0.35">
      <c r="A571" s="63"/>
      <c r="B571" s="67" t="s">
        <v>26</v>
      </c>
      <c r="C571" s="63" t="s">
        <v>70</v>
      </c>
      <c r="D571" s="55" t="s">
        <v>71</v>
      </c>
      <c r="E571" s="25"/>
      <c r="F571" s="26"/>
      <c r="G571" s="57"/>
    </row>
    <row r="572" spans="1:7" ht="14.5" x14ac:dyDescent="0.35">
      <c r="A572" s="63"/>
      <c r="B572" s="67" t="s">
        <v>27</v>
      </c>
      <c r="C572" s="63" t="s">
        <v>70</v>
      </c>
      <c r="D572" s="55" t="s">
        <v>71</v>
      </c>
      <c r="E572" s="25"/>
      <c r="F572" s="26"/>
      <c r="G572" s="57"/>
    </row>
    <row r="573" spans="1:7" ht="14.5" x14ac:dyDescent="0.35">
      <c r="A573" s="63"/>
      <c r="B573" s="67" t="s">
        <v>28</v>
      </c>
      <c r="C573" s="63" t="s">
        <v>70</v>
      </c>
      <c r="D573" s="55" t="s">
        <v>71</v>
      </c>
      <c r="E573" s="25"/>
      <c r="F573" s="26"/>
      <c r="G573" s="57"/>
    </row>
    <row r="574" spans="1:7" ht="14.5" x14ac:dyDescent="0.35">
      <c r="A574" s="63"/>
      <c r="B574" s="67" t="s">
        <v>29</v>
      </c>
      <c r="C574" s="63" t="s">
        <v>70</v>
      </c>
      <c r="D574" s="55" t="s">
        <v>71</v>
      </c>
      <c r="E574" s="25"/>
      <c r="F574" s="26"/>
      <c r="G574" s="57"/>
    </row>
    <row r="575" spans="1:7" ht="14.5" x14ac:dyDescent="0.35">
      <c r="A575" s="63"/>
      <c r="B575" s="67" t="s">
        <v>30</v>
      </c>
      <c r="C575" s="63" t="s">
        <v>70</v>
      </c>
      <c r="D575" s="55" t="s">
        <v>71</v>
      </c>
      <c r="E575" s="25"/>
      <c r="F575" s="26"/>
      <c r="G575" s="57"/>
    </row>
    <row r="576" spans="1:7" ht="14.5" x14ac:dyDescent="0.35">
      <c r="A576" s="63"/>
      <c r="B576" s="67" t="s">
        <v>31</v>
      </c>
      <c r="C576" s="63" t="s">
        <v>70</v>
      </c>
      <c r="D576" s="55" t="s">
        <v>71</v>
      </c>
      <c r="E576" s="25"/>
      <c r="F576" s="26"/>
      <c r="G576" s="57"/>
    </row>
    <row r="577" spans="1:7" ht="14.5" x14ac:dyDescent="0.35">
      <c r="A577" s="63"/>
      <c r="B577" s="67" t="s">
        <v>32</v>
      </c>
      <c r="C577" s="63" t="s">
        <v>70</v>
      </c>
      <c r="D577" s="55" t="s">
        <v>71</v>
      </c>
      <c r="E577" s="25"/>
      <c r="F577" s="26"/>
      <c r="G577" s="57"/>
    </row>
    <row r="578" spans="1:7" ht="14.5" x14ac:dyDescent="0.35">
      <c r="A578" s="63"/>
      <c r="B578" s="67" t="s">
        <v>34</v>
      </c>
      <c r="C578" s="63" t="s">
        <v>70</v>
      </c>
      <c r="D578" s="55" t="s">
        <v>71</v>
      </c>
      <c r="E578" s="25"/>
      <c r="F578" s="26"/>
      <c r="G578" s="57"/>
    </row>
    <row r="579" spans="1:7" ht="14.5" x14ac:dyDescent="0.35">
      <c r="A579" s="63"/>
      <c r="B579" s="67" t="s">
        <v>33</v>
      </c>
      <c r="C579" s="63" t="s">
        <v>70</v>
      </c>
      <c r="D579" s="55" t="s">
        <v>71</v>
      </c>
      <c r="E579" s="25"/>
      <c r="F579" s="26"/>
      <c r="G579" s="57"/>
    </row>
    <row r="580" spans="1:7" ht="14.5" x14ac:dyDescent="0.35">
      <c r="A580" s="63"/>
      <c r="B580" s="67" t="s">
        <v>35</v>
      </c>
      <c r="C580" s="63" t="s">
        <v>70</v>
      </c>
      <c r="D580" s="55" t="s">
        <v>71</v>
      </c>
      <c r="E580" s="25"/>
      <c r="F580" s="26"/>
      <c r="G580" s="57"/>
    </row>
    <row r="581" spans="1:7" ht="14.5" x14ac:dyDescent="0.35">
      <c r="A581" s="63"/>
      <c r="B581" s="67" t="s">
        <v>36</v>
      </c>
      <c r="C581" s="63" t="s">
        <v>70</v>
      </c>
      <c r="D581" s="55" t="s">
        <v>71</v>
      </c>
      <c r="E581" s="25"/>
      <c r="F581" s="26"/>
      <c r="G581" s="57"/>
    </row>
    <row r="582" spans="1:7" ht="14.5" x14ac:dyDescent="0.35">
      <c r="A582" s="63"/>
      <c r="B582" s="67" t="s">
        <v>39</v>
      </c>
      <c r="C582" s="63" t="s">
        <v>70</v>
      </c>
      <c r="D582" s="55" t="s">
        <v>71</v>
      </c>
      <c r="E582" s="25"/>
      <c r="F582" s="26"/>
      <c r="G582" s="57"/>
    </row>
    <row r="583" spans="1:7" ht="14.5" x14ac:dyDescent="0.35">
      <c r="A583" s="63"/>
      <c r="B583" s="67" t="s">
        <v>122</v>
      </c>
      <c r="C583" s="63" t="s">
        <v>70</v>
      </c>
      <c r="D583" s="55" t="s">
        <v>71</v>
      </c>
      <c r="E583" s="25"/>
      <c r="F583" s="26"/>
      <c r="G583" s="57"/>
    </row>
    <row r="584" spans="1:7" ht="14.5" x14ac:dyDescent="0.35">
      <c r="A584" s="63"/>
      <c r="B584" s="67" t="s">
        <v>41</v>
      </c>
      <c r="C584" s="63" t="s">
        <v>70</v>
      </c>
      <c r="D584" s="55" t="s">
        <v>71</v>
      </c>
      <c r="E584" s="25"/>
      <c r="F584" s="26"/>
      <c r="G584" s="57"/>
    </row>
    <row r="585" spans="1:7" ht="14.5" x14ac:dyDescent="0.35">
      <c r="A585" s="63"/>
      <c r="B585" s="67" t="s">
        <v>111</v>
      </c>
      <c r="C585" s="63" t="s">
        <v>70</v>
      </c>
      <c r="D585" s="55" t="s">
        <v>71</v>
      </c>
      <c r="E585" s="25"/>
      <c r="F585" s="26"/>
      <c r="G585" s="57"/>
    </row>
    <row r="586" spans="1:7" ht="14.5" x14ac:dyDescent="0.35">
      <c r="A586" s="63"/>
      <c r="B586" s="67" t="s">
        <v>37</v>
      </c>
      <c r="C586" s="63" t="s">
        <v>70</v>
      </c>
      <c r="D586" s="55" t="s">
        <v>71</v>
      </c>
      <c r="E586" s="25"/>
      <c r="F586" s="26"/>
      <c r="G586" s="57"/>
    </row>
    <row r="587" spans="1:7" ht="14.5" x14ac:dyDescent="0.35">
      <c r="A587" s="63"/>
      <c r="B587" s="67" t="s">
        <v>38</v>
      </c>
      <c r="C587" s="63" t="s">
        <v>70</v>
      </c>
      <c r="D587" s="55" t="s">
        <v>71</v>
      </c>
      <c r="E587" s="25"/>
      <c r="F587" s="26"/>
      <c r="G587" s="57"/>
    </row>
    <row r="588" spans="1:7" ht="14.5" x14ac:dyDescent="0.35">
      <c r="A588" s="63"/>
      <c r="B588" s="67" t="s">
        <v>40</v>
      </c>
      <c r="C588" s="63" t="s">
        <v>70</v>
      </c>
      <c r="D588" s="55" t="s">
        <v>71</v>
      </c>
      <c r="E588" s="25"/>
      <c r="F588" s="26"/>
      <c r="G588" s="57"/>
    </row>
    <row r="589" spans="1:7" ht="14.5" x14ac:dyDescent="0.35">
      <c r="A589" s="63"/>
      <c r="B589" s="67" t="s">
        <v>42</v>
      </c>
      <c r="C589" s="63" t="s">
        <v>70</v>
      </c>
      <c r="D589" s="55" t="s">
        <v>71</v>
      </c>
      <c r="E589" s="25"/>
      <c r="F589" s="26"/>
      <c r="G589" s="57"/>
    </row>
    <row r="590" spans="1:7" ht="14.5" x14ac:dyDescent="0.35">
      <c r="A590" s="63"/>
      <c r="B590" s="67" t="s">
        <v>43</v>
      </c>
      <c r="C590" s="63" t="s">
        <v>70</v>
      </c>
      <c r="D590" s="55" t="s">
        <v>71</v>
      </c>
      <c r="E590" s="25"/>
      <c r="F590" s="26"/>
      <c r="G590" s="57"/>
    </row>
    <row r="591" spans="1:7" ht="14.5" x14ac:dyDescent="0.35">
      <c r="A591" s="63"/>
      <c r="B591" s="67" t="s">
        <v>44</v>
      </c>
      <c r="C591" s="63" t="s">
        <v>70</v>
      </c>
      <c r="D591" s="55" t="s">
        <v>71</v>
      </c>
      <c r="E591" s="25"/>
      <c r="F591" s="26"/>
      <c r="G591" s="57"/>
    </row>
    <row r="592" spans="1:7" ht="14.5" x14ac:dyDescent="0.35">
      <c r="A592" s="63"/>
      <c r="B592" s="67" t="s">
        <v>45</v>
      </c>
      <c r="C592" s="63" t="s">
        <v>70</v>
      </c>
      <c r="D592" s="55" t="s">
        <v>71</v>
      </c>
      <c r="E592" s="25"/>
      <c r="F592" s="26"/>
      <c r="G592" s="57"/>
    </row>
    <row r="593" spans="1:7" ht="14.5" x14ac:dyDescent="0.35">
      <c r="A593" s="63"/>
      <c r="B593" s="67" t="s">
        <v>46</v>
      </c>
      <c r="C593" s="63" t="s">
        <v>70</v>
      </c>
      <c r="D593" s="55" t="s">
        <v>71</v>
      </c>
      <c r="E593" s="25"/>
      <c r="F593" s="26"/>
      <c r="G593" s="57"/>
    </row>
    <row r="594" spans="1:7" ht="14.5" x14ac:dyDescent="0.35">
      <c r="A594" s="63"/>
      <c r="B594" s="67" t="s">
        <v>47</v>
      </c>
      <c r="C594" s="63" t="s">
        <v>70</v>
      </c>
      <c r="D594" s="55" t="s">
        <v>71</v>
      </c>
      <c r="E594" s="25"/>
      <c r="F594" s="26"/>
      <c r="G594" s="57"/>
    </row>
    <row r="595" spans="1:7" ht="14.5" x14ac:dyDescent="0.35">
      <c r="A595" s="63"/>
      <c r="B595" s="67" t="s">
        <v>48</v>
      </c>
      <c r="C595" s="63" t="s">
        <v>70</v>
      </c>
      <c r="D595" s="55" t="s">
        <v>71</v>
      </c>
      <c r="E595" s="25"/>
      <c r="F595" s="26"/>
      <c r="G595" s="57"/>
    </row>
    <row r="596" spans="1:7" ht="14.5" x14ac:dyDescent="0.35">
      <c r="A596" s="63"/>
      <c r="B596" s="67" t="s">
        <v>49</v>
      </c>
      <c r="C596" s="63" t="s">
        <v>70</v>
      </c>
      <c r="D596" s="55" t="s">
        <v>71</v>
      </c>
      <c r="E596" s="25"/>
      <c r="F596" s="26"/>
      <c r="G596" s="57"/>
    </row>
    <row r="597" spans="1:7" ht="14.5" x14ac:dyDescent="0.35">
      <c r="A597" s="63"/>
      <c r="B597" s="67" t="s">
        <v>54</v>
      </c>
      <c r="C597" s="63" t="s">
        <v>70</v>
      </c>
      <c r="D597" s="55" t="s">
        <v>71</v>
      </c>
      <c r="E597" s="26"/>
      <c r="F597" s="26"/>
      <c r="G597" s="57"/>
    </row>
    <row r="598" spans="1:7" ht="14.5" x14ac:dyDescent="0.35">
      <c r="A598" s="63"/>
      <c r="B598" s="67" t="s">
        <v>50</v>
      </c>
      <c r="C598" s="63" t="s">
        <v>70</v>
      </c>
      <c r="D598" s="55" t="s">
        <v>71</v>
      </c>
      <c r="E598" s="26"/>
      <c r="F598" s="26"/>
      <c r="G598" s="57"/>
    </row>
    <row r="599" spans="1:7" ht="14.5" x14ac:dyDescent="0.35">
      <c r="A599" s="63"/>
      <c r="B599" s="67" t="s">
        <v>51</v>
      </c>
      <c r="C599" s="63" t="s">
        <v>70</v>
      </c>
      <c r="D599" s="55" t="s">
        <v>71</v>
      </c>
      <c r="E599" s="26"/>
      <c r="F599" s="26"/>
      <c r="G599" s="57"/>
    </row>
    <row r="600" spans="1:7" ht="14.5" x14ac:dyDescent="0.35">
      <c r="A600" s="63"/>
      <c r="B600" s="67" t="s">
        <v>52</v>
      </c>
      <c r="C600" s="63" t="s">
        <v>70</v>
      </c>
      <c r="D600" s="55" t="s">
        <v>71</v>
      </c>
      <c r="E600" s="26"/>
      <c r="F600" s="26"/>
      <c r="G600" s="57"/>
    </row>
    <row r="601" spans="1:7" ht="14.5" x14ac:dyDescent="0.35">
      <c r="A601" s="63"/>
      <c r="B601" s="67" t="s">
        <v>53</v>
      </c>
      <c r="C601" s="63" t="s">
        <v>70</v>
      </c>
      <c r="D601" s="55" t="s">
        <v>71</v>
      </c>
      <c r="E601" s="26"/>
      <c r="F601" s="26"/>
      <c r="G601" s="57"/>
    </row>
    <row r="602" spans="1:7" ht="14.5" x14ac:dyDescent="0.35">
      <c r="A602" s="63"/>
      <c r="B602" s="67" t="s">
        <v>57</v>
      </c>
      <c r="C602" s="63" t="s">
        <v>70</v>
      </c>
      <c r="D602" s="55" t="s">
        <v>71</v>
      </c>
      <c r="E602" s="26"/>
      <c r="F602" s="26"/>
      <c r="G602" s="57"/>
    </row>
    <row r="603" spans="1:7" ht="14.5" x14ac:dyDescent="0.35">
      <c r="A603" s="63"/>
      <c r="B603" s="67" t="s">
        <v>55</v>
      </c>
      <c r="C603" s="63" t="s">
        <v>70</v>
      </c>
      <c r="D603" s="55" t="s">
        <v>71</v>
      </c>
      <c r="E603" s="26"/>
      <c r="F603" s="26"/>
      <c r="G603" s="57"/>
    </row>
    <row r="604" spans="1:7" ht="14.5" x14ac:dyDescent="0.35">
      <c r="A604" s="63"/>
      <c r="B604" s="67" t="s">
        <v>56</v>
      </c>
      <c r="C604" s="63" t="s">
        <v>70</v>
      </c>
      <c r="D604" s="55" t="s">
        <v>71</v>
      </c>
      <c r="E604" s="26"/>
      <c r="F604" s="26"/>
      <c r="G604" s="57"/>
    </row>
    <row r="605" spans="1:7" ht="14.5" x14ac:dyDescent="0.35">
      <c r="A605" s="63">
        <v>15</v>
      </c>
      <c r="B605" s="67" t="s">
        <v>19</v>
      </c>
      <c r="C605" s="63" t="s">
        <v>72</v>
      </c>
      <c r="D605" s="56" t="s">
        <v>95</v>
      </c>
      <c r="E605" s="26"/>
      <c r="F605" s="26"/>
      <c r="G605" s="57"/>
    </row>
    <row r="606" spans="1:7" ht="14.5" x14ac:dyDescent="0.35">
      <c r="A606" s="63"/>
      <c r="B606" s="67" t="s">
        <v>112</v>
      </c>
      <c r="C606" s="63" t="s">
        <v>72</v>
      </c>
      <c r="D606" s="56" t="s">
        <v>95</v>
      </c>
      <c r="E606" s="26"/>
      <c r="F606" s="26"/>
      <c r="G606" s="57"/>
    </row>
    <row r="607" spans="1:7" x14ac:dyDescent="0.3">
      <c r="A607" s="63"/>
      <c r="B607" s="63" t="s">
        <v>109</v>
      </c>
      <c r="C607" s="63" t="s">
        <v>72</v>
      </c>
      <c r="D607" s="56" t="s">
        <v>95</v>
      </c>
      <c r="E607" s="26"/>
      <c r="F607" s="26"/>
      <c r="G607" s="57"/>
    </row>
    <row r="608" spans="1:7" ht="14.5" x14ac:dyDescent="0.35">
      <c r="A608" s="63"/>
      <c r="B608" s="67" t="s">
        <v>22</v>
      </c>
      <c r="C608" s="63" t="s">
        <v>72</v>
      </c>
      <c r="D608" s="56" t="s">
        <v>95</v>
      </c>
      <c r="E608" s="26"/>
      <c r="F608" s="26"/>
      <c r="G608" s="57"/>
    </row>
    <row r="609" spans="1:7" ht="14.5" x14ac:dyDescent="0.35">
      <c r="A609" s="63"/>
      <c r="B609" s="67" t="s">
        <v>23</v>
      </c>
      <c r="C609" s="63" t="s">
        <v>72</v>
      </c>
      <c r="D609" s="56" t="s">
        <v>95</v>
      </c>
      <c r="E609" s="26"/>
      <c r="F609" s="26"/>
      <c r="G609" s="57"/>
    </row>
    <row r="610" spans="1:7" ht="14.5" x14ac:dyDescent="0.35">
      <c r="A610" s="63"/>
      <c r="B610" s="67" t="s">
        <v>24</v>
      </c>
      <c r="C610" s="63" t="s">
        <v>72</v>
      </c>
      <c r="D610" s="56" t="s">
        <v>95</v>
      </c>
      <c r="E610" s="26"/>
      <c r="F610" s="26"/>
      <c r="G610" s="57"/>
    </row>
    <row r="611" spans="1:7" ht="14.5" x14ac:dyDescent="0.35">
      <c r="A611" s="63"/>
      <c r="B611" s="67" t="s">
        <v>25</v>
      </c>
      <c r="C611" s="63" t="s">
        <v>72</v>
      </c>
      <c r="D611" s="56" t="s">
        <v>95</v>
      </c>
      <c r="E611" s="26"/>
      <c r="F611" s="26"/>
      <c r="G611" s="57"/>
    </row>
    <row r="612" spans="1:7" x14ac:dyDescent="0.3">
      <c r="A612" s="63"/>
      <c r="B612" s="63" t="s">
        <v>114</v>
      </c>
      <c r="C612" s="63" t="s">
        <v>72</v>
      </c>
      <c r="D612" s="56" t="s">
        <v>95</v>
      </c>
      <c r="E612" s="26"/>
      <c r="F612" s="26"/>
      <c r="G612" s="57"/>
    </row>
    <row r="613" spans="1:7" ht="14.5" x14ac:dyDescent="0.35">
      <c r="A613" s="63"/>
      <c r="B613" s="67" t="s">
        <v>110</v>
      </c>
      <c r="C613" s="63" t="s">
        <v>72</v>
      </c>
      <c r="D613" s="56" t="s">
        <v>95</v>
      </c>
      <c r="E613" s="26"/>
      <c r="F613" s="26"/>
      <c r="G613" s="57"/>
    </row>
    <row r="614" spans="1:7" ht="14.5" x14ac:dyDescent="0.35">
      <c r="A614" s="63"/>
      <c r="B614" s="67" t="s">
        <v>26</v>
      </c>
      <c r="C614" s="63" t="s">
        <v>72</v>
      </c>
      <c r="D614" s="56" t="s">
        <v>95</v>
      </c>
      <c r="E614" s="26"/>
      <c r="F614" s="26"/>
      <c r="G614" s="57"/>
    </row>
    <row r="615" spans="1:7" ht="14.5" x14ac:dyDescent="0.35">
      <c r="A615" s="63"/>
      <c r="B615" s="67" t="s">
        <v>27</v>
      </c>
      <c r="C615" s="63" t="s">
        <v>72</v>
      </c>
      <c r="D615" s="56" t="s">
        <v>95</v>
      </c>
      <c r="E615" s="26"/>
      <c r="F615" s="26"/>
      <c r="G615" s="57"/>
    </row>
    <row r="616" spans="1:7" ht="14.5" x14ac:dyDescent="0.35">
      <c r="A616" s="63"/>
      <c r="B616" s="67" t="s">
        <v>28</v>
      </c>
      <c r="C616" s="63" t="s">
        <v>72</v>
      </c>
      <c r="D616" s="56" t="s">
        <v>95</v>
      </c>
      <c r="E616" s="26"/>
      <c r="F616" s="26"/>
      <c r="G616" s="57"/>
    </row>
    <row r="617" spans="1:7" ht="14.5" x14ac:dyDescent="0.35">
      <c r="A617" s="63"/>
      <c r="B617" s="67" t="s">
        <v>29</v>
      </c>
      <c r="C617" s="63" t="s">
        <v>72</v>
      </c>
      <c r="D617" s="56" t="s">
        <v>95</v>
      </c>
      <c r="E617" s="26"/>
      <c r="F617" s="26"/>
      <c r="G617" s="57"/>
    </row>
    <row r="618" spans="1:7" ht="14.5" x14ac:dyDescent="0.35">
      <c r="A618" s="63"/>
      <c r="B618" s="67" t="s">
        <v>30</v>
      </c>
      <c r="C618" s="63" t="s">
        <v>72</v>
      </c>
      <c r="D618" s="56" t="s">
        <v>95</v>
      </c>
      <c r="E618" s="26"/>
      <c r="F618" s="26"/>
      <c r="G618" s="57"/>
    </row>
    <row r="619" spans="1:7" ht="14.5" x14ac:dyDescent="0.35">
      <c r="A619" s="63"/>
      <c r="B619" s="67" t="s">
        <v>31</v>
      </c>
      <c r="C619" s="63" t="s">
        <v>72</v>
      </c>
      <c r="D619" s="56" t="s">
        <v>95</v>
      </c>
      <c r="E619" s="26"/>
      <c r="F619" s="26"/>
      <c r="G619" s="57"/>
    </row>
    <row r="620" spans="1:7" ht="14.5" x14ac:dyDescent="0.35">
      <c r="A620" s="63"/>
      <c r="B620" s="67" t="s">
        <v>32</v>
      </c>
      <c r="C620" s="63" t="s">
        <v>72</v>
      </c>
      <c r="D620" s="56" t="s">
        <v>95</v>
      </c>
      <c r="E620" s="26"/>
      <c r="F620" s="26"/>
      <c r="G620" s="57"/>
    </row>
    <row r="621" spans="1:7" ht="14.5" x14ac:dyDescent="0.35">
      <c r="A621" s="63"/>
      <c r="B621" s="67" t="s">
        <v>34</v>
      </c>
      <c r="C621" s="63" t="s">
        <v>72</v>
      </c>
      <c r="D621" s="56" t="s">
        <v>95</v>
      </c>
      <c r="E621" s="26"/>
      <c r="F621" s="26"/>
      <c r="G621" s="57"/>
    </row>
    <row r="622" spans="1:7" ht="14.5" x14ac:dyDescent="0.35">
      <c r="A622" s="63"/>
      <c r="B622" s="67" t="s">
        <v>33</v>
      </c>
      <c r="C622" s="63" t="s">
        <v>72</v>
      </c>
      <c r="D622" s="56" t="s">
        <v>95</v>
      </c>
      <c r="E622" s="26"/>
      <c r="F622" s="26"/>
      <c r="G622" s="57"/>
    </row>
    <row r="623" spans="1:7" ht="14.5" x14ac:dyDescent="0.35">
      <c r="A623" s="63"/>
      <c r="B623" s="67" t="s">
        <v>35</v>
      </c>
      <c r="C623" s="63" t="s">
        <v>72</v>
      </c>
      <c r="D623" s="56" t="s">
        <v>95</v>
      </c>
      <c r="E623" s="26"/>
      <c r="F623" s="26"/>
      <c r="G623" s="57"/>
    </row>
    <row r="624" spans="1:7" ht="14.5" x14ac:dyDescent="0.35">
      <c r="A624" s="63"/>
      <c r="B624" s="67" t="s">
        <v>36</v>
      </c>
      <c r="C624" s="63" t="s">
        <v>72</v>
      </c>
      <c r="D624" s="56" t="s">
        <v>95</v>
      </c>
      <c r="E624" s="26"/>
      <c r="F624" s="26"/>
      <c r="G624" s="57"/>
    </row>
    <row r="625" spans="1:7" ht="14.5" x14ac:dyDescent="0.35">
      <c r="A625" s="63"/>
      <c r="B625" s="67" t="s">
        <v>39</v>
      </c>
      <c r="C625" s="63" t="s">
        <v>72</v>
      </c>
      <c r="D625" s="56" t="s">
        <v>95</v>
      </c>
      <c r="E625" s="26"/>
      <c r="F625" s="26"/>
      <c r="G625" s="57"/>
    </row>
    <row r="626" spans="1:7" ht="14.5" x14ac:dyDescent="0.35">
      <c r="A626" s="63"/>
      <c r="B626" s="67" t="s">
        <v>122</v>
      </c>
      <c r="C626" s="63" t="s">
        <v>72</v>
      </c>
      <c r="D626" s="56" t="s">
        <v>95</v>
      </c>
      <c r="E626" s="26"/>
      <c r="F626" s="26"/>
      <c r="G626" s="57"/>
    </row>
    <row r="627" spans="1:7" ht="14.5" x14ac:dyDescent="0.35">
      <c r="A627" s="63"/>
      <c r="B627" s="67" t="s">
        <v>41</v>
      </c>
      <c r="C627" s="63" t="s">
        <v>72</v>
      </c>
      <c r="D627" s="56" t="s">
        <v>95</v>
      </c>
      <c r="E627" s="26"/>
      <c r="F627" s="26"/>
      <c r="G627" s="57"/>
    </row>
    <row r="628" spans="1:7" ht="14.5" x14ac:dyDescent="0.35">
      <c r="A628" s="63"/>
      <c r="B628" s="67" t="s">
        <v>111</v>
      </c>
      <c r="C628" s="63" t="s">
        <v>72</v>
      </c>
      <c r="D628" s="56" t="s">
        <v>95</v>
      </c>
      <c r="E628" s="26"/>
      <c r="F628" s="26"/>
      <c r="G628" s="57"/>
    </row>
    <row r="629" spans="1:7" ht="14.5" x14ac:dyDescent="0.35">
      <c r="A629" s="63"/>
      <c r="B629" s="67" t="s">
        <v>37</v>
      </c>
      <c r="C629" s="63" t="s">
        <v>72</v>
      </c>
      <c r="D629" s="56" t="s">
        <v>95</v>
      </c>
      <c r="E629" s="26"/>
      <c r="F629" s="26"/>
      <c r="G629" s="57"/>
    </row>
    <row r="630" spans="1:7" ht="14.5" x14ac:dyDescent="0.35">
      <c r="A630" s="63"/>
      <c r="B630" s="67" t="s">
        <v>38</v>
      </c>
      <c r="C630" s="63" t="s">
        <v>72</v>
      </c>
      <c r="D630" s="56" t="s">
        <v>95</v>
      </c>
      <c r="E630" s="26"/>
      <c r="F630" s="26"/>
      <c r="G630" s="57"/>
    </row>
    <row r="631" spans="1:7" ht="14.5" x14ac:dyDescent="0.35">
      <c r="A631" s="63"/>
      <c r="B631" s="67" t="s">
        <v>40</v>
      </c>
      <c r="C631" s="63" t="s">
        <v>72</v>
      </c>
      <c r="D631" s="56" t="s">
        <v>95</v>
      </c>
      <c r="E631" s="26"/>
      <c r="F631" s="26"/>
      <c r="G631" s="57"/>
    </row>
    <row r="632" spans="1:7" ht="14.5" x14ac:dyDescent="0.35">
      <c r="A632" s="63"/>
      <c r="B632" s="67" t="s">
        <v>42</v>
      </c>
      <c r="C632" s="63" t="s">
        <v>72</v>
      </c>
      <c r="D632" s="56" t="s">
        <v>95</v>
      </c>
      <c r="E632" s="26"/>
      <c r="F632" s="26"/>
      <c r="G632" s="57"/>
    </row>
    <row r="633" spans="1:7" ht="14.5" x14ac:dyDescent="0.35">
      <c r="A633" s="63"/>
      <c r="B633" s="67" t="s">
        <v>43</v>
      </c>
      <c r="C633" s="63" t="s">
        <v>72</v>
      </c>
      <c r="D633" s="56" t="s">
        <v>95</v>
      </c>
      <c r="E633" s="26"/>
      <c r="F633" s="26"/>
      <c r="G633" s="57"/>
    </row>
    <row r="634" spans="1:7" ht="14.5" x14ac:dyDescent="0.35">
      <c r="A634" s="63"/>
      <c r="B634" s="67" t="s">
        <v>44</v>
      </c>
      <c r="C634" s="63" t="s">
        <v>72</v>
      </c>
      <c r="D634" s="56" t="s">
        <v>95</v>
      </c>
      <c r="E634" s="26"/>
      <c r="F634" s="26"/>
      <c r="G634" s="57"/>
    </row>
    <row r="635" spans="1:7" ht="14.5" x14ac:dyDescent="0.35">
      <c r="A635" s="63"/>
      <c r="B635" s="67" t="s">
        <v>45</v>
      </c>
      <c r="C635" s="63" t="s">
        <v>72</v>
      </c>
      <c r="D635" s="56" t="s">
        <v>95</v>
      </c>
      <c r="E635" s="26"/>
      <c r="F635" s="26"/>
      <c r="G635" s="57"/>
    </row>
    <row r="636" spans="1:7" ht="14.5" x14ac:dyDescent="0.35">
      <c r="A636" s="63"/>
      <c r="B636" s="67" t="s">
        <v>46</v>
      </c>
      <c r="C636" s="63" t="s">
        <v>72</v>
      </c>
      <c r="D636" s="56" t="s">
        <v>95</v>
      </c>
      <c r="E636" s="26"/>
      <c r="F636" s="26"/>
      <c r="G636" s="57"/>
    </row>
    <row r="637" spans="1:7" ht="14.5" x14ac:dyDescent="0.35">
      <c r="A637" s="63"/>
      <c r="B637" s="67" t="s">
        <v>47</v>
      </c>
      <c r="C637" s="63" t="s">
        <v>72</v>
      </c>
      <c r="D637" s="56" t="s">
        <v>95</v>
      </c>
      <c r="E637" s="26"/>
      <c r="F637" s="26"/>
      <c r="G637" s="57"/>
    </row>
    <row r="638" spans="1:7" ht="14.5" x14ac:dyDescent="0.35">
      <c r="A638" s="63"/>
      <c r="B638" s="67" t="s">
        <v>48</v>
      </c>
      <c r="C638" s="63" t="s">
        <v>72</v>
      </c>
      <c r="D638" s="56" t="s">
        <v>95</v>
      </c>
      <c r="E638" s="26"/>
      <c r="F638" s="26"/>
      <c r="G638" s="57"/>
    </row>
    <row r="639" spans="1:7" ht="14.5" x14ac:dyDescent="0.35">
      <c r="A639" s="63"/>
      <c r="B639" s="67" t="s">
        <v>49</v>
      </c>
      <c r="C639" s="63" t="s">
        <v>72</v>
      </c>
      <c r="D639" s="56" t="s">
        <v>95</v>
      </c>
      <c r="E639" s="26"/>
      <c r="F639" s="26"/>
      <c r="G639" s="57"/>
    </row>
    <row r="640" spans="1:7" ht="14.5" x14ac:dyDescent="0.35">
      <c r="A640" s="63"/>
      <c r="B640" s="67" t="s">
        <v>54</v>
      </c>
      <c r="C640" s="63" t="s">
        <v>72</v>
      </c>
      <c r="D640" s="56" t="s">
        <v>95</v>
      </c>
      <c r="E640" s="26"/>
      <c r="F640" s="26"/>
      <c r="G640" s="57"/>
    </row>
    <row r="641" spans="1:7" ht="14.5" x14ac:dyDescent="0.35">
      <c r="A641" s="63"/>
      <c r="B641" s="67" t="s">
        <v>50</v>
      </c>
      <c r="C641" s="63" t="s">
        <v>72</v>
      </c>
      <c r="D641" s="56" t="s">
        <v>95</v>
      </c>
      <c r="E641" s="26"/>
      <c r="F641" s="26"/>
      <c r="G641" s="57"/>
    </row>
    <row r="642" spans="1:7" ht="14.5" x14ac:dyDescent="0.35">
      <c r="A642" s="63"/>
      <c r="B642" s="67" t="s">
        <v>51</v>
      </c>
      <c r="C642" s="63" t="s">
        <v>72</v>
      </c>
      <c r="D642" s="56" t="s">
        <v>95</v>
      </c>
      <c r="E642" s="26"/>
      <c r="F642" s="26"/>
      <c r="G642" s="57"/>
    </row>
    <row r="643" spans="1:7" ht="14.5" x14ac:dyDescent="0.35">
      <c r="A643" s="63"/>
      <c r="B643" s="67" t="s">
        <v>52</v>
      </c>
      <c r="C643" s="63" t="s">
        <v>72</v>
      </c>
      <c r="D643" s="56" t="s">
        <v>95</v>
      </c>
      <c r="E643" s="26"/>
      <c r="F643" s="26"/>
      <c r="G643" s="57"/>
    </row>
    <row r="644" spans="1:7" ht="14.5" x14ac:dyDescent="0.35">
      <c r="A644" s="63"/>
      <c r="B644" s="67" t="s">
        <v>53</v>
      </c>
      <c r="C644" s="63" t="s">
        <v>72</v>
      </c>
      <c r="D644" s="56" t="s">
        <v>95</v>
      </c>
      <c r="E644" s="26"/>
      <c r="F644" s="26"/>
      <c r="G644" s="57"/>
    </row>
    <row r="645" spans="1:7" ht="14.5" x14ac:dyDescent="0.35">
      <c r="A645" s="63"/>
      <c r="B645" s="67" t="s">
        <v>57</v>
      </c>
      <c r="C645" s="63" t="s">
        <v>72</v>
      </c>
      <c r="D645" s="56" t="s">
        <v>95</v>
      </c>
      <c r="E645" s="26"/>
      <c r="F645" s="26"/>
      <c r="G645" s="57"/>
    </row>
    <row r="646" spans="1:7" ht="14.5" x14ac:dyDescent="0.35">
      <c r="A646" s="63"/>
      <c r="B646" s="67" t="s">
        <v>55</v>
      </c>
      <c r="C646" s="63" t="s">
        <v>72</v>
      </c>
      <c r="D646" s="56" t="s">
        <v>95</v>
      </c>
      <c r="E646" s="26"/>
      <c r="F646" s="26"/>
      <c r="G646" s="57"/>
    </row>
    <row r="647" spans="1:7" ht="14.5" x14ac:dyDescent="0.35">
      <c r="A647" s="63"/>
      <c r="B647" s="67" t="s">
        <v>56</v>
      </c>
      <c r="C647" s="63" t="s">
        <v>72</v>
      </c>
      <c r="D647" s="56" t="s">
        <v>95</v>
      </c>
      <c r="E647" s="26"/>
      <c r="F647" s="26"/>
      <c r="G647" s="57"/>
    </row>
    <row r="648" spans="1:7" ht="14.5" x14ac:dyDescent="0.35">
      <c r="A648" s="63">
        <v>16</v>
      </c>
      <c r="B648" s="67" t="s">
        <v>19</v>
      </c>
      <c r="C648" s="55" t="s">
        <v>73</v>
      </c>
      <c r="D648" s="56" t="s">
        <v>89</v>
      </c>
      <c r="E648" s="26"/>
      <c r="F648" s="26"/>
      <c r="G648" s="57"/>
    </row>
    <row r="649" spans="1:7" ht="14.5" x14ac:dyDescent="0.35">
      <c r="A649" s="63"/>
      <c r="B649" s="67" t="s">
        <v>112</v>
      </c>
      <c r="C649" s="55" t="s">
        <v>73</v>
      </c>
      <c r="D649" s="56" t="s">
        <v>89</v>
      </c>
      <c r="E649" s="26"/>
      <c r="F649" s="26"/>
      <c r="G649" s="57"/>
    </row>
    <row r="650" spans="1:7" x14ac:dyDescent="0.3">
      <c r="A650" s="63"/>
      <c r="B650" s="63" t="s">
        <v>109</v>
      </c>
      <c r="C650" s="55" t="s">
        <v>73</v>
      </c>
      <c r="D650" s="56" t="s">
        <v>89</v>
      </c>
      <c r="E650" s="26"/>
      <c r="F650" s="26"/>
      <c r="G650" s="57"/>
    </row>
    <row r="651" spans="1:7" ht="14.5" x14ac:dyDescent="0.35">
      <c r="A651" s="63"/>
      <c r="B651" s="67" t="s">
        <v>22</v>
      </c>
      <c r="C651" s="55" t="s">
        <v>73</v>
      </c>
      <c r="D651" s="56" t="s">
        <v>89</v>
      </c>
      <c r="E651" s="26"/>
      <c r="F651" s="26"/>
      <c r="G651" s="57"/>
    </row>
    <row r="652" spans="1:7" ht="14.5" x14ac:dyDescent="0.35">
      <c r="A652" s="63"/>
      <c r="B652" s="67" t="s">
        <v>23</v>
      </c>
      <c r="C652" s="55" t="s">
        <v>73</v>
      </c>
      <c r="D652" s="56" t="s">
        <v>89</v>
      </c>
      <c r="E652" s="26"/>
      <c r="F652" s="26"/>
      <c r="G652" s="57"/>
    </row>
    <row r="653" spans="1:7" ht="14.5" x14ac:dyDescent="0.35">
      <c r="A653" s="63"/>
      <c r="B653" s="67" t="s">
        <v>24</v>
      </c>
      <c r="C653" s="55" t="s">
        <v>73</v>
      </c>
      <c r="D653" s="56" t="s">
        <v>89</v>
      </c>
      <c r="E653" s="26"/>
      <c r="F653" s="26"/>
      <c r="G653" s="57"/>
    </row>
    <row r="654" spans="1:7" ht="14.5" x14ac:dyDescent="0.35">
      <c r="A654" s="63"/>
      <c r="B654" s="67" t="s">
        <v>25</v>
      </c>
      <c r="C654" s="55" t="s">
        <v>73</v>
      </c>
      <c r="D654" s="56" t="s">
        <v>89</v>
      </c>
      <c r="E654" s="26"/>
      <c r="F654" s="26"/>
      <c r="G654" s="57"/>
    </row>
    <row r="655" spans="1:7" x14ac:dyDescent="0.3">
      <c r="A655" s="63"/>
      <c r="B655" s="63" t="s">
        <v>114</v>
      </c>
      <c r="C655" s="55" t="s">
        <v>73</v>
      </c>
      <c r="D655" s="56" t="s">
        <v>89</v>
      </c>
      <c r="E655" s="26"/>
      <c r="F655" s="26"/>
      <c r="G655" s="57"/>
    </row>
    <row r="656" spans="1:7" ht="14.5" x14ac:dyDescent="0.35">
      <c r="A656" s="63"/>
      <c r="B656" s="67" t="s">
        <v>110</v>
      </c>
      <c r="C656" s="55" t="s">
        <v>73</v>
      </c>
      <c r="D656" s="56" t="s">
        <v>89</v>
      </c>
      <c r="E656" s="26"/>
      <c r="F656" s="26"/>
      <c r="G656" s="57"/>
    </row>
    <row r="657" spans="1:7" ht="14.5" x14ac:dyDescent="0.35">
      <c r="A657" s="63"/>
      <c r="B657" s="67" t="s">
        <v>26</v>
      </c>
      <c r="C657" s="55" t="s">
        <v>73</v>
      </c>
      <c r="D657" s="56" t="s">
        <v>89</v>
      </c>
      <c r="E657" s="26"/>
      <c r="F657" s="26"/>
      <c r="G657" s="57"/>
    </row>
    <row r="658" spans="1:7" ht="14.5" x14ac:dyDescent="0.35">
      <c r="A658" s="63"/>
      <c r="B658" s="67" t="s">
        <v>27</v>
      </c>
      <c r="C658" s="55" t="s">
        <v>73</v>
      </c>
      <c r="D658" s="56" t="s">
        <v>89</v>
      </c>
      <c r="E658" s="26"/>
      <c r="F658" s="26"/>
      <c r="G658" s="57"/>
    </row>
    <row r="659" spans="1:7" ht="14.5" x14ac:dyDescent="0.35">
      <c r="A659" s="63"/>
      <c r="B659" s="67" t="s">
        <v>28</v>
      </c>
      <c r="C659" s="55" t="s">
        <v>73</v>
      </c>
      <c r="D659" s="56" t="s">
        <v>89</v>
      </c>
      <c r="E659" s="26"/>
      <c r="F659" s="26"/>
      <c r="G659" s="57"/>
    </row>
    <row r="660" spans="1:7" ht="14.5" x14ac:dyDescent="0.35">
      <c r="A660" s="63"/>
      <c r="B660" s="67" t="s">
        <v>29</v>
      </c>
      <c r="C660" s="55" t="s">
        <v>73</v>
      </c>
      <c r="D660" s="56" t="s">
        <v>89</v>
      </c>
      <c r="E660" s="26"/>
      <c r="F660" s="26"/>
      <c r="G660" s="57"/>
    </row>
    <row r="661" spans="1:7" ht="14.5" x14ac:dyDescent="0.35">
      <c r="A661" s="63"/>
      <c r="B661" s="67" t="s">
        <v>30</v>
      </c>
      <c r="C661" s="55" t="s">
        <v>73</v>
      </c>
      <c r="D661" s="56" t="s">
        <v>89</v>
      </c>
      <c r="E661" s="26"/>
      <c r="F661" s="26"/>
      <c r="G661" s="57"/>
    </row>
    <row r="662" spans="1:7" ht="14.5" x14ac:dyDescent="0.35">
      <c r="A662" s="63"/>
      <c r="B662" s="67" t="s">
        <v>31</v>
      </c>
      <c r="C662" s="55" t="s">
        <v>73</v>
      </c>
      <c r="D662" s="56" t="s">
        <v>89</v>
      </c>
      <c r="E662" s="26"/>
      <c r="F662" s="26"/>
      <c r="G662" s="57"/>
    </row>
    <row r="663" spans="1:7" ht="14.5" x14ac:dyDescent="0.35">
      <c r="A663" s="63"/>
      <c r="B663" s="67" t="s">
        <v>32</v>
      </c>
      <c r="C663" s="55" t="s">
        <v>73</v>
      </c>
      <c r="D663" s="56" t="s">
        <v>89</v>
      </c>
      <c r="E663" s="26"/>
      <c r="F663" s="26"/>
      <c r="G663" s="57"/>
    </row>
    <row r="664" spans="1:7" ht="14.5" x14ac:dyDescent="0.35">
      <c r="A664" s="63"/>
      <c r="B664" s="67" t="s">
        <v>34</v>
      </c>
      <c r="C664" s="55" t="s">
        <v>73</v>
      </c>
      <c r="D664" s="56" t="s">
        <v>89</v>
      </c>
      <c r="E664" s="26"/>
      <c r="F664" s="26"/>
      <c r="G664" s="57"/>
    </row>
    <row r="665" spans="1:7" ht="14.5" x14ac:dyDescent="0.35">
      <c r="A665" s="63"/>
      <c r="B665" s="67" t="s">
        <v>33</v>
      </c>
      <c r="C665" s="55" t="s">
        <v>73</v>
      </c>
      <c r="D665" s="56" t="s">
        <v>89</v>
      </c>
      <c r="E665" s="26"/>
      <c r="F665" s="26"/>
      <c r="G665" s="57"/>
    </row>
    <row r="666" spans="1:7" ht="14.5" x14ac:dyDescent="0.35">
      <c r="A666" s="63"/>
      <c r="B666" s="67" t="s">
        <v>35</v>
      </c>
      <c r="C666" s="55" t="s">
        <v>73</v>
      </c>
      <c r="D666" s="56" t="s">
        <v>89</v>
      </c>
      <c r="E666" s="26"/>
      <c r="F666" s="26"/>
      <c r="G666" s="57"/>
    </row>
    <row r="667" spans="1:7" ht="14.5" x14ac:dyDescent="0.35">
      <c r="A667" s="63"/>
      <c r="B667" s="67" t="s">
        <v>36</v>
      </c>
      <c r="C667" s="55" t="s">
        <v>73</v>
      </c>
      <c r="D667" s="56" t="s">
        <v>89</v>
      </c>
      <c r="E667" s="26"/>
      <c r="F667" s="26"/>
      <c r="G667" s="57"/>
    </row>
    <row r="668" spans="1:7" ht="14.5" x14ac:dyDescent="0.35">
      <c r="A668" s="63"/>
      <c r="B668" s="67" t="s">
        <v>39</v>
      </c>
      <c r="C668" s="55" t="s">
        <v>73</v>
      </c>
      <c r="D668" s="56" t="s">
        <v>89</v>
      </c>
      <c r="E668" s="26"/>
      <c r="F668" s="26"/>
      <c r="G668" s="57"/>
    </row>
    <row r="669" spans="1:7" ht="14.5" x14ac:dyDescent="0.35">
      <c r="A669" s="63"/>
      <c r="B669" s="67" t="s">
        <v>122</v>
      </c>
      <c r="C669" s="55" t="s">
        <v>73</v>
      </c>
      <c r="D669" s="56" t="s">
        <v>89</v>
      </c>
      <c r="E669" s="26"/>
      <c r="F669" s="26"/>
      <c r="G669" s="57"/>
    </row>
    <row r="670" spans="1:7" ht="14.5" x14ac:dyDescent="0.35">
      <c r="A670" s="63"/>
      <c r="B670" s="67" t="s">
        <v>41</v>
      </c>
      <c r="C670" s="55" t="s">
        <v>73</v>
      </c>
      <c r="D670" s="56" t="s">
        <v>89</v>
      </c>
      <c r="E670" s="26"/>
      <c r="F670" s="26"/>
      <c r="G670" s="57"/>
    </row>
    <row r="671" spans="1:7" ht="14.5" x14ac:dyDescent="0.35">
      <c r="A671" s="63"/>
      <c r="B671" s="67" t="s">
        <v>111</v>
      </c>
      <c r="C671" s="55" t="s">
        <v>73</v>
      </c>
      <c r="D671" s="56" t="s">
        <v>89</v>
      </c>
      <c r="E671" s="26"/>
      <c r="F671" s="26"/>
      <c r="G671" s="57"/>
    </row>
    <row r="672" spans="1:7" ht="14.5" x14ac:dyDescent="0.35">
      <c r="A672" s="63"/>
      <c r="B672" s="67" t="s">
        <v>37</v>
      </c>
      <c r="C672" s="55" t="s">
        <v>73</v>
      </c>
      <c r="D672" s="56" t="s">
        <v>89</v>
      </c>
      <c r="E672" s="26"/>
      <c r="F672" s="26"/>
      <c r="G672" s="57"/>
    </row>
    <row r="673" spans="1:7" ht="14.5" x14ac:dyDescent="0.35">
      <c r="A673" s="63"/>
      <c r="B673" s="67" t="s">
        <v>38</v>
      </c>
      <c r="C673" s="55" t="s">
        <v>73</v>
      </c>
      <c r="D673" s="56" t="s">
        <v>89</v>
      </c>
      <c r="E673" s="26"/>
      <c r="F673" s="26"/>
      <c r="G673" s="57"/>
    </row>
    <row r="674" spans="1:7" ht="14.5" x14ac:dyDescent="0.35">
      <c r="A674" s="63"/>
      <c r="B674" s="67" t="s">
        <v>40</v>
      </c>
      <c r="C674" s="55" t="s">
        <v>73</v>
      </c>
      <c r="D674" s="56" t="s">
        <v>89</v>
      </c>
      <c r="E674" s="26"/>
      <c r="F674" s="26"/>
      <c r="G674" s="57"/>
    </row>
    <row r="675" spans="1:7" ht="14.5" x14ac:dyDescent="0.35">
      <c r="A675" s="63"/>
      <c r="B675" s="67" t="s">
        <v>42</v>
      </c>
      <c r="C675" s="55" t="s">
        <v>73</v>
      </c>
      <c r="D675" s="56" t="s">
        <v>89</v>
      </c>
      <c r="E675" s="26"/>
      <c r="F675" s="26"/>
      <c r="G675" s="57"/>
    </row>
    <row r="676" spans="1:7" ht="14.5" x14ac:dyDescent="0.35">
      <c r="A676" s="63"/>
      <c r="B676" s="67" t="s">
        <v>43</v>
      </c>
      <c r="C676" s="55" t="s">
        <v>73</v>
      </c>
      <c r="D676" s="56" t="s">
        <v>89</v>
      </c>
      <c r="E676" s="26"/>
      <c r="F676" s="26"/>
      <c r="G676" s="57"/>
    </row>
    <row r="677" spans="1:7" ht="14.5" x14ac:dyDescent="0.35">
      <c r="A677" s="63"/>
      <c r="B677" s="67" t="s">
        <v>44</v>
      </c>
      <c r="C677" s="55" t="s">
        <v>73</v>
      </c>
      <c r="D677" s="56" t="s">
        <v>89</v>
      </c>
      <c r="E677" s="26"/>
      <c r="F677" s="26"/>
      <c r="G677" s="57"/>
    </row>
    <row r="678" spans="1:7" ht="14.5" x14ac:dyDescent="0.35">
      <c r="A678" s="63"/>
      <c r="B678" s="67" t="s">
        <v>45</v>
      </c>
      <c r="C678" s="55" t="s">
        <v>73</v>
      </c>
      <c r="D678" s="56" t="s">
        <v>89</v>
      </c>
      <c r="E678" s="26"/>
      <c r="F678" s="26"/>
      <c r="G678" s="57"/>
    </row>
    <row r="679" spans="1:7" ht="14.5" x14ac:dyDescent="0.35">
      <c r="A679" s="63"/>
      <c r="B679" s="67" t="s">
        <v>46</v>
      </c>
      <c r="C679" s="55" t="s">
        <v>73</v>
      </c>
      <c r="D679" s="56" t="s">
        <v>89</v>
      </c>
      <c r="E679" s="26"/>
      <c r="F679" s="26"/>
      <c r="G679" s="57"/>
    </row>
    <row r="680" spans="1:7" ht="14.5" x14ac:dyDescent="0.35">
      <c r="A680" s="63"/>
      <c r="B680" s="67" t="s">
        <v>47</v>
      </c>
      <c r="C680" s="55" t="s">
        <v>73</v>
      </c>
      <c r="D680" s="56" t="s">
        <v>89</v>
      </c>
      <c r="E680" s="26"/>
      <c r="F680" s="26"/>
      <c r="G680" s="57"/>
    </row>
    <row r="681" spans="1:7" ht="14.5" x14ac:dyDescent="0.35">
      <c r="A681" s="63"/>
      <c r="B681" s="67" t="s">
        <v>48</v>
      </c>
      <c r="C681" s="55" t="s">
        <v>73</v>
      </c>
      <c r="D681" s="56" t="s">
        <v>89</v>
      </c>
      <c r="E681" s="26"/>
      <c r="F681" s="26"/>
      <c r="G681" s="57"/>
    </row>
    <row r="682" spans="1:7" ht="14.5" x14ac:dyDescent="0.35">
      <c r="A682" s="63"/>
      <c r="B682" s="67" t="s">
        <v>49</v>
      </c>
      <c r="C682" s="55" t="s">
        <v>73</v>
      </c>
      <c r="D682" s="56" t="s">
        <v>89</v>
      </c>
      <c r="E682" s="26"/>
      <c r="F682" s="26"/>
      <c r="G682" s="57"/>
    </row>
    <row r="683" spans="1:7" ht="14.5" x14ac:dyDescent="0.35">
      <c r="A683" s="63"/>
      <c r="B683" s="67" t="s">
        <v>54</v>
      </c>
      <c r="C683" s="55" t="s">
        <v>73</v>
      </c>
      <c r="D683" s="56" t="s">
        <v>89</v>
      </c>
      <c r="E683" s="26"/>
      <c r="F683" s="26"/>
      <c r="G683" s="57"/>
    </row>
    <row r="684" spans="1:7" ht="14.5" x14ac:dyDescent="0.35">
      <c r="A684" s="63"/>
      <c r="B684" s="67" t="s">
        <v>50</v>
      </c>
      <c r="C684" s="55" t="s">
        <v>73</v>
      </c>
      <c r="D684" s="56" t="s">
        <v>89</v>
      </c>
      <c r="E684" s="26"/>
      <c r="F684" s="26"/>
      <c r="G684" s="57"/>
    </row>
    <row r="685" spans="1:7" ht="14.5" x14ac:dyDescent="0.35">
      <c r="A685" s="63"/>
      <c r="B685" s="67" t="s">
        <v>51</v>
      </c>
      <c r="C685" s="55" t="s">
        <v>73</v>
      </c>
      <c r="D685" s="56" t="s">
        <v>89</v>
      </c>
      <c r="E685" s="26"/>
      <c r="F685" s="26"/>
      <c r="G685" s="57"/>
    </row>
    <row r="686" spans="1:7" ht="14.5" x14ac:dyDescent="0.35">
      <c r="A686" s="63"/>
      <c r="B686" s="67" t="s">
        <v>52</v>
      </c>
      <c r="C686" s="55" t="s">
        <v>73</v>
      </c>
      <c r="D686" s="56" t="s">
        <v>89</v>
      </c>
      <c r="E686" s="26"/>
      <c r="F686" s="26"/>
      <c r="G686" s="57"/>
    </row>
    <row r="687" spans="1:7" ht="14.5" x14ac:dyDescent="0.35">
      <c r="A687" s="63"/>
      <c r="B687" s="67" t="s">
        <v>53</v>
      </c>
      <c r="C687" s="55" t="s">
        <v>73</v>
      </c>
      <c r="D687" s="56" t="s">
        <v>89</v>
      </c>
      <c r="E687" s="26"/>
      <c r="F687" s="26"/>
      <c r="G687" s="57"/>
    </row>
    <row r="688" spans="1:7" ht="14.5" x14ac:dyDescent="0.35">
      <c r="A688" s="63"/>
      <c r="B688" s="67" t="s">
        <v>57</v>
      </c>
      <c r="C688" s="55" t="s">
        <v>73</v>
      </c>
      <c r="D688" s="56" t="s">
        <v>89</v>
      </c>
      <c r="E688" s="26"/>
      <c r="F688" s="26"/>
      <c r="G688" s="57"/>
    </row>
    <row r="689" spans="1:7" ht="14.5" x14ac:dyDescent="0.35">
      <c r="A689" s="63"/>
      <c r="B689" s="67" t="s">
        <v>55</v>
      </c>
      <c r="C689" s="55" t="s">
        <v>73</v>
      </c>
      <c r="D689" s="56" t="s">
        <v>89</v>
      </c>
      <c r="E689" s="26"/>
      <c r="F689" s="26"/>
      <c r="G689" s="57"/>
    </row>
    <row r="690" spans="1:7" ht="14.5" x14ac:dyDescent="0.35">
      <c r="A690" s="63"/>
      <c r="B690" s="67" t="s">
        <v>56</v>
      </c>
      <c r="C690" s="55" t="s">
        <v>73</v>
      </c>
      <c r="D690" s="56" t="s">
        <v>89</v>
      </c>
      <c r="E690" s="26"/>
      <c r="F690" s="26"/>
      <c r="G690" s="57"/>
    </row>
    <row r="691" spans="1:7" ht="14.5" x14ac:dyDescent="0.35">
      <c r="A691" s="63">
        <v>17</v>
      </c>
      <c r="B691" s="67" t="s">
        <v>19</v>
      </c>
      <c r="C691" s="55" t="s">
        <v>74</v>
      </c>
      <c r="D691" s="56" t="s">
        <v>89</v>
      </c>
      <c r="E691" s="26"/>
      <c r="F691" s="26"/>
      <c r="G691" s="57"/>
    </row>
    <row r="692" spans="1:7" ht="14.5" x14ac:dyDescent="0.35">
      <c r="A692" s="63"/>
      <c r="B692" s="67" t="s">
        <v>112</v>
      </c>
      <c r="C692" s="55" t="s">
        <v>74</v>
      </c>
      <c r="D692" s="56" t="s">
        <v>89</v>
      </c>
      <c r="E692" s="26"/>
      <c r="F692" s="26"/>
      <c r="G692" s="57"/>
    </row>
    <row r="693" spans="1:7" x14ac:dyDescent="0.3">
      <c r="A693" s="63"/>
      <c r="B693" s="63" t="s">
        <v>109</v>
      </c>
      <c r="C693" s="55" t="s">
        <v>74</v>
      </c>
      <c r="D693" s="56" t="s">
        <v>89</v>
      </c>
      <c r="E693" s="26"/>
      <c r="F693" s="26"/>
      <c r="G693" s="57"/>
    </row>
    <row r="694" spans="1:7" ht="14.5" x14ac:dyDescent="0.35">
      <c r="A694" s="63"/>
      <c r="B694" s="67" t="s">
        <v>22</v>
      </c>
      <c r="C694" s="55" t="s">
        <v>74</v>
      </c>
      <c r="D694" s="56" t="s">
        <v>89</v>
      </c>
      <c r="E694" s="26"/>
      <c r="F694" s="26"/>
      <c r="G694" s="57"/>
    </row>
    <row r="695" spans="1:7" ht="14.5" x14ac:dyDescent="0.35">
      <c r="A695" s="63"/>
      <c r="B695" s="67" t="s">
        <v>23</v>
      </c>
      <c r="C695" s="55" t="s">
        <v>74</v>
      </c>
      <c r="D695" s="56" t="s">
        <v>89</v>
      </c>
      <c r="E695" s="26"/>
      <c r="F695" s="26"/>
      <c r="G695" s="57"/>
    </row>
    <row r="696" spans="1:7" ht="14.5" x14ac:dyDescent="0.35">
      <c r="A696" s="63"/>
      <c r="B696" s="67" t="s">
        <v>24</v>
      </c>
      <c r="C696" s="55" t="s">
        <v>74</v>
      </c>
      <c r="D696" s="56" t="s">
        <v>89</v>
      </c>
      <c r="E696" s="26"/>
      <c r="F696" s="26"/>
      <c r="G696" s="57"/>
    </row>
    <row r="697" spans="1:7" ht="14.5" x14ac:dyDescent="0.35">
      <c r="A697" s="63"/>
      <c r="B697" s="67" t="s">
        <v>25</v>
      </c>
      <c r="C697" s="55" t="s">
        <v>74</v>
      </c>
      <c r="D697" s="56" t="s">
        <v>89</v>
      </c>
      <c r="E697" s="26"/>
      <c r="F697" s="26"/>
      <c r="G697" s="57"/>
    </row>
    <row r="698" spans="1:7" x14ac:dyDescent="0.3">
      <c r="A698" s="63"/>
      <c r="B698" s="63" t="s">
        <v>114</v>
      </c>
      <c r="C698" s="55" t="s">
        <v>74</v>
      </c>
      <c r="D698" s="56" t="s">
        <v>89</v>
      </c>
      <c r="E698" s="26"/>
      <c r="F698" s="26"/>
      <c r="G698" s="57"/>
    </row>
    <row r="699" spans="1:7" ht="14.5" x14ac:dyDescent="0.35">
      <c r="A699" s="63"/>
      <c r="B699" s="67" t="s">
        <v>110</v>
      </c>
      <c r="C699" s="55" t="s">
        <v>74</v>
      </c>
      <c r="D699" s="56" t="s">
        <v>89</v>
      </c>
      <c r="E699" s="26"/>
      <c r="F699" s="26"/>
      <c r="G699" s="57"/>
    </row>
    <row r="700" spans="1:7" ht="14.5" x14ac:dyDescent="0.35">
      <c r="A700" s="63"/>
      <c r="B700" s="67" t="s">
        <v>26</v>
      </c>
      <c r="C700" s="55" t="s">
        <v>74</v>
      </c>
      <c r="D700" s="56" t="s">
        <v>89</v>
      </c>
      <c r="E700" s="26"/>
      <c r="F700" s="26"/>
      <c r="G700" s="57"/>
    </row>
    <row r="701" spans="1:7" ht="14.5" x14ac:dyDescent="0.35">
      <c r="A701" s="63"/>
      <c r="B701" s="67" t="s">
        <v>27</v>
      </c>
      <c r="C701" s="55" t="s">
        <v>74</v>
      </c>
      <c r="D701" s="56" t="s">
        <v>89</v>
      </c>
      <c r="E701" s="26"/>
      <c r="F701" s="26"/>
      <c r="G701" s="57"/>
    </row>
    <row r="702" spans="1:7" ht="14.5" x14ac:dyDescent="0.35">
      <c r="A702" s="63"/>
      <c r="B702" s="67" t="s">
        <v>28</v>
      </c>
      <c r="C702" s="55" t="s">
        <v>74</v>
      </c>
      <c r="D702" s="56" t="s">
        <v>89</v>
      </c>
      <c r="E702" s="26"/>
      <c r="F702" s="26"/>
      <c r="G702" s="57"/>
    </row>
    <row r="703" spans="1:7" ht="14.5" x14ac:dyDescent="0.35">
      <c r="A703" s="63"/>
      <c r="B703" s="67" t="s">
        <v>29</v>
      </c>
      <c r="C703" s="55" t="s">
        <v>74</v>
      </c>
      <c r="D703" s="56" t="s">
        <v>89</v>
      </c>
      <c r="E703" s="26"/>
      <c r="F703" s="26"/>
      <c r="G703" s="57"/>
    </row>
    <row r="704" spans="1:7" ht="14.5" x14ac:dyDescent="0.35">
      <c r="A704" s="63"/>
      <c r="B704" s="67" t="s">
        <v>30</v>
      </c>
      <c r="C704" s="55" t="s">
        <v>74</v>
      </c>
      <c r="D704" s="56" t="s">
        <v>89</v>
      </c>
      <c r="E704" s="26"/>
      <c r="F704" s="26"/>
      <c r="G704" s="57"/>
    </row>
    <row r="705" spans="1:7" ht="14.5" x14ac:dyDescent="0.35">
      <c r="A705" s="63"/>
      <c r="B705" s="67" t="s">
        <v>31</v>
      </c>
      <c r="C705" s="55" t="s">
        <v>74</v>
      </c>
      <c r="D705" s="56" t="s">
        <v>89</v>
      </c>
      <c r="E705" s="26"/>
      <c r="F705" s="26"/>
      <c r="G705" s="57"/>
    </row>
    <row r="706" spans="1:7" ht="14.5" x14ac:dyDescent="0.35">
      <c r="A706" s="63"/>
      <c r="B706" s="67" t="s">
        <v>32</v>
      </c>
      <c r="C706" s="55" t="s">
        <v>74</v>
      </c>
      <c r="D706" s="56" t="s">
        <v>89</v>
      </c>
      <c r="E706" s="26"/>
      <c r="F706" s="26"/>
      <c r="G706" s="57"/>
    </row>
    <row r="707" spans="1:7" ht="14.5" x14ac:dyDescent="0.35">
      <c r="A707" s="63"/>
      <c r="B707" s="67" t="s">
        <v>34</v>
      </c>
      <c r="C707" s="55" t="s">
        <v>74</v>
      </c>
      <c r="D707" s="56" t="s">
        <v>89</v>
      </c>
      <c r="E707" s="26"/>
      <c r="F707" s="26"/>
      <c r="G707" s="57"/>
    </row>
    <row r="708" spans="1:7" ht="14.5" x14ac:dyDescent="0.35">
      <c r="A708" s="63"/>
      <c r="B708" s="67" t="s">
        <v>33</v>
      </c>
      <c r="C708" s="55" t="s">
        <v>74</v>
      </c>
      <c r="D708" s="56" t="s">
        <v>89</v>
      </c>
      <c r="E708" s="26"/>
      <c r="F708" s="26"/>
      <c r="G708" s="57"/>
    </row>
    <row r="709" spans="1:7" ht="14.5" x14ac:dyDescent="0.35">
      <c r="A709" s="63"/>
      <c r="B709" s="67" t="s">
        <v>35</v>
      </c>
      <c r="C709" s="55" t="s">
        <v>74</v>
      </c>
      <c r="D709" s="56" t="s">
        <v>89</v>
      </c>
      <c r="E709" s="26"/>
      <c r="F709" s="26"/>
      <c r="G709" s="57"/>
    </row>
    <row r="710" spans="1:7" ht="14.5" x14ac:dyDescent="0.35">
      <c r="A710" s="63"/>
      <c r="B710" s="67" t="s">
        <v>36</v>
      </c>
      <c r="C710" s="55" t="s">
        <v>74</v>
      </c>
      <c r="D710" s="56" t="s">
        <v>89</v>
      </c>
      <c r="E710" s="26"/>
      <c r="F710" s="26"/>
      <c r="G710" s="57"/>
    </row>
    <row r="711" spans="1:7" ht="14.5" x14ac:dyDescent="0.35">
      <c r="A711" s="63"/>
      <c r="B711" s="67" t="s">
        <v>39</v>
      </c>
      <c r="C711" s="55" t="s">
        <v>74</v>
      </c>
      <c r="D711" s="56" t="s">
        <v>89</v>
      </c>
      <c r="E711" s="26"/>
      <c r="F711" s="26"/>
      <c r="G711" s="57"/>
    </row>
    <row r="712" spans="1:7" ht="14.5" x14ac:dyDescent="0.35">
      <c r="A712" s="63"/>
      <c r="B712" s="67" t="s">
        <v>122</v>
      </c>
      <c r="C712" s="55" t="s">
        <v>74</v>
      </c>
      <c r="D712" s="56" t="s">
        <v>89</v>
      </c>
      <c r="E712" s="26"/>
      <c r="F712" s="26"/>
      <c r="G712" s="57"/>
    </row>
    <row r="713" spans="1:7" ht="14.5" x14ac:dyDescent="0.35">
      <c r="A713" s="63"/>
      <c r="B713" s="67" t="s">
        <v>41</v>
      </c>
      <c r="C713" s="55" t="s">
        <v>74</v>
      </c>
      <c r="D713" s="56" t="s">
        <v>89</v>
      </c>
      <c r="E713" s="26"/>
      <c r="F713" s="26"/>
      <c r="G713" s="57"/>
    </row>
    <row r="714" spans="1:7" ht="14.5" x14ac:dyDescent="0.35">
      <c r="A714" s="63"/>
      <c r="B714" s="67" t="s">
        <v>111</v>
      </c>
      <c r="C714" s="55" t="s">
        <v>74</v>
      </c>
      <c r="D714" s="56" t="s">
        <v>89</v>
      </c>
      <c r="E714" s="26"/>
      <c r="F714" s="26"/>
      <c r="G714" s="57"/>
    </row>
    <row r="715" spans="1:7" ht="14.5" x14ac:dyDescent="0.35">
      <c r="A715" s="63"/>
      <c r="B715" s="67" t="s">
        <v>37</v>
      </c>
      <c r="C715" s="55" t="s">
        <v>74</v>
      </c>
      <c r="D715" s="56" t="s">
        <v>89</v>
      </c>
      <c r="E715" s="26"/>
      <c r="F715" s="26"/>
      <c r="G715" s="57"/>
    </row>
    <row r="716" spans="1:7" ht="14.5" x14ac:dyDescent="0.35">
      <c r="A716" s="63"/>
      <c r="B716" s="67" t="s">
        <v>38</v>
      </c>
      <c r="C716" s="55" t="s">
        <v>74</v>
      </c>
      <c r="D716" s="56" t="s">
        <v>89</v>
      </c>
      <c r="E716" s="26"/>
      <c r="F716" s="26"/>
      <c r="G716" s="57"/>
    </row>
    <row r="717" spans="1:7" ht="14.5" x14ac:dyDescent="0.35">
      <c r="A717" s="63"/>
      <c r="B717" s="67" t="s">
        <v>40</v>
      </c>
      <c r="C717" s="55" t="s">
        <v>74</v>
      </c>
      <c r="D717" s="56" t="s">
        <v>89</v>
      </c>
      <c r="E717" s="26"/>
      <c r="F717" s="26"/>
      <c r="G717" s="57"/>
    </row>
    <row r="718" spans="1:7" ht="14.5" x14ac:dyDescent="0.35">
      <c r="A718" s="63"/>
      <c r="B718" s="67" t="s">
        <v>42</v>
      </c>
      <c r="C718" s="55" t="s">
        <v>74</v>
      </c>
      <c r="D718" s="56" t="s">
        <v>89</v>
      </c>
      <c r="E718" s="26"/>
      <c r="F718" s="26"/>
      <c r="G718" s="57"/>
    </row>
    <row r="719" spans="1:7" ht="14.5" x14ac:dyDescent="0.35">
      <c r="A719" s="63"/>
      <c r="B719" s="67" t="s">
        <v>43</v>
      </c>
      <c r="C719" s="55" t="s">
        <v>74</v>
      </c>
      <c r="D719" s="56" t="s">
        <v>89</v>
      </c>
      <c r="E719" s="26"/>
      <c r="F719" s="26"/>
      <c r="G719" s="57"/>
    </row>
    <row r="720" spans="1:7" ht="14.5" x14ac:dyDescent="0.35">
      <c r="A720" s="63"/>
      <c r="B720" s="67" t="s">
        <v>44</v>
      </c>
      <c r="C720" s="55" t="s">
        <v>74</v>
      </c>
      <c r="D720" s="56" t="s">
        <v>89</v>
      </c>
      <c r="E720" s="26"/>
      <c r="F720" s="26"/>
      <c r="G720" s="57"/>
    </row>
    <row r="721" spans="1:7" ht="14.5" x14ac:dyDescent="0.35">
      <c r="A721" s="63"/>
      <c r="B721" s="67" t="s">
        <v>45</v>
      </c>
      <c r="C721" s="55" t="s">
        <v>74</v>
      </c>
      <c r="D721" s="56" t="s">
        <v>89</v>
      </c>
      <c r="E721" s="26"/>
      <c r="F721" s="26"/>
      <c r="G721" s="57"/>
    </row>
    <row r="722" spans="1:7" ht="14.5" x14ac:dyDescent="0.35">
      <c r="A722" s="63"/>
      <c r="B722" s="67" t="s">
        <v>46</v>
      </c>
      <c r="C722" s="55" t="s">
        <v>74</v>
      </c>
      <c r="D722" s="56" t="s">
        <v>89</v>
      </c>
      <c r="E722" s="26"/>
      <c r="F722" s="26"/>
      <c r="G722" s="57"/>
    </row>
    <row r="723" spans="1:7" ht="14.5" x14ac:dyDescent="0.35">
      <c r="A723" s="63"/>
      <c r="B723" s="67" t="s">
        <v>47</v>
      </c>
      <c r="C723" s="55" t="s">
        <v>74</v>
      </c>
      <c r="D723" s="56" t="s">
        <v>89</v>
      </c>
      <c r="E723" s="26"/>
      <c r="F723" s="26"/>
      <c r="G723" s="57"/>
    </row>
    <row r="724" spans="1:7" ht="14.5" x14ac:dyDescent="0.35">
      <c r="A724" s="63"/>
      <c r="B724" s="67" t="s">
        <v>48</v>
      </c>
      <c r="C724" s="55" t="s">
        <v>74</v>
      </c>
      <c r="D724" s="56" t="s">
        <v>89</v>
      </c>
      <c r="E724" s="26"/>
      <c r="F724" s="26"/>
      <c r="G724" s="57"/>
    </row>
    <row r="725" spans="1:7" ht="14.5" x14ac:dyDescent="0.35">
      <c r="A725" s="63"/>
      <c r="B725" s="67" t="s">
        <v>49</v>
      </c>
      <c r="C725" s="55" t="s">
        <v>74</v>
      </c>
      <c r="D725" s="56" t="s">
        <v>89</v>
      </c>
      <c r="E725" s="26"/>
      <c r="F725" s="26"/>
      <c r="G725" s="57"/>
    </row>
    <row r="726" spans="1:7" ht="14.5" x14ac:dyDescent="0.35">
      <c r="A726" s="63"/>
      <c r="B726" s="67" t="s">
        <v>54</v>
      </c>
      <c r="C726" s="55" t="s">
        <v>74</v>
      </c>
      <c r="D726" s="56" t="s">
        <v>89</v>
      </c>
      <c r="E726" s="26"/>
      <c r="F726" s="26"/>
      <c r="G726" s="57"/>
    </row>
    <row r="727" spans="1:7" ht="14.5" x14ac:dyDescent="0.35">
      <c r="A727" s="63"/>
      <c r="B727" s="67" t="s">
        <v>50</v>
      </c>
      <c r="C727" s="55" t="s">
        <v>74</v>
      </c>
      <c r="D727" s="56" t="s">
        <v>89</v>
      </c>
      <c r="E727" s="26"/>
      <c r="F727" s="26"/>
      <c r="G727" s="57"/>
    </row>
    <row r="728" spans="1:7" ht="14.5" x14ac:dyDescent="0.35">
      <c r="A728" s="63"/>
      <c r="B728" s="67" t="s">
        <v>51</v>
      </c>
      <c r="C728" s="55" t="s">
        <v>74</v>
      </c>
      <c r="D728" s="56" t="s">
        <v>89</v>
      </c>
      <c r="E728" s="26"/>
      <c r="F728" s="26"/>
      <c r="G728" s="57"/>
    </row>
    <row r="729" spans="1:7" ht="14.5" x14ac:dyDescent="0.35">
      <c r="A729" s="63"/>
      <c r="B729" s="67" t="s">
        <v>52</v>
      </c>
      <c r="C729" s="55" t="s">
        <v>74</v>
      </c>
      <c r="D729" s="56" t="s">
        <v>89</v>
      </c>
      <c r="E729" s="26"/>
      <c r="F729" s="26"/>
      <c r="G729" s="57"/>
    </row>
    <row r="730" spans="1:7" ht="14.5" x14ac:dyDescent="0.35">
      <c r="A730" s="63"/>
      <c r="B730" s="67" t="s">
        <v>53</v>
      </c>
      <c r="C730" s="55" t="s">
        <v>74</v>
      </c>
      <c r="D730" s="56" t="s">
        <v>89</v>
      </c>
      <c r="E730" s="26"/>
      <c r="F730" s="26"/>
      <c r="G730" s="57"/>
    </row>
    <row r="731" spans="1:7" ht="14.5" x14ac:dyDescent="0.35">
      <c r="A731" s="63"/>
      <c r="B731" s="67" t="s">
        <v>57</v>
      </c>
      <c r="C731" s="55" t="s">
        <v>74</v>
      </c>
      <c r="D731" s="56" t="s">
        <v>89</v>
      </c>
      <c r="E731" s="26"/>
      <c r="F731" s="26"/>
      <c r="G731" s="57"/>
    </row>
    <row r="732" spans="1:7" ht="14.5" x14ac:dyDescent="0.35">
      <c r="A732" s="63"/>
      <c r="B732" s="67" t="s">
        <v>55</v>
      </c>
      <c r="C732" s="55" t="s">
        <v>74</v>
      </c>
      <c r="D732" s="56" t="s">
        <v>89</v>
      </c>
      <c r="E732" s="26"/>
      <c r="F732" s="26"/>
      <c r="G732" s="57"/>
    </row>
    <row r="733" spans="1:7" ht="14.5" x14ac:dyDescent="0.35">
      <c r="A733" s="63"/>
      <c r="B733" s="67" t="s">
        <v>56</v>
      </c>
      <c r="C733" s="55" t="s">
        <v>74</v>
      </c>
      <c r="D733" s="56" t="s">
        <v>89</v>
      </c>
      <c r="E733" s="26"/>
      <c r="F733" s="26"/>
      <c r="G733" s="57"/>
    </row>
    <row r="734" spans="1:7" ht="14.5" x14ac:dyDescent="0.35">
      <c r="A734" s="63">
        <v>18</v>
      </c>
      <c r="B734" s="67" t="s">
        <v>19</v>
      </c>
      <c r="C734" s="63" t="s">
        <v>97</v>
      </c>
      <c r="D734" s="56" t="s">
        <v>95</v>
      </c>
      <c r="E734" s="26"/>
      <c r="F734" s="26"/>
      <c r="G734" s="57"/>
    </row>
    <row r="735" spans="1:7" ht="14.5" x14ac:dyDescent="0.35">
      <c r="A735" s="63"/>
      <c r="B735" s="67" t="s">
        <v>112</v>
      </c>
      <c r="C735" s="63" t="s">
        <v>97</v>
      </c>
      <c r="D735" s="56" t="s">
        <v>95</v>
      </c>
      <c r="E735" s="26"/>
      <c r="F735" s="26"/>
      <c r="G735" s="57"/>
    </row>
    <row r="736" spans="1:7" x14ac:dyDescent="0.3">
      <c r="A736" s="63"/>
      <c r="B736" s="63" t="s">
        <v>109</v>
      </c>
      <c r="C736" s="63" t="s">
        <v>97</v>
      </c>
      <c r="D736" s="56" t="s">
        <v>95</v>
      </c>
      <c r="E736" s="26"/>
      <c r="F736" s="26"/>
      <c r="G736" s="57"/>
    </row>
    <row r="737" spans="1:7" ht="14.5" x14ac:dyDescent="0.35">
      <c r="A737" s="63"/>
      <c r="B737" s="67" t="s">
        <v>22</v>
      </c>
      <c r="C737" s="63" t="s">
        <v>97</v>
      </c>
      <c r="D737" s="56" t="s">
        <v>95</v>
      </c>
      <c r="E737" s="26"/>
      <c r="F737" s="26"/>
      <c r="G737" s="57"/>
    </row>
    <row r="738" spans="1:7" ht="14.5" x14ac:dyDescent="0.35">
      <c r="A738" s="63"/>
      <c r="B738" s="67" t="s">
        <v>23</v>
      </c>
      <c r="C738" s="63" t="s">
        <v>97</v>
      </c>
      <c r="D738" s="56" t="s">
        <v>95</v>
      </c>
      <c r="E738" s="26"/>
      <c r="F738" s="26"/>
      <c r="G738" s="57"/>
    </row>
    <row r="739" spans="1:7" ht="14.5" x14ac:dyDescent="0.35">
      <c r="A739" s="63"/>
      <c r="B739" s="67" t="s">
        <v>24</v>
      </c>
      <c r="C739" s="63" t="s">
        <v>97</v>
      </c>
      <c r="D739" s="56" t="s">
        <v>95</v>
      </c>
      <c r="E739" s="26"/>
      <c r="F739" s="26"/>
      <c r="G739" s="57"/>
    </row>
    <row r="740" spans="1:7" ht="14.5" x14ac:dyDescent="0.35">
      <c r="A740" s="63"/>
      <c r="B740" s="67" t="s">
        <v>25</v>
      </c>
      <c r="C740" s="63" t="s">
        <v>97</v>
      </c>
      <c r="D740" s="56" t="s">
        <v>95</v>
      </c>
      <c r="E740" s="26"/>
      <c r="F740" s="26"/>
      <c r="G740" s="57"/>
    </row>
    <row r="741" spans="1:7" x14ac:dyDescent="0.3">
      <c r="A741" s="63"/>
      <c r="B741" s="63" t="s">
        <v>114</v>
      </c>
      <c r="C741" s="63" t="s">
        <v>97</v>
      </c>
      <c r="D741" s="56" t="s">
        <v>95</v>
      </c>
      <c r="E741" s="26"/>
      <c r="F741" s="26"/>
      <c r="G741" s="57"/>
    </row>
    <row r="742" spans="1:7" ht="14.5" x14ac:dyDescent="0.35">
      <c r="A742" s="63"/>
      <c r="B742" s="67" t="s">
        <v>110</v>
      </c>
      <c r="C742" s="63" t="s">
        <v>97</v>
      </c>
      <c r="D742" s="56" t="s">
        <v>95</v>
      </c>
      <c r="E742" s="26"/>
      <c r="F742" s="26"/>
      <c r="G742" s="57"/>
    </row>
    <row r="743" spans="1:7" ht="14.5" x14ac:dyDescent="0.35">
      <c r="A743" s="63"/>
      <c r="B743" s="67" t="s">
        <v>26</v>
      </c>
      <c r="C743" s="63" t="s">
        <v>97</v>
      </c>
      <c r="D743" s="56" t="s">
        <v>95</v>
      </c>
      <c r="E743" s="26"/>
      <c r="F743" s="26"/>
      <c r="G743" s="57"/>
    </row>
    <row r="744" spans="1:7" ht="14.5" x14ac:dyDescent="0.35">
      <c r="A744" s="63"/>
      <c r="B744" s="67" t="s">
        <v>27</v>
      </c>
      <c r="C744" s="63" t="s">
        <v>97</v>
      </c>
      <c r="D744" s="56" t="s">
        <v>95</v>
      </c>
      <c r="E744" s="26"/>
      <c r="F744" s="26"/>
      <c r="G744" s="57"/>
    </row>
    <row r="745" spans="1:7" ht="14.5" x14ac:dyDescent="0.35">
      <c r="A745" s="63"/>
      <c r="B745" s="67" t="s">
        <v>28</v>
      </c>
      <c r="C745" s="63" t="s">
        <v>97</v>
      </c>
      <c r="D745" s="56" t="s">
        <v>95</v>
      </c>
      <c r="E745" s="26"/>
      <c r="F745" s="26"/>
      <c r="G745" s="57"/>
    </row>
    <row r="746" spans="1:7" ht="14.5" x14ac:dyDescent="0.35">
      <c r="A746" s="63"/>
      <c r="B746" s="67" t="s">
        <v>29</v>
      </c>
      <c r="C746" s="63" t="s">
        <v>97</v>
      </c>
      <c r="D746" s="56" t="s">
        <v>95</v>
      </c>
      <c r="E746" s="26"/>
      <c r="F746" s="26"/>
      <c r="G746" s="57"/>
    </row>
    <row r="747" spans="1:7" ht="14.5" x14ac:dyDescent="0.35">
      <c r="A747" s="63"/>
      <c r="B747" s="67" t="s">
        <v>30</v>
      </c>
      <c r="C747" s="63" t="s">
        <v>97</v>
      </c>
      <c r="D747" s="56" t="s">
        <v>95</v>
      </c>
      <c r="E747" s="26"/>
      <c r="F747" s="26"/>
      <c r="G747" s="57"/>
    </row>
    <row r="748" spans="1:7" ht="14.5" x14ac:dyDescent="0.35">
      <c r="A748" s="63"/>
      <c r="B748" s="67" t="s">
        <v>31</v>
      </c>
      <c r="C748" s="63" t="s">
        <v>97</v>
      </c>
      <c r="D748" s="56" t="s">
        <v>95</v>
      </c>
      <c r="E748" s="26"/>
      <c r="F748" s="26"/>
      <c r="G748" s="57"/>
    </row>
    <row r="749" spans="1:7" ht="14.5" x14ac:dyDescent="0.35">
      <c r="A749" s="63"/>
      <c r="B749" s="67" t="s">
        <v>32</v>
      </c>
      <c r="C749" s="63" t="s">
        <v>97</v>
      </c>
      <c r="D749" s="56" t="s">
        <v>95</v>
      </c>
      <c r="E749" s="26"/>
      <c r="F749" s="26"/>
      <c r="G749" s="57"/>
    </row>
    <row r="750" spans="1:7" ht="14.5" x14ac:dyDescent="0.35">
      <c r="A750" s="63"/>
      <c r="B750" s="67" t="s">
        <v>34</v>
      </c>
      <c r="C750" s="63" t="s">
        <v>97</v>
      </c>
      <c r="D750" s="56" t="s">
        <v>95</v>
      </c>
      <c r="E750" s="26"/>
      <c r="F750" s="26"/>
      <c r="G750" s="57"/>
    </row>
    <row r="751" spans="1:7" ht="14.5" x14ac:dyDescent="0.35">
      <c r="A751" s="63"/>
      <c r="B751" s="67" t="s">
        <v>33</v>
      </c>
      <c r="C751" s="63" t="s">
        <v>97</v>
      </c>
      <c r="D751" s="56" t="s">
        <v>95</v>
      </c>
      <c r="E751" s="26"/>
      <c r="F751" s="26"/>
      <c r="G751" s="57"/>
    </row>
    <row r="752" spans="1:7" ht="14.5" x14ac:dyDescent="0.35">
      <c r="A752" s="63"/>
      <c r="B752" s="67" t="s">
        <v>35</v>
      </c>
      <c r="C752" s="63" t="s">
        <v>97</v>
      </c>
      <c r="D752" s="56" t="s">
        <v>95</v>
      </c>
      <c r="E752" s="26"/>
      <c r="F752" s="26"/>
      <c r="G752" s="57"/>
    </row>
    <row r="753" spans="1:7" ht="14.5" x14ac:dyDescent="0.35">
      <c r="A753" s="63"/>
      <c r="B753" s="67" t="s">
        <v>36</v>
      </c>
      <c r="C753" s="63" t="s">
        <v>97</v>
      </c>
      <c r="D753" s="56" t="s">
        <v>95</v>
      </c>
      <c r="E753" s="26"/>
      <c r="F753" s="26"/>
      <c r="G753" s="57"/>
    </row>
    <row r="754" spans="1:7" ht="14.5" x14ac:dyDescent="0.35">
      <c r="A754" s="63"/>
      <c r="B754" s="67" t="s">
        <v>39</v>
      </c>
      <c r="C754" s="63" t="s">
        <v>97</v>
      </c>
      <c r="D754" s="56" t="s">
        <v>95</v>
      </c>
      <c r="E754" s="26"/>
      <c r="F754" s="26"/>
      <c r="G754" s="57"/>
    </row>
    <row r="755" spans="1:7" ht="14.5" x14ac:dyDescent="0.35">
      <c r="A755" s="63"/>
      <c r="B755" s="67" t="s">
        <v>122</v>
      </c>
      <c r="C755" s="63" t="s">
        <v>97</v>
      </c>
      <c r="D755" s="56" t="s">
        <v>95</v>
      </c>
      <c r="E755" s="26"/>
      <c r="F755" s="26"/>
      <c r="G755" s="57"/>
    </row>
    <row r="756" spans="1:7" ht="14.5" x14ac:dyDescent="0.35">
      <c r="A756" s="63"/>
      <c r="B756" s="67" t="s">
        <v>41</v>
      </c>
      <c r="C756" s="63" t="s">
        <v>97</v>
      </c>
      <c r="D756" s="56" t="s">
        <v>95</v>
      </c>
      <c r="E756" s="26"/>
      <c r="F756" s="26"/>
      <c r="G756" s="57"/>
    </row>
    <row r="757" spans="1:7" ht="14.5" x14ac:dyDescent="0.35">
      <c r="A757" s="63"/>
      <c r="B757" s="67" t="s">
        <v>111</v>
      </c>
      <c r="C757" s="63" t="s">
        <v>97</v>
      </c>
      <c r="D757" s="56" t="s">
        <v>95</v>
      </c>
      <c r="E757" s="26"/>
      <c r="F757" s="26"/>
      <c r="G757" s="57"/>
    </row>
    <row r="758" spans="1:7" ht="14.5" x14ac:dyDescent="0.35">
      <c r="A758" s="63"/>
      <c r="B758" s="67" t="s">
        <v>37</v>
      </c>
      <c r="C758" s="63" t="s">
        <v>97</v>
      </c>
      <c r="D758" s="56" t="s">
        <v>95</v>
      </c>
      <c r="E758" s="26"/>
      <c r="F758" s="26"/>
      <c r="G758" s="57"/>
    </row>
    <row r="759" spans="1:7" ht="14.5" x14ac:dyDescent="0.35">
      <c r="A759" s="63"/>
      <c r="B759" s="67" t="s">
        <v>38</v>
      </c>
      <c r="C759" s="63" t="s">
        <v>97</v>
      </c>
      <c r="D759" s="56" t="s">
        <v>95</v>
      </c>
      <c r="E759" s="26"/>
      <c r="F759" s="26"/>
      <c r="G759" s="57"/>
    </row>
    <row r="760" spans="1:7" ht="14.5" x14ac:dyDescent="0.35">
      <c r="A760" s="63"/>
      <c r="B760" s="67" t="s">
        <v>40</v>
      </c>
      <c r="C760" s="63" t="s">
        <v>97</v>
      </c>
      <c r="D760" s="56" t="s">
        <v>95</v>
      </c>
      <c r="E760" s="26"/>
      <c r="F760" s="26"/>
      <c r="G760" s="57"/>
    </row>
    <row r="761" spans="1:7" ht="14.5" x14ac:dyDescent="0.35">
      <c r="A761" s="63"/>
      <c r="B761" s="67" t="s">
        <v>42</v>
      </c>
      <c r="C761" s="63" t="s">
        <v>97</v>
      </c>
      <c r="D761" s="56" t="s">
        <v>95</v>
      </c>
      <c r="E761" s="26"/>
      <c r="F761" s="26"/>
      <c r="G761" s="57"/>
    </row>
    <row r="762" spans="1:7" ht="14.5" x14ac:dyDescent="0.35">
      <c r="A762" s="63"/>
      <c r="B762" s="67" t="s">
        <v>43</v>
      </c>
      <c r="C762" s="63" t="s">
        <v>97</v>
      </c>
      <c r="D762" s="56" t="s">
        <v>95</v>
      </c>
      <c r="E762" s="26"/>
      <c r="F762" s="26"/>
      <c r="G762" s="57"/>
    </row>
    <row r="763" spans="1:7" ht="14.5" x14ac:dyDescent="0.35">
      <c r="A763" s="63"/>
      <c r="B763" s="67" t="s">
        <v>44</v>
      </c>
      <c r="C763" s="63" t="s">
        <v>97</v>
      </c>
      <c r="D763" s="56" t="s">
        <v>95</v>
      </c>
      <c r="E763" s="26"/>
      <c r="F763" s="26"/>
      <c r="G763" s="57"/>
    </row>
    <row r="764" spans="1:7" ht="14.5" x14ac:dyDescent="0.35">
      <c r="A764" s="63"/>
      <c r="B764" s="67" t="s">
        <v>45</v>
      </c>
      <c r="C764" s="63" t="s">
        <v>97</v>
      </c>
      <c r="D764" s="56" t="s">
        <v>95</v>
      </c>
      <c r="E764" s="26"/>
      <c r="F764" s="26"/>
      <c r="G764" s="57"/>
    </row>
    <row r="765" spans="1:7" ht="14.5" x14ac:dyDescent="0.35">
      <c r="A765" s="63"/>
      <c r="B765" s="67" t="s">
        <v>46</v>
      </c>
      <c r="C765" s="63" t="s">
        <v>97</v>
      </c>
      <c r="D765" s="56" t="s">
        <v>95</v>
      </c>
      <c r="E765" s="26"/>
      <c r="F765" s="26"/>
      <c r="G765" s="57"/>
    </row>
    <row r="766" spans="1:7" ht="14.5" x14ac:dyDescent="0.35">
      <c r="A766" s="63"/>
      <c r="B766" s="67" t="s">
        <v>47</v>
      </c>
      <c r="C766" s="63" t="s">
        <v>97</v>
      </c>
      <c r="D766" s="56" t="s">
        <v>95</v>
      </c>
      <c r="E766" s="26"/>
      <c r="F766" s="26"/>
      <c r="G766" s="57"/>
    </row>
    <row r="767" spans="1:7" ht="14.5" x14ac:dyDescent="0.35">
      <c r="A767" s="63"/>
      <c r="B767" s="67" t="s">
        <v>48</v>
      </c>
      <c r="C767" s="63" t="s">
        <v>97</v>
      </c>
      <c r="D767" s="56" t="s">
        <v>95</v>
      </c>
      <c r="E767" s="26"/>
      <c r="F767" s="26"/>
      <c r="G767" s="57"/>
    </row>
    <row r="768" spans="1:7" ht="14.5" x14ac:dyDescent="0.35">
      <c r="A768" s="63"/>
      <c r="B768" s="67" t="s">
        <v>49</v>
      </c>
      <c r="C768" s="63" t="s">
        <v>97</v>
      </c>
      <c r="D768" s="56" t="s">
        <v>95</v>
      </c>
      <c r="E768" s="26"/>
      <c r="F768" s="26"/>
      <c r="G768" s="57"/>
    </row>
    <row r="769" spans="1:7" ht="14.5" x14ac:dyDescent="0.35">
      <c r="A769" s="63"/>
      <c r="B769" s="67" t="s">
        <v>54</v>
      </c>
      <c r="C769" s="63" t="s">
        <v>97</v>
      </c>
      <c r="D769" s="56" t="s">
        <v>95</v>
      </c>
      <c r="E769" s="26"/>
      <c r="F769" s="26"/>
      <c r="G769" s="57"/>
    </row>
    <row r="770" spans="1:7" ht="14.5" x14ac:dyDescent="0.35">
      <c r="A770" s="63"/>
      <c r="B770" s="67" t="s">
        <v>50</v>
      </c>
      <c r="C770" s="63" t="s">
        <v>97</v>
      </c>
      <c r="D770" s="56" t="s">
        <v>95</v>
      </c>
      <c r="E770" s="26"/>
      <c r="F770" s="26"/>
      <c r="G770" s="57"/>
    </row>
    <row r="771" spans="1:7" ht="14.5" x14ac:dyDescent="0.35">
      <c r="A771" s="63"/>
      <c r="B771" s="67" t="s">
        <v>51</v>
      </c>
      <c r="C771" s="63" t="s">
        <v>97</v>
      </c>
      <c r="D771" s="56" t="s">
        <v>95</v>
      </c>
      <c r="E771" s="26"/>
      <c r="F771" s="26"/>
      <c r="G771" s="57"/>
    </row>
    <row r="772" spans="1:7" ht="14.5" x14ac:dyDescent="0.35">
      <c r="A772" s="63"/>
      <c r="B772" s="67" t="s">
        <v>52</v>
      </c>
      <c r="C772" s="63" t="s">
        <v>97</v>
      </c>
      <c r="D772" s="56" t="s">
        <v>95</v>
      </c>
      <c r="E772" s="26"/>
      <c r="F772" s="26"/>
      <c r="G772" s="57"/>
    </row>
    <row r="773" spans="1:7" ht="14.5" x14ac:dyDescent="0.35">
      <c r="A773" s="63"/>
      <c r="B773" s="67" t="s">
        <v>53</v>
      </c>
      <c r="C773" s="63" t="s">
        <v>97</v>
      </c>
      <c r="D773" s="56" t="s">
        <v>95</v>
      </c>
      <c r="E773" s="26"/>
      <c r="F773" s="26"/>
      <c r="G773" s="57"/>
    </row>
    <row r="774" spans="1:7" ht="14.5" x14ac:dyDescent="0.35">
      <c r="A774" s="63"/>
      <c r="B774" s="67" t="s">
        <v>57</v>
      </c>
      <c r="C774" s="63" t="s">
        <v>97</v>
      </c>
      <c r="D774" s="56" t="s">
        <v>95</v>
      </c>
      <c r="E774" s="26"/>
      <c r="F774" s="26"/>
      <c r="G774" s="57"/>
    </row>
    <row r="775" spans="1:7" ht="14.5" x14ac:dyDescent="0.35">
      <c r="A775" s="63"/>
      <c r="B775" s="67" t="s">
        <v>55</v>
      </c>
      <c r="C775" s="63" t="s">
        <v>97</v>
      </c>
      <c r="D775" s="56" t="s">
        <v>95</v>
      </c>
      <c r="E775" s="26"/>
      <c r="F775" s="26"/>
      <c r="G775" s="57"/>
    </row>
    <row r="776" spans="1:7" ht="14.5" x14ac:dyDescent="0.35">
      <c r="A776" s="63"/>
      <c r="B776" s="67" t="s">
        <v>56</v>
      </c>
      <c r="C776" s="63" t="s">
        <v>97</v>
      </c>
      <c r="D776" s="56" t="s">
        <v>95</v>
      </c>
      <c r="E776" s="26"/>
      <c r="F776" s="26"/>
      <c r="G776" s="57"/>
    </row>
    <row r="777" spans="1:7" ht="14.5" x14ac:dyDescent="0.35">
      <c r="A777" s="63">
        <v>19</v>
      </c>
      <c r="B777" s="67" t="s">
        <v>19</v>
      </c>
      <c r="C777" s="63"/>
      <c r="D777" s="55" t="s">
        <v>75</v>
      </c>
      <c r="E777" s="26"/>
      <c r="F777" s="26"/>
      <c r="G777" s="57"/>
    </row>
    <row r="778" spans="1:7" ht="14.5" x14ac:dyDescent="0.35">
      <c r="A778" s="63"/>
      <c r="B778" s="67" t="s">
        <v>112</v>
      </c>
      <c r="C778" s="63"/>
      <c r="D778" s="55" t="s">
        <v>75</v>
      </c>
      <c r="E778" s="26"/>
      <c r="F778" s="26"/>
      <c r="G778" s="57"/>
    </row>
    <row r="779" spans="1:7" x14ac:dyDescent="0.3">
      <c r="A779" s="63"/>
      <c r="B779" s="63" t="s">
        <v>109</v>
      </c>
      <c r="C779" s="63"/>
      <c r="D779" s="55" t="s">
        <v>75</v>
      </c>
      <c r="E779" s="26"/>
      <c r="F779" s="26"/>
      <c r="G779" s="57"/>
    </row>
    <row r="780" spans="1:7" ht="14.5" x14ac:dyDescent="0.35">
      <c r="A780" s="63"/>
      <c r="B780" s="67" t="s">
        <v>22</v>
      </c>
      <c r="C780" s="63"/>
      <c r="D780" s="55" t="s">
        <v>75</v>
      </c>
      <c r="E780" s="26"/>
      <c r="F780" s="26"/>
      <c r="G780" s="57"/>
    </row>
    <row r="781" spans="1:7" ht="14.5" x14ac:dyDescent="0.35">
      <c r="A781" s="63"/>
      <c r="B781" s="67" t="s">
        <v>23</v>
      </c>
      <c r="C781" s="63"/>
      <c r="D781" s="55" t="s">
        <v>75</v>
      </c>
      <c r="E781" s="26"/>
      <c r="F781" s="26"/>
      <c r="G781" s="57"/>
    </row>
    <row r="782" spans="1:7" ht="14.5" x14ac:dyDescent="0.35">
      <c r="A782" s="63"/>
      <c r="B782" s="67" t="s">
        <v>24</v>
      </c>
      <c r="C782" s="63"/>
      <c r="D782" s="55" t="s">
        <v>75</v>
      </c>
      <c r="E782" s="26"/>
      <c r="F782" s="26"/>
      <c r="G782" s="57"/>
    </row>
    <row r="783" spans="1:7" ht="14.5" x14ac:dyDescent="0.35">
      <c r="A783" s="63"/>
      <c r="B783" s="67" t="s">
        <v>25</v>
      </c>
      <c r="C783" s="63"/>
      <c r="D783" s="55" t="s">
        <v>75</v>
      </c>
      <c r="E783" s="26"/>
      <c r="F783" s="26"/>
      <c r="G783" s="57"/>
    </row>
    <row r="784" spans="1:7" x14ac:dyDescent="0.3">
      <c r="A784" s="63"/>
      <c r="B784" s="63" t="s">
        <v>114</v>
      </c>
      <c r="C784" s="63"/>
      <c r="D784" s="55" t="s">
        <v>75</v>
      </c>
      <c r="E784" s="26"/>
      <c r="F784" s="26"/>
      <c r="G784" s="57"/>
    </row>
    <row r="785" spans="1:7" ht="14.5" x14ac:dyDescent="0.35">
      <c r="A785" s="63"/>
      <c r="B785" s="67" t="s">
        <v>110</v>
      </c>
      <c r="C785" s="63"/>
      <c r="D785" s="55" t="s">
        <v>75</v>
      </c>
      <c r="E785" s="26"/>
      <c r="F785" s="26"/>
      <c r="G785" s="57"/>
    </row>
    <row r="786" spans="1:7" ht="14.5" x14ac:dyDescent="0.35">
      <c r="A786" s="63"/>
      <c r="B786" s="67" t="s">
        <v>26</v>
      </c>
      <c r="C786" s="63"/>
      <c r="D786" s="55" t="s">
        <v>75</v>
      </c>
      <c r="E786" s="26"/>
      <c r="F786" s="26"/>
      <c r="G786" s="57"/>
    </row>
    <row r="787" spans="1:7" ht="14.5" x14ac:dyDescent="0.35">
      <c r="A787" s="63"/>
      <c r="B787" s="67" t="s">
        <v>27</v>
      </c>
      <c r="C787" s="63"/>
      <c r="D787" s="55" t="s">
        <v>75</v>
      </c>
      <c r="E787" s="26"/>
      <c r="F787" s="26"/>
      <c r="G787" s="57"/>
    </row>
    <row r="788" spans="1:7" ht="14.5" x14ac:dyDescent="0.35">
      <c r="A788" s="63"/>
      <c r="B788" s="67" t="s">
        <v>28</v>
      </c>
      <c r="C788" s="63"/>
      <c r="D788" s="55" t="s">
        <v>75</v>
      </c>
      <c r="E788" s="26"/>
      <c r="F788" s="26"/>
      <c r="G788" s="57"/>
    </row>
    <row r="789" spans="1:7" ht="14.5" x14ac:dyDescent="0.35">
      <c r="A789" s="63"/>
      <c r="B789" s="67" t="s">
        <v>29</v>
      </c>
      <c r="C789" s="63"/>
      <c r="D789" s="55" t="s">
        <v>75</v>
      </c>
      <c r="E789" s="26"/>
      <c r="F789" s="26"/>
      <c r="G789" s="57"/>
    </row>
    <row r="790" spans="1:7" ht="14.5" x14ac:dyDescent="0.35">
      <c r="A790" s="63"/>
      <c r="B790" s="67" t="s">
        <v>30</v>
      </c>
      <c r="C790" s="63"/>
      <c r="D790" s="55" t="s">
        <v>75</v>
      </c>
      <c r="E790" s="26"/>
      <c r="F790" s="26"/>
      <c r="G790" s="57"/>
    </row>
    <row r="791" spans="1:7" ht="14.5" x14ac:dyDescent="0.35">
      <c r="A791" s="63"/>
      <c r="B791" s="67" t="s">
        <v>31</v>
      </c>
      <c r="C791" s="63"/>
      <c r="D791" s="55" t="s">
        <v>75</v>
      </c>
      <c r="E791" s="26"/>
      <c r="F791" s="26"/>
      <c r="G791" s="57"/>
    </row>
    <row r="792" spans="1:7" ht="14.5" x14ac:dyDescent="0.35">
      <c r="A792" s="63"/>
      <c r="B792" s="67" t="s">
        <v>32</v>
      </c>
      <c r="C792" s="63"/>
      <c r="D792" s="55" t="s">
        <v>75</v>
      </c>
      <c r="E792" s="26"/>
      <c r="F792" s="26"/>
      <c r="G792" s="57"/>
    </row>
    <row r="793" spans="1:7" ht="14.5" x14ac:dyDescent="0.35">
      <c r="A793" s="63"/>
      <c r="B793" s="67" t="s">
        <v>34</v>
      </c>
      <c r="C793" s="63"/>
      <c r="D793" s="55" t="s">
        <v>75</v>
      </c>
      <c r="E793" s="26"/>
      <c r="F793" s="26"/>
      <c r="G793" s="57"/>
    </row>
    <row r="794" spans="1:7" ht="14.5" x14ac:dyDescent="0.35">
      <c r="A794" s="63"/>
      <c r="B794" s="67" t="s">
        <v>33</v>
      </c>
      <c r="C794" s="63"/>
      <c r="D794" s="55" t="s">
        <v>75</v>
      </c>
      <c r="E794" s="26"/>
      <c r="F794" s="26"/>
      <c r="G794" s="57"/>
    </row>
    <row r="795" spans="1:7" ht="14.5" x14ac:dyDescent="0.35">
      <c r="A795" s="63"/>
      <c r="B795" s="67" t="s">
        <v>35</v>
      </c>
      <c r="C795" s="63"/>
      <c r="D795" s="55" t="s">
        <v>75</v>
      </c>
      <c r="E795" s="26"/>
      <c r="F795" s="26"/>
      <c r="G795" s="57"/>
    </row>
    <row r="796" spans="1:7" ht="14.5" x14ac:dyDescent="0.35">
      <c r="A796" s="63"/>
      <c r="B796" s="67" t="s">
        <v>36</v>
      </c>
      <c r="C796" s="63"/>
      <c r="D796" s="55" t="s">
        <v>75</v>
      </c>
      <c r="E796" s="26"/>
      <c r="F796" s="26"/>
      <c r="G796" s="57"/>
    </row>
    <row r="797" spans="1:7" ht="14.5" x14ac:dyDescent="0.35">
      <c r="A797" s="63"/>
      <c r="B797" s="67" t="s">
        <v>39</v>
      </c>
      <c r="C797" s="63"/>
      <c r="D797" s="55" t="s">
        <v>75</v>
      </c>
      <c r="E797" s="26"/>
      <c r="F797" s="26"/>
      <c r="G797" s="57"/>
    </row>
    <row r="798" spans="1:7" ht="14.5" x14ac:dyDescent="0.35">
      <c r="A798" s="63"/>
      <c r="B798" s="67" t="s">
        <v>122</v>
      </c>
      <c r="C798" s="63"/>
      <c r="D798" s="55" t="s">
        <v>75</v>
      </c>
      <c r="E798" s="26"/>
      <c r="F798" s="26"/>
      <c r="G798" s="57"/>
    </row>
    <row r="799" spans="1:7" ht="14.5" x14ac:dyDescent="0.35">
      <c r="A799" s="63"/>
      <c r="B799" s="67" t="s">
        <v>41</v>
      </c>
      <c r="C799" s="63"/>
      <c r="D799" s="55" t="s">
        <v>75</v>
      </c>
      <c r="E799" s="26"/>
      <c r="F799" s="26"/>
      <c r="G799" s="57"/>
    </row>
    <row r="800" spans="1:7" ht="14.5" x14ac:dyDescent="0.35">
      <c r="A800" s="63"/>
      <c r="B800" s="67" t="s">
        <v>111</v>
      </c>
      <c r="C800" s="63"/>
      <c r="D800" s="55" t="s">
        <v>75</v>
      </c>
      <c r="E800" s="26"/>
      <c r="F800" s="26"/>
      <c r="G800" s="57"/>
    </row>
    <row r="801" spans="1:7" ht="14.5" x14ac:dyDescent="0.35">
      <c r="A801" s="63"/>
      <c r="B801" s="67" t="s">
        <v>37</v>
      </c>
      <c r="C801" s="63"/>
      <c r="D801" s="55" t="s">
        <v>75</v>
      </c>
      <c r="E801" s="26"/>
      <c r="F801" s="26"/>
      <c r="G801" s="57"/>
    </row>
    <row r="802" spans="1:7" ht="14.5" x14ac:dyDescent="0.35">
      <c r="A802" s="63"/>
      <c r="B802" s="67" t="s">
        <v>38</v>
      </c>
      <c r="C802" s="63"/>
      <c r="D802" s="55" t="s">
        <v>75</v>
      </c>
      <c r="E802" s="26"/>
      <c r="F802" s="26"/>
      <c r="G802" s="57"/>
    </row>
    <row r="803" spans="1:7" ht="14.5" x14ac:dyDescent="0.35">
      <c r="A803" s="63"/>
      <c r="B803" s="67" t="s">
        <v>40</v>
      </c>
      <c r="C803" s="63"/>
      <c r="D803" s="55" t="s">
        <v>75</v>
      </c>
      <c r="E803" s="26"/>
      <c r="F803" s="26"/>
      <c r="G803" s="57"/>
    </row>
    <row r="804" spans="1:7" ht="14.5" x14ac:dyDescent="0.35">
      <c r="A804" s="63"/>
      <c r="B804" s="67" t="s">
        <v>42</v>
      </c>
      <c r="C804" s="63"/>
      <c r="D804" s="55" t="s">
        <v>75</v>
      </c>
      <c r="E804" s="26"/>
      <c r="F804" s="26"/>
      <c r="G804" s="57"/>
    </row>
    <row r="805" spans="1:7" ht="14.5" x14ac:dyDescent="0.35">
      <c r="A805" s="63"/>
      <c r="B805" s="67" t="s">
        <v>43</v>
      </c>
      <c r="C805" s="63"/>
      <c r="D805" s="55" t="s">
        <v>75</v>
      </c>
      <c r="E805" s="26"/>
      <c r="F805" s="26"/>
      <c r="G805" s="57"/>
    </row>
    <row r="806" spans="1:7" ht="14.5" x14ac:dyDescent="0.35">
      <c r="A806" s="63"/>
      <c r="B806" s="67" t="s">
        <v>44</v>
      </c>
      <c r="C806" s="63"/>
      <c r="D806" s="55" t="s">
        <v>75</v>
      </c>
      <c r="E806" s="26"/>
      <c r="F806" s="26"/>
      <c r="G806" s="57"/>
    </row>
    <row r="807" spans="1:7" ht="14.5" x14ac:dyDescent="0.35">
      <c r="A807" s="63"/>
      <c r="B807" s="67" t="s">
        <v>45</v>
      </c>
      <c r="C807" s="63"/>
      <c r="D807" s="55" t="s">
        <v>75</v>
      </c>
      <c r="E807" s="26"/>
      <c r="F807" s="26"/>
      <c r="G807" s="57"/>
    </row>
    <row r="808" spans="1:7" ht="14.5" x14ac:dyDescent="0.35">
      <c r="A808" s="63"/>
      <c r="B808" s="67" t="s">
        <v>46</v>
      </c>
      <c r="C808" s="63"/>
      <c r="D808" s="55" t="s">
        <v>75</v>
      </c>
      <c r="E808" s="26"/>
      <c r="F808" s="26"/>
      <c r="G808" s="57"/>
    </row>
    <row r="809" spans="1:7" ht="14.5" x14ac:dyDescent="0.35">
      <c r="A809" s="63"/>
      <c r="B809" s="67" t="s">
        <v>47</v>
      </c>
      <c r="C809" s="63"/>
      <c r="D809" s="55" t="s">
        <v>75</v>
      </c>
      <c r="E809" s="26"/>
      <c r="F809" s="26"/>
      <c r="G809" s="57"/>
    </row>
    <row r="810" spans="1:7" ht="14.5" x14ac:dyDescent="0.35">
      <c r="A810" s="63"/>
      <c r="B810" s="67" t="s">
        <v>48</v>
      </c>
      <c r="C810" s="63"/>
      <c r="D810" s="55" t="s">
        <v>75</v>
      </c>
      <c r="E810" s="26"/>
      <c r="F810" s="26"/>
      <c r="G810" s="57"/>
    </row>
    <row r="811" spans="1:7" ht="14.5" x14ac:dyDescent="0.35">
      <c r="A811" s="63"/>
      <c r="B811" s="67" t="s">
        <v>49</v>
      </c>
      <c r="C811" s="63"/>
      <c r="D811" s="55" t="s">
        <v>75</v>
      </c>
      <c r="E811" s="26"/>
      <c r="F811" s="26"/>
      <c r="G811" s="57"/>
    </row>
    <row r="812" spans="1:7" ht="14.5" x14ac:dyDescent="0.35">
      <c r="A812" s="63"/>
      <c r="B812" s="67" t="s">
        <v>54</v>
      </c>
      <c r="C812" s="63"/>
      <c r="D812" s="55" t="s">
        <v>75</v>
      </c>
      <c r="E812" s="26"/>
      <c r="F812" s="26"/>
      <c r="G812" s="57"/>
    </row>
    <row r="813" spans="1:7" ht="14.5" x14ac:dyDescent="0.35">
      <c r="A813" s="63"/>
      <c r="B813" s="67" t="s">
        <v>50</v>
      </c>
      <c r="C813" s="63"/>
      <c r="D813" s="55" t="s">
        <v>75</v>
      </c>
      <c r="E813" s="26"/>
      <c r="F813" s="26"/>
      <c r="G813" s="57"/>
    </row>
    <row r="814" spans="1:7" ht="14.5" x14ac:dyDescent="0.35">
      <c r="A814" s="63"/>
      <c r="B814" s="67" t="s">
        <v>51</v>
      </c>
      <c r="C814" s="63"/>
      <c r="D814" s="55" t="s">
        <v>75</v>
      </c>
      <c r="E814" s="26"/>
      <c r="F814" s="26"/>
      <c r="G814" s="57"/>
    </row>
    <row r="815" spans="1:7" ht="14.5" x14ac:dyDescent="0.35">
      <c r="A815" s="63"/>
      <c r="B815" s="67" t="s">
        <v>52</v>
      </c>
      <c r="C815" s="63"/>
      <c r="D815" s="55" t="s">
        <v>75</v>
      </c>
      <c r="E815" s="26"/>
      <c r="F815" s="26"/>
      <c r="G815" s="57"/>
    </row>
    <row r="816" spans="1:7" ht="14.5" x14ac:dyDescent="0.35">
      <c r="A816" s="63"/>
      <c r="B816" s="67" t="s">
        <v>53</v>
      </c>
      <c r="C816" s="63"/>
      <c r="D816" s="55" t="s">
        <v>75</v>
      </c>
      <c r="E816" s="26"/>
      <c r="F816" s="26"/>
      <c r="G816" s="57"/>
    </row>
    <row r="817" spans="1:7" ht="14.5" x14ac:dyDescent="0.35">
      <c r="A817" s="63"/>
      <c r="B817" s="67" t="s">
        <v>57</v>
      </c>
      <c r="C817" s="63"/>
      <c r="D817" s="55" t="s">
        <v>75</v>
      </c>
      <c r="E817" s="26"/>
      <c r="F817" s="26"/>
      <c r="G817" s="57"/>
    </row>
    <row r="818" spans="1:7" ht="14.5" x14ac:dyDescent="0.35">
      <c r="A818" s="63"/>
      <c r="B818" s="67" t="s">
        <v>55</v>
      </c>
      <c r="C818" s="63"/>
      <c r="D818" s="55" t="s">
        <v>75</v>
      </c>
      <c r="E818" s="26"/>
      <c r="F818" s="26"/>
      <c r="G818" s="57"/>
    </row>
    <row r="819" spans="1:7" ht="14.5" x14ac:dyDescent="0.35">
      <c r="A819" s="63"/>
      <c r="B819" s="67" t="s">
        <v>56</v>
      </c>
      <c r="C819" s="63"/>
      <c r="D819" s="55" t="s">
        <v>75</v>
      </c>
      <c r="E819" s="26"/>
      <c r="F819" s="26"/>
      <c r="G819" s="57"/>
    </row>
    <row r="820" spans="1:7" ht="14.5" x14ac:dyDescent="0.35">
      <c r="A820" s="63">
        <v>20</v>
      </c>
      <c r="B820" s="67" t="s">
        <v>19</v>
      </c>
      <c r="C820" s="63"/>
      <c r="D820" s="55" t="s">
        <v>76</v>
      </c>
      <c r="E820" s="26"/>
      <c r="F820" s="26"/>
      <c r="G820" s="57"/>
    </row>
    <row r="821" spans="1:7" ht="14.5" x14ac:dyDescent="0.35">
      <c r="A821" s="63"/>
      <c r="B821" s="67" t="s">
        <v>112</v>
      </c>
      <c r="C821" s="63"/>
      <c r="D821" s="55" t="s">
        <v>76</v>
      </c>
      <c r="E821" s="26"/>
      <c r="F821" s="26"/>
      <c r="G821" s="57"/>
    </row>
    <row r="822" spans="1:7" x14ac:dyDescent="0.3">
      <c r="A822" s="63"/>
      <c r="B822" s="63" t="s">
        <v>109</v>
      </c>
      <c r="C822" s="63"/>
      <c r="D822" s="55" t="s">
        <v>76</v>
      </c>
      <c r="E822" s="26"/>
      <c r="F822" s="26"/>
      <c r="G822" s="57"/>
    </row>
    <row r="823" spans="1:7" ht="14.5" x14ac:dyDescent="0.35">
      <c r="A823" s="63"/>
      <c r="B823" s="67" t="s">
        <v>22</v>
      </c>
      <c r="C823" s="63"/>
      <c r="D823" s="55" t="s">
        <v>76</v>
      </c>
      <c r="E823" s="26"/>
      <c r="F823" s="26"/>
      <c r="G823" s="57"/>
    </row>
    <row r="824" spans="1:7" ht="14.5" x14ac:dyDescent="0.35">
      <c r="A824" s="63"/>
      <c r="B824" s="67" t="s">
        <v>23</v>
      </c>
      <c r="C824" s="63"/>
      <c r="D824" s="55" t="s">
        <v>76</v>
      </c>
      <c r="E824" s="26"/>
      <c r="F824" s="26"/>
      <c r="G824" s="57"/>
    </row>
    <row r="825" spans="1:7" ht="14.5" x14ac:dyDescent="0.35">
      <c r="A825" s="63"/>
      <c r="B825" s="67" t="s">
        <v>24</v>
      </c>
      <c r="C825" s="63"/>
      <c r="D825" s="55" t="s">
        <v>76</v>
      </c>
      <c r="E825" s="26"/>
      <c r="F825" s="26"/>
      <c r="G825" s="57"/>
    </row>
    <row r="826" spans="1:7" ht="14.5" x14ac:dyDescent="0.35">
      <c r="A826" s="63"/>
      <c r="B826" s="67" t="s">
        <v>25</v>
      </c>
      <c r="C826" s="63"/>
      <c r="D826" s="55" t="s">
        <v>76</v>
      </c>
      <c r="E826" s="26"/>
      <c r="F826" s="26"/>
      <c r="G826" s="57"/>
    </row>
    <row r="827" spans="1:7" x14ac:dyDescent="0.3">
      <c r="A827" s="63"/>
      <c r="B827" s="63" t="s">
        <v>114</v>
      </c>
      <c r="C827" s="63"/>
      <c r="D827" s="55" t="s">
        <v>76</v>
      </c>
      <c r="E827" s="26"/>
      <c r="F827" s="26"/>
      <c r="G827" s="57"/>
    </row>
    <row r="828" spans="1:7" ht="14.5" x14ac:dyDescent="0.35">
      <c r="A828" s="63"/>
      <c r="B828" s="67" t="s">
        <v>110</v>
      </c>
      <c r="C828" s="63"/>
      <c r="D828" s="55" t="s">
        <v>76</v>
      </c>
      <c r="E828" s="26"/>
      <c r="F828" s="26"/>
      <c r="G828" s="57"/>
    </row>
    <row r="829" spans="1:7" ht="14.5" x14ac:dyDescent="0.35">
      <c r="A829" s="63"/>
      <c r="B829" s="67" t="s">
        <v>26</v>
      </c>
      <c r="C829" s="63"/>
      <c r="D829" s="55" t="s">
        <v>76</v>
      </c>
      <c r="E829" s="26"/>
      <c r="F829" s="26"/>
      <c r="G829" s="57"/>
    </row>
    <row r="830" spans="1:7" ht="14.5" x14ac:dyDescent="0.35">
      <c r="A830" s="63"/>
      <c r="B830" s="67" t="s">
        <v>27</v>
      </c>
      <c r="C830" s="63"/>
      <c r="D830" s="55" t="s">
        <v>76</v>
      </c>
      <c r="E830" s="26"/>
      <c r="F830" s="26"/>
      <c r="G830" s="57"/>
    </row>
    <row r="831" spans="1:7" ht="14.5" x14ac:dyDescent="0.35">
      <c r="A831" s="63"/>
      <c r="B831" s="67" t="s">
        <v>28</v>
      </c>
      <c r="C831" s="63"/>
      <c r="D831" s="55" t="s">
        <v>76</v>
      </c>
      <c r="E831" s="26"/>
      <c r="F831" s="26"/>
      <c r="G831" s="57"/>
    </row>
    <row r="832" spans="1:7" ht="14.5" x14ac:dyDescent="0.35">
      <c r="A832" s="63"/>
      <c r="B832" s="67" t="s">
        <v>29</v>
      </c>
      <c r="C832" s="63"/>
      <c r="D832" s="55" t="s">
        <v>76</v>
      </c>
      <c r="E832" s="26"/>
      <c r="F832" s="26"/>
      <c r="G832" s="57"/>
    </row>
    <row r="833" spans="1:7" ht="14.5" x14ac:dyDescent="0.35">
      <c r="A833" s="63"/>
      <c r="B833" s="67" t="s">
        <v>30</v>
      </c>
      <c r="C833" s="63"/>
      <c r="D833" s="55" t="s">
        <v>76</v>
      </c>
      <c r="E833" s="26"/>
      <c r="F833" s="26"/>
      <c r="G833" s="57"/>
    </row>
    <row r="834" spans="1:7" ht="14.5" x14ac:dyDescent="0.35">
      <c r="A834" s="63"/>
      <c r="B834" s="67" t="s">
        <v>31</v>
      </c>
      <c r="C834" s="63"/>
      <c r="D834" s="55" t="s">
        <v>76</v>
      </c>
      <c r="E834" s="26"/>
      <c r="F834" s="26"/>
      <c r="G834" s="57"/>
    </row>
    <row r="835" spans="1:7" ht="14.5" x14ac:dyDescent="0.35">
      <c r="A835" s="63"/>
      <c r="B835" s="67" t="s">
        <v>32</v>
      </c>
      <c r="C835" s="63"/>
      <c r="D835" s="55" t="s">
        <v>76</v>
      </c>
      <c r="E835" s="26"/>
      <c r="F835" s="26"/>
      <c r="G835" s="57"/>
    </row>
    <row r="836" spans="1:7" ht="14.5" x14ac:dyDescent="0.35">
      <c r="A836" s="63"/>
      <c r="B836" s="67" t="s">
        <v>34</v>
      </c>
      <c r="C836" s="63"/>
      <c r="D836" s="55" t="s">
        <v>76</v>
      </c>
      <c r="E836" s="26"/>
      <c r="F836" s="26"/>
      <c r="G836" s="57"/>
    </row>
    <row r="837" spans="1:7" ht="14.5" x14ac:dyDescent="0.35">
      <c r="A837" s="63"/>
      <c r="B837" s="67" t="s">
        <v>33</v>
      </c>
      <c r="C837" s="63"/>
      <c r="D837" s="55" t="s">
        <v>76</v>
      </c>
      <c r="E837" s="26"/>
      <c r="F837" s="26"/>
      <c r="G837" s="57"/>
    </row>
    <row r="838" spans="1:7" ht="14.5" x14ac:dyDescent="0.35">
      <c r="A838" s="63"/>
      <c r="B838" s="67" t="s">
        <v>35</v>
      </c>
      <c r="C838" s="63"/>
      <c r="D838" s="55" t="s">
        <v>76</v>
      </c>
      <c r="E838" s="26"/>
      <c r="F838" s="26"/>
      <c r="G838" s="57"/>
    </row>
    <row r="839" spans="1:7" ht="14.5" x14ac:dyDescent="0.35">
      <c r="A839" s="63"/>
      <c r="B839" s="67" t="s">
        <v>36</v>
      </c>
      <c r="C839" s="63"/>
      <c r="D839" s="55" t="s">
        <v>76</v>
      </c>
      <c r="E839" s="26"/>
      <c r="F839" s="26"/>
      <c r="G839" s="57"/>
    </row>
    <row r="840" spans="1:7" ht="14.5" x14ac:dyDescent="0.35">
      <c r="A840" s="63"/>
      <c r="B840" s="67" t="s">
        <v>39</v>
      </c>
      <c r="C840" s="63"/>
      <c r="D840" s="55" t="s">
        <v>76</v>
      </c>
      <c r="E840" s="26"/>
      <c r="F840" s="26"/>
      <c r="G840" s="57"/>
    </row>
    <row r="841" spans="1:7" ht="14.5" x14ac:dyDescent="0.35">
      <c r="A841" s="63"/>
      <c r="B841" s="67" t="s">
        <v>122</v>
      </c>
      <c r="C841" s="63"/>
      <c r="D841" s="55" t="s">
        <v>76</v>
      </c>
      <c r="E841" s="26"/>
      <c r="F841" s="26"/>
      <c r="G841" s="57"/>
    </row>
    <row r="842" spans="1:7" ht="14.5" x14ac:dyDescent="0.35">
      <c r="A842" s="63"/>
      <c r="B842" s="67" t="s">
        <v>41</v>
      </c>
      <c r="C842" s="63"/>
      <c r="D842" s="55" t="s">
        <v>76</v>
      </c>
      <c r="E842" s="26"/>
      <c r="F842" s="26"/>
      <c r="G842" s="57"/>
    </row>
    <row r="843" spans="1:7" ht="14.5" x14ac:dyDescent="0.35">
      <c r="A843" s="63"/>
      <c r="B843" s="67" t="s">
        <v>111</v>
      </c>
      <c r="C843" s="63"/>
      <c r="D843" s="55" t="s">
        <v>76</v>
      </c>
      <c r="E843" s="26"/>
      <c r="F843" s="26"/>
      <c r="G843" s="57"/>
    </row>
    <row r="844" spans="1:7" ht="14.5" x14ac:dyDescent="0.35">
      <c r="A844" s="63"/>
      <c r="B844" s="67" t="s">
        <v>37</v>
      </c>
      <c r="C844" s="63"/>
      <c r="D844" s="55" t="s">
        <v>76</v>
      </c>
      <c r="E844" s="26"/>
      <c r="F844" s="26"/>
      <c r="G844" s="57"/>
    </row>
    <row r="845" spans="1:7" ht="14.5" x14ac:dyDescent="0.35">
      <c r="A845" s="63"/>
      <c r="B845" s="67" t="s">
        <v>38</v>
      </c>
      <c r="C845" s="63"/>
      <c r="D845" s="55" t="s">
        <v>76</v>
      </c>
      <c r="E845" s="26"/>
      <c r="F845" s="26"/>
      <c r="G845" s="57"/>
    </row>
    <row r="846" spans="1:7" ht="14.5" x14ac:dyDescent="0.35">
      <c r="A846" s="63"/>
      <c r="B846" s="67" t="s">
        <v>40</v>
      </c>
      <c r="C846" s="63"/>
      <c r="D846" s="55" t="s">
        <v>76</v>
      </c>
      <c r="E846" s="26"/>
      <c r="F846" s="26"/>
      <c r="G846" s="57"/>
    </row>
    <row r="847" spans="1:7" ht="14.5" x14ac:dyDescent="0.35">
      <c r="A847" s="63"/>
      <c r="B847" s="67" t="s">
        <v>42</v>
      </c>
      <c r="C847" s="63"/>
      <c r="D847" s="55" t="s">
        <v>76</v>
      </c>
      <c r="E847" s="26"/>
      <c r="F847" s="26"/>
      <c r="G847" s="57"/>
    </row>
    <row r="848" spans="1:7" ht="14.5" x14ac:dyDescent="0.35">
      <c r="A848" s="63"/>
      <c r="B848" s="67" t="s">
        <v>43</v>
      </c>
      <c r="C848" s="63"/>
      <c r="D848" s="55" t="s">
        <v>76</v>
      </c>
      <c r="E848" s="26"/>
      <c r="F848" s="26"/>
      <c r="G848" s="57"/>
    </row>
    <row r="849" spans="1:7" ht="14.5" x14ac:dyDescent="0.35">
      <c r="A849" s="63"/>
      <c r="B849" s="67" t="s">
        <v>44</v>
      </c>
      <c r="C849" s="63"/>
      <c r="D849" s="55" t="s">
        <v>76</v>
      </c>
      <c r="E849" s="26"/>
      <c r="F849" s="26"/>
      <c r="G849" s="57"/>
    </row>
    <row r="850" spans="1:7" ht="14.5" x14ac:dyDescent="0.35">
      <c r="A850" s="63"/>
      <c r="B850" s="67" t="s">
        <v>45</v>
      </c>
      <c r="C850" s="63"/>
      <c r="D850" s="55" t="s">
        <v>76</v>
      </c>
      <c r="E850" s="26"/>
      <c r="F850" s="26"/>
      <c r="G850" s="57"/>
    </row>
    <row r="851" spans="1:7" ht="14.5" x14ac:dyDescent="0.35">
      <c r="A851" s="63"/>
      <c r="B851" s="67" t="s">
        <v>46</v>
      </c>
      <c r="C851" s="63"/>
      <c r="D851" s="55" t="s">
        <v>76</v>
      </c>
      <c r="E851" s="26"/>
      <c r="F851" s="26"/>
      <c r="G851" s="57"/>
    </row>
    <row r="852" spans="1:7" ht="14.5" x14ac:dyDescent="0.35">
      <c r="A852" s="63"/>
      <c r="B852" s="67" t="s">
        <v>47</v>
      </c>
      <c r="C852" s="63"/>
      <c r="D852" s="55" t="s">
        <v>76</v>
      </c>
      <c r="E852" s="26"/>
      <c r="F852" s="26"/>
      <c r="G852" s="57"/>
    </row>
    <row r="853" spans="1:7" ht="14.5" x14ac:dyDescent="0.35">
      <c r="A853" s="63"/>
      <c r="B853" s="67" t="s">
        <v>48</v>
      </c>
      <c r="C853" s="63"/>
      <c r="D853" s="55" t="s">
        <v>76</v>
      </c>
      <c r="E853" s="26"/>
      <c r="F853" s="26"/>
      <c r="G853" s="57"/>
    </row>
    <row r="854" spans="1:7" ht="14.5" x14ac:dyDescent="0.35">
      <c r="A854" s="63"/>
      <c r="B854" s="67" t="s">
        <v>49</v>
      </c>
      <c r="C854" s="63"/>
      <c r="D854" s="55" t="s">
        <v>76</v>
      </c>
      <c r="E854" s="26"/>
      <c r="F854" s="26"/>
      <c r="G854" s="57"/>
    </row>
    <row r="855" spans="1:7" ht="14.5" x14ac:dyDescent="0.35">
      <c r="A855" s="63"/>
      <c r="B855" s="67" t="s">
        <v>54</v>
      </c>
      <c r="C855" s="63"/>
      <c r="D855" s="55" t="s">
        <v>76</v>
      </c>
      <c r="E855" s="26"/>
      <c r="F855" s="26"/>
      <c r="G855" s="57"/>
    </row>
    <row r="856" spans="1:7" ht="14.5" x14ac:dyDescent="0.35">
      <c r="A856" s="63"/>
      <c r="B856" s="67" t="s">
        <v>50</v>
      </c>
      <c r="C856" s="63"/>
      <c r="D856" s="55" t="s">
        <v>76</v>
      </c>
      <c r="E856" s="26"/>
      <c r="F856" s="26"/>
      <c r="G856" s="57"/>
    </row>
    <row r="857" spans="1:7" ht="14.5" x14ac:dyDescent="0.35">
      <c r="A857" s="63"/>
      <c r="B857" s="67" t="s">
        <v>51</v>
      </c>
      <c r="C857" s="63"/>
      <c r="D857" s="55" t="s">
        <v>76</v>
      </c>
      <c r="E857" s="26"/>
      <c r="F857" s="26"/>
      <c r="G857" s="57"/>
    </row>
    <row r="858" spans="1:7" ht="14.5" x14ac:dyDescent="0.35">
      <c r="A858" s="63"/>
      <c r="B858" s="67" t="s">
        <v>52</v>
      </c>
      <c r="C858" s="63"/>
      <c r="D858" s="55" t="s">
        <v>76</v>
      </c>
      <c r="E858" s="26"/>
      <c r="F858" s="26"/>
      <c r="G858" s="57"/>
    </row>
    <row r="859" spans="1:7" ht="14.5" x14ac:dyDescent="0.35">
      <c r="A859" s="63"/>
      <c r="B859" s="67" t="s">
        <v>53</v>
      </c>
      <c r="C859" s="63"/>
      <c r="D859" s="55" t="s">
        <v>76</v>
      </c>
      <c r="E859" s="26"/>
      <c r="F859" s="26"/>
      <c r="G859" s="57"/>
    </row>
    <row r="860" spans="1:7" ht="14.5" x14ac:dyDescent="0.35">
      <c r="A860" s="63"/>
      <c r="B860" s="67" t="s">
        <v>57</v>
      </c>
      <c r="C860" s="63"/>
      <c r="D860" s="55" t="s">
        <v>76</v>
      </c>
      <c r="E860" s="26"/>
      <c r="F860" s="26"/>
      <c r="G860" s="57"/>
    </row>
    <row r="861" spans="1:7" ht="14.5" x14ac:dyDescent="0.35">
      <c r="A861" s="63"/>
      <c r="B861" s="67" t="s">
        <v>55</v>
      </c>
      <c r="C861" s="63"/>
      <c r="D861" s="55" t="s">
        <v>76</v>
      </c>
      <c r="E861" s="26"/>
      <c r="F861" s="26"/>
      <c r="G861" s="57"/>
    </row>
    <row r="862" spans="1:7" ht="14.5" x14ac:dyDescent="0.35">
      <c r="A862" s="63"/>
      <c r="B862" s="67" t="s">
        <v>56</v>
      </c>
      <c r="C862" s="63"/>
      <c r="D862" s="55" t="s">
        <v>76</v>
      </c>
      <c r="E862" s="26"/>
      <c r="F862" s="26"/>
      <c r="G862" s="57"/>
    </row>
    <row r="863" spans="1:7" ht="14.5" x14ac:dyDescent="0.35">
      <c r="A863" s="63">
        <v>21</v>
      </c>
      <c r="B863" s="67" t="s">
        <v>19</v>
      </c>
      <c r="C863" s="63"/>
      <c r="D863" s="56" t="s">
        <v>9</v>
      </c>
      <c r="E863" s="46"/>
      <c r="F863" s="26"/>
      <c r="G863" s="57"/>
    </row>
    <row r="864" spans="1:7" ht="14.5" x14ac:dyDescent="0.35">
      <c r="A864" s="63"/>
      <c r="B864" s="67" t="s">
        <v>112</v>
      </c>
      <c r="C864" s="63"/>
      <c r="D864" s="56" t="s">
        <v>9</v>
      </c>
      <c r="E864" s="46"/>
      <c r="F864" s="26"/>
      <c r="G864" s="57"/>
    </row>
    <row r="865" spans="1:7" x14ac:dyDescent="0.3">
      <c r="A865" s="63"/>
      <c r="B865" s="63" t="s">
        <v>109</v>
      </c>
      <c r="C865" s="63"/>
      <c r="D865" s="56" t="s">
        <v>9</v>
      </c>
      <c r="E865" s="46"/>
      <c r="F865" s="26"/>
      <c r="G865" s="57"/>
    </row>
    <row r="866" spans="1:7" ht="14.5" x14ac:dyDescent="0.35">
      <c r="A866" s="63"/>
      <c r="B866" s="67" t="s">
        <v>22</v>
      </c>
      <c r="C866" s="63"/>
      <c r="D866" s="56" t="s">
        <v>9</v>
      </c>
      <c r="E866" s="46"/>
      <c r="F866" s="26"/>
      <c r="G866" s="57"/>
    </row>
    <row r="867" spans="1:7" ht="14.5" x14ac:dyDescent="0.35">
      <c r="A867" s="63"/>
      <c r="B867" s="67" t="s">
        <v>23</v>
      </c>
      <c r="C867" s="63"/>
      <c r="D867" s="56" t="s">
        <v>9</v>
      </c>
      <c r="E867" s="46"/>
      <c r="F867" s="26"/>
      <c r="G867" s="57"/>
    </row>
    <row r="868" spans="1:7" ht="14.5" x14ac:dyDescent="0.35">
      <c r="A868" s="63"/>
      <c r="B868" s="67" t="s">
        <v>24</v>
      </c>
      <c r="C868" s="63"/>
      <c r="D868" s="56" t="s">
        <v>9</v>
      </c>
      <c r="E868" s="46"/>
      <c r="F868" s="26"/>
      <c r="G868" s="57"/>
    </row>
    <row r="869" spans="1:7" ht="14.5" x14ac:dyDescent="0.35">
      <c r="A869" s="63"/>
      <c r="B869" s="67" t="s">
        <v>25</v>
      </c>
      <c r="C869" s="63"/>
      <c r="D869" s="56" t="s">
        <v>9</v>
      </c>
      <c r="E869" s="46"/>
      <c r="F869" s="26"/>
      <c r="G869" s="57"/>
    </row>
    <row r="870" spans="1:7" x14ac:dyDescent="0.3">
      <c r="A870" s="63"/>
      <c r="B870" s="63" t="s">
        <v>114</v>
      </c>
      <c r="C870" s="63"/>
      <c r="D870" s="56" t="s">
        <v>9</v>
      </c>
      <c r="E870" s="46"/>
      <c r="F870" s="26"/>
      <c r="G870" s="57"/>
    </row>
    <row r="871" spans="1:7" ht="14.5" x14ac:dyDescent="0.35">
      <c r="A871" s="63"/>
      <c r="B871" s="67" t="s">
        <v>110</v>
      </c>
      <c r="C871" s="63"/>
      <c r="D871" s="56" t="s">
        <v>9</v>
      </c>
      <c r="E871" s="46"/>
      <c r="F871" s="26"/>
      <c r="G871" s="57"/>
    </row>
    <row r="872" spans="1:7" ht="14.5" x14ac:dyDescent="0.35">
      <c r="A872" s="63"/>
      <c r="B872" s="67" t="s">
        <v>26</v>
      </c>
      <c r="C872" s="63"/>
      <c r="D872" s="56" t="s">
        <v>9</v>
      </c>
      <c r="E872" s="46"/>
      <c r="F872" s="26"/>
      <c r="G872" s="57"/>
    </row>
    <row r="873" spans="1:7" ht="14.5" x14ac:dyDescent="0.35">
      <c r="A873" s="63"/>
      <c r="B873" s="67" t="s">
        <v>27</v>
      </c>
      <c r="C873" s="63"/>
      <c r="D873" s="56" t="s">
        <v>9</v>
      </c>
      <c r="E873" s="46"/>
      <c r="F873" s="26"/>
      <c r="G873" s="57"/>
    </row>
    <row r="874" spans="1:7" ht="14.5" x14ac:dyDescent="0.35">
      <c r="A874" s="63"/>
      <c r="B874" s="67" t="s">
        <v>28</v>
      </c>
      <c r="C874" s="63"/>
      <c r="D874" s="56" t="s">
        <v>9</v>
      </c>
      <c r="E874" s="46"/>
      <c r="F874" s="26"/>
      <c r="G874" s="57"/>
    </row>
    <row r="875" spans="1:7" ht="14.5" x14ac:dyDescent="0.35">
      <c r="A875" s="63"/>
      <c r="B875" s="67" t="s">
        <v>29</v>
      </c>
      <c r="C875" s="63"/>
      <c r="D875" s="56" t="s">
        <v>9</v>
      </c>
      <c r="E875" s="46"/>
      <c r="F875" s="26"/>
      <c r="G875" s="57"/>
    </row>
    <row r="876" spans="1:7" ht="14.5" x14ac:dyDescent="0.35">
      <c r="A876" s="63"/>
      <c r="B876" s="67" t="s">
        <v>30</v>
      </c>
      <c r="C876" s="63"/>
      <c r="D876" s="56" t="s">
        <v>9</v>
      </c>
      <c r="E876" s="46"/>
      <c r="F876" s="26"/>
      <c r="G876" s="57"/>
    </row>
    <row r="877" spans="1:7" ht="14.5" x14ac:dyDescent="0.35">
      <c r="A877" s="63"/>
      <c r="B877" s="67" t="s">
        <v>31</v>
      </c>
      <c r="C877" s="63"/>
      <c r="D877" s="56" t="s">
        <v>9</v>
      </c>
      <c r="E877" s="46"/>
      <c r="F877" s="26"/>
      <c r="G877" s="57"/>
    </row>
    <row r="878" spans="1:7" ht="14.5" x14ac:dyDescent="0.35">
      <c r="A878" s="63"/>
      <c r="B878" s="67" t="s">
        <v>32</v>
      </c>
      <c r="C878" s="63"/>
      <c r="D878" s="56" t="s">
        <v>9</v>
      </c>
      <c r="E878" s="46"/>
      <c r="F878" s="26"/>
      <c r="G878" s="57"/>
    </row>
    <row r="879" spans="1:7" ht="14.5" x14ac:dyDescent="0.35">
      <c r="A879" s="63"/>
      <c r="B879" s="67" t="s">
        <v>34</v>
      </c>
      <c r="C879" s="63"/>
      <c r="D879" s="56" t="s">
        <v>9</v>
      </c>
      <c r="E879" s="46"/>
      <c r="F879" s="26"/>
      <c r="G879" s="57"/>
    </row>
    <row r="880" spans="1:7" ht="14.5" x14ac:dyDescent="0.35">
      <c r="A880" s="63"/>
      <c r="B880" s="67" t="s">
        <v>33</v>
      </c>
      <c r="C880" s="63"/>
      <c r="D880" s="56" t="s">
        <v>9</v>
      </c>
      <c r="E880" s="46"/>
      <c r="F880" s="26"/>
      <c r="G880" s="57"/>
    </row>
    <row r="881" spans="1:7" ht="14.5" x14ac:dyDescent="0.35">
      <c r="A881" s="63"/>
      <c r="B881" s="67" t="s">
        <v>35</v>
      </c>
      <c r="C881" s="63"/>
      <c r="D881" s="56" t="s">
        <v>9</v>
      </c>
      <c r="E881" s="46"/>
      <c r="F881" s="26"/>
      <c r="G881" s="57"/>
    </row>
    <row r="882" spans="1:7" ht="14.5" x14ac:dyDescent="0.35">
      <c r="A882" s="63"/>
      <c r="B882" s="67" t="s">
        <v>36</v>
      </c>
      <c r="C882" s="63"/>
      <c r="D882" s="56" t="s">
        <v>9</v>
      </c>
      <c r="E882" s="46"/>
      <c r="F882" s="26"/>
      <c r="G882" s="57"/>
    </row>
    <row r="883" spans="1:7" ht="14.5" x14ac:dyDescent="0.35">
      <c r="A883" s="63"/>
      <c r="B883" s="67" t="s">
        <v>39</v>
      </c>
      <c r="C883" s="63"/>
      <c r="D883" s="56" t="s">
        <v>9</v>
      </c>
      <c r="E883" s="46"/>
      <c r="F883" s="26"/>
      <c r="G883" s="57"/>
    </row>
    <row r="884" spans="1:7" ht="14.5" x14ac:dyDescent="0.35">
      <c r="A884" s="63"/>
      <c r="B884" s="67" t="s">
        <v>122</v>
      </c>
      <c r="C884" s="63"/>
      <c r="D884" s="56" t="s">
        <v>9</v>
      </c>
      <c r="E884" s="46"/>
      <c r="F884" s="26"/>
      <c r="G884" s="57"/>
    </row>
    <row r="885" spans="1:7" ht="14.5" x14ac:dyDescent="0.35">
      <c r="A885" s="63"/>
      <c r="B885" s="67" t="s">
        <v>41</v>
      </c>
      <c r="C885" s="63"/>
      <c r="D885" s="56" t="s">
        <v>9</v>
      </c>
      <c r="E885" s="46"/>
      <c r="F885" s="26"/>
      <c r="G885" s="57"/>
    </row>
    <row r="886" spans="1:7" ht="14.5" x14ac:dyDescent="0.35">
      <c r="A886" s="63"/>
      <c r="B886" s="67" t="s">
        <v>111</v>
      </c>
      <c r="C886" s="63"/>
      <c r="D886" s="56" t="s">
        <v>9</v>
      </c>
      <c r="E886" s="46"/>
      <c r="F886" s="26"/>
      <c r="G886" s="57"/>
    </row>
    <row r="887" spans="1:7" ht="14.5" x14ac:dyDescent="0.35">
      <c r="A887" s="63"/>
      <c r="B887" s="67" t="s">
        <v>37</v>
      </c>
      <c r="C887" s="63"/>
      <c r="D887" s="56" t="s">
        <v>9</v>
      </c>
      <c r="E887" s="46"/>
      <c r="F887" s="26"/>
      <c r="G887" s="57"/>
    </row>
    <row r="888" spans="1:7" ht="14.5" x14ac:dyDescent="0.35">
      <c r="A888" s="63"/>
      <c r="B888" s="67" t="s">
        <v>38</v>
      </c>
      <c r="C888" s="63"/>
      <c r="D888" s="56" t="s">
        <v>9</v>
      </c>
      <c r="E888" s="46"/>
      <c r="F888" s="26"/>
      <c r="G888" s="57"/>
    </row>
    <row r="889" spans="1:7" ht="14.5" x14ac:dyDescent="0.35">
      <c r="A889" s="63"/>
      <c r="B889" s="67" t="s">
        <v>40</v>
      </c>
      <c r="C889" s="63"/>
      <c r="D889" s="56" t="s">
        <v>9</v>
      </c>
      <c r="E889" s="46"/>
      <c r="F889" s="26"/>
      <c r="G889" s="57"/>
    </row>
    <row r="890" spans="1:7" ht="14.5" x14ac:dyDescent="0.35">
      <c r="A890" s="63"/>
      <c r="B890" s="67" t="s">
        <v>42</v>
      </c>
      <c r="C890" s="63"/>
      <c r="D890" s="56" t="s">
        <v>9</v>
      </c>
      <c r="E890" s="46"/>
      <c r="F890" s="26"/>
      <c r="G890" s="57"/>
    </row>
    <row r="891" spans="1:7" ht="14.5" x14ac:dyDescent="0.35">
      <c r="A891" s="63"/>
      <c r="B891" s="67" t="s">
        <v>43</v>
      </c>
      <c r="C891" s="63"/>
      <c r="D891" s="56" t="s">
        <v>9</v>
      </c>
      <c r="E891" s="46"/>
      <c r="F891" s="26"/>
      <c r="G891" s="57"/>
    </row>
    <row r="892" spans="1:7" ht="14.5" x14ac:dyDescent="0.35">
      <c r="A892" s="63"/>
      <c r="B892" s="67" t="s">
        <v>44</v>
      </c>
      <c r="C892" s="63"/>
      <c r="D892" s="56" t="s">
        <v>9</v>
      </c>
      <c r="E892" s="46"/>
      <c r="F892" s="26"/>
      <c r="G892" s="57"/>
    </row>
    <row r="893" spans="1:7" ht="14.5" x14ac:dyDescent="0.35">
      <c r="A893" s="63"/>
      <c r="B893" s="67" t="s">
        <v>45</v>
      </c>
      <c r="C893" s="63"/>
      <c r="D893" s="56" t="s">
        <v>9</v>
      </c>
      <c r="E893" s="46"/>
      <c r="F893" s="26"/>
      <c r="G893" s="57"/>
    </row>
    <row r="894" spans="1:7" ht="14.5" x14ac:dyDescent="0.35">
      <c r="A894" s="63"/>
      <c r="B894" s="67" t="s">
        <v>46</v>
      </c>
      <c r="C894" s="63"/>
      <c r="D894" s="56" t="s">
        <v>9</v>
      </c>
      <c r="E894" s="46"/>
      <c r="F894" s="26"/>
      <c r="G894" s="57"/>
    </row>
    <row r="895" spans="1:7" ht="14.5" x14ac:dyDescent="0.35">
      <c r="A895" s="63"/>
      <c r="B895" s="67" t="s">
        <v>47</v>
      </c>
      <c r="C895" s="63"/>
      <c r="D895" s="56" t="s">
        <v>9</v>
      </c>
      <c r="E895" s="46"/>
      <c r="F895" s="26"/>
      <c r="G895" s="57"/>
    </row>
    <row r="896" spans="1:7" ht="14.5" x14ac:dyDescent="0.35">
      <c r="A896" s="63"/>
      <c r="B896" s="67" t="s">
        <v>48</v>
      </c>
      <c r="C896" s="63"/>
      <c r="D896" s="56" t="s">
        <v>9</v>
      </c>
      <c r="E896" s="46"/>
      <c r="F896" s="26"/>
      <c r="G896" s="57"/>
    </row>
    <row r="897" spans="1:7" ht="14.5" x14ac:dyDescent="0.35">
      <c r="A897" s="63"/>
      <c r="B897" s="67" t="s">
        <v>49</v>
      </c>
      <c r="C897" s="63"/>
      <c r="D897" s="56" t="s">
        <v>9</v>
      </c>
      <c r="E897" s="46"/>
      <c r="F897" s="26"/>
      <c r="G897" s="57"/>
    </row>
    <row r="898" spans="1:7" ht="14.5" x14ac:dyDescent="0.35">
      <c r="A898" s="63"/>
      <c r="B898" s="67" t="s">
        <v>54</v>
      </c>
      <c r="C898" s="63"/>
      <c r="D898" s="56" t="s">
        <v>9</v>
      </c>
      <c r="E898" s="46"/>
      <c r="F898" s="26"/>
      <c r="G898" s="57"/>
    </row>
    <row r="899" spans="1:7" ht="14.5" x14ac:dyDescent="0.35">
      <c r="A899" s="63"/>
      <c r="B899" s="67" t="s">
        <v>50</v>
      </c>
      <c r="C899" s="63"/>
      <c r="D899" s="56" t="s">
        <v>9</v>
      </c>
      <c r="E899" s="46"/>
      <c r="F899" s="26"/>
      <c r="G899" s="57"/>
    </row>
    <row r="900" spans="1:7" ht="14.5" x14ac:dyDescent="0.35">
      <c r="A900" s="63"/>
      <c r="B900" s="67" t="s">
        <v>51</v>
      </c>
      <c r="C900" s="63"/>
      <c r="D900" s="56" t="s">
        <v>9</v>
      </c>
      <c r="E900" s="46"/>
      <c r="F900" s="26"/>
      <c r="G900" s="57"/>
    </row>
    <row r="901" spans="1:7" ht="14.5" x14ac:dyDescent="0.35">
      <c r="A901" s="63"/>
      <c r="B901" s="67" t="s">
        <v>52</v>
      </c>
      <c r="C901" s="63"/>
      <c r="D901" s="56" t="s">
        <v>9</v>
      </c>
      <c r="E901" s="46"/>
      <c r="F901" s="26"/>
      <c r="G901" s="57"/>
    </row>
    <row r="902" spans="1:7" ht="14.5" x14ac:dyDescent="0.35">
      <c r="A902" s="63"/>
      <c r="B902" s="67" t="s">
        <v>53</v>
      </c>
      <c r="C902" s="63"/>
      <c r="D902" s="56" t="s">
        <v>9</v>
      </c>
      <c r="E902" s="46"/>
      <c r="F902" s="26"/>
      <c r="G902" s="57"/>
    </row>
    <row r="903" spans="1:7" ht="14.5" x14ac:dyDescent="0.35">
      <c r="A903" s="63"/>
      <c r="B903" s="67" t="s">
        <v>57</v>
      </c>
      <c r="C903" s="63"/>
      <c r="D903" s="56" t="s">
        <v>9</v>
      </c>
      <c r="E903" s="46"/>
      <c r="F903" s="26"/>
      <c r="G903" s="57"/>
    </row>
    <row r="904" spans="1:7" ht="14.5" x14ac:dyDescent="0.35">
      <c r="A904" s="63"/>
      <c r="B904" s="67" t="s">
        <v>55</v>
      </c>
      <c r="C904" s="63"/>
      <c r="D904" s="56" t="s">
        <v>9</v>
      </c>
      <c r="E904" s="46"/>
      <c r="F904" s="26"/>
      <c r="G904" s="57"/>
    </row>
    <row r="905" spans="1:7" ht="14.5" x14ac:dyDescent="0.35">
      <c r="A905" s="63"/>
      <c r="B905" s="67" t="s">
        <v>56</v>
      </c>
      <c r="C905" s="63"/>
      <c r="D905" s="56" t="s">
        <v>9</v>
      </c>
      <c r="E905" s="46"/>
      <c r="F905" s="26"/>
      <c r="G905" s="57"/>
    </row>
    <row r="906" spans="1:7" ht="14.5" x14ac:dyDescent="0.35">
      <c r="A906" s="63">
        <v>22</v>
      </c>
      <c r="B906" s="67" t="s">
        <v>19</v>
      </c>
      <c r="C906" s="63" t="s">
        <v>77</v>
      </c>
      <c r="D906" s="56" t="s">
        <v>95</v>
      </c>
      <c r="E906" s="25"/>
      <c r="F906" s="26"/>
      <c r="G906" s="57"/>
    </row>
    <row r="907" spans="1:7" ht="14.5" x14ac:dyDescent="0.35">
      <c r="A907" s="63"/>
      <c r="B907" s="67" t="s">
        <v>112</v>
      </c>
      <c r="C907" s="63" t="s">
        <v>77</v>
      </c>
      <c r="D907" s="56" t="s">
        <v>95</v>
      </c>
      <c r="E907" s="25"/>
      <c r="F907" s="26"/>
      <c r="G907" s="57"/>
    </row>
    <row r="908" spans="1:7" ht="14.5" x14ac:dyDescent="0.35">
      <c r="A908" s="63"/>
      <c r="B908" s="63" t="s">
        <v>109</v>
      </c>
      <c r="C908" s="63" t="s">
        <v>77</v>
      </c>
      <c r="D908" s="56" t="s">
        <v>95</v>
      </c>
      <c r="E908" s="25"/>
      <c r="F908" s="26"/>
      <c r="G908" s="57"/>
    </row>
    <row r="909" spans="1:7" ht="14.5" x14ac:dyDescent="0.35">
      <c r="A909" s="63"/>
      <c r="B909" s="67" t="s">
        <v>22</v>
      </c>
      <c r="C909" s="63" t="s">
        <v>77</v>
      </c>
      <c r="D909" s="56" t="s">
        <v>95</v>
      </c>
      <c r="E909" s="25"/>
      <c r="F909" s="26"/>
      <c r="G909" s="57"/>
    </row>
    <row r="910" spans="1:7" ht="14.5" x14ac:dyDescent="0.35">
      <c r="A910" s="63"/>
      <c r="B910" s="67" t="s">
        <v>23</v>
      </c>
      <c r="C910" s="63" t="s">
        <v>77</v>
      </c>
      <c r="D910" s="56" t="s">
        <v>95</v>
      </c>
      <c r="E910" s="25"/>
      <c r="F910" s="26"/>
      <c r="G910" s="57"/>
    </row>
    <row r="911" spans="1:7" ht="14.5" x14ac:dyDescent="0.35">
      <c r="A911" s="63"/>
      <c r="B911" s="67" t="s">
        <v>24</v>
      </c>
      <c r="C911" s="63" t="s">
        <v>77</v>
      </c>
      <c r="D911" s="56" t="s">
        <v>95</v>
      </c>
      <c r="E911" s="25"/>
      <c r="F911" s="26"/>
      <c r="G911" s="57"/>
    </row>
    <row r="912" spans="1:7" ht="14.5" x14ac:dyDescent="0.35">
      <c r="A912" s="63"/>
      <c r="B912" s="67" t="s">
        <v>25</v>
      </c>
      <c r="C912" s="63" t="s">
        <v>77</v>
      </c>
      <c r="D912" s="56" t="s">
        <v>95</v>
      </c>
      <c r="E912" s="25"/>
      <c r="F912" s="26"/>
      <c r="G912" s="57"/>
    </row>
    <row r="913" spans="1:7" ht="14.5" x14ac:dyDescent="0.35">
      <c r="A913" s="63"/>
      <c r="B913" s="63" t="s">
        <v>114</v>
      </c>
      <c r="C913" s="63" t="s">
        <v>77</v>
      </c>
      <c r="D913" s="56" t="s">
        <v>95</v>
      </c>
      <c r="E913" s="25"/>
      <c r="F913" s="26"/>
      <c r="G913" s="57"/>
    </row>
    <row r="914" spans="1:7" ht="14.5" x14ac:dyDescent="0.35">
      <c r="A914" s="63"/>
      <c r="B914" s="67" t="s">
        <v>110</v>
      </c>
      <c r="C914" s="63" t="s">
        <v>77</v>
      </c>
      <c r="D914" s="56" t="s">
        <v>95</v>
      </c>
      <c r="E914" s="25"/>
      <c r="F914" s="26"/>
      <c r="G914" s="57"/>
    </row>
    <row r="915" spans="1:7" ht="14.5" x14ac:dyDescent="0.35">
      <c r="A915" s="63"/>
      <c r="B915" s="67" t="s">
        <v>26</v>
      </c>
      <c r="C915" s="63" t="s">
        <v>77</v>
      </c>
      <c r="D915" s="56" t="s">
        <v>95</v>
      </c>
      <c r="E915" s="25"/>
      <c r="F915" s="26"/>
      <c r="G915" s="57"/>
    </row>
    <row r="916" spans="1:7" ht="14.5" x14ac:dyDescent="0.35">
      <c r="A916" s="63"/>
      <c r="B916" s="67" t="s">
        <v>27</v>
      </c>
      <c r="C916" s="63" t="s">
        <v>77</v>
      </c>
      <c r="D916" s="56" t="s">
        <v>95</v>
      </c>
      <c r="E916" s="25"/>
      <c r="F916" s="26"/>
      <c r="G916" s="57"/>
    </row>
    <row r="917" spans="1:7" ht="14.5" x14ac:dyDescent="0.35">
      <c r="A917" s="63"/>
      <c r="B917" s="67" t="s">
        <v>28</v>
      </c>
      <c r="C917" s="63" t="s">
        <v>77</v>
      </c>
      <c r="D917" s="56" t="s">
        <v>95</v>
      </c>
      <c r="E917" s="25"/>
      <c r="F917" s="26"/>
      <c r="G917" s="57"/>
    </row>
    <row r="918" spans="1:7" ht="14.5" x14ac:dyDescent="0.35">
      <c r="A918" s="63"/>
      <c r="B918" s="67" t="s">
        <v>29</v>
      </c>
      <c r="C918" s="63" t="s">
        <v>77</v>
      </c>
      <c r="D918" s="56" t="s">
        <v>95</v>
      </c>
      <c r="E918" s="25"/>
      <c r="F918" s="26"/>
      <c r="G918" s="57"/>
    </row>
    <row r="919" spans="1:7" ht="14.5" x14ac:dyDescent="0.35">
      <c r="A919" s="63"/>
      <c r="B919" s="67" t="s">
        <v>30</v>
      </c>
      <c r="C919" s="63" t="s">
        <v>77</v>
      </c>
      <c r="D919" s="56" t="s">
        <v>95</v>
      </c>
      <c r="E919" s="26"/>
      <c r="F919" s="26"/>
      <c r="G919" s="57"/>
    </row>
    <row r="920" spans="1:7" ht="14.5" x14ac:dyDescent="0.35">
      <c r="A920" s="63"/>
      <c r="B920" s="67" t="s">
        <v>31</v>
      </c>
      <c r="C920" s="63" t="s">
        <v>77</v>
      </c>
      <c r="D920" s="56" t="s">
        <v>95</v>
      </c>
      <c r="E920" s="25"/>
      <c r="F920" s="26"/>
      <c r="G920" s="57"/>
    </row>
    <row r="921" spans="1:7" ht="14.5" x14ac:dyDescent="0.35">
      <c r="A921" s="63"/>
      <c r="B921" s="67" t="s">
        <v>32</v>
      </c>
      <c r="C921" s="63" t="s">
        <v>77</v>
      </c>
      <c r="D921" s="56" t="s">
        <v>95</v>
      </c>
      <c r="E921" s="25"/>
      <c r="F921" s="26"/>
      <c r="G921" s="57"/>
    </row>
    <row r="922" spans="1:7" ht="14.5" x14ac:dyDescent="0.35">
      <c r="A922" s="63"/>
      <c r="B922" s="67" t="s">
        <v>34</v>
      </c>
      <c r="C922" s="63" t="s">
        <v>77</v>
      </c>
      <c r="D922" s="56" t="s">
        <v>95</v>
      </c>
      <c r="E922" s="25"/>
      <c r="F922" s="26"/>
      <c r="G922" s="57"/>
    </row>
    <row r="923" spans="1:7" ht="14.5" x14ac:dyDescent="0.35">
      <c r="A923" s="63"/>
      <c r="B923" s="67" t="s">
        <v>33</v>
      </c>
      <c r="C923" s="63" t="s">
        <v>77</v>
      </c>
      <c r="D923" s="56" t="s">
        <v>95</v>
      </c>
      <c r="E923" s="25"/>
      <c r="F923" s="26"/>
      <c r="G923" s="57"/>
    </row>
    <row r="924" spans="1:7" ht="14.5" x14ac:dyDescent="0.35">
      <c r="A924" s="63"/>
      <c r="B924" s="67" t="s">
        <v>35</v>
      </c>
      <c r="C924" s="63" t="s">
        <v>77</v>
      </c>
      <c r="D924" s="56" t="s">
        <v>95</v>
      </c>
      <c r="E924" s="25"/>
      <c r="F924" s="26"/>
      <c r="G924" s="57"/>
    </row>
    <row r="925" spans="1:7" ht="14.5" x14ac:dyDescent="0.35">
      <c r="A925" s="63"/>
      <c r="B925" s="67" t="s">
        <v>36</v>
      </c>
      <c r="C925" s="63" t="s">
        <v>77</v>
      </c>
      <c r="D925" s="56" t="s">
        <v>95</v>
      </c>
      <c r="E925" s="25"/>
      <c r="F925" s="26"/>
      <c r="G925" s="57"/>
    </row>
    <row r="926" spans="1:7" ht="14.5" x14ac:dyDescent="0.35">
      <c r="A926" s="63"/>
      <c r="B926" s="67" t="s">
        <v>39</v>
      </c>
      <c r="C926" s="63" t="s">
        <v>77</v>
      </c>
      <c r="D926" s="56" t="s">
        <v>95</v>
      </c>
      <c r="E926" s="25"/>
      <c r="F926" s="26"/>
      <c r="G926" s="57"/>
    </row>
    <row r="927" spans="1:7" ht="14.5" x14ac:dyDescent="0.35">
      <c r="A927" s="63"/>
      <c r="B927" s="67" t="s">
        <v>122</v>
      </c>
      <c r="C927" s="63" t="s">
        <v>77</v>
      </c>
      <c r="D927" s="56" t="s">
        <v>95</v>
      </c>
      <c r="E927" s="25"/>
      <c r="F927" s="26"/>
      <c r="G927" s="57"/>
    </row>
    <row r="928" spans="1:7" ht="14.5" x14ac:dyDescent="0.35">
      <c r="A928" s="63"/>
      <c r="B928" s="67" t="s">
        <v>41</v>
      </c>
      <c r="C928" s="63" t="s">
        <v>77</v>
      </c>
      <c r="D928" s="56" t="s">
        <v>95</v>
      </c>
      <c r="E928" s="25"/>
      <c r="F928" s="26"/>
      <c r="G928" s="57"/>
    </row>
    <row r="929" spans="1:7" ht="14.5" x14ac:dyDescent="0.35">
      <c r="A929" s="63"/>
      <c r="B929" s="67" t="s">
        <v>111</v>
      </c>
      <c r="C929" s="63" t="s">
        <v>77</v>
      </c>
      <c r="D929" s="56" t="s">
        <v>95</v>
      </c>
      <c r="E929" s="25"/>
      <c r="F929" s="26"/>
      <c r="G929" s="57"/>
    </row>
    <row r="930" spans="1:7" ht="14.5" x14ac:dyDescent="0.35">
      <c r="A930" s="63"/>
      <c r="B930" s="67" t="s">
        <v>37</v>
      </c>
      <c r="C930" s="63" t="s">
        <v>77</v>
      </c>
      <c r="D930" s="56" t="s">
        <v>95</v>
      </c>
      <c r="E930" s="25"/>
      <c r="F930" s="26"/>
      <c r="G930" s="57"/>
    </row>
    <row r="931" spans="1:7" ht="14.5" x14ac:dyDescent="0.35">
      <c r="A931" s="63"/>
      <c r="B931" s="67" t="s">
        <v>38</v>
      </c>
      <c r="C931" s="63" t="s">
        <v>77</v>
      </c>
      <c r="D931" s="56" t="s">
        <v>95</v>
      </c>
      <c r="E931" s="25"/>
      <c r="F931" s="26"/>
      <c r="G931" s="57"/>
    </row>
    <row r="932" spans="1:7" ht="14.5" x14ac:dyDescent="0.35">
      <c r="A932" s="63"/>
      <c r="B932" s="67" t="s">
        <v>40</v>
      </c>
      <c r="C932" s="63" t="s">
        <v>77</v>
      </c>
      <c r="D932" s="56" t="s">
        <v>95</v>
      </c>
      <c r="E932" s="25"/>
      <c r="F932" s="26"/>
      <c r="G932" s="57"/>
    </row>
    <row r="933" spans="1:7" ht="14.5" x14ac:dyDescent="0.35">
      <c r="A933" s="63"/>
      <c r="B933" s="67" t="s">
        <v>42</v>
      </c>
      <c r="C933" s="63" t="s">
        <v>77</v>
      </c>
      <c r="D933" s="56" t="s">
        <v>95</v>
      </c>
      <c r="E933" s="25"/>
      <c r="F933" s="26"/>
      <c r="G933" s="57"/>
    </row>
    <row r="934" spans="1:7" ht="14.5" x14ac:dyDescent="0.35">
      <c r="A934" s="63"/>
      <c r="B934" s="67" t="s">
        <v>43</v>
      </c>
      <c r="C934" s="63" t="s">
        <v>77</v>
      </c>
      <c r="D934" s="56" t="s">
        <v>95</v>
      </c>
      <c r="E934" s="25"/>
      <c r="F934" s="63"/>
      <c r="G934" s="12"/>
    </row>
    <row r="935" spans="1:7" ht="14.5" x14ac:dyDescent="0.35">
      <c r="A935" s="63"/>
      <c r="B935" s="67" t="s">
        <v>44</v>
      </c>
      <c r="C935" s="63" t="s">
        <v>77</v>
      </c>
      <c r="D935" s="56" t="s">
        <v>95</v>
      </c>
      <c r="E935" s="25"/>
      <c r="F935" s="63"/>
      <c r="G935" s="12"/>
    </row>
    <row r="936" spans="1:7" ht="14.5" x14ac:dyDescent="0.35">
      <c r="A936" s="63"/>
      <c r="B936" s="67" t="s">
        <v>45</v>
      </c>
      <c r="C936" s="63" t="s">
        <v>77</v>
      </c>
      <c r="D936" s="56" t="s">
        <v>95</v>
      </c>
      <c r="E936" s="25"/>
      <c r="F936" s="63"/>
      <c r="G936" s="12"/>
    </row>
    <row r="937" spans="1:7" ht="14.5" x14ac:dyDescent="0.35">
      <c r="A937" s="63"/>
      <c r="B937" s="67" t="s">
        <v>46</v>
      </c>
      <c r="C937" s="63" t="s">
        <v>77</v>
      </c>
      <c r="D937" s="56" t="s">
        <v>95</v>
      </c>
      <c r="E937" s="25"/>
      <c r="F937" s="63"/>
      <c r="G937" s="12"/>
    </row>
    <row r="938" spans="1:7" ht="14.5" x14ac:dyDescent="0.35">
      <c r="A938" s="63"/>
      <c r="B938" s="67" t="s">
        <v>47</v>
      </c>
      <c r="C938" s="63" t="s">
        <v>77</v>
      </c>
      <c r="D938" s="56" t="s">
        <v>95</v>
      </c>
      <c r="E938" s="25"/>
      <c r="F938" s="63"/>
      <c r="G938" s="12"/>
    </row>
    <row r="939" spans="1:7" ht="14.5" x14ac:dyDescent="0.35">
      <c r="A939" s="63"/>
      <c r="B939" s="67" t="s">
        <v>48</v>
      </c>
      <c r="C939" s="63" t="s">
        <v>77</v>
      </c>
      <c r="D939" s="56" t="s">
        <v>95</v>
      </c>
      <c r="E939" s="25"/>
      <c r="F939" s="63"/>
      <c r="G939" s="12"/>
    </row>
    <row r="940" spans="1:7" ht="14.5" x14ac:dyDescent="0.35">
      <c r="A940" s="63"/>
      <c r="B940" s="67" t="s">
        <v>49</v>
      </c>
      <c r="C940" s="63" t="s">
        <v>77</v>
      </c>
      <c r="D940" s="56" t="s">
        <v>95</v>
      </c>
      <c r="E940" s="25"/>
      <c r="F940" s="63"/>
      <c r="G940" s="12"/>
    </row>
    <row r="941" spans="1:7" ht="14.5" x14ac:dyDescent="0.35">
      <c r="A941" s="63"/>
      <c r="B941" s="67" t="s">
        <v>54</v>
      </c>
      <c r="C941" s="63" t="s">
        <v>77</v>
      </c>
      <c r="D941" s="56" t="s">
        <v>95</v>
      </c>
      <c r="E941" s="25"/>
      <c r="F941" s="63"/>
      <c r="G941" s="12"/>
    </row>
    <row r="942" spans="1:7" ht="14.5" x14ac:dyDescent="0.35">
      <c r="A942" s="63"/>
      <c r="B942" s="67" t="s">
        <v>50</v>
      </c>
      <c r="C942" s="63" t="s">
        <v>77</v>
      </c>
      <c r="D942" s="56" t="s">
        <v>95</v>
      </c>
      <c r="E942" s="25"/>
      <c r="F942" s="63"/>
      <c r="G942" s="12"/>
    </row>
    <row r="943" spans="1:7" ht="14.5" x14ac:dyDescent="0.35">
      <c r="A943" s="63"/>
      <c r="B943" s="67" t="s">
        <v>51</v>
      </c>
      <c r="C943" s="63" t="s">
        <v>77</v>
      </c>
      <c r="D943" s="56" t="s">
        <v>95</v>
      </c>
      <c r="E943" s="25"/>
      <c r="F943" s="63"/>
      <c r="G943" s="12"/>
    </row>
    <row r="944" spans="1:7" ht="14.5" x14ac:dyDescent="0.35">
      <c r="A944" s="63"/>
      <c r="B944" s="67" t="s">
        <v>52</v>
      </c>
      <c r="C944" s="63" t="s">
        <v>77</v>
      </c>
      <c r="D944" s="56" t="s">
        <v>95</v>
      </c>
      <c r="E944" s="25"/>
      <c r="F944" s="63"/>
      <c r="G944" s="12"/>
    </row>
    <row r="945" spans="1:7" ht="14.5" x14ac:dyDescent="0.35">
      <c r="A945" s="63"/>
      <c r="B945" s="67" t="s">
        <v>53</v>
      </c>
      <c r="C945" s="63" t="s">
        <v>77</v>
      </c>
      <c r="D945" s="56" t="s">
        <v>95</v>
      </c>
      <c r="E945" s="25"/>
      <c r="F945" s="63"/>
      <c r="G945" s="12"/>
    </row>
    <row r="946" spans="1:7" ht="14.5" x14ac:dyDescent="0.35">
      <c r="A946" s="63"/>
      <c r="B946" s="67" t="s">
        <v>57</v>
      </c>
      <c r="C946" s="63" t="s">
        <v>77</v>
      </c>
      <c r="D946" s="56" t="s">
        <v>95</v>
      </c>
      <c r="E946" s="25"/>
      <c r="F946" s="63"/>
      <c r="G946" s="12"/>
    </row>
    <row r="947" spans="1:7" ht="14.5" x14ac:dyDescent="0.35">
      <c r="A947" s="63"/>
      <c r="B947" s="67" t="s">
        <v>55</v>
      </c>
      <c r="C947" s="63" t="s">
        <v>77</v>
      </c>
      <c r="D947" s="56" t="s">
        <v>95</v>
      </c>
      <c r="E947" s="25"/>
      <c r="F947" s="63"/>
      <c r="G947" s="12"/>
    </row>
    <row r="948" spans="1:7" ht="14.5" x14ac:dyDescent="0.35">
      <c r="A948" s="63"/>
      <c r="B948" s="67" t="s">
        <v>56</v>
      </c>
      <c r="C948" s="63" t="s">
        <v>77</v>
      </c>
      <c r="D948" s="56" t="s">
        <v>95</v>
      </c>
      <c r="E948" s="25"/>
      <c r="F948" s="63"/>
      <c r="G948" s="12"/>
    </row>
    <row r="949" spans="1:7" ht="14.5" x14ac:dyDescent="0.35">
      <c r="A949" s="63">
        <v>23</v>
      </c>
      <c r="B949" s="67" t="s">
        <v>19</v>
      </c>
      <c r="C949" s="63" t="s">
        <v>78</v>
      </c>
      <c r="D949" s="56" t="s">
        <v>95</v>
      </c>
      <c r="E949" s="25"/>
      <c r="F949" s="63"/>
      <c r="G949" s="12"/>
    </row>
    <row r="950" spans="1:7" ht="14.5" x14ac:dyDescent="0.35">
      <c r="A950" s="63"/>
      <c r="B950" s="67" t="s">
        <v>112</v>
      </c>
      <c r="C950" s="63" t="s">
        <v>78</v>
      </c>
      <c r="D950" s="56" t="s">
        <v>95</v>
      </c>
      <c r="E950" s="25"/>
      <c r="F950" s="63"/>
      <c r="G950" s="12"/>
    </row>
    <row r="951" spans="1:7" ht="14.5" x14ac:dyDescent="0.35">
      <c r="A951" s="63"/>
      <c r="B951" s="63" t="s">
        <v>109</v>
      </c>
      <c r="C951" s="63" t="s">
        <v>78</v>
      </c>
      <c r="D951" s="56" t="s">
        <v>95</v>
      </c>
      <c r="E951" s="25"/>
      <c r="F951" s="63"/>
      <c r="G951" s="12"/>
    </row>
    <row r="952" spans="1:7" ht="14.5" x14ac:dyDescent="0.35">
      <c r="A952" s="63"/>
      <c r="B952" s="67" t="s">
        <v>22</v>
      </c>
      <c r="C952" s="63" t="s">
        <v>78</v>
      </c>
      <c r="D952" s="56" t="s">
        <v>95</v>
      </c>
      <c r="E952" s="25"/>
      <c r="F952" s="63"/>
      <c r="G952" s="12"/>
    </row>
    <row r="953" spans="1:7" ht="14.5" x14ac:dyDescent="0.35">
      <c r="A953" s="63"/>
      <c r="B953" s="67" t="s">
        <v>23</v>
      </c>
      <c r="C953" s="63" t="s">
        <v>78</v>
      </c>
      <c r="D953" s="56" t="s">
        <v>95</v>
      </c>
      <c r="E953" s="25"/>
      <c r="F953" s="63"/>
      <c r="G953" s="12"/>
    </row>
    <row r="954" spans="1:7" ht="14.5" x14ac:dyDescent="0.35">
      <c r="A954" s="63"/>
      <c r="B954" s="67" t="s">
        <v>24</v>
      </c>
      <c r="C954" s="63" t="s">
        <v>78</v>
      </c>
      <c r="D954" s="56" t="s">
        <v>95</v>
      </c>
      <c r="E954" s="25"/>
      <c r="F954" s="63"/>
      <c r="G954" s="12"/>
    </row>
    <row r="955" spans="1:7" ht="14.5" x14ac:dyDescent="0.35">
      <c r="A955" s="63"/>
      <c r="B955" s="67" t="s">
        <v>25</v>
      </c>
      <c r="C955" s="63" t="s">
        <v>78</v>
      </c>
      <c r="D955" s="56" t="s">
        <v>95</v>
      </c>
      <c r="E955" s="25"/>
      <c r="F955" s="63"/>
      <c r="G955" s="12"/>
    </row>
    <row r="956" spans="1:7" ht="14.5" x14ac:dyDescent="0.35">
      <c r="A956" s="63"/>
      <c r="B956" s="63" t="s">
        <v>114</v>
      </c>
      <c r="C956" s="63" t="s">
        <v>78</v>
      </c>
      <c r="D956" s="56" t="s">
        <v>95</v>
      </c>
      <c r="E956" s="25"/>
      <c r="F956" s="63"/>
      <c r="G956" s="12"/>
    </row>
    <row r="957" spans="1:7" ht="14.5" x14ac:dyDescent="0.35">
      <c r="A957" s="63"/>
      <c r="B957" s="67" t="s">
        <v>110</v>
      </c>
      <c r="C957" s="63" t="s">
        <v>78</v>
      </c>
      <c r="D957" s="56" t="s">
        <v>95</v>
      </c>
      <c r="E957" s="25"/>
      <c r="F957" s="63"/>
      <c r="G957" s="12"/>
    </row>
    <row r="958" spans="1:7" ht="14.5" x14ac:dyDescent="0.35">
      <c r="A958" s="63"/>
      <c r="B958" s="67" t="s">
        <v>26</v>
      </c>
      <c r="C958" s="63" t="s">
        <v>78</v>
      </c>
      <c r="D958" s="56" t="s">
        <v>95</v>
      </c>
      <c r="E958" s="25"/>
      <c r="F958" s="63"/>
      <c r="G958" s="12"/>
    </row>
    <row r="959" spans="1:7" ht="14.5" x14ac:dyDescent="0.35">
      <c r="A959" s="63"/>
      <c r="B959" s="67" t="s">
        <v>27</v>
      </c>
      <c r="C959" s="63" t="s">
        <v>78</v>
      </c>
      <c r="D959" s="56" t="s">
        <v>95</v>
      </c>
      <c r="E959" s="25"/>
      <c r="F959" s="63"/>
      <c r="G959" s="12"/>
    </row>
    <row r="960" spans="1:7" ht="14.5" x14ac:dyDescent="0.35">
      <c r="A960" s="63"/>
      <c r="B960" s="67" t="s">
        <v>28</v>
      </c>
      <c r="C960" s="63" t="s">
        <v>78</v>
      </c>
      <c r="D960" s="56" t="s">
        <v>95</v>
      </c>
      <c r="E960" s="25"/>
      <c r="F960" s="63"/>
      <c r="G960" s="12"/>
    </row>
    <row r="961" spans="1:7" ht="14.5" x14ac:dyDescent="0.35">
      <c r="A961" s="63"/>
      <c r="B961" s="67" t="s">
        <v>29</v>
      </c>
      <c r="C961" s="63" t="s">
        <v>78</v>
      </c>
      <c r="D961" s="56" t="s">
        <v>95</v>
      </c>
      <c r="E961" s="26"/>
      <c r="F961" s="63"/>
      <c r="G961" s="12"/>
    </row>
    <row r="962" spans="1:7" ht="14.5" x14ac:dyDescent="0.35">
      <c r="A962" s="63"/>
      <c r="B962" s="67" t="s">
        <v>30</v>
      </c>
      <c r="C962" s="63" t="s">
        <v>78</v>
      </c>
      <c r="D962" s="56" t="s">
        <v>95</v>
      </c>
      <c r="E962" s="25"/>
      <c r="F962" s="63"/>
      <c r="G962" s="12"/>
    </row>
    <row r="963" spans="1:7" ht="14.5" x14ac:dyDescent="0.35">
      <c r="A963" s="63"/>
      <c r="B963" s="67" t="s">
        <v>31</v>
      </c>
      <c r="C963" s="63" t="s">
        <v>78</v>
      </c>
      <c r="D963" s="56" t="s">
        <v>95</v>
      </c>
      <c r="E963" s="25"/>
      <c r="F963" s="63"/>
      <c r="G963" s="12"/>
    </row>
    <row r="964" spans="1:7" ht="14.5" x14ac:dyDescent="0.35">
      <c r="A964" s="63"/>
      <c r="B964" s="67" t="s">
        <v>32</v>
      </c>
      <c r="C964" s="63" t="s">
        <v>78</v>
      </c>
      <c r="D964" s="56" t="s">
        <v>95</v>
      </c>
      <c r="E964" s="25"/>
      <c r="F964" s="63"/>
      <c r="G964" s="12"/>
    </row>
    <row r="965" spans="1:7" ht="14.5" x14ac:dyDescent="0.35">
      <c r="A965" s="63"/>
      <c r="B965" s="67" t="s">
        <v>34</v>
      </c>
      <c r="C965" s="63" t="s">
        <v>78</v>
      </c>
      <c r="D965" s="56" t="s">
        <v>95</v>
      </c>
      <c r="E965" s="25"/>
      <c r="F965" s="63"/>
      <c r="G965" s="12"/>
    </row>
    <row r="966" spans="1:7" ht="14.5" x14ac:dyDescent="0.35">
      <c r="A966" s="63"/>
      <c r="B966" s="67" t="s">
        <v>33</v>
      </c>
      <c r="C966" s="63" t="s">
        <v>78</v>
      </c>
      <c r="D966" s="56" t="s">
        <v>95</v>
      </c>
      <c r="E966" s="25"/>
      <c r="F966" s="63"/>
      <c r="G966" s="12"/>
    </row>
    <row r="967" spans="1:7" ht="14.5" x14ac:dyDescent="0.35">
      <c r="A967" s="63"/>
      <c r="B967" s="67" t="s">
        <v>35</v>
      </c>
      <c r="C967" s="63" t="s">
        <v>78</v>
      </c>
      <c r="D967" s="56" t="s">
        <v>95</v>
      </c>
      <c r="E967" s="25"/>
      <c r="F967" s="63"/>
      <c r="G967" s="12"/>
    </row>
    <row r="968" spans="1:7" ht="14.5" x14ac:dyDescent="0.35">
      <c r="A968" s="63"/>
      <c r="B968" s="67" t="s">
        <v>36</v>
      </c>
      <c r="C968" s="63" t="s">
        <v>78</v>
      </c>
      <c r="D968" s="56" t="s">
        <v>95</v>
      </c>
      <c r="E968" s="25"/>
      <c r="F968" s="63"/>
      <c r="G968" s="12"/>
    </row>
    <row r="969" spans="1:7" ht="14.5" x14ac:dyDescent="0.35">
      <c r="A969" s="63"/>
      <c r="B969" s="67" t="s">
        <v>39</v>
      </c>
      <c r="C969" s="63" t="s">
        <v>78</v>
      </c>
      <c r="D969" s="56" t="s">
        <v>95</v>
      </c>
      <c r="E969" s="25"/>
      <c r="F969" s="63"/>
      <c r="G969" s="12"/>
    </row>
    <row r="970" spans="1:7" ht="14.5" x14ac:dyDescent="0.35">
      <c r="A970" s="63"/>
      <c r="B970" s="67" t="s">
        <v>122</v>
      </c>
      <c r="C970" s="63" t="s">
        <v>78</v>
      </c>
      <c r="D970" s="56" t="s">
        <v>95</v>
      </c>
      <c r="E970" s="25"/>
      <c r="F970" s="63"/>
      <c r="G970" s="12"/>
    </row>
    <row r="971" spans="1:7" ht="14.5" x14ac:dyDescent="0.35">
      <c r="A971" s="63"/>
      <c r="B971" s="67" t="s">
        <v>41</v>
      </c>
      <c r="C971" s="63" t="s">
        <v>78</v>
      </c>
      <c r="D971" s="56" t="s">
        <v>95</v>
      </c>
      <c r="E971" s="25"/>
      <c r="F971" s="63"/>
      <c r="G971" s="12"/>
    </row>
    <row r="972" spans="1:7" ht="14.5" x14ac:dyDescent="0.35">
      <c r="A972" s="63"/>
      <c r="B972" s="67" t="s">
        <v>111</v>
      </c>
      <c r="C972" s="63" t="s">
        <v>78</v>
      </c>
      <c r="D972" s="56" t="s">
        <v>95</v>
      </c>
      <c r="E972" s="25"/>
      <c r="F972" s="63"/>
      <c r="G972" s="12"/>
    </row>
    <row r="973" spans="1:7" ht="14.5" x14ac:dyDescent="0.35">
      <c r="A973" s="63"/>
      <c r="B973" s="67" t="s">
        <v>37</v>
      </c>
      <c r="C973" s="63" t="s">
        <v>78</v>
      </c>
      <c r="D973" s="56" t="s">
        <v>95</v>
      </c>
      <c r="E973" s="25"/>
      <c r="F973" s="63"/>
      <c r="G973" s="12"/>
    </row>
    <row r="974" spans="1:7" ht="14.5" x14ac:dyDescent="0.35">
      <c r="A974" s="63"/>
      <c r="B974" s="67" t="s">
        <v>38</v>
      </c>
      <c r="C974" s="63" t="s">
        <v>78</v>
      </c>
      <c r="D974" s="56" t="s">
        <v>95</v>
      </c>
      <c r="E974" s="25"/>
      <c r="F974" s="63"/>
      <c r="G974" s="12"/>
    </row>
    <row r="975" spans="1:7" ht="14.5" x14ac:dyDescent="0.35">
      <c r="A975" s="63"/>
      <c r="B975" s="67" t="s">
        <v>40</v>
      </c>
      <c r="C975" s="63" t="s">
        <v>78</v>
      </c>
      <c r="D975" s="56" t="s">
        <v>95</v>
      </c>
      <c r="E975" s="25"/>
      <c r="F975" s="63"/>
      <c r="G975" s="12"/>
    </row>
    <row r="976" spans="1:7" ht="14.5" x14ac:dyDescent="0.35">
      <c r="A976" s="63"/>
      <c r="B976" s="67" t="s">
        <v>42</v>
      </c>
      <c r="C976" s="63" t="s">
        <v>78</v>
      </c>
      <c r="D976" s="56" t="s">
        <v>95</v>
      </c>
      <c r="E976" s="25"/>
      <c r="F976" s="63"/>
      <c r="G976" s="12"/>
    </row>
    <row r="977" spans="1:7" ht="14.5" x14ac:dyDescent="0.35">
      <c r="A977" s="63"/>
      <c r="B977" s="67" t="s">
        <v>43</v>
      </c>
      <c r="C977" s="63" t="s">
        <v>78</v>
      </c>
      <c r="D977" s="56" t="s">
        <v>95</v>
      </c>
      <c r="E977" s="25"/>
      <c r="F977" s="63"/>
      <c r="G977" s="12"/>
    </row>
    <row r="978" spans="1:7" ht="14.5" x14ac:dyDescent="0.35">
      <c r="A978" s="63"/>
      <c r="B978" s="67" t="s">
        <v>44</v>
      </c>
      <c r="C978" s="63" t="s">
        <v>78</v>
      </c>
      <c r="D978" s="56" t="s">
        <v>95</v>
      </c>
      <c r="E978" s="25"/>
      <c r="F978" s="63"/>
      <c r="G978" s="12"/>
    </row>
    <row r="979" spans="1:7" ht="14.5" x14ac:dyDescent="0.35">
      <c r="A979" s="63"/>
      <c r="B979" s="67" t="s">
        <v>45</v>
      </c>
      <c r="C979" s="63" t="s">
        <v>78</v>
      </c>
      <c r="D979" s="56" t="s">
        <v>95</v>
      </c>
      <c r="E979" s="25"/>
      <c r="F979" s="63"/>
      <c r="G979" s="12"/>
    </row>
    <row r="980" spans="1:7" ht="14.5" x14ac:dyDescent="0.35">
      <c r="A980" s="63"/>
      <c r="B980" s="67" t="s">
        <v>46</v>
      </c>
      <c r="C980" s="63" t="s">
        <v>78</v>
      </c>
      <c r="D980" s="56" t="s">
        <v>95</v>
      </c>
      <c r="E980" s="25"/>
      <c r="F980" s="63"/>
      <c r="G980" s="12"/>
    </row>
    <row r="981" spans="1:7" ht="14.5" x14ac:dyDescent="0.35">
      <c r="A981" s="63"/>
      <c r="B981" s="67" t="s">
        <v>47</v>
      </c>
      <c r="C981" s="63" t="s">
        <v>78</v>
      </c>
      <c r="D981" s="56" t="s">
        <v>95</v>
      </c>
      <c r="E981" s="25"/>
      <c r="F981" s="63"/>
      <c r="G981" s="12"/>
    </row>
    <row r="982" spans="1:7" ht="14.5" x14ac:dyDescent="0.35">
      <c r="A982" s="63"/>
      <c r="B982" s="67" t="s">
        <v>48</v>
      </c>
      <c r="C982" s="63" t="s">
        <v>78</v>
      </c>
      <c r="D982" s="56" t="s">
        <v>95</v>
      </c>
      <c r="E982" s="25"/>
      <c r="F982" s="63"/>
      <c r="G982" s="12"/>
    </row>
    <row r="983" spans="1:7" ht="14.5" x14ac:dyDescent="0.35">
      <c r="A983" s="63"/>
      <c r="B983" s="67" t="s">
        <v>49</v>
      </c>
      <c r="C983" s="63" t="s">
        <v>78</v>
      </c>
      <c r="D983" s="56" t="s">
        <v>95</v>
      </c>
      <c r="E983" s="25"/>
      <c r="F983" s="63"/>
      <c r="G983" s="12"/>
    </row>
    <row r="984" spans="1:7" ht="14.5" x14ac:dyDescent="0.35">
      <c r="A984" s="63"/>
      <c r="B984" s="67" t="s">
        <v>54</v>
      </c>
      <c r="C984" s="63" t="s">
        <v>78</v>
      </c>
      <c r="D984" s="56" t="s">
        <v>95</v>
      </c>
      <c r="E984" s="25"/>
      <c r="F984" s="63"/>
      <c r="G984" s="12"/>
    </row>
    <row r="985" spans="1:7" ht="14.5" x14ac:dyDescent="0.35">
      <c r="A985" s="63"/>
      <c r="B985" s="67" t="s">
        <v>50</v>
      </c>
      <c r="C985" s="63" t="s">
        <v>78</v>
      </c>
      <c r="D985" s="56" t="s">
        <v>95</v>
      </c>
      <c r="E985" s="25"/>
      <c r="F985" s="63"/>
      <c r="G985" s="12"/>
    </row>
    <row r="986" spans="1:7" ht="14.5" x14ac:dyDescent="0.35">
      <c r="A986" s="63"/>
      <c r="B986" s="67" t="s">
        <v>51</v>
      </c>
      <c r="C986" s="63" t="s">
        <v>78</v>
      </c>
      <c r="D986" s="56" t="s">
        <v>95</v>
      </c>
      <c r="E986" s="25"/>
      <c r="F986" s="63"/>
      <c r="G986" s="12"/>
    </row>
    <row r="987" spans="1:7" ht="14.5" x14ac:dyDescent="0.35">
      <c r="A987" s="63"/>
      <c r="B987" s="67" t="s">
        <v>52</v>
      </c>
      <c r="C987" s="63" t="s">
        <v>78</v>
      </c>
      <c r="D987" s="56" t="s">
        <v>95</v>
      </c>
      <c r="E987" s="25"/>
      <c r="F987" s="63"/>
      <c r="G987" s="12"/>
    </row>
    <row r="988" spans="1:7" ht="14.5" x14ac:dyDescent="0.35">
      <c r="A988" s="63"/>
      <c r="B988" s="67" t="s">
        <v>53</v>
      </c>
      <c r="C988" s="63" t="s">
        <v>78</v>
      </c>
      <c r="D988" s="56" t="s">
        <v>95</v>
      </c>
      <c r="E988" s="25"/>
      <c r="F988" s="63"/>
      <c r="G988" s="12"/>
    </row>
    <row r="989" spans="1:7" ht="14.5" x14ac:dyDescent="0.35">
      <c r="A989" s="63"/>
      <c r="B989" s="67" t="s">
        <v>57</v>
      </c>
      <c r="C989" s="63" t="s">
        <v>78</v>
      </c>
      <c r="D989" s="56" t="s">
        <v>95</v>
      </c>
      <c r="E989" s="25"/>
      <c r="F989" s="63"/>
      <c r="G989" s="12"/>
    </row>
    <row r="990" spans="1:7" ht="14.5" x14ac:dyDescent="0.35">
      <c r="A990" s="63"/>
      <c r="B990" s="67" t="s">
        <v>55</v>
      </c>
      <c r="C990" s="63" t="s">
        <v>78</v>
      </c>
      <c r="D990" s="56" t="s">
        <v>95</v>
      </c>
      <c r="E990" s="25"/>
      <c r="F990" s="63"/>
      <c r="G990" s="12"/>
    </row>
    <row r="991" spans="1:7" ht="14.5" x14ac:dyDescent="0.35">
      <c r="A991" s="63"/>
      <c r="B991" s="67" t="s">
        <v>56</v>
      </c>
      <c r="C991" s="63" t="s">
        <v>78</v>
      </c>
      <c r="D991" s="56" t="s">
        <v>95</v>
      </c>
      <c r="E991" s="25"/>
      <c r="F991" s="63"/>
      <c r="G991" s="12"/>
    </row>
    <row r="992" spans="1:7" ht="14.5" x14ac:dyDescent="0.35">
      <c r="A992" s="63">
        <v>25</v>
      </c>
      <c r="B992" s="67" t="s">
        <v>19</v>
      </c>
      <c r="C992" s="63"/>
      <c r="D992" s="61" t="s">
        <v>87</v>
      </c>
      <c r="E992" s="26"/>
      <c r="F992" s="63"/>
      <c r="G992" s="12"/>
    </row>
    <row r="993" spans="1:7" ht="14.5" x14ac:dyDescent="0.35">
      <c r="A993" s="63"/>
      <c r="B993" s="67" t="s">
        <v>112</v>
      </c>
      <c r="C993" s="63"/>
      <c r="D993" s="61" t="s">
        <v>87</v>
      </c>
      <c r="E993" s="26"/>
      <c r="F993" s="63"/>
      <c r="G993" s="12"/>
    </row>
    <row r="994" spans="1:7" x14ac:dyDescent="0.3">
      <c r="A994" s="63"/>
      <c r="B994" s="63" t="s">
        <v>109</v>
      </c>
      <c r="C994" s="63"/>
      <c r="D994" s="61" t="s">
        <v>87</v>
      </c>
      <c r="E994" s="26"/>
      <c r="F994" s="63"/>
      <c r="G994" s="12"/>
    </row>
    <row r="995" spans="1:7" ht="14.5" x14ac:dyDescent="0.35">
      <c r="A995" s="63"/>
      <c r="B995" s="67" t="s">
        <v>22</v>
      </c>
      <c r="C995" s="63"/>
      <c r="D995" s="61" t="s">
        <v>87</v>
      </c>
      <c r="E995" s="26"/>
      <c r="F995" s="63"/>
      <c r="G995" s="12"/>
    </row>
    <row r="996" spans="1:7" ht="14.5" x14ac:dyDescent="0.35">
      <c r="A996" s="63"/>
      <c r="B996" s="67" t="s">
        <v>23</v>
      </c>
      <c r="C996" s="63"/>
      <c r="D996" s="61" t="s">
        <v>87</v>
      </c>
      <c r="E996" s="26"/>
      <c r="F996" s="63"/>
      <c r="G996" s="12"/>
    </row>
    <row r="997" spans="1:7" ht="14.5" x14ac:dyDescent="0.35">
      <c r="A997" s="63"/>
      <c r="B997" s="67" t="s">
        <v>24</v>
      </c>
      <c r="C997" s="63"/>
      <c r="D997" s="61" t="s">
        <v>87</v>
      </c>
      <c r="E997" s="26"/>
      <c r="F997" s="63"/>
      <c r="G997" s="12"/>
    </row>
    <row r="998" spans="1:7" ht="14.5" x14ac:dyDescent="0.35">
      <c r="A998" s="63"/>
      <c r="B998" s="67" t="s">
        <v>25</v>
      </c>
      <c r="C998" s="63"/>
      <c r="D998" s="61" t="s">
        <v>87</v>
      </c>
      <c r="E998" s="26"/>
      <c r="F998" s="63"/>
      <c r="G998" s="12"/>
    </row>
    <row r="999" spans="1:7" x14ac:dyDescent="0.3">
      <c r="A999" s="63"/>
      <c r="B999" s="63" t="s">
        <v>114</v>
      </c>
      <c r="C999" s="63"/>
      <c r="D999" s="61" t="s">
        <v>87</v>
      </c>
      <c r="E999" s="26"/>
      <c r="F999" s="63"/>
      <c r="G999" s="12"/>
    </row>
    <row r="1000" spans="1:7" ht="14.5" x14ac:dyDescent="0.35">
      <c r="A1000" s="63"/>
      <c r="B1000" s="67" t="s">
        <v>110</v>
      </c>
      <c r="C1000" s="63"/>
      <c r="D1000" s="61" t="s">
        <v>87</v>
      </c>
      <c r="E1000" s="26"/>
      <c r="F1000" s="63"/>
      <c r="G1000" s="12"/>
    </row>
    <row r="1001" spans="1:7" ht="14.5" x14ac:dyDescent="0.35">
      <c r="A1001" s="63"/>
      <c r="B1001" s="67" t="s">
        <v>26</v>
      </c>
      <c r="C1001" s="63"/>
      <c r="D1001" s="61" t="s">
        <v>87</v>
      </c>
      <c r="E1001" s="26"/>
      <c r="F1001" s="63"/>
      <c r="G1001" s="12"/>
    </row>
    <row r="1002" spans="1:7" ht="14.5" x14ac:dyDescent="0.35">
      <c r="A1002" s="63"/>
      <c r="B1002" s="67" t="s">
        <v>27</v>
      </c>
      <c r="C1002" s="63"/>
      <c r="D1002" s="61" t="s">
        <v>87</v>
      </c>
      <c r="E1002" s="26"/>
      <c r="F1002" s="63"/>
      <c r="G1002" s="12"/>
    </row>
    <row r="1003" spans="1:7" ht="14.5" x14ac:dyDescent="0.35">
      <c r="A1003" s="63"/>
      <c r="B1003" s="67" t="s">
        <v>28</v>
      </c>
      <c r="C1003" s="63"/>
      <c r="D1003" s="61" t="s">
        <v>87</v>
      </c>
      <c r="E1003" s="26"/>
      <c r="F1003" s="63"/>
      <c r="G1003" s="12"/>
    </row>
    <row r="1004" spans="1:7" ht="14.5" x14ac:dyDescent="0.35">
      <c r="A1004" s="63"/>
      <c r="B1004" s="67" t="s">
        <v>29</v>
      </c>
      <c r="C1004" s="63"/>
      <c r="D1004" s="61" t="s">
        <v>87</v>
      </c>
      <c r="E1004" s="26"/>
      <c r="F1004" s="63"/>
      <c r="G1004" s="12"/>
    </row>
    <row r="1005" spans="1:7" ht="14.5" x14ac:dyDescent="0.35">
      <c r="A1005" s="63"/>
      <c r="B1005" s="67" t="s">
        <v>30</v>
      </c>
      <c r="C1005" s="63"/>
      <c r="D1005" s="61" t="s">
        <v>87</v>
      </c>
      <c r="E1005" s="26"/>
      <c r="F1005" s="63"/>
      <c r="G1005" s="12"/>
    </row>
    <row r="1006" spans="1:7" ht="14.5" x14ac:dyDescent="0.35">
      <c r="A1006" s="63"/>
      <c r="B1006" s="67" t="s">
        <v>31</v>
      </c>
      <c r="C1006" s="63"/>
      <c r="D1006" s="61" t="s">
        <v>87</v>
      </c>
      <c r="E1006" s="26"/>
      <c r="F1006" s="63"/>
      <c r="G1006" s="12"/>
    </row>
    <row r="1007" spans="1:7" ht="14.5" x14ac:dyDescent="0.35">
      <c r="A1007" s="63"/>
      <c r="B1007" s="67" t="s">
        <v>32</v>
      </c>
      <c r="C1007" s="63"/>
      <c r="D1007" s="61" t="s">
        <v>87</v>
      </c>
      <c r="E1007" s="26"/>
      <c r="F1007" s="63"/>
      <c r="G1007" s="12"/>
    </row>
    <row r="1008" spans="1:7" ht="14.5" x14ac:dyDescent="0.35">
      <c r="A1008" s="63"/>
      <c r="B1008" s="67" t="s">
        <v>34</v>
      </c>
      <c r="C1008" s="63"/>
      <c r="D1008" s="61" t="s">
        <v>87</v>
      </c>
      <c r="E1008" s="26"/>
      <c r="F1008" s="63"/>
      <c r="G1008" s="12"/>
    </row>
    <row r="1009" spans="1:7" ht="14.5" x14ac:dyDescent="0.35">
      <c r="A1009" s="63"/>
      <c r="B1009" s="67" t="s">
        <v>33</v>
      </c>
      <c r="C1009" s="63"/>
      <c r="D1009" s="61" t="s">
        <v>87</v>
      </c>
      <c r="E1009" s="26"/>
      <c r="F1009" s="63"/>
      <c r="G1009" s="12"/>
    </row>
    <row r="1010" spans="1:7" ht="14.5" x14ac:dyDescent="0.35">
      <c r="A1010" s="63"/>
      <c r="B1010" s="67" t="s">
        <v>35</v>
      </c>
      <c r="C1010" s="63"/>
      <c r="D1010" s="61" t="s">
        <v>87</v>
      </c>
      <c r="E1010" s="26"/>
      <c r="F1010" s="63"/>
      <c r="G1010" s="12"/>
    </row>
    <row r="1011" spans="1:7" ht="14.5" x14ac:dyDescent="0.35">
      <c r="A1011" s="63"/>
      <c r="B1011" s="67" t="s">
        <v>36</v>
      </c>
      <c r="C1011" s="63"/>
      <c r="D1011" s="61" t="s">
        <v>87</v>
      </c>
      <c r="E1011" s="26"/>
      <c r="F1011" s="63"/>
      <c r="G1011" s="12"/>
    </row>
    <row r="1012" spans="1:7" ht="14.5" x14ac:dyDescent="0.35">
      <c r="A1012" s="63"/>
      <c r="B1012" s="67" t="s">
        <v>39</v>
      </c>
      <c r="C1012" s="63"/>
      <c r="D1012" s="61" t="s">
        <v>87</v>
      </c>
      <c r="E1012" s="26"/>
      <c r="F1012" s="63"/>
      <c r="G1012" s="12"/>
    </row>
    <row r="1013" spans="1:7" ht="14.5" x14ac:dyDescent="0.35">
      <c r="A1013" s="63"/>
      <c r="B1013" s="67" t="s">
        <v>122</v>
      </c>
      <c r="C1013" s="63"/>
      <c r="D1013" s="61" t="s">
        <v>87</v>
      </c>
      <c r="E1013" s="26"/>
      <c r="F1013" s="63"/>
      <c r="G1013" s="12"/>
    </row>
    <row r="1014" spans="1:7" ht="14.5" x14ac:dyDescent="0.35">
      <c r="A1014" s="63"/>
      <c r="B1014" s="67" t="s">
        <v>41</v>
      </c>
      <c r="C1014" s="63"/>
      <c r="D1014" s="61" t="s">
        <v>87</v>
      </c>
      <c r="E1014" s="26"/>
      <c r="F1014" s="63"/>
      <c r="G1014" s="12"/>
    </row>
    <row r="1015" spans="1:7" ht="14.5" x14ac:dyDescent="0.35">
      <c r="A1015" s="63"/>
      <c r="B1015" s="67" t="s">
        <v>111</v>
      </c>
      <c r="C1015" s="63"/>
      <c r="D1015" s="61" t="s">
        <v>87</v>
      </c>
      <c r="E1015" s="26"/>
      <c r="F1015" s="63"/>
      <c r="G1015" s="12"/>
    </row>
    <row r="1016" spans="1:7" ht="14.5" x14ac:dyDescent="0.35">
      <c r="A1016" s="63"/>
      <c r="B1016" s="67" t="s">
        <v>37</v>
      </c>
      <c r="C1016" s="63"/>
      <c r="D1016" s="61" t="s">
        <v>87</v>
      </c>
      <c r="E1016" s="26"/>
      <c r="F1016" s="63"/>
      <c r="G1016" s="12"/>
    </row>
    <row r="1017" spans="1:7" ht="14.5" x14ac:dyDescent="0.35">
      <c r="A1017" s="63"/>
      <c r="B1017" s="67" t="s">
        <v>38</v>
      </c>
      <c r="C1017" s="63"/>
      <c r="D1017" s="61" t="s">
        <v>87</v>
      </c>
      <c r="E1017" s="26"/>
      <c r="F1017" s="63"/>
      <c r="G1017" s="12"/>
    </row>
    <row r="1018" spans="1:7" ht="14.5" x14ac:dyDescent="0.35">
      <c r="A1018" s="63"/>
      <c r="B1018" s="67" t="s">
        <v>40</v>
      </c>
      <c r="C1018" s="63"/>
      <c r="D1018" s="61" t="s">
        <v>87</v>
      </c>
      <c r="E1018" s="26"/>
      <c r="F1018" s="63"/>
      <c r="G1018" s="12"/>
    </row>
    <row r="1019" spans="1:7" ht="14.5" x14ac:dyDescent="0.35">
      <c r="A1019" s="63"/>
      <c r="B1019" s="67" t="s">
        <v>42</v>
      </c>
      <c r="C1019" s="63"/>
      <c r="D1019" s="61" t="s">
        <v>87</v>
      </c>
      <c r="E1019" s="26"/>
      <c r="F1019" s="63"/>
      <c r="G1019" s="12"/>
    </row>
    <row r="1020" spans="1:7" ht="14.5" x14ac:dyDescent="0.35">
      <c r="A1020" s="63"/>
      <c r="B1020" s="67" t="s">
        <v>43</v>
      </c>
      <c r="C1020" s="63"/>
      <c r="D1020" s="61" t="s">
        <v>87</v>
      </c>
      <c r="E1020" s="26"/>
      <c r="F1020" s="63"/>
      <c r="G1020" s="12"/>
    </row>
    <row r="1021" spans="1:7" ht="14.5" x14ac:dyDescent="0.35">
      <c r="A1021" s="63"/>
      <c r="B1021" s="67" t="s">
        <v>44</v>
      </c>
      <c r="C1021" s="63"/>
      <c r="D1021" s="61" t="s">
        <v>87</v>
      </c>
      <c r="E1021" s="26"/>
      <c r="F1021" s="63"/>
      <c r="G1021" s="12"/>
    </row>
    <row r="1022" spans="1:7" ht="14.5" x14ac:dyDescent="0.35">
      <c r="A1022" s="63"/>
      <c r="B1022" s="67" t="s">
        <v>45</v>
      </c>
      <c r="C1022" s="63"/>
      <c r="D1022" s="61" t="s">
        <v>87</v>
      </c>
      <c r="E1022" s="26"/>
      <c r="F1022" s="63"/>
      <c r="G1022" s="12"/>
    </row>
    <row r="1023" spans="1:7" ht="14.5" x14ac:dyDescent="0.35">
      <c r="A1023" s="63"/>
      <c r="B1023" s="67" t="s">
        <v>46</v>
      </c>
      <c r="C1023" s="63"/>
      <c r="D1023" s="61" t="s">
        <v>87</v>
      </c>
      <c r="E1023" s="26"/>
      <c r="F1023" s="63"/>
      <c r="G1023" s="12"/>
    </row>
    <row r="1024" spans="1:7" ht="14.5" x14ac:dyDescent="0.35">
      <c r="A1024" s="63"/>
      <c r="B1024" s="67" t="s">
        <v>47</v>
      </c>
      <c r="C1024" s="63"/>
      <c r="D1024" s="61" t="s">
        <v>87</v>
      </c>
      <c r="E1024" s="26"/>
      <c r="F1024" s="63"/>
      <c r="G1024" s="12"/>
    </row>
    <row r="1025" spans="1:7" ht="14.5" x14ac:dyDescent="0.35">
      <c r="A1025" s="63"/>
      <c r="B1025" s="67" t="s">
        <v>48</v>
      </c>
      <c r="C1025" s="63"/>
      <c r="D1025" s="61" t="s">
        <v>87</v>
      </c>
      <c r="E1025" s="26"/>
      <c r="F1025" s="63"/>
      <c r="G1025" s="12"/>
    </row>
    <row r="1026" spans="1:7" ht="14.5" x14ac:dyDescent="0.35">
      <c r="A1026" s="63"/>
      <c r="B1026" s="67" t="s">
        <v>49</v>
      </c>
      <c r="C1026" s="63"/>
      <c r="D1026" s="61" t="s">
        <v>87</v>
      </c>
      <c r="E1026" s="26"/>
      <c r="F1026" s="63"/>
      <c r="G1026" s="12"/>
    </row>
    <row r="1027" spans="1:7" ht="14.5" x14ac:dyDescent="0.35">
      <c r="A1027" s="63"/>
      <c r="B1027" s="67" t="s">
        <v>54</v>
      </c>
      <c r="C1027" s="63"/>
      <c r="D1027" s="61" t="s">
        <v>87</v>
      </c>
      <c r="E1027" s="26"/>
      <c r="F1027" s="63"/>
      <c r="G1027" s="12"/>
    </row>
    <row r="1028" spans="1:7" ht="14.5" x14ac:dyDescent="0.35">
      <c r="A1028" s="63"/>
      <c r="B1028" s="67" t="s">
        <v>50</v>
      </c>
      <c r="C1028" s="63"/>
      <c r="D1028" s="61" t="s">
        <v>87</v>
      </c>
      <c r="E1028" s="26"/>
      <c r="F1028" s="63"/>
      <c r="G1028" s="12"/>
    </row>
    <row r="1029" spans="1:7" ht="14.5" x14ac:dyDescent="0.35">
      <c r="A1029" s="63"/>
      <c r="B1029" s="67" t="s">
        <v>51</v>
      </c>
      <c r="C1029" s="63"/>
      <c r="D1029" s="61" t="s">
        <v>87</v>
      </c>
      <c r="E1029" s="26"/>
      <c r="F1029" s="63"/>
      <c r="G1029" s="12"/>
    </row>
    <row r="1030" spans="1:7" ht="14.5" x14ac:dyDescent="0.35">
      <c r="A1030" s="63"/>
      <c r="B1030" s="67" t="s">
        <v>52</v>
      </c>
      <c r="C1030" s="63"/>
      <c r="D1030" s="61" t="s">
        <v>87</v>
      </c>
      <c r="E1030" s="26"/>
      <c r="F1030" s="63"/>
      <c r="G1030" s="12"/>
    </row>
    <row r="1031" spans="1:7" ht="14.5" x14ac:dyDescent="0.35">
      <c r="A1031" s="63"/>
      <c r="B1031" s="67" t="s">
        <v>53</v>
      </c>
      <c r="C1031" s="63"/>
      <c r="D1031" s="61" t="s">
        <v>87</v>
      </c>
      <c r="E1031" s="26"/>
      <c r="F1031" s="63"/>
      <c r="G1031" s="12"/>
    </row>
    <row r="1032" spans="1:7" ht="14.5" x14ac:dyDescent="0.35">
      <c r="A1032" s="63"/>
      <c r="B1032" s="67" t="s">
        <v>57</v>
      </c>
      <c r="C1032" s="63"/>
      <c r="D1032" s="61" t="s">
        <v>87</v>
      </c>
      <c r="E1032" s="26"/>
      <c r="F1032" s="63"/>
      <c r="G1032" s="12"/>
    </row>
    <row r="1033" spans="1:7" ht="14.5" x14ac:dyDescent="0.35">
      <c r="A1033" s="63"/>
      <c r="B1033" s="67" t="s">
        <v>55</v>
      </c>
      <c r="C1033" s="63"/>
      <c r="D1033" s="61" t="s">
        <v>87</v>
      </c>
      <c r="E1033" s="26"/>
      <c r="F1033" s="63"/>
      <c r="G1033" s="12"/>
    </row>
    <row r="1034" spans="1:7" ht="14.5" x14ac:dyDescent="0.35">
      <c r="A1034" s="63"/>
      <c r="B1034" s="67" t="s">
        <v>56</v>
      </c>
      <c r="C1034" s="63"/>
      <c r="D1034" s="61" t="s">
        <v>87</v>
      </c>
      <c r="E1034" s="26"/>
      <c r="F1034" s="63"/>
      <c r="G1034" s="12"/>
    </row>
    <row r="1035" spans="1:7" ht="14.5" x14ac:dyDescent="0.35">
      <c r="A1035" s="63">
        <v>25</v>
      </c>
      <c r="B1035" s="67" t="s">
        <v>19</v>
      </c>
      <c r="C1035" s="63"/>
      <c r="D1035" s="61" t="s">
        <v>92</v>
      </c>
      <c r="E1035" s="26"/>
      <c r="F1035" s="63"/>
      <c r="G1035" s="12"/>
    </row>
    <row r="1036" spans="1:7" ht="14.5" x14ac:dyDescent="0.35">
      <c r="A1036" s="63"/>
      <c r="B1036" s="67" t="s">
        <v>112</v>
      </c>
      <c r="C1036" s="63"/>
      <c r="D1036" s="61" t="s">
        <v>92</v>
      </c>
      <c r="E1036" s="26"/>
      <c r="F1036" s="63"/>
      <c r="G1036" s="12"/>
    </row>
    <row r="1037" spans="1:7" x14ac:dyDescent="0.3">
      <c r="A1037" s="63"/>
      <c r="B1037" s="63" t="s">
        <v>109</v>
      </c>
      <c r="C1037" s="63"/>
      <c r="D1037" s="61" t="s">
        <v>92</v>
      </c>
      <c r="E1037" s="26"/>
      <c r="F1037" s="63"/>
      <c r="G1037" s="12"/>
    </row>
    <row r="1038" spans="1:7" ht="14.5" x14ac:dyDescent="0.35">
      <c r="A1038" s="63"/>
      <c r="B1038" s="67" t="s">
        <v>22</v>
      </c>
      <c r="C1038" s="63"/>
      <c r="D1038" s="61" t="s">
        <v>92</v>
      </c>
      <c r="E1038" s="26"/>
      <c r="F1038" s="63"/>
      <c r="G1038" s="12"/>
    </row>
    <row r="1039" spans="1:7" ht="14.5" x14ac:dyDescent="0.35">
      <c r="A1039" s="63"/>
      <c r="B1039" s="67" t="s">
        <v>23</v>
      </c>
      <c r="C1039" s="63"/>
      <c r="D1039" s="61" t="s">
        <v>92</v>
      </c>
      <c r="E1039" s="26"/>
      <c r="F1039" s="63"/>
      <c r="G1039" s="12"/>
    </row>
    <row r="1040" spans="1:7" ht="14.5" x14ac:dyDescent="0.35">
      <c r="A1040" s="63"/>
      <c r="B1040" s="67" t="s">
        <v>24</v>
      </c>
      <c r="C1040" s="63"/>
      <c r="D1040" s="61" t="s">
        <v>92</v>
      </c>
      <c r="E1040" s="26"/>
      <c r="F1040" s="63"/>
      <c r="G1040" s="12"/>
    </row>
    <row r="1041" spans="1:7" ht="14.5" x14ac:dyDescent="0.35">
      <c r="A1041" s="63"/>
      <c r="B1041" s="67" t="s">
        <v>25</v>
      </c>
      <c r="C1041" s="63"/>
      <c r="D1041" s="61" t="s">
        <v>92</v>
      </c>
      <c r="E1041" s="26"/>
      <c r="F1041" s="63"/>
      <c r="G1041" s="12"/>
    </row>
    <row r="1042" spans="1:7" x14ac:dyDescent="0.3">
      <c r="A1042" s="63"/>
      <c r="B1042" s="63" t="s">
        <v>114</v>
      </c>
      <c r="C1042" s="63"/>
      <c r="D1042" s="61" t="s">
        <v>92</v>
      </c>
      <c r="E1042" s="26"/>
      <c r="F1042" s="63"/>
      <c r="G1042" s="12"/>
    </row>
    <row r="1043" spans="1:7" ht="14.5" x14ac:dyDescent="0.35">
      <c r="A1043" s="63"/>
      <c r="B1043" s="67" t="s">
        <v>110</v>
      </c>
      <c r="C1043" s="63"/>
      <c r="D1043" s="61" t="s">
        <v>92</v>
      </c>
      <c r="E1043" s="26"/>
      <c r="F1043" s="63"/>
      <c r="G1043" s="12"/>
    </row>
    <row r="1044" spans="1:7" ht="14.5" x14ac:dyDescent="0.35">
      <c r="A1044" s="63"/>
      <c r="B1044" s="67" t="s">
        <v>26</v>
      </c>
      <c r="C1044" s="63"/>
      <c r="D1044" s="61" t="s">
        <v>92</v>
      </c>
      <c r="E1044" s="26"/>
      <c r="F1044" s="63"/>
      <c r="G1044" s="12"/>
    </row>
    <row r="1045" spans="1:7" ht="14.5" x14ac:dyDescent="0.35">
      <c r="A1045" s="63"/>
      <c r="B1045" s="67" t="s">
        <v>27</v>
      </c>
      <c r="C1045" s="63"/>
      <c r="D1045" s="61" t="s">
        <v>92</v>
      </c>
      <c r="E1045" s="26"/>
      <c r="F1045" s="63"/>
      <c r="G1045" s="12"/>
    </row>
    <row r="1046" spans="1:7" ht="14.5" x14ac:dyDescent="0.35">
      <c r="A1046" s="63"/>
      <c r="B1046" s="67" t="s">
        <v>28</v>
      </c>
      <c r="C1046" s="63"/>
      <c r="D1046" s="61" t="s">
        <v>92</v>
      </c>
      <c r="E1046" s="26"/>
      <c r="F1046" s="63"/>
      <c r="G1046" s="12"/>
    </row>
    <row r="1047" spans="1:7" ht="14.5" x14ac:dyDescent="0.35">
      <c r="A1047" s="63"/>
      <c r="B1047" s="67" t="s">
        <v>29</v>
      </c>
      <c r="C1047" s="63"/>
      <c r="D1047" s="61" t="s">
        <v>92</v>
      </c>
      <c r="E1047" s="26"/>
      <c r="F1047" s="63"/>
      <c r="G1047" s="12"/>
    </row>
    <row r="1048" spans="1:7" ht="14.5" x14ac:dyDescent="0.35">
      <c r="A1048" s="63"/>
      <c r="B1048" s="67" t="s">
        <v>30</v>
      </c>
      <c r="C1048" s="63"/>
      <c r="D1048" s="61" t="s">
        <v>92</v>
      </c>
      <c r="E1048" s="26"/>
      <c r="F1048" s="63"/>
      <c r="G1048" s="12"/>
    </row>
    <row r="1049" spans="1:7" ht="14.5" x14ac:dyDescent="0.35">
      <c r="A1049" s="63"/>
      <c r="B1049" s="67" t="s">
        <v>31</v>
      </c>
      <c r="C1049" s="63"/>
      <c r="D1049" s="61" t="s">
        <v>92</v>
      </c>
      <c r="E1049" s="26"/>
      <c r="F1049" s="63"/>
      <c r="G1049" s="12"/>
    </row>
    <row r="1050" spans="1:7" ht="14.5" x14ac:dyDescent="0.35">
      <c r="A1050" s="63"/>
      <c r="B1050" s="67" t="s">
        <v>32</v>
      </c>
      <c r="C1050" s="63"/>
      <c r="D1050" s="61" t="s">
        <v>92</v>
      </c>
      <c r="E1050" s="26"/>
      <c r="F1050" s="63"/>
      <c r="G1050" s="12"/>
    </row>
    <row r="1051" spans="1:7" ht="14.5" x14ac:dyDescent="0.35">
      <c r="A1051" s="63"/>
      <c r="B1051" s="67" t="s">
        <v>34</v>
      </c>
      <c r="C1051" s="63"/>
      <c r="D1051" s="61" t="s">
        <v>92</v>
      </c>
      <c r="E1051" s="26"/>
      <c r="F1051" s="63"/>
      <c r="G1051" s="12"/>
    </row>
    <row r="1052" spans="1:7" ht="14.5" x14ac:dyDescent="0.35">
      <c r="A1052" s="63"/>
      <c r="B1052" s="67" t="s">
        <v>33</v>
      </c>
      <c r="C1052" s="63"/>
      <c r="D1052" s="61" t="s">
        <v>92</v>
      </c>
      <c r="E1052" s="26"/>
      <c r="F1052" s="63"/>
      <c r="G1052" s="12"/>
    </row>
    <row r="1053" spans="1:7" ht="14.5" x14ac:dyDescent="0.35">
      <c r="A1053" s="63"/>
      <c r="B1053" s="67" t="s">
        <v>35</v>
      </c>
      <c r="C1053" s="63"/>
      <c r="D1053" s="61" t="s">
        <v>92</v>
      </c>
      <c r="E1053" s="26"/>
      <c r="F1053" s="63"/>
      <c r="G1053" s="12"/>
    </row>
    <row r="1054" spans="1:7" ht="14.5" x14ac:dyDescent="0.35">
      <c r="A1054" s="63"/>
      <c r="B1054" s="67" t="s">
        <v>36</v>
      </c>
      <c r="C1054" s="63"/>
      <c r="D1054" s="61" t="s">
        <v>92</v>
      </c>
      <c r="E1054" s="26"/>
      <c r="F1054" s="63"/>
      <c r="G1054" s="12"/>
    </row>
    <row r="1055" spans="1:7" ht="14.5" x14ac:dyDescent="0.35">
      <c r="A1055" s="63"/>
      <c r="B1055" s="67" t="s">
        <v>39</v>
      </c>
      <c r="C1055" s="63"/>
      <c r="D1055" s="61" t="s">
        <v>92</v>
      </c>
      <c r="E1055" s="26"/>
      <c r="F1055" s="63"/>
      <c r="G1055" s="12"/>
    </row>
    <row r="1056" spans="1:7" ht="14.5" x14ac:dyDescent="0.35">
      <c r="A1056" s="63"/>
      <c r="B1056" s="67" t="s">
        <v>122</v>
      </c>
      <c r="C1056" s="63"/>
      <c r="D1056" s="61" t="s">
        <v>92</v>
      </c>
      <c r="E1056" s="26"/>
      <c r="F1056" s="63"/>
      <c r="G1056" s="12"/>
    </row>
    <row r="1057" spans="1:7" ht="14.5" x14ac:dyDescent="0.35">
      <c r="A1057" s="63"/>
      <c r="B1057" s="67" t="s">
        <v>41</v>
      </c>
      <c r="C1057" s="63"/>
      <c r="D1057" s="61" t="s">
        <v>92</v>
      </c>
      <c r="E1057" s="26"/>
      <c r="F1057" s="63"/>
      <c r="G1057" s="12"/>
    </row>
    <row r="1058" spans="1:7" ht="14.5" x14ac:dyDescent="0.35">
      <c r="A1058" s="63"/>
      <c r="B1058" s="67" t="s">
        <v>111</v>
      </c>
      <c r="C1058" s="63"/>
      <c r="D1058" s="61" t="s">
        <v>92</v>
      </c>
      <c r="E1058" s="26"/>
      <c r="F1058" s="63"/>
      <c r="G1058" s="12"/>
    </row>
    <row r="1059" spans="1:7" ht="14.5" x14ac:dyDescent="0.35">
      <c r="A1059" s="63"/>
      <c r="B1059" s="67" t="s">
        <v>37</v>
      </c>
      <c r="C1059" s="63"/>
      <c r="D1059" s="61" t="s">
        <v>92</v>
      </c>
      <c r="E1059" s="26"/>
      <c r="F1059" s="63"/>
      <c r="G1059" s="12"/>
    </row>
    <row r="1060" spans="1:7" ht="14.5" x14ac:dyDescent="0.35">
      <c r="A1060" s="63"/>
      <c r="B1060" s="67" t="s">
        <v>38</v>
      </c>
      <c r="C1060" s="63"/>
      <c r="D1060" s="61" t="s">
        <v>92</v>
      </c>
      <c r="E1060" s="26"/>
      <c r="F1060" s="63"/>
      <c r="G1060" s="12"/>
    </row>
    <row r="1061" spans="1:7" ht="14.5" x14ac:dyDescent="0.35">
      <c r="A1061" s="63"/>
      <c r="B1061" s="67" t="s">
        <v>40</v>
      </c>
      <c r="C1061" s="63"/>
      <c r="D1061" s="61" t="s">
        <v>92</v>
      </c>
      <c r="E1061" s="26"/>
      <c r="F1061" s="63"/>
      <c r="G1061" s="12"/>
    </row>
    <row r="1062" spans="1:7" ht="14.5" x14ac:dyDescent="0.35">
      <c r="A1062" s="63"/>
      <c r="B1062" s="67" t="s">
        <v>42</v>
      </c>
      <c r="C1062" s="63"/>
      <c r="D1062" s="61" t="s">
        <v>92</v>
      </c>
      <c r="E1062" s="26"/>
      <c r="F1062" s="63"/>
      <c r="G1062" s="12"/>
    </row>
    <row r="1063" spans="1:7" ht="14.5" x14ac:dyDescent="0.35">
      <c r="A1063" s="63"/>
      <c r="B1063" s="67" t="s">
        <v>43</v>
      </c>
      <c r="C1063" s="63"/>
      <c r="D1063" s="61" t="s">
        <v>92</v>
      </c>
      <c r="E1063" s="26"/>
      <c r="F1063" s="63"/>
      <c r="G1063" s="12"/>
    </row>
    <row r="1064" spans="1:7" ht="14.5" x14ac:dyDescent="0.35">
      <c r="A1064" s="63"/>
      <c r="B1064" s="67" t="s">
        <v>44</v>
      </c>
      <c r="C1064" s="63"/>
      <c r="D1064" s="61" t="s">
        <v>92</v>
      </c>
      <c r="E1064" s="26"/>
      <c r="F1064" s="63"/>
      <c r="G1064" s="12"/>
    </row>
    <row r="1065" spans="1:7" ht="14.5" x14ac:dyDescent="0.35">
      <c r="A1065" s="63"/>
      <c r="B1065" s="67" t="s">
        <v>45</v>
      </c>
      <c r="C1065" s="63"/>
      <c r="D1065" s="61" t="s">
        <v>92</v>
      </c>
      <c r="E1065" s="26"/>
      <c r="F1065" s="63"/>
      <c r="G1065" s="12"/>
    </row>
    <row r="1066" spans="1:7" ht="14.5" x14ac:dyDescent="0.35">
      <c r="A1066" s="63"/>
      <c r="B1066" s="67" t="s">
        <v>46</v>
      </c>
      <c r="C1066" s="63"/>
      <c r="D1066" s="61" t="s">
        <v>92</v>
      </c>
      <c r="E1066" s="26"/>
      <c r="F1066" s="63"/>
      <c r="G1066" s="12"/>
    </row>
    <row r="1067" spans="1:7" ht="14.5" x14ac:dyDescent="0.35">
      <c r="A1067" s="63"/>
      <c r="B1067" s="67" t="s">
        <v>47</v>
      </c>
      <c r="C1067" s="63"/>
      <c r="D1067" s="61" t="s">
        <v>92</v>
      </c>
      <c r="E1067" s="26"/>
      <c r="F1067" s="63"/>
      <c r="G1067" s="12"/>
    </row>
    <row r="1068" spans="1:7" ht="14.5" x14ac:dyDescent="0.35">
      <c r="A1068" s="63"/>
      <c r="B1068" s="67" t="s">
        <v>48</v>
      </c>
      <c r="C1068" s="63"/>
      <c r="D1068" s="61" t="s">
        <v>92</v>
      </c>
      <c r="E1068" s="26"/>
      <c r="F1068" s="63"/>
      <c r="G1068" s="12"/>
    </row>
    <row r="1069" spans="1:7" ht="14.5" x14ac:dyDescent="0.35">
      <c r="A1069" s="63"/>
      <c r="B1069" s="67" t="s">
        <v>49</v>
      </c>
      <c r="C1069" s="63"/>
      <c r="D1069" s="61" t="s">
        <v>92</v>
      </c>
      <c r="E1069" s="26"/>
      <c r="F1069" s="63"/>
      <c r="G1069" s="12"/>
    </row>
    <row r="1070" spans="1:7" ht="14.5" x14ac:dyDescent="0.35">
      <c r="A1070" s="63"/>
      <c r="B1070" s="67" t="s">
        <v>54</v>
      </c>
      <c r="C1070" s="63"/>
      <c r="D1070" s="61" t="s">
        <v>92</v>
      </c>
      <c r="E1070" s="26"/>
      <c r="F1070" s="63"/>
      <c r="G1070" s="12"/>
    </row>
    <row r="1071" spans="1:7" ht="14.5" x14ac:dyDescent="0.35">
      <c r="A1071" s="63"/>
      <c r="B1071" s="67" t="s">
        <v>50</v>
      </c>
      <c r="C1071" s="63"/>
      <c r="D1071" s="61" t="s">
        <v>92</v>
      </c>
      <c r="E1071" s="26"/>
      <c r="F1071" s="63"/>
      <c r="G1071" s="12"/>
    </row>
    <row r="1072" spans="1:7" ht="14.5" x14ac:dyDescent="0.35">
      <c r="A1072" s="63"/>
      <c r="B1072" s="67" t="s">
        <v>51</v>
      </c>
      <c r="C1072" s="63"/>
      <c r="D1072" s="61" t="s">
        <v>92</v>
      </c>
      <c r="E1072" s="26"/>
      <c r="F1072" s="63"/>
      <c r="G1072" s="12"/>
    </row>
    <row r="1073" spans="1:7" ht="14.5" x14ac:dyDescent="0.35">
      <c r="A1073" s="63"/>
      <c r="B1073" s="67" t="s">
        <v>52</v>
      </c>
      <c r="C1073" s="63"/>
      <c r="D1073" s="61" t="s">
        <v>92</v>
      </c>
      <c r="E1073" s="26"/>
      <c r="F1073" s="63"/>
      <c r="G1073" s="12"/>
    </row>
    <row r="1074" spans="1:7" ht="14.5" x14ac:dyDescent="0.35">
      <c r="A1074" s="63"/>
      <c r="B1074" s="67" t="s">
        <v>53</v>
      </c>
      <c r="C1074" s="63"/>
      <c r="D1074" s="61" t="s">
        <v>92</v>
      </c>
      <c r="E1074" s="26"/>
      <c r="F1074" s="63"/>
      <c r="G1074" s="12"/>
    </row>
    <row r="1075" spans="1:7" ht="14.5" x14ac:dyDescent="0.35">
      <c r="A1075" s="63"/>
      <c r="B1075" s="67" t="s">
        <v>57</v>
      </c>
      <c r="C1075" s="63"/>
      <c r="D1075" s="61" t="s">
        <v>92</v>
      </c>
      <c r="E1075" s="26"/>
      <c r="F1075" s="63"/>
      <c r="G1075" s="12"/>
    </row>
    <row r="1076" spans="1:7" ht="14.5" x14ac:dyDescent="0.35">
      <c r="A1076" s="63"/>
      <c r="B1076" s="67" t="s">
        <v>55</v>
      </c>
      <c r="C1076" s="63"/>
      <c r="D1076" s="61" t="s">
        <v>92</v>
      </c>
      <c r="E1076" s="26"/>
      <c r="F1076" s="63"/>
      <c r="G1076" s="12"/>
    </row>
    <row r="1077" spans="1:7" ht="14.5" x14ac:dyDescent="0.35">
      <c r="A1077" s="63"/>
      <c r="B1077" s="67" t="s">
        <v>56</v>
      </c>
      <c r="C1077" s="63"/>
      <c r="D1077" s="61" t="s">
        <v>92</v>
      </c>
      <c r="E1077" s="26"/>
      <c r="F1077" s="63"/>
      <c r="G1077" s="12"/>
    </row>
    <row r="1078" spans="1:7" ht="14.5" x14ac:dyDescent="0.35">
      <c r="A1078" s="63">
        <v>26</v>
      </c>
      <c r="B1078" s="67" t="s">
        <v>19</v>
      </c>
      <c r="C1078" s="63"/>
      <c r="D1078" s="56" t="s">
        <v>93</v>
      </c>
      <c r="E1078" s="26"/>
      <c r="F1078" s="63"/>
      <c r="G1078" s="12"/>
    </row>
    <row r="1079" spans="1:7" ht="14.5" x14ac:dyDescent="0.35">
      <c r="A1079" s="63"/>
      <c r="B1079" s="67" t="s">
        <v>112</v>
      </c>
      <c r="C1079" s="63"/>
      <c r="D1079" s="56" t="s">
        <v>93</v>
      </c>
      <c r="E1079" s="26"/>
      <c r="F1079" s="63"/>
      <c r="G1079" s="12"/>
    </row>
    <row r="1080" spans="1:7" x14ac:dyDescent="0.3">
      <c r="A1080" s="63"/>
      <c r="B1080" s="63" t="s">
        <v>109</v>
      </c>
      <c r="C1080" s="63"/>
      <c r="D1080" s="56" t="s">
        <v>93</v>
      </c>
      <c r="E1080" s="26"/>
      <c r="F1080" s="63"/>
      <c r="G1080" s="12"/>
    </row>
    <row r="1081" spans="1:7" ht="14.5" x14ac:dyDescent="0.35">
      <c r="A1081" s="63"/>
      <c r="B1081" s="67" t="s">
        <v>22</v>
      </c>
      <c r="C1081" s="63"/>
      <c r="D1081" s="56" t="s">
        <v>93</v>
      </c>
      <c r="E1081" s="26"/>
      <c r="F1081" s="63"/>
      <c r="G1081" s="12"/>
    </row>
    <row r="1082" spans="1:7" ht="14.5" x14ac:dyDescent="0.35">
      <c r="A1082" s="63"/>
      <c r="B1082" s="67" t="s">
        <v>23</v>
      </c>
      <c r="C1082" s="63"/>
      <c r="D1082" s="56" t="s">
        <v>93</v>
      </c>
      <c r="E1082" s="26"/>
      <c r="F1082" s="63"/>
      <c r="G1082" s="12"/>
    </row>
    <row r="1083" spans="1:7" ht="14.5" x14ac:dyDescent="0.35">
      <c r="A1083" s="63"/>
      <c r="B1083" s="67" t="s">
        <v>24</v>
      </c>
      <c r="C1083" s="63"/>
      <c r="D1083" s="56" t="s">
        <v>93</v>
      </c>
      <c r="E1083" s="26"/>
      <c r="F1083" s="63"/>
      <c r="G1083" s="12"/>
    </row>
    <row r="1084" spans="1:7" ht="14.5" x14ac:dyDescent="0.35">
      <c r="A1084" s="63"/>
      <c r="B1084" s="67" t="s">
        <v>25</v>
      </c>
      <c r="C1084" s="63"/>
      <c r="D1084" s="56" t="s">
        <v>93</v>
      </c>
      <c r="E1084" s="26"/>
      <c r="F1084" s="63"/>
      <c r="G1084" s="12"/>
    </row>
    <row r="1085" spans="1:7" x14ac:dyDescent="0.3">
      <c r="A1085" s="63"/>
      <c r="B1085" s="63" t="s">
        <v>114</v>
      </c>
      <c r="C1085" s="63"/>
      <c r="D1085" s="56" t="s">
        <v>93</v>
      </c>
      <c r="E1085" s="26"/>
      <c r="F1085" s="63"/>
      <c r="G1085" s="12"/>
    </row>
    <row r="1086" spans="1:7" ht="14.5" x14ac:dyDescent="0.35">
      <c r="A1086" s="63"/>
      <c r="B1086" s="67" t="s">
        <v>110</v>
      </c>
      <c r="C1086" s="63"/>
      <c r="D1086" s="56" t="s">
        <v>93</v>
      </c>
      <c r="E1086" s="26"/>
      <c r="F1086" s="63"/>
      <c r="G1086" s="12"/>
    </row>
    <row r="1087" spans="1:7" ht="14.5" x14ac:dyDescent="0.35">
      <c r="A1087" s="63"/>
      <c r="B1087" s="67" t="s">
        <v>26</v>
      </c>
      <c r="C1087" s="63"/>
      <c r="D1087" s="56" t="s">
        <v>93</v>
      </c>
      <c r="E1087" s="26"/>
      <c r="F1087" s="63"/>
      <c r="G1087" s="12"/>
    </row>
    <row r="1088" spans="1:7" ht="14.5" x14ac:dyDescent="0.35">
      <c r="A1088" s="63"/>
      <c r="B1088" s="67" t="s">
        <v>27</v>
      </c>
      <c r="C1088" s="63"/>
      <c r="D1088" s="56" t="s">
        <v>93</v>
      </c>
      <c r="E1088" s="26"/>
      <c r="F1088" s="63"/>
      <c r="G1088" s="12"/>
    </row>
    <row r="1089" spans="1:7" ht="14.5" x14ac:dyDescent="0.35">
      <c r="A1089" s="63"/>
      <c r="B1089" s="67" t="s">
        <v>28</v>
      </c>
      <c r="C1089" s="63"/>
      <c r="D1089" s="56" t="s">
        <v>93</v>
      </c>
      <c r="E1089" s="26"/>
      <c r="F1089" s="63"/>
      <c r="G1089" s="12"/>
    </row>
    <row r="1090" spans="1:7" ht="14.5" x14ac:dyDescent="0.35">
      <c r="A1090" s="63"/>
      <c r="B1090" s="67" t="s">
        <v>29</v>
      </c>
      <c r="C1090" s="63"/>
      <c r="D1090" s="56" t="s">
        <v>93</v>
      </c>
      <c r="E1090" s="26"/>
      <c r="F1090" s="63"/>
      <c r="G1090" s="12"/>
    </row>
    <row r="1091" spans="1:7" ht="14.5" x14ac:dyDescent="0.35">
      <c r="A1091" s="63"/>
      <c r="B1091" s="67" t="s">
        <v>30</v>
      </c>
      <c r="C1091" s="63"/>
      <c r="D1091" s="56" t="s">
        <v>93</v>
      </c>
      <c r="E1091" s="26"/>
      <c r="F1091" s="63"/>
      <c r="G1091" s="12"/>
    </row>
    <row r="1092" spans="1:7" ht="14.5" x14ac:dyDescent="0.35">
      <c r="A1092" s="63"/>
      <c r="B1092" s="67" t="s">
        <v>31</v>
      </c>
      <c r="C1092" s="63"/>
      <c r="D1092" s="56" t="s">
        <v>93</v>
      </c>
      <c r="E1092" s="26"/>
      <c r="F1092" s="63"/>
      <c r="G1092" s="12"/>
    </row>
    <row r="1093" spans="1:7" ht="14.5" x14ac:dyDescent="0.35">
      <c r="A1093" s="63"/>
      <c r="B1093" s="67" t="s">
        <v>32</v>
      </c>
      <c r="C1093" s="63"/>
      <c r="D1093" s="56" t="s">
        <v>93</v>
      </c>
      <c r="E1093" s="26"/>
      <c r="F1093" s="63"/>
      <c r="G1093" s="12"/>
    </row>
    <row r="1094" spans="1:7" ht="14.5" x14ac:dyDescent="0.35">
      <c r="A1094" s="63"/>
      <c r="B1094" s="67" t="s">
        <v>34</v>
      </c>
      <c r="C1094" s="63"/>
      <c r="D1094" s="56" t="s">
        <v>93</v>
      </c>
      <c r="E1094" s="26"/>
      <c r="F1094" s="63"/>
      <c r="G1094" s="12"/>
    </row>
    <row r="1095" spans="1:7" ht="14.5" x14ac:dyDescent="0.35">
      <c r="A1095" s="63"/>
      <c r="B1095" s="67" t="s">
        <v>33</v>
      </c>
      <c r="C1095" s="63"/>
      <c r="D1095" s="56" t="s">
        <v>93</v>
      </c>
      <c r="E1095" s="26"/>
      <c r="F1095" s="63"/>
      <c r="G1095" s="12"/>
    </row>
    <row r="1096" spans="1:7" ht="14.5" x14ac:dyDescent="0.35">
      <c r="A1096" s="63"/>
      <c r="B1096" s="67" t="s">
        <v>35</v>
      </c>
      <c r="C1096" s="63"/>
      <c r="D1096" s="56" t="s">
        <v>93</v>
      </c>
      <c r="E1096" s="26"/>
      <c r="F1096" s="63"/>
      <c r="G1096" s="12"/>
    </row>
    <row r="1097" spans="1:7" ht="14.5" x14ac:dyDescent="0.35">
      <c r="A1097" s="63"/>
      <c r="B1097" s="67" t="s">
        <v>36</v>
      </c>
      <c r="C1097" s="63"/>
      <c r="D1097" s="56" t="s">
        <v>93</v>
      </c>
      <c r="E1097" s="26"/>
      <c r="F1097" s="63"/>
      <c r="G1097" s="12"/>
    </row>
    <row r="1098" spans="1:7" ht="14.5" x14ac:dyDescent="0.35">
      <c r="A1098" s="63"/>
      <c r="B1098" s="67" t="s">
        <v>39</v>
      </c>
      <c r="C1098" s="63"/>
      <c r="D1098" s="56" t="s">
        <v>93</v>
      </c>
      <c r="E1098" s="26"/>
      <c r="F1098" s="63"/>
      <c r="G1098" s="12"/>
    </row>
    <row r="1099" spans="1:7" ht="14.5" x14ac:dyDescent="0.35">
      <c r="A1099" s="63"/>
      <c r="B1099" s="67" t="s">
        <v>122</v>
      </c>
      <c r="C1099" s="63"/>
      <c r="D1099" s="56" t="s">
        <v>93</v>
      </c>
      <c r="E1099" s="26"/>
      <c r="F1099" s="63"/>
      <c r="G1099" s="12"/>
    </row>
    <row r="1100" spans="1:7" ht="14.5" x14ac:dyDescent="0.35">
      <c r="A1100" s="63"/>
      <c r="B1100" s="67" t="s">
        <v>41</v>
      </c>
      <c r="C1100" s="63"/>
      <c r="D1100" s="56" t="s">
        <v>93</v>
      </c>
      <c r="E1100" s="26"/>
      <c r="F1100" s="63"/>
      <c r="G1100" s="12"/>
    </row>
    <row r="1101" spans="1:7" ht="14.5" x14ac:dyDescent="0.35">
      <c r="A1101" s="63"/>
      <c r="B1101" s="67" t="s">
        <v>111</v>
      </c>
      <c r="C1101" s="63"/>
      <c r="D1101" s="56" t="s">
        <v>93</v>
      </c>
      <c r="E1101" s="26"/>
      <c r="F1101" s="63"/>
      <c r="G1101" s="12"/>
    </row>
    <row r="1102" spans="1:7" ht="14.5" x14ac:dyDescent="0.35">
      <c r="A1102" s="63"/>
      <c r="B1102" s="67" t="s">
        <v>37</v>
      </c>
      <c r="C1102" s="63"/>
      <c r="D1102" s="56" t="s">
        <v>93</v>
      </c>
      <c r="E1102" s="26"/>
      <c r="F1102" s="63"/>
      <c r="G1102" s="12"/>
    </row>
    <row r="1103" spans="1:7" ht="14.5" x14ac:dyDescent="0.35">
      <c r="A1103" s="63"/>
      <c r="B1103" s="67" t="s">
        <v>38</v>
      </c>
      <c r="C1103" s="63"/>
      <c r="D1103" s="56" t="s">
        <v>93</v>
      </c>
      <c r="E1103" s="26"/>
      <c r="F1103" s="63"/>
      <c r="G1103" s="12"/>
    </row>
    <row r="1104" spans="1:7" ht="14.5" x14ac:dyDescent="0.35">
      <c r="A1104" s="63"/>
      <c r="B1104" s="67" t="s">
        <v>40</v>
      </c>
      <c r="C1104" s="63"/>
      <c r="D1104" s="56" t="s">
        <v>93</v>
      </c>
      <c r="E1104" s="26"/>
      <c r="F1104" s="63"/>
      <c r="G1104" s="12"/>
    </row>
    <row r="1105" spans="1:7" ht="14.5" x14ac:dyDescent="0.35">
      <c r="A1105" s="63"/>
      <c r="B1105" s="67" t="s">
        <v>42</v>
      </c>
      <c r="C1105" s="63"/>
      <c r="D1105" s="56" t="s">
        <v>93</v>
      </c>
      <c r="E1105" s="26"/>
      <c r="F1105" s="63"/>
      <c r="G1105" s="12"/>
    </row>
    <row r="1106" spans="1:7" ht="14.5" x14ac:dyDescent="0.35">
      <c r="A1106" s="63"/>
      <c r="B1106" s="67" t="s">
        <v>43</v>
      </c>
      <c r="C1106" s="63"/>
      <c r="D1106" s="56" t="s">
        <v>93</v>
      </c>
      <c r="E1106" s="26"/>
      <c r="F1106" s="63"/>
      <c r="G1106" s="12"/>
    </row>
    <row r="1107" spans="1:7" ht="14.5" x14ac:dyDescent="0.35">
      <c r="A1107" s="63"/>
      <c r="B1107" s="67" t="s">
        <v>44</v>
      </c>
      <c r="C1107" s="63"/>
      <c r="D1107" s="56" t="s">
        <v>93</v>
      </c>
      <c r="E1107" s="26"/>
      <c r="F1107" s="63"/>
      <c r="G1107" s="12"/>
    </row>
    <row r="1108" spans="1:7" ht="14.5" x14ac:dyDescent="0.35">
      <c r="A1108" s="63"/>
      <c r="B1108" s="67" t="s">
        <v>45</v>
      </c>
      <c r="C1108" s="63"/>
      <c r="D1108" s="56" t="s">
        <v>93</v>
      </c>
      <c r="E1108" s="26"/>
      <c r="F1108" s="63"/>
      <c r="G1108" s="12"/>
    </row>
    <row r="1109" spans="1:7" ht="14.5" x14ac:dyDescent="0.35">
      <c r="A1109" s="63"/>
      <c r="B1109" s="67" t="s">
        <v>46</v>
      </c>
      <c r="C1109" s="63"/>
      <c r="D1109" s="56" t="s">
        <v>93</v>
      </c>
      <c r="E1109" s="26"/>
      <c r="F1109" s="63"/>
      <c r="G1109" s="12"/>
    </row>
    <row r="1110" spans="1:7" ht="14.5" x14ac:dyDescent="0.35">
      <c r="A1110" s="63"/>
      <c r="B1110" s="67" t="s">
        <v>47</v>
      </c>
      <c r="C1110" s="63"/>
      <c r="D1110" s="56" t="s">
        <v>93</v>
      </c>
      <c r="E1110" s="26"/>
      <c r="F1110" s="63"/>
      <c r="G1110" s="12"/>
    </row>
    <row r="1111" spans="1:7" ht="14.5" x14ac:dyDescent="0.35">
      <c r="A1111" s="63"/>
      <c r="B1111" s="67" t="s">
        <v>48</v>
      </c>
      <c r="C1111" s="63"/>
      <c r="D1111" s="56" t="s">
        <v>93</v>
      </c>
      <c r="E1111" s="26"/>
      <c r="F1111" s="63"/>
      <c r="G1111" s="12"/>
    </row>
    <row r="1112" spans="1:7" ht="14.5" x14ac:dyDescent="0.35">
      <c r="A1112" s="63"/>
      <c r="B1112" s="67" t="s">
        <v>49</v>
      </c>
      <c r="C1112" s="63"/>
      <c r="D1112" s="56" t="s">
        <v>93</v>
      </c>
      <c r="E1112" s="26"/>
      <c r="F1112" s="63"/>
      <c r="G1112" s="12"/>
    </row>
    <row r="1113" spans="1:7" ht="14.5" x14ac:dyDescent="0.35">
      <c r="A1113" s="63"/>
      <c r="B1113" s="67" t="s">
        <v>54</v>
      </c>
      <c r="C1113" s="63"/>
      <c r="D1113" s="56" t="s">
        <v>93</v>
      </c>
      <c r="E1113" s="26"/>
      <c r="F1113" s="63"/>
      <c r="G1113" s="12"/>
    </row>
    <row r="1114" spans="1:7" ht="14.5" x14ac:dyDescent="0.35">
      <c r="A1114" s="63"/>
      <c r="B1114" s="67" t="s">
        <v>50</v>
      </c>
      <c r="C1114" s="63"/>
      <c r="D1114" s="56" t="s">
        <v>93</v>
      </c>
      <c r="E1114" s="26"/>
      <c r="F1114" s="63"/>
      <c r="G1114" s="12"/>
    </row>
    <row r="1115" spans="1:7" ht="14.5" x14ac:dyDescent="0.35">
      <c r="A1115" s="63"/>
      <c r="B1115" s="67" t="s">
        <v>51</v>
      </c>
      <c r="C1115" s="63"/>
      <c r="D1115" s="56" t="s">
        <v>93</v>
      </c>
      <c r="E1115" s="26"/>
      <c r="F1115" s="63"/>
      <c r="G1115" s="12"/>
    </row>
    <row r="1116" spans="1:7" ht="14.5" x14ac:dyDescent="0.35">
      <c r="A1116" s="63"/>
      <c r="B1116" s="67" t="s">
        <v>52</v>
      </c>
      <c r="C1116" s="63"/>
      <c r="D1116" s="56" t="s">
        <v>93</v>
      </c>
      <c r="E1116" s="26"/>
      <c r="F1116" s="63"/>
      <c r="G1116" s="12"/>
    </row>
    <row r="1117" spans="1:7" ht="14.5" x14ac:dyDescent="0.35">
      <c r="A1117" s="63"/>
      <c r="B1117" s="67" t="s">
        <v>53</v>
      </c>
      <c r="C1117" s="63"/>
      <c r="D1117" s="56" t="s">
        <v>93</v>
      </c>
      <c r="E1117" s="26"/>
      <c r="F1117" s="63"/>
      <c r="G1117" s="12"/>
    </row>
    <row r="1118" spans="1:7" ht="14.5" x14ac:dyDescent="0.35">
      <c r="A1118" s="63"/>
      <c r="B1118" s="67" t="s">
        <v>57</v>
      </c>
      <c r="C1118" s="63"/>
      <c r="D1118" s="56" t="s">
        <v>93</v>
      </c>
      <c r="E1118" s="26"/>
      <c r="F1118" s="63"/>
      <c r="G1118" s="12"/>
    </row>
    <row r="1119" spans="1:7" ht="14.5" x14ac:dyDescent="0.35">
      <c r="A1119" s="63"/>
      <c r="B1119" s="67" t="s">
        <v>55</v>
      </c>
      <c r="C1119" s="63"/>
      <c r="D1119" s="56" t="s">
        <v>93</v>
      </c>
      <c r="E1119" s="26"/>
      <c r="F1119" s="63"/>
      <c r="G1119" s="12"/>
    </row>
    <row r="1120" spans="1:7" ht="14.5" x14ac:dyDescent="0.35">
      <c r="A1120" s="63"/>
      <c r="B1120" s="67" t="s">
        <v>56</v>
      </c>
      <c r="C1120" s="63"/>
      <c r="D1120" s="56" t="s">
        <v>93</v>
      </c>
      <c r="E1120" s="26"/>
      <c r="F1120" s="63"/>
      <c r="G1120" s="12"/>
    </row>
    <row r="1121" spans="1:9" ht="14.5" x14ac:dyDescent="0.35">
      <c r="A1121" s="63">
        <v>27</v>
      </c>
      <c r="B1121" s="67" t="s">
        <v>19</v>
      </c>
      <c r="C1121" s="61" t="s">
        <v>94</v>
      </c>
      <c r="D1121" s="61" t="s">
        <v>94</v>
      </c>
      <c r="E1121" s="46"/>
      <c r="F1121" s="63"/>
      <c r="G1121" s="12"/>
    </row>
    <row r="1122" spans="1:9" ht="14.5" x14ac:dyDescent="0.35">
      <c r="A1122" s="63"/>
      <c r="B1122" s="67" t="s">
        <v>112</v>
      </c>
      <c r="C1122" s="61" t="s">
        <v>94</v>
      </c>
      <c r="D1122" s="61" t="s">
        <v>94</v>
      </c>
      <c r="E1122" s="46"/>
      <c r="F1122" s="63"/>
      <c r="G1122" s="12"/>
    </row>
    <row r="1123" spans="1:9" x14ac:dyDescent="0.3">
      <c r="A1123" s="63"/>
      <c r="B1123" s="63" t="s">
        <v>109</v>
      </c>
      <c r="C1123" s="61" t="s">
        <v>94</v>
      </c>
      <c r="D1123" s="61" t="s">
        <v>94</v>
      </c>
      <c r="E1123" s="46"/>
      <c r="F1123" s="63"/>
      <c r="G1123" s="12"/>
    </row>
    <row r="1124" spans="1:9" ht="14.5" x14ac:dyDescent="0.35">
      <c r="A1124" s="63"/>
      <c r="B1124" s="67" t="s">
        <v>22</v>
      </c>
      <c r="C1124" s="61" t="s">
        <v>94</v>
      </c>
      <c r="D1124" s="61" t="s">
        <v>94</v>
      </c>
      <c r="E1124" s="46"/>
      <c r="F1124" s="63"/>
      <c r="G1124" s="12"/>
      <c r="I1124" s="7">
        <v>350000</v>
      </c>
    </row>
    <row r="1125" spans="1:9" ht="14.5" x14ac:dyDescent="0.35">
      <c r="A1125" s="63"/>
      <c r="B1125" s="67" t="s">
        <v>23</v>
      </c>
      <c r="C1125" s="61" t="s">
        <v>94</v>
      </c>
      <c r="D1125" s="61" t="s">
        <v>94</v>
      </c>
      <c r="E1125" s="46"/>
      <c r="F1125" s="63"/>
      <c r="G1125" s="12"/>
      <c r="I1125" s="7">
        <f>I1124/42</f>
        <v>8333.3333333333339</v>
      </c>
    </row>
    <row r="1126" spans="1:9" ht="14.5" x14ac:dyDescent="0.35">
      <c r="A1126" s="63"/>
      <c r="B1126" s="67" t="s">
        <v>24</v>
      </c>
      <c r="C1126" s="61" t="s">
        <v>94</v>
      </c>
      <c r="D1126" s="61" t="s">
        <v>94</v>
      </c>
      <c r="E1126" s="46"/>
      <c r="F1126" s="63"/>
      <c r="G1126" s="12"/>
    </row>
    <row r="1127" spans="1:9" ht="14.5" x14ac:dyDescent="0.35">
      <c r="A1127" s="63"/>
      <c r="B1127" s="67" t="s">
        <v>25</v>
      </c>
      <c r="C1127" s="61" t="s">
        <v>94</v>
      </c>
      <c r="D1127" s="61" t="s">
        <v>94</v>
      </c>
      <c r="E1127" s="46"/>
      <c r="F1127" s="63"/>
      <c r="G1127" s="12"/>
    </row>
    <row r="1128" spans="1:9" x14ac:dyDescent="0.3">
      <c r="A1128" s="63"/>
      <c r="B1128" s="63" t="s">
        <v>114</v>
      </c>
      <c r="C1128" s="61" t="s">
        <v>94</v>
      </c>
      <c r="D1128" s="61" t="s">
        <v>94</v>
      </c>
      <c r="E1128" s="46"/>
      <c r="F1128" s="63"/>
      <c r="G1128" s="12"/>
    </row>
    <row r="1129" spans="1:9" ht="14.5" x14ac:dyDescent="0.35">
      <c r="A1129" s="63"/>
      <c r="B1129" s="67" t="s">
        <v>110</v>
      </c>
      <c r="C1129" s="63" t="s">
        <v>79</v>
      </c>
      <c r="D1129" s="61" t="s">
        <v>94</v>
      </c>
      <c r="E1129" s="46"/>
      <c r="F1129" s="63"/>
      <c r="G1129" s="12"/>
    </row>
    <row r="1130" spans="1:9" ht="14.5" x14ac:dyDescent="0.35">
      <c r="A1130" s="63"/>
      <c r="B1130" s="67" t="s">
        <v>26</v>
      </c>
      <c r="C1130" s="61" t="s">
        <v>94</v>
      </c>
      <c r="D1130" s="61" t="s">
        <v>94</v>
      </c>
      <c r="E1130" s="46"/>
      <c r="F1130" s="63"/>
      <c r="G1130" s="12"/>
    </row>
    <row r="1131" spans="1:9" ht="14.5" x14ac:dyDescent="0.35">
      <c r="A1131" s="63"/>
      <c r="B1131" s="67" t="s">
        <v>27</v>
      </c>
      <c r="C1131" s="61" t="s">
        <v>94</v>
      </c>
      <c r="D1131" s="61" t="s">
        <v>94</v>
      </c>
      <c r="E1131" s="46"/>
      <c r="F1131" s="63"/>
      <c r="G1131" s="12"/>
    </row>
    <row r="1132" spans="1:9" ht="14.5" x14ac:dyDescent="0.35">
      <c r="A1132" s="63"/>
      <c r="B1132" s="67" t="s">
        <v>28</v>
      </c>
      <c r="C1132" s="61" t="s">
        <v>94</v>
      </c>
      <c r="D1132" s="61" t="s">
        <v>94</v>
      </c>
      <c r="E1132" s="46"/>
      <c r="F1132" s="63"/>
      <c r="G1132" s="12"/>
    </row>
    <row r="1133" spans="1:9" ht="14.5" x14ac:dyDescent="0.35">
      <c r="A1133" s="63"/>
      <c r="B1133" s="67" t="s">
        <v>29</v>
      </c>
      <c r="C1133" s="61" t="s">
        <v>94</v>
      </c>
      <c r="D1133" s="61" t="s">
        <v>94</v>
      </c>
      <c r="E1133" s="46"/>
      <c r="F1133" s="63"/>
      <c r="G1133" s="12"/>
    </row>
    <row r="1134" spans="1:9" ht="14.5" x14ac:dyDescent="0.35">
      <c r="A1134" s="63"/>
      <c r="B1134" s="67" t="s">
        <v>30</v>
      </c>
      <c r="C1134" s="61" t="s">
        <v>94</v>
      </c>
      <c r="D1134" s="61" t="s">
        <v>94</v>
      </c>
      <c r="E1134" s="46"/>
      <c r="F1134" s="63"/>
      <c r="G1134" s="12"/>
    </row>
    <row r="1135" spans="1:9" ht="14.5" x14ac:dyDescent="0.35">
      <c r="A1135" s="63"/>
      <c r="B1135" s="67" t="s">
        <v>31</v>
      </c>
      <c r="C1135" s="61" t="s">
        <v>94</v>
      </c>
      <c r="D1135" s="61" t="s">
        <v>94</v>
      </c>
      <c r="E1135" s="46"/>
      <c r="F1135" s="63"/>
      <c r="G1135" s="12"/>
    </row>
    <row r="1136" spans="1:9" ht="14.5" x14ac:dyDescent="0.35">
      <c r="A1136" s="63"/>
      <c r="B1136" s="67" t="s">
        <v>32</v>
      </c>
      <c r="C1136" s="61" t="s">
        <v>94</v>
      </c>
      <c r="D1136" s="61" t="s">
        <v>94</v>
      </c>
      <c r="E1136" s="46"/>
      <c r="F1136" s="63"/>
      <c r="G1136" s="12"/>
    </row>
    <row r="1137" spans="1:7" ht="14.5" x14ac:dyDescent="0.35">
      <c r="A1137" s="63"/>
      <c r="B1137" s="67" t="s">
        <v>34</v>
      </c>
      <c r="C1137" s="61" t="s">
        <v>94</v>
      </c>
      <c r="D1137" s="61" t="s">
        <v>94</v>
      </c>
      <c r="E1137" s="46"/>
      <c r="F1137" s="63"/>
      <c r="G1137" s="12"/>
    </row>
    <row r="1138" spans="1:7" ht="14.5" x14ac:dyDescent="0.35">
      <c r="A1138" s="63"/>
      <c r="B1138" s="67" t="s">
        <v>33</v>
      </c>
      <c r="C1138" s="61" t="s">
        <v>94</v>
      </c>
      <c r="D1138" s="61" t="s">
        <v>94</v>
      </c>
      <c r="E1138" s="46"/>
      <c r="F1138" s="63"/>
      <c r="G1138" s="12"/>
    </row>
    <row r="1139" spans="1:7" ht="14.5" x14ac:dyDescent="0.35">
      <c r="A1139" s="63"/>
      <c r="B1139" s="67" t="s">
        <v>35</v>
      </c>
      <c r="C1139" s="61" t="s">
        <v>94</v>
      </c>
      <c r="D1139" s="61" t="s">
        <v>94</v>
      </c>
      <c r="E1139" s="46"/>
      <c r="F1139" s="63"/>
      <c r="G1139" s="12"/>
    </row>
    <row r="1140" spans="1:7" ht="14.5" x14ac:dyDescent="0.35">
      <c r="A1140" s="63"/>
      <c r="B1140" s="67" t="s">
        <v>36</v>
      </c>
      <c r="C1140" s="61" t="s">
        <v>94</v>
      </c>
      <c r="D1140" s="61" t="s">
        <v>94</v>
      </c>
      <c r="E1140" s="46"/>
      <c r="F1140" s="63"/>
      <c r="G1140" s="12"/>
    </row>
    <row r="1141" spans="1:7" ht="14.5" x14ac:dyDescent="0.35">
      <c r="A1141" s="63"/>
      <c r="B1141" s="67" t="s">
        <v>39</v>
      </c>
      <c r="C1141" s="61" t="s">
        <v>94</v>
      </c>
      <c r="D1141" s="61" t="s">
        <v>94</v>
      </c>
      <c r="E1141" s="46"/>
      <c r="F1141" s="63"/>
      <c r="G1141" s="12"/>
    </row>
    <row r="1142" spans="1:7" ht="14.5" x14ac:dyDescent="0.35">
      <c r="A1142" s="63"/>
      <c r="B1142" s="67" t="s">
        <v>122</v>
      </c>
      <c r="C1142" s="61" t="s">
        <v>94</v>
      </c>
      <c r="D1142" s="61" t="s">
        <v>94</v>
      </c>
      <c r="E1142" s="46"/>
      <c r="F1142" s="63"/>
      <c r="G1142" s="12"/>
    </row>
    <row r="1143" spans="1:7" ht="14.5" x14ac:dyDescent="0.35">
      <c r="A1143" s="63"/>
      <c r="B1143" s="67" t="s">
        <v>41</v>
      </c>
      <c r="C1143" s="61" t="s">
        <v>94</v>
      </c>
      <c r="D1143" s="61" t="s">
        <v>94</v>
      </c>
      <c r="E1143" s="46"/>
      <c r="F1143" s="63"/>
      <c r="G1143" s="12"/>
    </row>
    <row r="1144" spans="1:7" ht="14.5" x14ac:dyDescent="0.35">
      <c r="A1144" s="63"/>
      <c r="B1144" s="67" t="s">
        <v>111</v>
      </c>
      <c r="C1144" s="61" t="s">
        <v>94</v>
      </c>
      <c r="D1144" s="61" t="s">
        <v>94</v>
      </c>
      <c r="E1144" s="46"/>
      <c r="F1144" s="63"/>
      <c r="G1144" s="12"/>
    </row>
    <row r="1145" spans="1:7" ht="14.5" x14ac:dyDescent="0.35">
      <c r="A1145" s="63"/>
      <c r="B1145" s="67" t="s">
        <v>37</v>
      </c>
      <c r="C1145" s="61" t="s">
        <v>94</v>
      </c>
      <c r="D1145" s="61" t="s">
        <v>94</v>
      </c>
      <c r="E1145" s="46"/>
      <c r="F1145" s="63"/>
      <c r="G1145" s="12"/>
    </row>
    <row r="1146" spans="1:7" ht="14.5" x14ac:dyDescent="0.35">
      <c r="A1146" s="63"/>
      <c r="B1146" s="67" t="s">
        <v>38</v>
      </c>
      <c r="C1146" s="61" t="s">
        <v>94</v>
      </c>
      <c r="D1146" s="61" t="s">
        <v>94</v>
      </c>
      <c r="E1146" s="46"/>
      <c r="F1146" s="63"/>
      <c r="G1146" s="12"/>
    </row>
    <row r="1147" spans="1:7" ht="14.5" x14ac:dyDescent="0.35">
      <c r="A1147" s="63"/>
      <c r="B1147" s="67" t="s">
        <v>40</v>
      </c>
      <c r="C1147" s="61" t="s">
        <v>94</v>
      </c>
      <c r="D1147" s="61" t="s">
        <v>94</v>
      </c>
      <c r="E1147" s="46"/>
      <c r="F1147" s="63"/>
      <c r="G1147" s="12"/>
    </row>
    <row r="1148" spans="1:7" ht="14.5" x14ac:dyDescent="0.35">
      <c r="A1148" s="63"/>
      <c r="B1148" s="67" t="s">
        <v>42</v>
      </c>
      <c r="C1148" s="61" t="s">
        <v>94</v>
      </c>
      <c r="D1148" s="61" t="s">
        <v>94</v>
      </c>
      <c r="E1148" s="46"/>
      <c r="F1148" s="63"/>
      <c r="G1148" s="12"/>
    </row>
    <row r="1149" spans="1:7" ht="14.5" x14ac:dyDescent="0.35">
      <c r="A1149" s="63"/>
      <c r="B1149" s="67" t="s">
        <v>43</v>
      </c>
      <c r="C1149" s="61" t="s">
        <v>94</v>
      </c>
      <c r="D1149" s="61" t="s">
        <v>94</v>
      </c>
      <c r="E1149" s="46"/>
      <c r="F1149" s="63"/>
      <c r="G1149" s="12"/>
    </row>
    <row r="1150" spans="1:7" ht="14.5" x14ac:dyDescent="0.35">
      <c r="A1150" s="63"/>
      <c r="B1150" s="67" t="s">
        <v>44</v>
      </c>
      <c r="C1150" s="61" t="s">
        <v>94</v>
      </c>
      <c r="D1150" s="61" t="s">
        <v>94</v>
      </c>
      <c r="E1150" s="46"/>
      <c r="F1150" s="63"/>
      <c r="G1150" s="12"/>
    </row>
    <row r="1151" spans="1:7" ht="14.5" x14ac:dyDescent="0.35">
      <c r="A1151" s="63"/>
      <c r="B1151" s="67" t="s">
        <v>45</v>
      </c>
      <c r="C1151" s="61" t="s">
        <v>94</v>
      </c>
      <c r="D1151" s="61" t="s">
        <v>94</v>
      </c>
      <c r="E1151" s="46"/>
      <c r="F1151" s="63"/>
      <c r="G1151" s="12"/>
    </row>
    <row r="1152" spans="1:7" ht="14.5" x14ac:dyDescent="0.35">
      <c r="A1152" s="63"/>
      <c r="B1152" s="67" t="s">
        <v>46</v>
      </c>
      <c r="C1152" s="61" t="s">
        <v>94</v>
      </c>
      <c r="D1152" s="61" t="s">
        <v>94</v>
      </c>
      <c r="E1152" s="46"/>
      <c r="F1152" s="63"/>
      <c r="G1152" s="12"/>
    </row>
    <row r="1153" spans="1:7" ht="14.5" x14ac:dyDescent="0.35">
      <c r="A1153" s="63"/>
      <c r="B1153" s="67" t="s">
        <v>47</v>
      </c>
      <c r="C1153" s="61" t="s">
        <v>94</v>
      </c>
      <c r="D1153" s="61" t="s">
        <v>94</v>
      </c>
      <c r="E1153" s="46"/>
      <c r="F1153" s="63"/>
      <c r="G1153" s="12"/>
    </row>
    <row r="1154" spans="1:7" ht="14.5" x14ac:dyDescent="0.35">
      <c r="A1154" s="63"/>
      <c r="B1154" s="67" t="s">
        <v>48</v>
      </c>
      <c r="C1154" s="61" t="s">
        <v>94</v>
      </c>
      <c r="D1154" s="61" t="s">
        <v>94</v>
      </c>
      <c r="E1154" s="46"/>
      <c r="F1154" s="63"/>
      <c r="G1154" s="12"/>
    </row>
    <row r="1155" spans="1:7" ht="14.5" x14ac:dyDescent="0.35">
      <c r="A1155" s="63"/>
      <c r="B1155" s="67" t="s">
        <v>49</v>
      </c>
      <c r="C1155" s="61" t="s">
        <v>94</v>
      </c>
      <c r="D1155" s="61" t="s">
        <v>94</v>
      </c>
      <c r="E1155" s="46"/>
      <c r="F1155" s="63"/>
      <c r="G1155" s="12"/>
    </row>
    <row r="1156" spans="1:7" ht="14.5" x14ac:dyDescent="0.35">
      <c r="A1156" s="63"/>
      <c r="B1156" s="67" t="s">
        <v>54</v>
      </c>
      <c r="C1156" s="61" t="s">
        <v>94</v>
      </c>
      <c r="D1156" s="61" t="s">
        <v>94</v>
      </c>
      <c r="E1156" s="46"/>
      <c r="F1156" s="63"/>
      <c r="G1156" s="12"/>
    </row>
    <row r="1157" spans="1:7" ht="14.5" x14ac:dyDescent="0.35">
      <c r="A1157" s="63"/>
      <c r="B1157" s="67" t="s">
        <v>50</v>
      </c>
      <c r="C1157" s="61" t="s">
        <v>94</v>
      </c>
      <c r="D1157" s="61" t="s">
        <v>94</v>
      </c>
      <c r="E1157" s="46"/>
      <c r="F1157" s="63"/>
      <c r="G1157" s="12"/>
    </row>
    <row r="1158" spans="1:7" ht="14.5" x14ac:dyDescent="0.35">
      <c r="A1158" s="63"/>
      <c r="B1158" s="67" t="s">
        <v>51</v>
      </c>
      <c r="C1158" s="61" t="s">
        <v>94</v>
      </c>
      <c r="D1158" s="61" t="s">
        <v>94</v>
      </c>
      <c r="E1158" s="46"/>
      <c r="F1158" s="63"/>
      <c r="G1158" s="12"/>
    </row>
    <row r="1159" spans="1:7" ht="14.5" x14ac:dyDescent="0.35">
      <c r="A1159" s="63"/>
      <c r="B1159" s="67" t="s">
        <v>52</v>
      </c>
      <c r="C1159" s="61" t="s">
        <v>94</v>
      </c>
      <c r="D1159" s="61" t="s">
        <v>94</v>
      </c>
      <c r="E1159" s="46"/>
      <c r="F1159" s="63"/>
      <c r="G1159" s="12"/>
    </row>
    <row r="1160" spans="1:7" ht="14.5" x14ac:dyDescent="0.35">
      <c r="A1160" s="63"/>
      <c r="B1160" s="67" t="s">
        <v>53</v>
      </c>
      <c r="C1160" s="61" t="s">
        <v>94</v>
      </c>
      <c r="D1160" s="61" t="s">
        <v>94</v>
      </c>
      <c r="E1160" s="46"/>
      <c r="F1160" s="63"/>
      <c r="G1160" s="12"/>
    </row>
    <row r="1161" spans="1:7" ht="14.5" x14ac:dyDescent="0.35">
      <c r="A1161" s="63"/>
      <c r="B1161" s="67" t="s">
        <v>57</v>
      </c>
      <c r="C1161" s="61" t="s">
        <v>94</v>
      </c>
      <c r="D1161" s="61" t="s">
        <v>94</v>
      </c>
      <c r="E1161" s="46"/>
      <c r="F1161" s="63"/>
      <c r="G1161" s="12"/>
    </row>
    <row r="1162" spans="1:7" ht="14.5" x14ac:dyDescent="0.35">
      <c r="A1162" s="63"/>
      <c r="B1162" s="67" t="s">
        <v>55</v>
      </c>
      <c r="C1162" s="61" t="s">
        <v>94</v>
      </c>
      <c r="D1162" s="61" t="s">
        <v>94</v>
      </c>
      <c r="E1162" s="46"/>
      <c r="F1162" s="63"/>
      <c r="G1162" s="12"/>
    </row>
    <row r="1163" spans="1:7" ht="14.5" x14ac:dyDescent="0.35">
      <c r="A1163" s="63"/>
      <c r="B1163" s="67" t="s">
        <v>56</v>
      </c>
      <c r="C1163" s="61" t="s">
        <v>94</v>
      </c>
      <c r="D1163" s="61" t="s">
        <v>94</v>
      </c>
      <c r="E1163" s="46"/>
      <c r="F1163" s="63"/>
      <c r="G1163" s="12"/>
    </row>
    <row r="1164" spans="1:7" ht="14.5" x14ac:dyDescent="0.35">
      <c r="A1164" s="63">
        <v>28</v>
      </c>
      <c r="B1164" s="67" t="s">
        <v>19</v>
      </c>
      <c r="C1164" s="63" t="s">
        <v>80</v>
      </c>
      <c r="D1164" s="56" t="s">
        <v>95</v>
      </c>
      <c r="E1164" s="26"/>
      <c r="F1164" s="63"/>
      <c r="G1164" s="12"/>
    </row>
    <row r="1165" spans="1:7" ht="14.5" x14ac:dyDescent="0.35">
      <c r="A1165" s="63"/>
      <c r="B1165" s="67" t="s">
        <v>112</v>
      </c>
      <c r="C1165" s="63" t="s">
        <v>80</v>
      </c>
      <c r="D1165" s="56" t="s">
        <v>95</v>
      </c>
      <c r="E1165" s="26"/>
      <c r="F1165" s="63"/>
      <c r="G1165" s="12"/>
    </row>
    <row r="1166" spans="1:7" x14ac:dyDescent="0.3">
      <c r="A1166" s="63"/>
      <c r="B1166" s="63" t="s">
        <v>109</v>
      </c>
      <c r="C1166" s="63" t="s">
        <v>80</v>
      </c>
      <c r="D1166" s="56" t="s">
        <v>95</v>
      </c>
      <c r="E1166" s="26"/>
      <c r="F1166" s="63"/>
      <c r="G1166" s="12"/>
    </row>
    <row r="1167" spans="1:7" ht="14.5" x14ac:dyDescent="0.35">
      <c r="A1167" s="63"/>
      <c r="B1167" s="67" t="s">
        <v>22</v>
      </c>
      <c r="C1167" s="63" t="s">
        <v>80</v>
      </c>
      <c r="D1167" s="56" t="s">
        <v>95</v>
      </c>
      <c r="E1167" s="26"/>
      <c r="F1167" s="63"/>
      <c r="G1167" s="12"/>
    </row>
    <row r="1168" spans="1:7" ht="14.5" x14ac:dyDescent="0.35">
      <c r="A1168" s="63"/>
      <c r="B1168" s="67" t="s">
        <v>23</v>
      </c>
      <c r="C1168" s="63" t="s">
        <v>80</v>
      </c>
      <c r="D1168" s="56" t="s">
        <v>95</v>
      </c>
      <c r="E1168" s="26"/>
      <c r="F1168" s="63"/>
      <c r="G1168" s="12"/>
    </row>
    <row r="1169" spans="1:7" ht="14.5" x14ac:dyDescent="0.35">
      <c r="A1169" s="63"/>
      <c r="B1169" s="67" t="s">
        <v>24</v>
      </c>
      <c r="C1169" s="63" t="s">
        <v>80</v>
      </c>
      <c r="D1169" s="56" t="s">
        <v>95</v>
      </c>
      <c r="E1169" s="26"/>
      <c r="F1169" s="63"/>
      <c r="G1169" s="12"/>
    </row>
    <row r="1170" spans="1:7" ht="14.5" x14ac:dyDescent="0.35">
      <c r="A1170" s="63"/>
      <c r="B1170" s="67" t="s">
        <v>25</v>
      </c>
      <c r="C1170" s="63" t="s">
        <v>80</v>
      </c>
      <c r="D1170" s="56" t="s">
        <v>95</v>
      </c>
      <c r="E1170" s="26"/>
      <c r="F1170" s="63"/>
      <c r="G1170" s="12"/>
    </row>
    <row r="1171" spans="1:7" x14ac:dyDescent="0.3">
      <c r="A1171" s="63"/>
      <c r="B1171" s="63" t="s">
        <v>114</v>
      </c>
      <c r="C1171" s="63" t="s">
        <v>80</v>
      </c>
      <c r="D1171" s="56" t="s">
        <v>95</v>
      </c>
      <c r="E1171" s="26"/>
      <c r="F1171" s="63"/>
      <c r="G1171" s="12"/>
    </row>
    <row r="1172" spans="1:7" ht="14.5" x14ac:dyDescent="0.35">
      <c r="A1172" s="63"/>
      <c r="B1172" s="67" t="s">
        <v>110</v>
      </c>
      <c r="C1172" s="63" t="s">
        <v>80</v>
      </c>
      <c r="D1172" s="56" t="s">
        <v>95</v>
      </c>
      <c r="E1172" s="26"/>
      <c r="F1172" s="63"/>
      <c r="G1172" s="12"/>
    </row>
    <row r="1173" spans="1:7" ht="14.5" x14ac:dyDescent="0.35">
      <c r="A1173" s="63"/>
      <c r="B1173" s="67" t="s">
        <v>26</v>
      </c>
      <c r="C1173" s="63" t="s">
        <v>80</v>
      </c>
      <c r="D1173" s="56" t="s">
        <v>95</v>
      </c>
      <c r="E1173" s="26"/>
      <c r="F1173" s="63"/>
      <c r="G1173" s="12"/>
    </row>
    <row r="1174" spans="1:7" ht="14.5" x14ac:dyDescent="0.35">
      <c r="A1174" s="63"/>
      <c r="B1174" s="67" t="s">
        <v>27</v>
      </c>
      <c r="C1174" s="63" t="s">
        <v>80</v>
      </c>
      <c r="D1174" s="56" t="s">
        <v>95</v>
      </c>
      <c r="E1174" s="26"/>
      <c r="F1174" s="63"/>
      <c r="G1174" s="12"/>
    </row>
    <row r="1175" spans="1:7" ht="14.5" x14ac:dyDescent="0.35">
      <c r="A1175" s="63"/>
      <c r="B1175" s="67" t="s">
        <v>28</v>
      </c>
      <c r="C1175" s="63" t="s">
        <v>80</v>
      </c>
      <c r="D1175" s="56" t="s">
        <v>95</v>
      </c>
      <c r="E1175" s="26"/>
      <c r="F1175" s="63"/>
      <c r="G1175" s="12"/>
    </row>
    <row r="1176" spans="1:7" ht="14.5" x14ac:dyDescent="0.35">
      <c r="A1176" s="63"/>
      <c r="B1176" s="67" t="s">
        <v>29</v>
      </c>
      <c r="C1176" s="63" t="s">
        <v>80</v>
      </c>
      <c r="D1176" s="56" t="s">
        <v>95</v>
      </c>
      <c r="E1176" s="26"/>
      <c r="F1176" s="63"/>
      <c r="G1176" s="12"/>
    </row>
    <row r="1177" spans="1:7" ht="14.5" x14ac:dyDescent="0.35">
      <c r="A1177" s="63"/>
      <c r="B1177" s="67" t="s">
        <v>30</v>
      </c>
      <c r="C1177" s="63" t="s">
        <v>80</v>
      </c>
      <c r="D1177" s="56" t="s">
        <v>95</v>
      </c>
      <c r="E1177" s="26"/>
      <c r="F1177" s="63"/>
      <c r="G1177" s="12"/>
    </row>
    <row r="1178" spans="1:7" ht="14.5" x14ac:dyDescent="0.35">
      <c r="A1178" s="63"/>
      <c r="B1178" s="67" t="s">
        <v>31</v>
      </c>
      <c r="C1178" s="63" t="s">
        <v>80</v>
      </c>
      <c r="D1178" s="56" t="s">
        <v>95</v>
      </c>
      <c r="E1178" s="26"/>
      <c r="F1178" s="63"/>
      <c r="G1178" s="12"/>
    </row>
    <row r="1179" spans="1:7" ht="14.5" x14ac:dyDescent="0.35">
      <c r="A1179" s="63"/>
      <c r="B1179" s="67" t="s">
        <v>32</v>
      </c>
      <c r="C1179" s="63" t="s">
        <v>80</v>
      </c>
      <c r="D1179" s="56" t="s">
        <v>95</v>
      </c>
      <c r="E1179" s="26"/>
      <c r="F1179" s="63"/>
      <c r="G1179" s="12"/>
    </row>
    <row r="1180" spans="1:7" ht="14.5" x14ac:dyDescent="0.35">
      <c r="A1180" s="63"/>
      <c r="B1180" s="67" t="s">
        <v>34</v>
      </c>
      <c r="C1180" s="63" t="s">
        <v>80</v>
      </c>
      <c r="D1180" s="56" t="s">
        <v>95</v>
      </c>
      <c r="E1180" s="26"/>
      <c r="F1180" s="63"/>
      <c r="G1180" s="12"/>
    </row>
    <row r="1181" spans="1:7" ht="14.5" x14ac:dyDescent="0.35">
      <c r="A1181" s="63"/>
      <c r="B1181" s="67" t="s">
        <v>33</v>
      </c>
      <c r="C1181" s="63" t="s">
        <v>80</v>
      </c>
      <c r="D1181" s="56" t="s">
        <v>95</v>
      </c>
      <c r="E1181" s="26"/>
      <c r="F1181" s="63"/>
      <c r="G1181" s="12"/>
    </row>
    <row r="1182" spans="1:7" ht="14.5" x14ac:dyDescent="0.35">
      <c r="A1182" s="63"/>
      <c r="B1182" s="67" t="s">
        <v>35</v>
      </c>
      <c r="C1182" s="63" t="s">
        <v>80</v>
      </c>
      <c r="D1182" s="56" t="s">
        <v>95</v>
      </c>
      <c r="E1182" s="26"/>
      <c r="F1182" s="63"/>
      <c r="G1182" s="12"/>
    </row>
    <row r="1183" spans="1:7" ht="14.5" x14ac:dyDescent="0.35">
      <c r="A1183" s="63"/>
      <c r="B1183" s="67" t="s">
        <v>36</v>
      </c>
      <c r="C1183" s="63" t="s">
        <v>80</v>
      </c>
      <c r="D1183" s="56" t="s">
        <v>95</v>
      </c>
      <c r="E1183" s="26"/>
      <c r="F1183" s="63"/>
      <c r="G1183" s="12"/>
    </row>
    <row r="1184" spans="1:7" ht="14.5" x14ac:dyDescent="0.35">
      <c r="A1184" s="63"/>
      <c r="B1184" s="67" t="s">
        <v>39</v>
      </c>
      <c r="C1184" s="63" t="s">
        <v>80</v>
      </c>
      <c r="D1184" s="56" t="s">
        <v>95</v>
      </c>
      <c r="E1184" s="26"/>
      <c r="F1184" s="63"/>
      <c r="G1184" s="12"/>
    </row>
    <row r="1185" spans="1:7" ht="14.5" x14ac:dyDescent="0.35">
      <c r="A1185" s="63"/>
      <c r="B1185" s="67" t="s">
        <v>122</v>
      </c>
      <c r="C1185" s="63" t="s">
        <v>80</v>
      </c>
      <c r="D1185" s="56" t="s">
        <v>95</v>
      </c>
      <c r="E1185" s="26"/>
      <c r="F1185" s="63"/>
      <c r="G1185" s="12"/>
    </row>
    <row r="1186" spans="1:7" ht="14.5" x14ac:dyDescent="0.35">
      <c r="A1186" s="63"/>
      <c r="B1186" s="67" t="s">
        <v>41</v>
      </c>
      <c r="C1186" s="63" t="s">
        <v>80</v>
      </c>
      <c r="D1186" s="56" t="s">
        <v>95</v>
      </c>
      <c r="E1186" s="26"/>
      <c r="F1186" s="63"/>
      <c r="G1186" s="12"/>
    </row>
    <row r="1187" spans="1:7" ht="14.5" x14ac:dyDescent="0.35">
      <c r="A1187" s="63"/>
      <c r="B1187" s="67" t="s">
        <v>111</v>
      </c>
      <c r="C1187" s="63" t="s">
        <v>80</v>
      </c>
      <c r="D1187" s="56" t="s">
        <v>95</v>
      </c>
      <c r="E1187" s="26"/>
      <c r="F1187" s="63"/>
      <c r="G1187" s="12"/>
    </row>
    <row r="1188" spans="1:7" ht="14.5" x14ac:dyDescent="0.35">
      <c r="A1188" s="63"/>
      <c r="B1188" s="67" t="s">
        <v>37</v>
      </c>
      <c r="C1188" s="63" t="s">
        <v>80</v>
      </c>
      <c r="D1188" s="56" t="s">
        <v>95</v>
      </c>
      <c r="E1188" s="26"/>
      <c r="F1188" s="63"/>
      <c r="G1188" s="12"/>
    </row>
    <row r="1189" spans="1:7" ht="14.5" x14ac:dyDescent="0.35">
      <c r="A1189" s="63"/>
      <c r="B1189" s="67" t="s">
        <v>38</v>
      </c>
      <c r="C1189" s="63" t="s">
        <v>80</v>
      </c>
      <c r="D1189" s="56" t="s">
        <v>95</v>
      </c>
      <c r="E1189" s="26"/>
      <c r="F1189" s="63"/>
      <c r="G1189" s="12"/>
    </row>
    <row r="1190" spans="1:7" ht="14.5" x14ac:dyDescent="0.35">
      <c r="A1190" s="63"/>
      <c r="B1190" s="67" t="s">
        <v>40</v>
      </c>
      <c r="C1190" s="63" t="s">
        <v>80</v>
      </c>
      <c r="D1190" s="56" t="s">
        <v>95</v>
      </c>
      <c r="E1190" s="26"/>
      <c r="F1190" s="63"/>
      <c r="G1190" s="12"/>
    </row>
    <row r="1191" spans="1:7" ht="14.5" x14ac:dyDescent="0.35">
      <c r="A1191" s="63"/>
      <c r="B1191" s="67" t="s">
        <v>42</v>
      </c>
      <c r="C1191" s="63" t="s">
        <v>80</v>
      </c>
      <c r="D1191" s="56" t="s">
        <v>95</v>
      </c>
      <c r="E1191" s="26"/>
      <c r="F1191" s="63"/>
      <c r="G1191" s="12"/>
    </row>
    <row r="1192" spans="1:7" ht="14.5" x14ac:dyDescent="0.35">
      <c r="A1192" s="63"/>
      <c r="B1192" s="67" t="s">
        <v>43</v>
      </c>
      <c r="C1192" s="63" t="s">
        <v>80</v>
      </c>
      <c r="D1192" s="56" t="s">
        <v>95</v>
      </c>
      <c r="E1192" s="26"/>
      <c r="F1192" s="63"/>
      <c r="G1192" s="12"/>
    </row>
    <row r="1193" spans="1:7" ht="14.5" x14ac:dyDescent="0.35">
      <c r="A1193" s="63"/>
      <c r="B1193" s="67" t="s">
        <v>44</v>
      </c>
      <c r="C1193" s="63" t="s">
        <v>80</v>
      </c>
      <c r="D1193" s="56" t="s">
        <v>95</v>
      </c>
      <c r="E1193" s="26"/>
      <c r="F1193" s="63"/>
      <c r="G1193" s="12"/>
    </row>
    <row r="1194" spans="1:7" ht="14.5" x14ac:dyDescent="0.35">
      <c r="A1194" s="63"/>
      <c r="B1194" s="67" t="s">
        <v>45</v>
      </c>
      <c r="C1194" s="63" t="s">
        <v>80</v>
      </c>
      <c r="D1194" s="56" t="s">
        <v>95</v>
      </c>
      <c r="E1194" s="26"/>
      <c r="F1194" s="63"/>
      <c r="G1194" s="12"/>
    </row>
    <row r="1195" spans="1:7" ht="14.5" x14ac:dyDescent="0.35">
      <c r="A1195" s="63"/>
      <c r="B1195" s="67" t="s">
        <v>46</v>
      </c>
      <c r="C1195" s="63" t="s">
        <v>80</v>
      </c>
      <c r="D1195" s="56" t="s">
        <v>95</v>
      </c>
      <c r="E1195" s="26"/>
      <c r="F1195" s="63"/>
      <c r="G1195" s="12"/>
    </row>
    <row r="1196" spans="1:7" ht="14.5" x14ac:dyDescent="0.35">
      <c r="A1196" s="63"/>
      <c r="B1196" s="67" t="s">
        <v>47</v>
      </c>
      <c r="C1196" s="63" t="s">
        <v>80</v>
      </c>
      <c r="D1196" s="56" t="s">
        <v>95</v>
      </c>
      <c r="E1196" s="26"/>
      <c r="F1196" s="63"/>
      <c r="G1196" s="12"/>
    </row>
    <row r="1197" spans="1:7" ht="14.5" x14ac:dyDescent="0.35">
      <c r="A1197" s="63"/>
      <c r="B1197" s="67" t="s">
        <v>48</v>
      </c>
      <c r="C1197" s="63" t="s">
        <v>80</v>
      </c>
      <c r="D1197" s="56" t="s">
        <v>95</v>
      </c>
      <c r="E1197" s="26"/>
      <c r="F1197" s="63"/>
      <c r="G1197" s="12"/>
    </row>
    <row r="1198" spans="1:7" ht="14.5" x14ac:dyDescent="0.35">
      <c r="A1198" s="63"/>
      <c r="B1198" s="67" t="s">
        <v>49</v>
      </c>
      <c r="C1198" s="63" t="s">
        <v>80</v>
      </c>
      <c r="D1198" s="56" t="s">
        <v>95</v>
      </c>
      <c r="E1198" s="26"/>
      <c r="F1198" s="63"/>
      <c r="G1198" s="12"/>
    </row>
    <row r="1199" spans="1:7" ht="14.5" x14ac:dyDescent="0.35">
      <c r="A1199" s="63"/>
      <c r="B1199" s="67" t="s">
        <v>54</v>
      </c>
      <c r="C1199" s="63" t="s">
        <v>80</v>
      </c>
      <c r="D1199" s="56" t="s">
        <v>95</v>
      </c>
      <c r="E1199" s="26"/>
      <c r="F1199" s="63"/>
      <c r="G1199" s="12"/>
    </row>
    <row r="1200" spans="1:7" ht="14.5" x14ac:dyDescent="0.35">
      <c r="A1200" s="63"/>
      <c r="B1200" s="67" t="s">
        <v>50</v>
      </c>
      <c r="C1200" s="63" t="s">
        <v>80</v>
      </c>
      <c r="D1200" s="56" t="s">
        <v>95</v>
      </c>
      <c r="E1200" s="26"/>
      <c r="F1200" s="63"/>
      <c r="G1200" s="12"/>
    </row>
    <row r="1201" spans="1:7" ht="14.5" x14ac:dyDescent="0.35">
      <c r="A1201" s="63"/>
      <c r="B1201" s="67" t="s">
        <v>51</v>
      </c>
      <c r="C1201" s="63" t="s">
        <v>80</v>
      </c>
      <c r="D1201" s="56" t="s">
        <v>95</v>
      </c>
      <c r="E1201" s="26"/>
      <c r="F1201" s="63"/>
      <c r="G1201" s="12"/>
    </row>
    <row r="1202" spans="1:7" ht="14.5" x14ac:dyDescent="0.35">
      <c r="A1202" s="63"/>
      <c r="B1202" s="67" t="s">
        <v>52</v>
      </c>
      <c r="C1202" s="63" t="s">
        <v>80</v>
      </c>
      <c r="D1202" s="56" t="s">
        <v>95</v>
      </c>
      <c r="E1202" s="26"/>
      <c r="F1202" s="63"/>
      <c r="G1202" s="12"/>
    </row>
    <row r="1203" spans="1:7" ht="14.5" x14ac:dyDescent="0.35">
      <c r="A1203" s="63"/>
      <c r="B1203" s="67" t="s">
        <v>53</v>
      </c>
      <c r="C1203" s="63" t="s">
        <v>80</v>
      </c>
      <c r="D1203" s="56" t="s">
        <v>95</v>
      </c>
      <c r="E1203" s="26"/>
      <c r="F1203" s="63"/>
      <c r="G1203" s="12"/>
    </row>
    <row r="1204" spans="1:7" ht="14.5" x14ac:dyDescent="0.35">
      <c r="A1204" s="63"/>
      <c r="B1204" s="67" t="s">
        <v>57</v>
      </c>
      <c r="C1204" s="63" t="s">
        <v>80</v>
      </c>
      <c r="D1204" s="56" t="s">
        <v>95</v>
      </c>
      <c r="E1204" s="26"/>
      <c r="F1204" s="63"/>
      <c r="G1204" s="12"/>
    </row>
    <row r="1205" spans="1:7" ht="14.5" x14ac:dyDescent="0.35">
      <c r="A1205" s="63"/>
      <c r="B1205" s="67" t="s">
        <v>55</v>
      </c>
      <c r="C1205" s="63" t="s">
        <v>80</v>
      </c>
      <c r="D1205" s="56" t="s">
        <v>95</v>
      </c>
      <c r="E1205" s="26"/>
      <c r="F1205" s="63"/>
      <c r="G1205" s="12"/>
    </row>
    <row r="1206" spans="1:7" ht="14.5" x14ac:dyDescent="0.35">
      <c r="A1206" s="63"/>
      <c r="B1206" s="67" t="s">
        <v>56</v>
      </c>
      <c r="C1206" s="63" t="s">
        <v>80</v>
      </c>
      <c r="D1206" s="56" t="s">
        <v>95</v>
      </c>
      <c r="E1206" s="26"/>
      <c r="F1206" s="63"/>
      <c r="G1206" s="12"/>
    </row>
    <row r="1207" spans="1:7" ht="14.5" x14ac:dyDescent="0.35">
      <c r="A1207" s="63">
        <v>29</v>
      </c>
      <c r="B1207" s="67" t="s">
        <v>19</v>
      </c>
      <c r="C1207" s="63"/>
      <c r="D1207" s="63" t="s">
        <v>81</v>
      </c>
      <c r="E1207" s="46"/>
      <c r="F1207" s="26"/>
      <c r="G1207" s="29"/>
    </row>
    <row r="1208" spans="1:7" ht="14.5" x14ac:dyDescent="0.35">
      <c r="A1208" s="63"/>
      <c r="B1208" s="67" t="s">
        <v>112</v>
      </c>
      <c r="C1208" s="63"/>
      <c r="D1208" s="63" t="s">
        <v>81</v>
      </c>
      <c r="E1208" s="46"/>
      <c r="F1208" s="26"/>
      <c r="G1208" s="29"/>
    </row>
    <row r="1209" spans="1:7" x14ac:dyDescent="0.3">
      <c r="A1209" s="63"/>
      <c r="B1209" s="63" t="s">
        <v>109</v>
      </c>
      <c r="C1209" s="63"/>
      <c r="D1209" s="63" t="s">
        <v>81</v>
      </c>
      <c r="E1209" s="46"/>
      <c r="F1209" s="26"/>
      <c r="G1209" s="29"/>
    </row>
    <row r="1210" spans="1:7" ht="14.5" x14ac:dyDescent="0.35">
      <c r="A1210" s="63"/>
      <c r="B1210" s="67" t="s">
        <v>22</v>
      </c>
      <c r="C1210" s="63"/>
      <c r="D1210" s="63" t="s">
        <v>81</v>
      </c>
      <c r="E1210" s="46"/>
      <c r="F1210" s="26"/>
      <c r="G1210" s="29"/>
    </row>
    <row r="1211" spans="1:7" ht="14.5" x14ac:dyDescent="0.35">
      <c r="A1211" s="63"/>
      <c r="B1211" s="67" t="s">
        <v>23</v>
      </c>
      <c r="C1211" s="63"/>
      <c r="D1211" s="63" t="s">
        <v>81</v>
      </c>
      <c r="E1211" s="46"/>
      <c r="F1211" s="26"/>
      <c r="G1211" s="29"/>
    </row>
    <row r="1212" spans="1:7" ht="14.5" x14ac:dyDescent="0.35">
      <c r="A1212" s="63"/>
      <c r="B1212" s="67" t="s">
        <v>24</v>
      </c>
      <c r="C1212" s="63"/>
      <c r="D1212" s="63" t="s">
        <v>81</v>
      </c>
      <c r="E1212" s="46"/>
      <c r="F1212" s="26"/>
      <c r="G1212" s="29"/>
    </row>
    <row r="1213" spans="1:7" ht="14.5" x14ac:dyDescent="0.35">
      <c r="A1213" s="63"/>
      <c r="B1213" s="67" t="s">
        <v>25</v>
      </c>
      <c r="C1213" s="63"/>
      <c r="D1213" s="63" t="s">
        <v>81</v>
      </c>
      <c r="E1213" s="46"/>
      <c r="F1213" s="26"/>
      <c r="G1213" s="29"/>
    </row>
    <row r="1214" spans="1:7" x14ac:dyDescent="0.3">
      <c r="A1214" s="63"/>
      <c r="B1214" s="63" t="s">
        <v>114</v>
      </c>
      <c r="C1214" s="63"/>
      <c r="D1214" s="63" t="s">
        <v>81</v>
      </c>
      <c r="E1214" s="46"/>
      <c r="F1214" s="26"/>
      <c r="G1214" s="29"/>
    </row>
    <row r="1215" spans="1:7" ht="14.5" x14ac:dyDescent="0.35">
      <c r="A1215" s="63"/>
      <c r="B1215" s="67" t="s">
        <v>110</v>
      </c>
      <c r="C1215" s="63"/>
      <c r="D1215" s="63" t="s">
        <v>81</v>
      </c>
      <c r="E1215" s="46"/>
      <c r="F1215" s="26"/>
      <c r="G1215" s="29"/>
    </row>
    <row r="1216" spans="1:7" ht="14.5" x14ac:dyDescent="0.35">
      <c r="A1216" s="63"/>
      <c r="B1216" s="67" t="s">
        <v>26</v>
      </c>
      <c r="C1216" s="63"/>
      <c r="D1216" s="63" t="s">
        <v>81</v>
      </c>
      <c r="E1216" s="46"/>
      <c r="F1216" s="26"/>
      <c r="G1216" s="29"/>
    </row>
    <row r="1217" spans="1:7" ht="14.5" x14ac:dyDescent="0.35">
      <c r="A1217" s="63"/>
      <c r="B1217" s="67" t="s">
        <v>27</v>
      </c>
      <c r="C1217" s="63"/>
      <c r="D1217" s="63" t="s">
        <v>81</v>
      </c>
      <c r="E1217" s="46"/>
      <c r="F1217" s="26"/>
      <c r="G1217" s="29"/>
    </row>
    <row r="1218" spans="1:7" ht="14.5" x14ac:dyDescent="0.35">
      <c r="A1218" s="63"/>
      <c r="B1218" s="67" t="s">
        <v>28</v>
      </c>
      <c r="C1218" s="63"/>
      <c r="D1218" s="63" t="s">
        <v>81</v>
      </c>
      <c r="E1218" s="46"/>
      <c r="F1218" s="26"/>
      <c r="G1218" s="29"/>
    </row>
    <row r="1219" spans="1:7" ht="14.5" x14ac:dyDescent="0.35">
      <c r="A1219" s="63"/>
      <c r="B1219" s="67" t="s">
        <v>29</v>
      </c>
      <c r="C1219" s="63"/>
      <c r="D1219" s="63" t="s">
        <v>81</v>
      </c>
      <c r="E1219" s="46"/>
      <c r="F1219" s="26"/>
      <c r="G1219" s="29"/>
    </row>
    <row r="1220" spans="1:7" ht="14.5" x14ac:dyDescent="0.35">
      <c r="A1220" s="63"/>
      <c r="B1220" s="67" t="s">
        <v>30</v>
      </c>
      <c r="C1220" s="63"/>
      <c r="D1220" s="63" t="s">
        <v>81</v>
      </c>
      <c r="E1220" s="46"/>
      <c r="F1220" s="26"/>
      <c r="G1220" s="29"/>
    </row>
    <row r="1221" spans="1:7" ht="14.5" x14ac:dyDescent="0.35">
      <c r="A1221" s="63"/>
      <c r="B1221" s="67" t="s">
        <v>31</v>
      </c>
      <c r="C1221" s="63"/>
      <c r="D1221" s="63" t="s">
        <v>81</v>
      </c>
      <c r="E1221" s="46"/>
      <c r="F1221" s="26"/>
      <c r="G1221" s="29"/>
    </row>
    <row r="1222" spans="1:7" ht="14.5" x14ac:dyDescent="0.35">
      <c r="A1222" s="63"/>
      <c r="B1222" s="67" t="s">
        <v>32</v>
      </c>
      <c r="C1222" s="63"/>
      <c r="D1222" s="63" t="s">
        <v>81</v>
      </c>
      <c r="E1222" s="46"/>
      <c r="F1222" s="26"/>
      <c r="G1222" s="29"/>
    </row>
    <row r="1223" spans="1:7" ht="14.5" x14ac:dyDescent="0.35">
      <c r="A1223" s="63"/>
      <c r="B1223" s="67" t="s">
        <v>34</v>
      </c>
      <c r="C1223" s="63"/>
      <c r="D1223" s="63" t="s">
        <v>81</v>
      </c>
      <c r="E1223" s="46"/>
      <c r="F1223" s="26"/>
      <c r="G1223" s="29"/>
    </row>
    <row r="1224" spans="1:7" ht="14.5" x14ac:dyDescent="0.35">
      <c r="A1224" s="63"/>
      <c r="B1224" s="67" t="s">
        <v>33</v>
      </c>
      <c r="C1224" s="63"/>
      <c r="D1224" s="63" t="s">
        <v>81</v>
      </c>
      <c r="E1224" s="46"/>
      <c r="F1224" s="26"/>
      <c r="G1224" s="29"/>
    </row>
    <row r="1225" spans="1:7" ht="14.5" x14ac:dyDescent="0.35">
      <c r="A1225" s="63"/>
      <c r="B1225" s="67" t="s">
        <v>35</v>
      </c>
      <c r="C1225" s="63"/>
      <c r="D1225" s="63" t="s">
        <v>81</v>
      </c>
      <c r="E1225" s="46"/>
      <c r="F1225" s="26"/>
      <c r="G1225" s="29"/>
    </row>
    <row r="1226" spans="1:7" ht="14.5" x14ac:dyDescent="0.35">
      <c r="A1226" s="63"/>
      <c r="B1226" s="67" t="s">
        <v>36</v>
      </c>
      <c r="C1226" s="63"/>
      <c r="D1226" s="63" t="s">
        <v>81</v>
      </c>
      <c r="E1226" s="46"/>
      <c r="F1226" s="26"/>
      <c r="G1226" s="29"/>
    </row>
    <row r="1227" spans="1:7" ht="14.5" x14ac:dyDescent="0.35">
      <c r="A1227" s="63"/>
      <c r="B1227" s="67" t="s">
        <v>39</v>
      </c>
      <c r="C1227" s="63"/>
      <c r="D1227" s="63" t="s">
        <v>81</v>
      </c>
      <c r="E1227" s="46"/>
      <c r="F1227" s="26"/>
      <c r="G1227" s="29"/>
    </row>
    <row r="1228" spans="1:7" ht="14.5" x14ac:dyDescent="0.35">
      <c r="A1228" s="63"/>
      <c r="B1228" s="67" t="s">
        <v>122</v>
      </c>
      <c r="C1228" s="63"/>
      <c r="D1228" s="63" t="s">
        <v>81</v>
      </c>
      <c r="E1228" s="46"/>
      <c r="F1228" s="26"/>
      <c r="G1228" s="29"/>
    </row>
    <row r="1229" spans="1:7" ht="14.5" x14ac:dyDescent="0.35">
      <c r="A1229" s="63"/>
      <c r="B1229" s="67" t="s">
        <v>41</v>
      </c>
      <c r="C1229" s="63"/>
      <c r="D1229" s="63" t="s">
        <v>81</v>
      </c>
      <c r="E1229" s="46"/>
      <c r="F1229" s="26"/>
      <c r="G1229" s="29"/>
    </row>
    <row r="1230" spans="1:7" ht="14.5" x14ac:dyDescent="0.35">
      <c r="A1230" s="63"/>
      <c r="B1230" s="67" t="s">
        <v>111</v>
      </c>
      <c r="C1230" s="63"/>
      <c r="D1230" s="63" t="s">
        <v>81</v>
      </c>
      <c r="E1230" s="46"/>
      <c r="F1230" s="26"/>
      <c r="G1230" s="29"/>
    </row>
    <row r="1231" spans="1:7" ht="14.5" x14ac:dyDescent="0.35">
      <c r="A1231" s="63"/>
      <c r="B1231" s="67" t="s">
        <v>37</v>
      </c>
      <c r="C1231" s="63"/>
      <c r="D1231" s="63" t="s">
        <v>81</v>
      </c>
      <c r="E1231" s="46"/>
      <c r="F1231" s="26"/>
      <c r="G1231" s="29"/>
    </row>
    <row r="1232" spans="1:7" ht="14.5" x14ac:dyDescent="0.35">
      <c r="A1232" s="63"/>
      <c r="B1232" s="67" t="s">
        <v>38</v>
      </c>
      <c r="C1232" s="63"/>
      <c r="D1232" s="63" t="s">
        <v>81</v>
      </c>
      <c r="E1232" s="46"/>
      <c r="F1232" s="26"/>
      <c r="G1232" s="29"/>
    </row>
    <row r="1233" spans="1:7" ht="14.5" x14ac:dyDescent="0.35">
      <c r="A1233" s="63"/>
      <c r="B1233" s="67" t="s">
        <v>40</v>
      </c>
      <c r="C1233" s="63"/>
      <c r="D1233" s="63" t="s">
        <v>81</v>
      </c>
      <c r="E1233" s="46"/>
      <c r="F1233" s="26"/>
      <c r="G1233" s="29"/>
    </row>
    <row r="1234" spans="1:7" ht="14.5" x14ac:dyDescent="0.35">
      <c r="A1234" s="63"/>
      <c r="B1234" s="67" t="s">
        <v>42</v>
      </c>
      <c r="C1234" s="63"/>
      <c r="D1234" s="63" t="s">
        <v>81</v>
      </c>
      <c r="E1234" s="46"/>
      <c r="F1234" s="26"/>
      <c r="G1234" s="29"/>
    </row>
    <row r="1235" spans="1:7" ht="14.5" x14ac:dyDescent="0.35">
      <c r="A1235" s="63"/>
      <c r="B1235" s="67" t="s">
        <v>43</v>
      </c>
      <c r="C1235" s="63"/>
      <c r="D1235" s="63" t="s">
        <v>81</v>
      </c>
      <c r="E1235" s="46"/>
      <c r="F1235" s="26"/>
      <c r="G1235" s="29"/>
    </row>
    <row r="1236" spans="1:7" ht="14.5" x14ac:dyDescent="0.35">
      <c r="A1236" s="63"/>
      <c r="B1236" s="67" t="s">
        <v>44</v>
      </c>
      <c r="C1236" s="63"/>
      <c r="D1236" s="63" t="s">
        <v>81</v>
      </c>
      <c r="E1236" s="46"/>
      <c r="F1236" s="26"/>
      <c r="G1236" s="29"/>
    </row>
    <row r="1237" spans="1:7" ht="14.5" x14ac:dyDescent="0.35">
      <c r="A1237" s="63"/>
      <c r="B1237" s="67" t="s">
        <v>45</v>
      </c>
      <c r="C1237" s="63"/>
      <c r="D1237" s="63" t="s">
        <v>81</v>
      </c>
      <c r="E1237" s="46"/>
      <c r="F1237" s="26"/>
      <c r="G1237" s="29"/>
    </row>
    <row r="1238" spans="1:7" ht="14.5" x14ac:dyDescent="0.35">
      <c r="A1238" s="63"/>
      <c r="B1238" s="67" t="s">
        <v>46</v>
      </c>
      <c r="C1238" s="63"/>
      <c r="D1238" s="63" t="s">
        <v>81</v>
      </c>
      <c r="E1238" s="46"/>
      <c r="F1238" s="26"/>
      <c r="G1238" s="29"/>
    </row>
    <row r="1239" spans="1:7" ht="14.5" x14ac:dyDescent="0.35">
      <c r="A1239" s="63"/>
      <c r="B1239" s="67" t="s">
        <v>47</v>
      </c>
      <c r="C1239" s="63"/>
      <c r="D1239" s="63" t="s">
        <v>81</v>
      </c>
      <c r="E1239" s="46"/>
      <c r="F1239" s="26"/>
      <c r="G1239" s="29"/>
    </row>
    <row r="1240" spans="1:7" ht="14.5" x14ac:dyDescent="0.35">
      <c r="A1240" s="63"/>
      <c r="B1240" s="67" t="s">
        <v>48</v>
      </c>
      <c r="C1240" s="63"/>
      <c r="D1240" s="63" t="s">
        <v>81</v>
      </c>
      <c r="E1240" s="46"/>
      <c r="F1240" s="26"/>
      <c r="G1240" s="29"/>
    </row>
    <row r="1241" spans="1:7" ht="14.5" x14ac:dyDescent="0.35">
      <c r="A1241" s="63"/>
      <c r="B1241" s="67" t="s">
        <v>49</v>
      </c>
      <c r="C1241" s="63"/>
      <c r="D1241" s="63" t="s">
        <v>81</v>
      </c>
      <c r="E1241" s="46"/>
      <c r="F1241" s="26"/>
      <c r="G1241" s="29"/>
    </row>
    <row r="1242" spans="1:7" ht="14.5" x14ac:dyDescent="0.35">
      <c r="A1242" s="63"/>
      <c r="B1242" s="67" t="s">
        <v>54</v>
      </c>
      <c r="C1242" s="63"/>
      <c r="D1242" s="63" t="s">
        <v>81</v>
      </c>
      <c r="E1242" s="46"/>
      <c r="F1242" s="26"/>
      <c r="G1242" s="29"/>
    </row>
    <row r="1243" spans="1:7" ht="14.5" x14ac:dyDescent="0.35">
      <c r="A1243" s="63"/>
      <c r="B1243" s="67" t="s">
        <v>50</v>
      </c>
      <c r="C1243" s="63"/>
      <c r="D1243" s="63" t="s">
        <v>81</v>
      </c>
      <c r="E1243" s="46"/>
      <c r="F1243" s="26"/>
      <c r="G1243" s="57"/>
    </row>
    <row r="1244" spans="1:7" ht="14.5" x14ac:dyDescent="0.35">
      <c r="A1244" s="63"/>
      <c r="B1244" s="67" t="s">
        <v>51</v>
      </c>
      <c r="C1244" s="63"/>
      <c r="D1244" s="63" t="s">
        <v>81</v>
      </c>
      <c r="E1244" s="46"/>
      <c r="F1244" s="26"/>
      <c r="G1244" s="64"/>
    </row>
    <row r="1245" spans="1:7" ht="14.5" x14ac:dyDescent="0.35">
      <c r="A1245" s="63"/>
      <c r="B1245" s="67" t="s">
        <v>52</v>
      </c>
      <c r="C1245" s="63"/>
      <c r="D1245" s="63" t="s">
        <v>81</v>
      </c>
      <c r="E1245" s="46"/>
      <c r="F1245" s="26"/>
      <c r="G1245" s="57"/>
    </row>
    <row r="1246" spans="1:7" ht="14.5" x14ac:dyDescent="0.35">
      <c r="A1246" s="63"/>
      <c r="B1246" s="67" t="s">
        <v>53</v>
      </c>
      <c r="C1246" s="63"/>
      <c r="D1246" s="63" t="s">
        <v>81</v>
      </c>
      <c r="E1246" s="46"/>
      <c r="F1246" s="63"/>
      <c r="G1246" s="12"/>
    </row>
    <row r="1247" spans="1:7" ht="14.5" x14ac:dyDescent="0.35">
      <c r="A1247" s="63"/>
      <c r="B1247" s="67" t="s">
        <v>57</v>
      </c>
      <c r="C1247" s="63"/>
      <c r="D1247" s="63" t="s">
        <v>81</v>
      </c>
      <c r="E1247" s="46"/>
      <c r="F1247" s="63"/>
      <c r="G1247" s="12"/>
    </row>
    <row r="1248" spans="1:7" ht="14.5" x14ac:dyDescent="0.35">
      <c r="A1248" s="63"/>
      <c r="B1248" s="67" t="s">
        <v>55</v>
      </c>
      <c r="C1248" s="63"/>
      <c r="D1248" s="63" t="s">
        <v>81</v>
      </c>
      <c r="E1248" s="46"/>
      <c r="F1248" s="63"/>
      <c r="G1248" s="12"/>
    </row>
    <row r="1249" spans="1:7" ht="14.5" x14ac:dyDescent="0.35">
      <c r="A1249" s="63"/>
      <c r="B1249" s="67" t="s">
        <v>56</v>
      </c>
      <c r="C1249" s="63"/>
      <c r="D1249" s="63" t="s">
        <v>81</v>
      </c>
      <c r="E1249" s="46"/>
      <c r="F1249" s="63"/>
      <c r="G1249" s="12"/>
    </row>
    <row r="1250" spans="1:7" ht="14.5" x14ac:dyDescent="0.35">
      <c r="A1250" s="63">
        <v>30</v>
      </c>
      <c r="B1250" s="67" t="s">
        <v>19</v>
      </c>
      <c r="C1250" s="55" t="s">
        <v>145</v>
      </c>
      <c r="D1250" s="56" t="s">
        <v>85</v>
      </c>
      <c r="E1250" s="68"/>
      <c r="F1250" s="63"/>
      <c r="G1250" s="12"/>
    </row>
    <row r="1251" spans="1:7" ht="14.5" x14ac:dyDescent="0.35">
      <c r="A1251" s="63"/>
      <c r="B1251" s="67" t="s">
        <v>112</v>
      </c>
      <c r="C1251" s="55" t="s">
        <v>145</v>
      </c>
      <c r="D1251" s="56" t="s">
        <v>85</v>
      </c>
      <c r="E1251" s="68"/>
      <c r="F1251" s="63"/>
      <c r="G1251" s="12"/>
    </row>
    <row r="1252" spans="1:7" x14ac:dyDescent="0.3">
      <c r="A1252" s="63"/>
      <c r="B1252" s="63" t="s">
        <v>109</v>
      </c>
      <c r="C1252" s="55" t="s">
        <v>145</v>
      </c>
      <c r="D1252" s="56" t="s">
        <v>85</v>
      </c>
      <c r="E1252" s="68"/>
      <c r="F1252" s="63"/>
      <c r="G1252" s="12"/>
    </row>
    <row r="1253" spans="1:7" ht="14.5" x14ac:dyDescent="0.35">
      <c r="A1253" s="63"/>
      <c r="B1253" s="67" t="s">
        <v>22</v>
      </c>
      <c r="C1253" s="55" t="s">
        <v>145</v>
      </c>
      <c r="D1253" s="56" t="s">
        <v>85</v>
      </c>
      <c r="E1253" s="68"/>
      <c r="F1253" s="63"/>
      <c r="G1253" s="12"/>
    </row>
    <row r="1254" spans="1:7" ht="14.5" x14ac:dyDescent="0.35">
      <c r="A1254" s="63"/>
      <c r="B1254" s="67" t="s">
        <v>23</v>
      </c>
      <c r="C1254" s="55" t="s">
        <v>145</v>
      </c>
      <c r="D1254" s="56" t="s">
        <v>85</v>
      </c>
      <c r="E1254" s="68"/>
      <c r="F1254" s="63"/>
      <c r="G1254" s="12"/>
    </row>
    <row r="1255" spans="1:7" ht="14.5" x14ac:dyDescent="0.35">
      <c r="A1255" s="63"/>
      <c r="B1255" s="67" t="s">
        <v>24</v>
      </c>
      <c r="C1255" s="55" t="s">
        <v>145</v>
      </c>
      <c r="D1255" s="56" t="s">
        <v>85</v>
      </c>
      <c r="E1255" s="68"/>
      <c r="F1255" s="63"/>
      <c r="G1255" s="12"/>
    </row>
    <row r="1256" spans="1:7" ht="14.5" x14ac:dyDescent="0.35">
      <c r="A1256" s="63"/>
      <c r="B1256" s="67" t="s">
        <v>25</v>
      </c>
      <c r="C1256" s="55" t="s">
        <v>145</v>
      </c>
      <c r="D1256" s="56" t="s">
        <v>85</v>
      </c>
      <c r="E1256" s="68"/>
      <c r="F1256" s="63"/>
      <c r="G1256" s="12"/>
    </row>
    <row r="1257" spans="1:7" x14ac:dyDescent="0.3">
      <c r="A1257" s="63"/>
      <c r="B1257" s="63" t="s">
        <v>114</v>
      </c>
      <c r="C1257" s="55" t="s">
        <v>145</v>
      </c>
      <c r="D1257" s="56" t="s">
        <v>85</v>
      </c>
      <c r="E1257" s="68"/>
      <c r="F1257" s="63"/>
      <c r="G1257" s="12"/>
    </row>
    <row r="1258" spans="1:7" ht="14.5" x14ac:dyDescent="0.35">
      <c r="A1258" s="63"/>
      <c r="B1258" s="67" t="s">
        <v>110</v>
      </c>
      <c r="C1258" s="55" t="s">
        <v>145</v>
      </c>
      <c r="D1258" s="56" t="s">
        <v>85</v>
      </c>
      <c r="E1258" s="68"/>
      <c r="F1258" s="63"/>
      <c r="G1258" s="12"/>
    </row>
    <row r="1259" spans="1:7" ht="14.5" x14ac:dyDescent="0.35">
      <c r="A1259" s="63"/>
      <c r="B1259" s="67" t="s">
        <v>26</v>
      </c>
      <c r="C1259" s="55" t="s">
        <v>145</v>
      </c>
      <c r="D1259" s="56" t="s">
        <v>85</v>
      </c>
      <c r="E1259" s="68"/>
      <c r="F1259" s="63"/>
      <c r="G1259" s="12"/>
    </row>
    <row r="1260" spans="1:7" ht="14.5" x14ac:dyDescent="0.35">
      <c r="A1260" s="63"/>
      <c r="B1260" s="67" t="s">
        <v>27</v>
      </c>
      <c r="C1260" s="55" t="s">
        <v>145</v>
      </c>
      <c r="D1260" s="56" t="s">
        <v>85</v>
      </c>
      <c r="E1260" s="68"/>
      <c r="F1260" s="63"/>
      <c r="G1260" s="12"/>
    </row>
    <row r="1261" spans="1:7" ht="14.5" x14ac:dyDescent="0.35">
      <c r="A1261" s="63"/>
      <c r="B1261" s="67" t="s">
        <v>28</v>
      </c>
      <c r="C1261" s="55" t="s">
        <v>145</v>
      </c>
      <c r="D1261" s="56" t="s">
        <v>85</v>
      </c>
      <c r="E1261" s="68"/>
      <c r="F1261" s="63"/>
      <c r="G1261" s="12"/>
    </row>
    <row r="1262" spans="1:7" ht="14.5" x14ac:dyDescent="0.35">
      <c r="A1262" s="63"/>
      <c r="B1262" s="67" t="s">
        <v>29</v>
      </c>
      <c r="C1262" s="55" t="s">
        <v>145</v>
      </c>
      <c r="D1262" s="56" t="s">
        <v>85</v>
      </c>
      <c r="E1262" s="68"/>
      <c r="F1262" s="63"/>
      <c r="G1262" s="12"/>
    </row>
    <row r="1263" spans="1:7" ht="14.5" x14ac:dyDescent="0.35">
      <c r="A1263" s="63"/>
      <c r="B1263" s="67" t="s">
        <v>30</v>
      </c>
      <c r="C1263" s="55" t="s">
        <v>145</v>
      </c>
      <c r="D1263" s="56" t="s">
        <v>85</v>
      </c>
      <c r="E1263" s="68"/>
      <c r="F1263" s="63"/>
      <c r="G1263" s="12"/>
    </row>
    <row r="1264" spans="1:7" ht="14.5" x14ac:dyDescent="0.35">
      <c r="A1264" s="63"/>
      <c r="B1264" s="67" t="s">
        <v>31</v>
      </c>
      <c r="C1264" s="55" t="s">
        <v>145</v>
      </c>
      <c r="D1264" s="56" t="s">
        <v>85</v>
      </c>
      <c r="E1264" s="68"/>
      <c r="F1264" s="63"/>
      <c r="G1264" s="12"/>
    </row>
    <row r="1265" spans="1:7" ht="14.5" x14ac:dyDescent="0.35">
      <c r="A1265" s="63"/>
      <c r="B1265" s="67" t="s">
        <v>32</v>
      </c>
      <c r="C1265" s="55" t="s">
        <v>145</v>
      </c>
      <c r="D1265" s="56" t="s">
        <v>85</v>
      </c>
      <c r="E1265" s="68"/>
      <c r="F1265" s="63"/>
      <c r="G1265" s="12"/>
    </row>
    <row r="1266" spans="1:7" ht="14.5" x14ac:dyDescent="0.35">
      <c r="A1266" s="63"/>
      <c r="B1266" s="67" t="s">
        <v>34</v>
      </c>
      <c r="C1266" s="55" t="s">
        <v>145</v>
      </c>
      <c r="D1266" s="56" t="s">
        <v>85</v>
      </c>
      <c r="E1266" s="68"/>
      <c r="F1266" s="63"/>
      <c r="G1266" s="12"/>
    </row>
    <row r="1267" spans="1:7" ht="14.5" x14ac:dyDescent="0.35">
      <c r="A1267" s="63"/>
      <c r="B1267" s="67" t="s">
        <v>33</v>
      </c>
      <c r="C1267" s="55" t="s">
        <v>145</v>
      </c>
      <c r="D1267" s="56" t="s">
        <v>85</v>
      </c>
      <c r="E1267" s="68"/>
      <c r="F1267" s="63"/>
      <c r="G1267" s="12"/>
    </row>
    <row r="1268" spans="1:7" ht="14.5" x14ac:dyDescent="0.35">
      <c r="A1268" s="63"/>
      <c r="B1268" s="67" t="s">
        <v>35</v>
      </c>
      <c r="C1268" s="55" t="s">
        <v>145</v>
      </c>
      <c r="D1268" s="56" t="s">
        <v>85</v>
      </c>
      <c r="E1268" s="68"/>
      <c r="F1268" s="63"/>
      <c r="G1268" s="12"/>
    </row>
    <row r="1269" spans="1:7" ht="14.5" x14ac:dyDescent="0.35">
      <c r="A1269" s="63"/>
      <c r="B1269" s="67" t="s">
        <v>36</v>
      </c>
      <c r="C1269" s="55" t="s">
        <v>145</v>
      </c>
      <c r="D1269" s="56" t="s">
        <v>85</v>
      </c>
      <c r="E1269" s="68"/>
      <c r="F1269" s="63"/>
      <c r="G1269" s="12"/>
    </row>
    <row r="1270" spans="1:7" ht="14.5" x14ac:dyDescent="0.35">
      <c r="A1270" s="63"/>
      <c r="B1270" s="67" t="s">
        <v>39</v>
      </c>
      <c r="C1270" s="55" t="s">
        <v>145</v>
      </c>
      <c r="D1270" s="56" t="s">
        <v>85</v>
      </c>
      <c r="E1270" s="68"/>
      <c r="F1270" s="63"/>
      <c r="G1270" s="12"/>
    </row>
    <row r="1271" spans="1:7" ht="14.5" x14ac:dyDescent="0.35">
      <c r="A1271" s="63"/>
      <c r="B1271" s="67" t="s">
        <v>122</v>
      </c>
      <c r="C1271" s="55" t="s">
        <v>145</v>
      </c>
      <c r="D1271" s="56" t="s">
        <v>85</v>
      </c>
      <c r="E1271" s="68"/>
      <c r="F1271" s="63"/>
      <c r="G1271" s="12"/>
    </row>
    <row r="1272" spans="1:7" ht="14.5" x14ac:dyDescent="0.35">
      <c r="A1272" s="63"/>
      <c r="B1272" s="67" t="s">
        <v>41</v>
      </c>
      <c r="C1272" s="55" t="s">
        <v>145</v>
      </c>
      <c r="D1272" s="56" t="s">
        <v>85</v>
      </c>
      <c r="E1272" s="68"/>
      <c r="F1272" s="63"/>
      <c r="G1272" s="12"/>
    </row>
    <row r="1273" spans="1:7" ht="14.5" x14ac:dyDescent="0.35">
      <c r="A1273" s="63"/>
      <c r="B1273" s="67" t="s">
        <v>111</v>
      </c>
      <c r="C1273" s="55" t="s">
        <v>145</v>
      </c>
      <c r="D1273" s="56" t="s">
        <v>85</v>
      </c>
      <c r="E1273" s="68"/>
      <c r="F1273" s="63"/>
      <c r="G1273" s="12"/>
    </row>
    <row r="1274" spans="1:7" ht="14.5" x14ac:dyDescent="0.35">
      <c r="A1274" s="63"/>
      <c r="B1274" s="67" t="s">
        <v>37</v>
      </c>
      <c r="C1274" s="55" t="s">
        <v>145</v>
      </c>
      <c r="D1274" s="56" t="s">
        <v>85</v>
      </c>
      <c r="E1274" s="68"/>
      <c r="F1274" s="63"/>
      <c r="G1274" s="12"/>
    </row>
    <row r="1275" spans="1:7" ht="14.5" x14ac:dyDescent="0.35">
      <c r="A1275" s="63"/>
      <c r="B1275" s="67" t="s">
        <v>38</v>
      </c>
      <c r="C1275" s="55" t="s">
        <v>145</v>
      </c>
      <c r="D1275" s="56" t="s">
        <v>85</v>
      </c>
      <c r="E1275" s="68"/>
      <c r="F1275" s="63"/>
      <c r="G1275" s="12"/>
    </row>
    <row r="1276" spans="1:7" ht="14.5" x14ac:dyDescent="0.35">
      <c r="A1276" s="63"/>
      <c r="B1276" s="67" t="s">
        <v>40</v>
      </c>
      <c r="C1276" s="55" t="s">
        <v>145</v>
      </c>
      <c r="D1276" s="56" t="s">
        <v>85</v>
      </c>
      <c r="E1276" s="68"/>
      <c r="F1276" s="63"/>
      <c r="G1276" s="12"/>
    </row>
    <row r="1277" spans="1:7" ht="14.5" x14ac:dyDescent="0.35">
      <c r="A1277" s="63"/>
      <c r="B1277" s="67" t="s">
        <v>42</v>
      </c>
      <c r="C1277" s="55" t="s">
        <v>145</v>
      </c>
      <c r="D1277" s="56" t="s">
        <v>85</v>
      </c>
      <c r="E1277" s="68"/>
      <c r="F1277" s="63"/>
      <c r="G1277" s="12"/>
    </row>
    <row r="1278" spans="1:7" ht="14.5" x14ac:dyDescent="0.35">
      <c r="A1278" s="63"/>
      <c r="B1278" s="67" t="s">
        <v>43</v>
      </c>
      <c r="C1278" s="55" t="s">
        <v>145</v>
      </c>
      <c r="D1278" s="56" t="s">
        <v>85</v>
      </c>
      <c r="E1278" s="68"/>
      <c r="F1278" s="63"/>
      <c r="G1278" s="12"/>
    </row>
    <row r="1279" spans="1:7" ht="14.5" x14ac:dyDescent="0.35">
      <c r="A1279" s="63"/>
      <c r="B1279" s="67" t="s">
        <v>44</v>
      </c>
      <c r="C1279" s="55" t="s">
        <v>145</v>
      </c>
      <c r="D1279" s="56" t="s">
        <v>85</v>
      </c>
      <c r="E1279" s="68"/>
      <c r="F1279" s="63"/>
      <c r="G1279" s="12"/>
    </row>
    <row r="1280" spans="1:7" ht="14.5" x14ac:dyDescent="0.35">
      <c r="A1280" s="63"/>
      <c r="B1280" s="67" t="s">
        <v>45</v>
      </c>
      <c r="C1280" s="55" t="s">
        <v>145</v>
      </c>
      <c r="D1280" s="56" t="s">
        <v>85</v>
      </c>
      <c r="E1280" s="68"/>
      <c r="F1280" s="63"/>
      <c r="G1280" s="12"/>
    </row>
    <row r="1281" spans="1:7" ht="14.5" x14ac:dyDescent="0.35">
      <c r="A1281" s="63"/>
      <c r="B1281" s="67" t="s">
        <v>46</v>
      </c>
      <c r="C1281" s="55" t="s">
        <v>145</v>
      </c>
      <c r="D1281" s="56" t="s">
        <v>85</v>
      </c>
      <c r="E1281" s="68"/>
      <c r="F1281" s="63"/>
      <c r="G1281" s="12"/>
    </row>
    <row r="1282" spans="1:7" ht="14.5" x14ac:dyDescent="0.35">
      <c r="A1282" s="63"/>
      <c r="B1282" s="67" t="s">
        <v>47</v>
      </c>
      <c r="C1282" s="55" t="s">
        <v>145</v>
      </c>
      <c r="D1282" s="56" t="s">
        <v>85</v>
      </c>
      <c r="E1282" s="68"/>
      <c r="F1282" s="63"/>
      <c r="G1282" s="12"/>
    </row>
    <row r="1283" spans="1:7" ht="14.5" x14ac:dyDescent="0.35">
      <c r="A1283" s="63"/>
      <c r="B1283" s="67" t="s">
        <v>48</v>
      </c>
      <c r="C1283" s="55" t="s">
        <v>145</v>
      </c>
      <c r="D1283" s="56" t="s">
        <v>85</v>
      </c>
      <c r="E1283" s="68"/>
      <c r="F1283" s="63"/>
      <c r="G1283" s="12"/>
    </row>
    <row r="1284" spans="1:7" ht="14.5" x14ac:dyDescent="0.35">
      <c r="A1284" s="63"/>
      <c r="B1284" s="67" t="s">
        <v>49</v>
      </c>
      <c r="C1284" s="55" t="s">
        <v>145</v>
      </c>
      <c r="D1284" s="56" t="s">
        <v>85</v>
      </c>
      <c r="E1284" s="68"/>
      <c r="F1284" s="63"/>
      <c r="G1284" s="12"/>
    </row>
    <row r="1285" spans="1:7" ht="14.5" x14ac:dyDescent="0.35">
      <c r="A1285" s="63"/>
      <c r="B1285" s="67" t="s">
        <v>54</v>
      </c>
      <c r="C1285" s="55" t="s">
        <v>145</v>
      </c>
      <c r="D1285" s="56" t="s">
        <v>85</v>
      </c>
      <c r="E1285" s="68"/>
      <c r="F1285" s="63"/>
      <c r="G1285" s="12"/>
    </row>
    <row r="1286" spans="1:7" ht="14.5" x14ac:dyDescent="0.35">
      <c r="A1286" s="63"/>
      <c r="B1286" s="67" t="s">
        <v>50</v>
      </c>
      <c r="C1286" s="55" t="s">
        <v>145</v>
      </c>
      <c r="D1286" s="56" t="s">
        <v>85</v>
      </c>
      <c r="E1286" s="68"/>
      <c r="F1286" s="63"/>
      <c r="G1286" s="12"/>
    </row>
    <row r="1287" spans="1:7" ht="14.5" x14ac:dyDescent="0.35">
      <c r="A1287" s="63"/>
      <c r="B1287" s="67" t="s">
        <v>51</v>
      </c>
      <c r="C1287" s="55" t="s">
        <v>145</v>
      </c>
      <c r="D1287" s="56" t="s">
        <v>85</v>
      </c>
      <c r="E1287" s="68"/>
      <c r="F1287" s="63"/>
      <c r="G1287" s="12"/>
    </row>
    <row r="1288" spans="1:7" ht="14.5" x14ac:dyDescent="0.35">
      <c r="A1288" s="63"/>
      <c r="B1288" s="67" t="s">
        <v>52</v>
      </c>
      <c r="C1288" s="55" t="s">
        <v>145</v>
      </c>
      <c r="D1288" s="56" t="s">
        <v>85</v>
      </c>
      <c r="E1288" s="68"/>
      <c r="F1288" s="63"/>
      <c r="G1288" s="12"/>
    </row>
    <row r="1289" spans="1:7" ht="14.5" x14ac:dyDescent="0.35">
      <c r="A1289" s="63"/>
      <c r="B1289" s="67" t="s">
        <v>53</v>
      </c>
      <c r="C1289" s="55" t="s">
        <v>145</v>
      </c>
      <c r="D1289" s="56" t="s">
        <v>85</v>
      </c>
      <c r="E1289" s="68"/>
      <c r="F1289" s="63"/>
      <c r="G1289" s="12"/>
    </row>
    <row r="1290" spans="1:7" ht="14.5" x14ac:dyDescent="0.35">
      <c r="A1290" s="63"/>
      <c r="B1290" s="67" t="s">
        <v>57</v>
      </c>
      <c r="C1290" s="55" t="s">
        <v>145</v>
      </c>
      <c r="D1290" s="56" t="s">
        <v>85</v>
      </c>
      <c r="E1290" s="68"/>
      <c r="F1290" s="63"/>
      <c r="G1290" s="12"/>
    </row>
    <row r="1291" spans="1:7" ht="14.5" x14ac:dyDescent="0.35">
      <c r="A1291" s="63"/>
      <c r="B1291" s="67" t="s">
        <v>55</v>
      </c>
      <c r="C1291" s="55" t="s">
        <v>145</v>
      </c>
      <c r="D1291" s="56" t="s">
        <v>85</v>
      </c>
      <c r="E1291" s="68"/>
      <c r="F1291" s="63"/>
      <c r="G1291" s="12"/>
    </row>
    <row r="1292" spans="1:7" ht="14.5" x14ac:dyDescent="0.35">
      <c r="A1292" s="63"/>
      <c r="B1292" s="67" t="s">
        <v>56</v>
      </c>
      <c r="C1292" s="55" t="s">
        <v>145</v>
      </c>
      <c r="D1292" s="56" t="s">
        <v>85</v>
      </c>
      <c r="E1292" s="68"/>
      <c r="F1292" s="63"/>
      <c r="G1292" s="12"/>
    </row>
    <row r="1293" spans="1:7" ht="14.5" x14ac:dyDescent="0.35">
      <c r="A1293" s="63">
        <v>31</v>
      </c>
      <c r="B1293" s="67" t="s">
        <v>19</v>
      </c>
      <c r="C1293" s="63" t="s">
        <v>59</v>
      </c>
      <c r="D1293" s="61" t="s">
        <v>88</v>
      </c>
      <c r="E1293" s="26"/>
      <c r="F1293" s="63"/>
    </row>
    <row r="1294" spans="1:7" ht="14.5" x14ac:dyDescent="0.35">
      <c r="A1294" s="63"/>
      <c r="B1294" s="67" t="s">
        <v>112</v>
      </c>
      <c r="C1294" s="63" t="s">
        <v>59</v>
      </c>
      <c r="D1294" s="61" t="s">
        <v>88</v>
      </c>
      <c r="E1294" s="26"/>
      <c r="F1294" s="63"/>
    </row>
    <row r="1295" spans="1:7" x14ac:dyDescent="0.3">
      <c r="A1295" s="63"/>
      <c r="B1295" s="63" t="s">
        <v>109</v>
      </c>
      <c r="C1295" s="63" t="s">
        <v>59</v>
      </c>
      <c r="D1295" s="61" t="s">
        <v>88</v>
      </c>
      <c r="E1295" s="26"/>
      <c r="F1295" s="63"/>
    </row>
    <row r="1296" spans="1:7" ht="14.5" x14ac:dyDescent="0.35">
      <c r="A1296" s="63"/>
      <c r="B1296" s="67" t="s">
        <v>22</v>
      </c>
      <c r="C1296" s="63" t="s">
        <v>59</v>
      </c>
      <c r="D1296" s="61" t="s">
        <v>88</v>
      </c>
      <c r="E1296" s="26"/>
      <c r="F1296" s="63"/>
    </row>
    <row r="1297" spans="1:6" ht="14.5" x14ac:dyDescent="0.35">
      <c r="A1297" s="63"/>
      <c r="B1297" s="67" t="s">
        <v>23</v>
      </c>
      <c r="C1297" s="63" t="s">
        <v>59</v>
      </c>
      <c r="D1297" s="61" t="s">
        <v>88</v>
      </c>
      <c r="E1297" s="26"/>
      <c r="F1297" s="63"/>
    </row>
    <row r="1298" spans="1:6" ht="14.5" x14ac:dyDescent="0.35">
      <c r="A1298" s="63"/>
      <c r="B1298" s="67" t="s">
        <v>24</v>
      </c>
      <c r="C1298" s="63" t="s">
        <v>59</v>
      </c>
      <c r="D1298" s="61" t="s">
        <v>88</v>
      </c>
      <c r="E1298" s="26"/>
      <c r="F1298" s="63"/>
    </row>
    <row r="1299" spans="1:6" ht="14.5" x14ac:dyDescent="0.35">
      <c r="A1299" s="63"/>
      <c r="B1299" s="67" t="s">
        <v>25</v>
      </c>
      <c r="C1299" s="63" t="s">
        <v>59</v>
      </c>
      <c r="D1299" s="61" t="s">
        <v>88</v>
      </c>
      <c r="E1299" s="26"/>
      <c r="F1299" s="63"/>
    </row>
    <row r="1300" spans="1:6" x14ac:dyDescent="0.3">
      <c r="A1300" s="63"/>
      <c r="B1300" s="63" t="s">
        <v>114</v>
      </c>
      <c r="C1300" s="63" t="s">
        <v>59</v>
      </c>
      <c r="D1300" s="61" t="s">
        <v>88</v>
      </c>
      <c r="E1300" s="26"/>
      <c r="F1300" s="63"/>
    </row>
    <row r="1301" spans="1:6" ht="14.5" x14ac:dyDescent="0.35">
      <c r="A1301" s="63"/>
      <c r="B1301" s="67" t="s">
        <v>110</v>
      </c>
      <c r="C1301" s="63" t="s">
        <v>59</v>
      </c>
      <c r="D1301" s="61" t="s">
        <v>88</v>
      </c>
      <c r="E1301" s="26"/>
      <c r="F1301" s="63"/>
    </row>
    <row r="1302" spans="1:6" ht="14.5" x14ac:dyDescent="0.35">
      <c r="A1302" s="63"/>
      <c r="B1302" s="67" t="s">
        <v>26</v>
      </c>
      <c r="C1302" s="63" t="s">
        <v>59</v>
      </c>
      <c r="D1302" s="61" t="s">
        <v>88</v>
      </c>
      <c r="E1302" s="26"/>
      <c r="F1302" s="63"/>
    </row>
    <row r="1303" spans="1:6" ht="14.5" x14ac:dyDescent="0.35">
      <c r="A1303" s="63"/>
      <c r="B1303" s="67" t="s">
        <v>27</v>
      </c>
      <c r="C1303" s="63" t="s">
        <v>59</v>
      </c>
      <c r="D1303" s="61" t="s">
        <v>88</v>
      </c>
      <c r="E1303" s="26"/>
      <c r="F1303" s="63"/>
    </row>
    <row r="1304" spans="1:6" ht="14.5" x14ac:dyDescent="0.35">
      <c r="A1304" s="63"/>
      <c r="B1304" s="67" t="s">
        <v>28</v>
      </c>
      <c r="C1304" s="63" t="s">
        <v>59</v>
      </c>
      <c r="D1304" s="61" t="s">
        <v>88</v>
      </c>
      <c r="E1304" s="26"/>
      <c r="F1304" s="63"/>
    </row>
    <row r="1305" spans="1:6" ht="14.5" x14ac:dyDescent="0.35">
      <c r="A1305" s="63"/>
      <c r="B1305" s="67" t="s">
        <v>29</v>
      </c>
      <c r="C1305" s="63" t="s">
        <v>59</v>
      </c>
      <c r="D1305" s="61" t="s">
        <v>88</v>
      </c>
      <c r="E1305" s="26"/>
      <c r="F1305" s="63"/>
    </row>
    <row r="1306" spans="1:6" ht="14.5" x14ac:dyDescent="0.35">
      <c r="A1306" s="63"/>
      <c r="B1306" s="67" t="s">
        <v>30</v>
      </c>
      <c r="C1306" s="63" t="s">
        <v>59</v>
      </c>
      <c r="D1306" s="61" t="s">
        <v>88</v>
      </c>
      <c r="E1306" s="26"/>
      <c r="F1306" s="63"/>
    </row>
    <row r="1307" spans="1:6" ht="14.5" x14ac:dyDescent="0.35">
      <c r="A1307" s="63"/>
      <c r="B1307" s="67" t="s">
        <v>31</v>
      </c>
      <c r="C1307" s="63" t="s">
        <v>59</v>
      </c>
      <c r="D1307" s="61" t="s">
        <v>88</v>
      </c>
      <c r="E1307" s="26"/>
      <c r="F1307" s="63"/>
    </row>
    <row r="1308" spans="1:6" ht="14.5" x14ac:dyDescent="0.35">
      <c r="A1308" s="63"/>
      <c r="B1308" s="67" t="s">
        <v>32</v>
      </c>
      <c r="C1308" s="63" t="s">
        <v>59</v>
      </c>
      <c r="D1308" s="61" t="s">
        <v>88</v>
      </c>
      <c r="E1308" s="26"/>
      <c r="F1308" s="63"/>
    </row>
    <row r="1309" spans="1:6" ht="14.5" x14ac:dyDescent="0.35">
      <c r="A1309" s="63"/>
      <c r="B1309" s="67" t="s">
        <v>34</v>
      </c>
      <c r="C1309" s="63" t="s">
        <v>59</v>
      </c>
      <c r="D1309" s="61" t="s">
        <v>88</v>
      </c>
      <c r="E1309" s="26"/>
      <c r="F1309" s="63"/>
    </row>
    <row r="1310" spans="1:6" ht="14.5" x14ac:dyDescent="0.35">
      <c r="A1310" s="63"/>
      <c r="B1310" s="67" t="s">
        <v>33</v>
      </c>
      <c r="C1310" s="63" t="s">
        <v>59</v>
      </c>
      <c r="D1310" s="61" t="s">
        <v>88</v>
      </c>
      <c r="E1310" s="26"/>
      <c r="F1310" s="63"/>
    </row>
    <row r="1311" spans="1:6" ht="14.5" x14ac:dyDescent="0.35">
      <c r="A1311" s="63"/>
      <c r="B1311" s="67" t="s">
        <v>35</v>
      </c>
      <c r="C1311" s="63" t="s">
        <v>59</v>
      </c>
      <c r="D1311" s="61" t="s">
        <v>88</v>
      </c>
      <c r="E1311" s="26"/>
      <c r="F1311" s="63"/>
    </row>
    <row r="1312" spans="1:6" ht="14.5" x14ac:dyDescent="0.35">
      <c r="A1312" s="63"/>
      <c r="B1312" s="67" t="s">
        <v>36</v>
      </c>
      <c r="C1312" s="63" t="s">
        <v>59</v>
      </c>
      <c r="D1312" s="61" t="s">
        <v>88</v>
      </c>
      <c r="E1312" s="26"/>
      <c r="F1312" s="63"/>
    </row>
    <row r="1313" spans="1:6" ht="14.5" x14ac:dyDescent="0.35">
      <c r="A1313" s="63"/>
      <c r="B1313" s="67" t="s">
        <v>39</v>
      </c>
      <c r="C1313" s="63" t="s">
        <v>59</v>
      </c>
      <c r="D1313" s="61" t="s">
        <v>88</v>
      </c>
      <c r="E1313" s="26"/>
      <c r="F1313" s="63"/>
    </row>
    <row r="1314" spans="1:6" ht="14.5" x14ac:dyDescent="0.35">
      <c r="A1314" s="63"/>
      <c r="B1314" s="67" t="s">
        <v>122</v>
      </c>
      <c r="C1314" s="63" t="s">
        <v>59</v>
      </c>
      <c r="D1314" s="61" t="s">
        <v>88</v>
      </c>
      <c r="E1314" s="26"/>
      <c r="F1314" s="63"/>
    </row>
    <row r="1315" spans="1:6" ht="14.5" x14ac:dyDescent="0.35">
      <c r="A1315" s="63"/>
      <c r="B1315" s="67" t="s">
        <v>41</v>
      </c>
      <c r="C1315" s="63" t="s">
        <v>59</v>
      </c>
      <c r="D1315" s="61" t="s">
        <v>88</v>
      </c>
      <c r="E1315" s="26"/>
      <c r="F1315" s="63"/>
    </row>
    <row r="1316" spans="1:6" ht="14.5" x14ac:dyDescent="0.35">
      <c r="A1316" s="63"/>
      <c r="B1316" s="67" t="s">
        <v>111</v>
      </c>
      <c r="C1316" s="63" t="s">
        <v>59</v>
      </c>
      <c r="D1316" s="61" t="s">
        <v>88</v>
      </c>
      <c r="E1316" s="26"/>
      <c r="F1316" s="63"/>
    </row>
    <row r="1317" spans="1:6" ht="14.5" x14ac:dyDescent="0.35">
      <c r="A1317" s="63"/>
      <c r="B1317" s="67" t="s">
        <v>37</v>
      </c>
      <c r="C1317" s="63" t="s">
        <v>59</v>
      </c>
      <c r="D1317" s="61" t="s">
        <v>88</v>
      </c>
      <c r="E1317" s="26"/>
      <c r="F1317" s="63"/>
    </row>
    <row r="1318" spans="1:6" ht="14.5" x14ac:dyDescent="0.35">
      <c r="A1318" s="63"/>
      <c r="B1318" s="67" t="s">
        <v>38</v>
      </c>
      <c r="C1318" s="63" t="s">
        <v>59</v>
      </c>
      <c r="D1318" s="61" t="s">
        <v>88</v>
      </c>
      <c r="E1318" s="26"/>
      <c r="F1318" s="63"/>
    </row>
    <row r="1319" spans="1:6" ht="14.5" x14ac:dyDescent="0.35">
      <c r="A1319" s="63"/>
      <c r="B1319" s="67" t="s">
        <v>40</v>
      </c>
      <c r="C1319" s="63" t="s">
        <v>59</v>
      </c>
      <c r="D1319" s="61" t="s">
        <v>88</v>
      </c>
      <c r="E1319" s="26"/>
      <c r="F1319" s="63"/>
    </row>
    <row r="1320" spans="1:6" ht="14.5" x14ac:dyDescent="0.35">
      <c r="A1320" s="63"/>
      <c r="B1320" s="67" t="s">
        <v>42</v>
      </c>
      <c r="C1320" s="63" t="s">
        <v>59</v>
      </c>
      <c r="D1320" s="61" t="s">
        <v>88</v>
      </c>
      <c r="E1320" s="26"/>
      <c r="F1320" s="63"/>
    </row>
    <row r="1321" spans="1:6" ht="14.5" x14ac:dyDescent="0.35">
      <c r="A1321" s="63"/>
      <c r="B1321" s="67" t="s">
        <v>43</v>
      </c>
      <c r="C1321" s="63" t="s">
        <v>59</v>
      </c>
      <c r="D1321" s="61" t="s">
        <v>88</v>
      </c>
      <c r="E1321" s="26"/>
      <c r="F1321" s="63"/>
    </row>
    <row r="1322" spans="1:6" ht="14.5" x14ac:dyDescent="0.35">
      <c r="A1322" s="63"/>
      <c r="B1322" s="67" t="s">
        <v>44</v>
      </c>
      <c r="C1322" s="63" t="s">
        <v>59</v>
      </c>
      <c r="D1322" s="61" t="s">
        <v>88</v>
      </c>
      <c r="E1322" s="26"/>
      <c r="F1322" s="63"/>
    </row>
    <row r="1323" spans="1:6" ht="14.5" x14ac:dyDescent="0.35">
      <c r="A1323" s="63"/>
      <c r="B1323" s="67" t="s">
        <v>45</v>
      </c>
      <c r="C1323" s="63" t="s">
        <v>59</v>
      </c>
      <c r="D1323" s="61" t="s">
        <v>88</v>
      </c>
      <c r="E1323" s="26"/>
      <c r="F1323" s="63"/>
    </row>
    <row r="1324" spans="1:6" ht="14.5" x14ac:dyDescent="0.35">
      <c r="A1324" s="63"/>
      <c r="B1324" s="67" t="s">
        <v>46</v>
      </c>
      <c r="C1324" s="63" t="s">
        <v>59</v>
      </c>
      <c r="D1324" s="61" t="s">
        <v>88</v>
      </c>
      <c r="E1324" s="26"/>
      <c r="F1324" s="63"/>
    </row>
    <row r="1325" spans="1:6" ht="14.5" x14ac:dyDescent="0.35">
      <c r="A1325" s="63"/>
      <c r="B1325" s="67" t="s">
        <v>47</v>
      </c>
      <c r="C1325" s="63" t="s">
        <v>59</v>
      </c>
      <c r="D1325" s="61" t="s">
        <v>88</v>
      </c>
      <c r="E1325" s="26"/>
      <c r="F1325" s="63"/>
    </row>
    <row r="1326" spans="1:6" ht="14.5" x14ac:dyDescent="0.35">
      <c r="A1326" s="63"/>
      <c r="B1326" s="67" t="s">
        <v>48</v>
      </c>
      <c r="C1326" s="63" t="s">
        <v>59</v>
      </c>
      <c r="D1326" s="61" t="s">
        <v>88</v>
      </c>
      <c r="E1326" s="26"/>
      <c r="F1326" s="63"/>
    </row>
    <row r="1327" spans="1:6" ht="14.5" x14ac:dyDescent="0.35">
      <c r="A1327" s="63"/>
      <c r="B1327" s="67" t="s">
        <v>49</v>
      </c>
      <c r="C1327" s="63" t="s">
        <v>59</v>
      </c>
      <c r="D1327" s="61" t="s">
        <v>88</v>
      </c>
      <c r="E1327" s="26"/>
      <c r="F1327" s="63"/>
    </row>
    <row r="1328" spans="1:6" ht="14.5" x14ac:dyDescent="0.35">
      <c r="A1328" s="63"/>
      <c r="B1328" s="67" t="s">
        <v>54</v>
      </c>
      <c r="C1328" s="63" t="s">
        <v>59</v>
      </c>
      <c r="D1328" s="61" t="s">
        <v>88</v>
      </c>
      <c r="E1328" s="26"/>
      <c r="F1328" s="63"/>
    </row>
    <row r="1329" spans="1:6" ht="14.5" x14ac:dyDescent="0.35">
      <c r="A1329" s="63"/>
      <c r="B1329" s="67" t="s">
        <v>50</v>
      </c>
      <c r="C1329" s="63" t="s">
        <v>59</v>
      </c>
      <c r="D1329" s="61" t="s">
        <v>88</v>
      </c>
      <c r="E1329" s="26"/>
      <c r="F1329" s="63"/>
    </row>
    <row r="1330" spans="1:6" ht="14.5" x14ac:dyDescent="0.35">
      <c r="A1330" s="63"/>
      <c r="B1330" s="67" t="s">
        <v>51</v>
      </c>
      <c r="C1330" s="63" t="s">
        <v>59</v>
      </c>
      <c r="D1330" s="61" t="s">
        <v>88</v>
      </c>
      <c r="E1330" s="26"/>
      <c r="F1330" s="63"/>
    </row>
    <row r="1331" spans="1:6" ht="14.5" x14ac:dyDescent="0.35">
      <c r="A1331" s="63"/>
      <c r="B1331" s="67" t="s">
        <v>52</v>
      </c>
      <c r="C1331" s="63" t="s">
        <v>59</v>
      </c>
      <c r="D1331" s="61" t="s">
        <v>88</v>
      </c>
      <c r="E1331" s="26"/>
      <c r="F1331" s="63"/>
    </row>
    <row r="1332" spans="1:6" ht="14.5" x14ac:dyDescent="0.35">
      <c r="A1332" s="63"/>
      <c r="B1332" s="67" t="s">
        <v>53</v>
      </c>
      <c r="C1332" s="63" t="s">
        <v>59</v>
      </c>
      <c r="D1332" s="61" t="s">
        <v>88</v>
      </c>
      <c r="E1332" s="26"/>
      <c r="F1332" s="63"/>
    </row>
    <row r="1333" spans="1:6" ht="14.5" x14ac:dyDescent="0.35">
      <c r="A1333" s="63"/>
      <c r="B1333" s="67" t="s">
        <v>57</v>
      </c>
      <c r="C1333" s="63" t="s">
        <v>59</v>
      </c>
      <c r="D1333" s="61" t="s">
        <v>88</v>
      </c>
      <c r="E1333" s="26"/>
      <c r="F1333" s="63"/>
    </row>
    <row r="1334" spans="1:6" ht="14.5" x14ac:dyDescent="0.35">
      <c r="A1334" s="63"/>
      <c r="B1334" s="67" t="s">
        <v>55</v>
      </c>
      <c r="C1334" s="63" t="s">
        <v>59</v>
      </c>
      <c r="D1334" s="61" t="s">
        <v>88</v>
      </c>
      <c r="E1334" s="26"/>
      <c r="F1334" s="63"/>
    </row>
    <row r="1335" spans="1:6" ht="14.5" x14ac:dyDescent="0.35">
      <c r="A1335" s="63"/>
      <c r="B1335" s="67" t="s">
        <v>56</v>
      </c>
      <c r="C1335" s="63" t="s">
        <v>59</v>
      </c>
      <c r="D1335" s="61" t="s">
        <v>88</v>
      </c>
      <c r="E1335" s="26"/>
      <c r="F1335" s="63"/>
    </row>
    <row r="1336" spans="1:6" ht="14.5" x14ac:dyDescent="0.35">
      <c r="A1336" s="63">
        <v>32</v>
      </c>
      <c r="B1336" s="67" t="s">
        <v>19</v>
      </c>
      <c r="C1336" s="63" t="s">
        <v>59</v>
      </c>
      <c r="D1336" s="56" t="s">
        <v>89</v>
      </c>
      <c r="E1336" s="26"/>
      <c r="F1336" s="63"/>
    </row>
    <row r="1337" spans="1:6" ht="14.5" x14ac:dyDescent="0.35">
      <c r="A1337" s="63"/>
      <c r="B1337" s="67" t="s">
        <v>112</v>
      </c>
      <c r="C1337" s="63" t="s">
        <v>59</v>
      </c>
      <c r="D1337" s="56" t="s">
        <v>89</v>
      </c>
      <c r="E1337" s="26"/>
      <c r="F1337" s="63"/>
    </row>
    <row r="1338" spans="1:6" x14ac:dyDescent="0.3">
      <c r="A1338" s="63"/>
      <c r="B1338" s="63" t="s">
        <v>109</v>
      </c>
      <c r="C1338" s="63" t="s">
        <v>59</v>
      </c>
      <c r="D1338" s="56" t="s">
        <v>89</v>
      </c>
      <c r="E1338" s="26"/>
      <c r="F1338" s="63"/>
    </row>
    <row r="1339" spans="1:6" ht="14.5" x14ac:dyDescent="0.35">
      <c r="A1339" s="63"/>
      <c r="B1339" s="67" t="s">
        <v>22</v>
      </c>
      <c r="C1339" s="63" t="s">
        <v>59</v>
      </c>
      <c r="D1339" s="56" t="s">
        <v>89</v>
      </c>
      <c r="E1339" s="26"/>
      <c r="F1339" s="63"/>
    </row>
    <row r="1340" spans="1:6" ht="14.5" x14ac:dyDescent="0.35">
      <c r="A1340" s="63"/>
      <c r="B1340" s="67" t="s">
        <v>23</v>
      </c>
      <c r="C1340" s="63" t="s">
        <v>59</v>
      </c>
      <c r="D1340" s="56" t="s">
        <v>89</v>
      </c>
      <c r="E1340" s="26"/>
      <c r="F1340" s="63"/>
    </row>
    <row r="1341" spans="1:6" ht="14.5" x14ac:dyDescent="0.35">
      <c r="A1341" s="63"/>
      <c r="B1341" s="67" t="s">
        <v>24</v>
      </c>
      <c r="C1341" s="63" t="s">
        <v>59</v>
      </c>
      <c r="D1341" s="56" t="s">
        <v>89</v>
      </c>
      <c r="E1341" s="26"/>
      <c r="F1341" s="63"/>
    </row>
    <row r="1342" spans="1:6" ht="14.5" x14ac:dyDescent="0.35">
      <c r="A1342" s="63"/>
      <c r="B1342" s="67" t="s">
        <v>25</v>
      </c>
      <c r="C1342" s="63" t="s">
        <v>59</v>
      </c>
      <c r="D1342" s="56" t="s">
        <v>89</v>
      </c>
      <c r="E1342" s="26"/>
      <c r="F1342" s="63"/>
    </row>
    <row r="1343" spans="1:6" x14ac:dyDescent="0.3">
      <c r="A1343" s="63"/>
      <c r="B1343" s="63" t="s">
        <v>114</v>
      </c>
      <c r="C1343" s="63" t="s">
        <v>59</v>
      </c>
      <c r="D1343" s="56" t="s">
        <v>89</v>
      </c>
      <c r="E1343" s="26"/>
      <c r="F1343" s="63"/>
    </row>
    <row r="1344" spans="1:6" ht="14.5" x14ac:dyDescent="0.35">
      <c r="A1344" s="63"/>
      <c r="B1344" s="67" t="s">
        <v>110</v>
      </c>
      <c r="C1344" s="63" t="s">
        <v>59</v>
      </c>
      <c r="D1344" s="56" t="s">
        <v>89</v>
      </c>
      <c r="E1344" s="26"/>
      <c r="F1344" s="63"/>
    </row>
    <row r="1345" spans="1:6" ht="14.5" x14ac:dyDescent="0.35">
      <c r="A1345" s="63"/>
      <c r="B1345" s="67" t="s">
        <v>26</v>
      </c>
      <c r="C1345" s="63" t="s">
        <v>59</v>
      </c>
      <c r="D1345" s="56" t="s">
        <v>89</v>
      </c>
      <c r="E1345" s="26"/>
      <c r="F1345" s="63"/>
    </row>
    <row r="1346" spans="1:6" ht="14.5" x14ac:dyDescent="0.35">
      <c r="A1346" s="63"/>
      <c r="B1346" s="67" t="s">
        <v>27</v>
      </c>
      <c r="C1346" s="63" t="s">
        <v>59</v>
      </c>
      <c r="D1346" s="56" t="s">
        <v>89</v>
      </c>
      <c r="E1346" s="26"/>
      <c r="F1346" s="63"/>
    </row>
    <row r="1347" spans="1:6" ht="14.5" x14ac:dyDescent="0.35">
      <c r="A1347" s="63"/>
      <c r="B1347" s="67" t="s">
        <v>28</v>
      </c>
      <c r="C1347" s="63" t="s">
        <v>59</v>
      </c>
      <c r="D1347" s="56" t="s">
        <v>89</v>
      </c>
      <c r="E1347" s="26"/>
      <c r="F1347" s="63"/>
    </row>
    <row r="1348" spans="1:6" ht="14.5" x14ac:dyDescent="0.35">
      <c r="A1348" s="63"/>
      <c r="B1348" s="67" t="s">
        <v>29</v>
      </c>
      <c r="C1348" s="63" t="s">
        <v>59</v>
      </c>
      <c r="D1348" s="56" t="s">
        <v>89</v>
      </c>
      <c r="E1348" s="26"/>
      <c r="F1348" s="63"/>
    </row>
    <row r="1349" spans="1:6" ht="14.5" x14ac:dyDescent="0.35">
      <c r="A1349" s="63"/>
      <c r="B1349" s="67" t="s">
        <v>30</v>
      </c>
      <c r="C1349" s="63" t="s">
        <v>59</v>
      </c>
      <c r="D1349" s="56" t="s">
        <v>89</v>
      </c>
      <c r="E1349" s="26"/>
      <c r="F1349" s="63"/>
    </row>
    <row r="1350" spans="1:6" ht="14.5" x14ac:dyDescent="0.35">
      <c r="A1350" s="63"/>
      <c r="B1350" s="67" t="s">
        <v>31</v>
      </c>
      <c r="C1350" s="63" t="s">
        <v>59</v>
      </c>
      <c r="D1350" s="56" t="s">
        <v>89</v>
      </c>
      <c r="E1350" s="26"/>
      <c r="F1350" s="63"/>
    </row>
    <row r="1351" spans="1:6" ht="14.5" x14ac:dyDescent="0.35">
      <c r="A1351" s="63"/>
      <c r="B1351" s="67" t="s">
        <v>32</v>
      </c>
      <c r="C1351" s="63" t="s">
        <v>59</v>
      </c>
      <c r="D1351" s="56" t="s">
        <v>89</v>
      </c>
      <c r="E1351" s="26"/>
      <c r="F1351" s="63"/>
    </row>
    <row r="1352" spans="1:6" ht="14.5" x14ac:dyDescent="0.35">
      <c r="A1352" s="63"/>
      <c r="B1352" s="67" t="s">
        <v>34</v>
      </c>
      <c r="C1352" s="63" t="s">
        <v>59</v>
      </c>
      <c r="D1352" s="56" t="s">
        <v>89</v>
      </c>
      <c r="E1352" s="26"/>
      <c r="F1352" s="63"/>
    </row>
    <row r="1353" spans="1:6" ht="14.5" x14ac:dyDescent="0.35">
      <c r="A1353" s="63"/>
      <c r="B1353" s="67" t="s">
        <v>33</v>
      </c>
      <c r="C1353" s="63" t="s">
        <v>59</v>
      </c>
      <c r="D1353" s="56" t="s">
        <v>89</v>
      </c>
      <c r="E1353" s="26"/>
      <c r="F1353" s="63"/>
    </row>
    <row r="1354" spans="1:6" ht="14.5" x14ac:dyDescent="0.35">
      <c r="A1354" s="63"/>
      <c r="B1354" s="67" t="s">
        <v>35</v>
      </c>
      <c r="C1354" s="63" t="s">
        <v>59</v>
      </c>
      <c r="D1354" s="56" t="s">
        <v>89</v>
      </c>
      <c r="E1354" s="26"/>
      <c r="F1354" s="63"/>
    </row>
    <row r="1355" spans="1:6" ht="14.5" x14ac:dyDescent="0.35">
      <c r="A1355" s="63"/>
      <c r="B1355" s="67" t="s">
        <v>36</v>
      </c>
      <c r="C1355" s="63" t="s">
        <v>59</v>
      </c>
      <c r="D1355" s="56" t="s">
        <v>89</v>
      </c>
      <c r="E1355" s="26"/>
      <c r="F1355" s="63"/>
    </row>
    <row r="1356" spans="1:6" ht="14.5" x14ac:dyDescent="0.35">
      <c r="A1356" s="63"/>
      <c r="B1356" s="67" t="s">
        <v>39</v>
      </c>
      <c r="C1356" s="63" t="s">
        <v>59</v>
      </c>
      <c r="D1356" s="56" t="s">
        <v>89</v>
      </c>
      <c r="E1356" s="26"/>
      <c r="F1356" s="63"/>
    </row>
    <row r="1357" spans="1:6" ht="14.5" x14ac:dyDescent="0.35">
      <c r="A1357" s="63"/>
      <c r="B1357" s="67" t="s">
        <v>122</v>
      </c>
      <c r="C1357" s="63" t="s">
        <v>59</v>
      </c>
      <c r="D1357" s="56" t="s">
        <v>89</v>
      </c>
      <c r="E1357" s="26"/>
      <c r="F1357" s="63"/>
    </row>
    <row r="1358" spans="1:6" ht="14.5" x14ac:dyDescent="0.35">
      <c r="A1358" s="63"/>
      <c r="B1358" s="67" t="s">
        <v>41</v>
      </c>
      <c r="C1358" s="63" t="s">
        <v>59</v>
      </c>
      <c r="D1358" s="56" t="s">
        <v>89</v>
      </c>
      <c r="E1358" s="26"/>
      <c r="F1358" s="63"/>
    </row>
    <row r="1359" spans="1:6" ht="14.5" x14ac:dyDescent="0.35">
      <c r="A1359" s="63"/>
      <c r="B1359" s="67" t="s">
        <v>111</v>
      </c>
      <c r="C1359" s="63" t="s">
        <v>59</v>
      </c>
      <c r="D1359" s="56" t="s">
        <v>89</v>
      </c>
      <c r="E1359" s="26"/>
      <c r="F1359" s="63"/>
    </row>
    <row r="1360" spans="1:6" ht="14.5" x14ac:dyDescent="0.35">
      <c r="A1360" s="63"/>
      <c r="B1360" s="67" t="s">
        <v>37</v>
      </c>
      <c r="C1360" s="63" t="s">
        <v>59</v>
      </c>
      <c r="D1360" s="56" t="s">
        <v>89</v>
      </c>
      <c r="E1360" s="26"/>
      <c r="F1360" s="63"/>
    </row>
    <row r="1361" spans="1:6" ht="14.5" x14ac:dyDescent="0.35">
      <c r="A1361" s="63"/>
      <c r="B1361" s="67" t="s">
        <v>38</v>
      </c>
      <c r="C1361" s="63" t="s">
        <v>59</v>
      </c>
      <c r="D1361" s="56" t="s">
        <v>89</v>
      </c>
      <c r="E1361" s="26"/>
      <c r="F1361" s="63"/>
    </row>
    <row r="1362" spans="1:6" ht="14.5" x14ac:dyDescent="0.35">
      <c r="A1362" s="63"/>
      <c r="B1362" s="67" t="s">
        <v>40</v>
      </c>
      <c r="C1362" s="63" t="s">
        <v>59</v>
      </c>
      <c r="D1362" s="56" t="s">
        <v>89</v>
      </c>
      <c r="E1362" s="26"/>
      <c r="F1362" s="63"/>
    </row>
    <row r="1363" spans="1:6" ht="14.5" x14ac:dyDescent="0.35">
      <c r="A1363" s="63"/>
      <c r="B1363" s="67" t="s">
        <v>42</v>
      </c>
      <c r="C1363" s="63" t="s">
        <v>59</v>
      </c>
      <c r="D1363" s="56" t="s">
        <v>89</v>
      </c>
      <c r="E1363" s="26"/>
      <c r="F1363" s="63"/>
    </row>
    <row r="1364" spans="1:6" ht="14.5" x14ac:dyDescent="0.35">
      <c r="A1364" s="63"/>
      <c r="B1364" s="67" t="s">
        <v>43</v>
      </c>
      <c r="C1364" s="63" t="s">
        <v>59</v>
      </c>
      <c r="D1364" s="56" t="s">
        <v>89</v>
      </c>
      <c r="E1364" s="26"/>
      <c r="F1364" s="63"/>
    </row>
    <row r="1365" spans="1:6" ht="14.5" x14ac:dyDescent="0.35">
      <c r="A1365" s="63"/>
      <c r="B1365" s="67" t="s">
        <v>44</v>
      </c>
      <c r="C1365" s="63" t="s">
        <v>59</v>
      </c>
      <c r="D1365" s="56" t="s">
        <v>89</v>
      </c>
      <c r="E1365" s="26"/>
      <c r="F1365" s="63"/>
    </row>
    <row r="1366" spans="1:6" ht="14.5" x14ac:dyDescent="0.35">
      <c r="A1366" s="63"/>
      <c r="B1366" s="67" t="s">
        <v>45</v>
      </c>
      <c r="C1366" s="63" t="s">
        <v>59</v>
      </c>
      <c r="D1366" s="56" t="s">
        <v>89</v>
      </c>
      <c r="E1366" s="26"/>
      <c r="F1366" s="63"/>
    </row>
    <row r="1367" spans="1:6" ht="14.5" x14ac:dyDescent="0.35">
      <c r="A1367" s="63"/>
      <c r="B1367" s="67" t="s">
        <v>46</v>
      </c>
      <c r="C1367" s="63" t="s">
        <v>59</v>
      </c>
      <c r="D1367" s="56" t="s">
        <v>89</v>
      </c>
      <c r="E1367" s="26"/>
      <c r="F1367" s="63"/>
    </row>
    <row r="1368" spans="1:6" ht="14.5" x14ac:dyDescent="0.35">
      <c r="A1368" s="63"/>
      <c r="B1368" s="67" t="s">
        <v>47</v>
      </c>
      <c r="C1368" s="63" t="s">
        <v>59</v>
      </c>
      <c r="D1368" s="56" t="s">
        <v>89</v>
      </c>
      <c r="E1368" s="26"/>
      <c r="F1368" s="63"/>
    </row>
    <row r="1369" spans="1:6" ht="14.5" x14ac:dyDescent="0.35">
      <c r="A1369" s="63"/>
      <c r="B1369" s="67" t="s">
        <v>48</v>
      </c>
      <c r="C1369" s="63" t="s">
        <v>59</v>
      </c>
      <c r="D1369" s="56" t="s">
        <v>89</v>
      </c>
      <c r="E1369" s="26"/>
      <c r="F1369" s="63"/>
    </row>
    <row r="1370" spans="1:6" ht="14.5" x14ac:dyDescent="0.35">
      <c r="A1370" s="63"/>
      <c r="B1370" s="67" t="s">
        <v>49</v>
      </c>
      <c r="C1370" s="63" t="s">
        <v>59</v>
      </c>
      <c r="D1370" s="56" t="s">
        <v>89</v>
      </c>
      <c r="E1370" s="26"/>
      <c r="F1370" s="63"/>
    </row>
    <row r="1371" spans="1:6" ht="14.5" x14ac:dyDescent="0.35">
      <c r="A1371" s="63"/>
      <c r="B1371" s="67" t="s">
        <v>54</v>
      </c>
      <c r="C1371" s="63" t="s">
        <v>59</v>
      </c>
      <c r="D1371" s="56" t="s">
        <v>89</v>
      </c>
      <c r="E1371" s="26"/>
      <c r="F1371" s="63"/>
    </row>
    <row r="1372" spans="1:6" ht="14.5" x14ac:dyDescent="0.35">
      <c r="A1372" s="63"/>
      <c r="B1372" s="67" t="s">
        <v>50</v>
      </c>
      <c r="C1372" s="63" t="s">
        <v>59</v>
      </c>
      <c r="D1372" s="56" t="s">
        <v>89</v>
      </c>
      <c r="E1372" s="26"/>
      <c r="F1372" s="63"/>
    </row>
    <row r="1373" spans="1:6" ht="14.5" x14ac:dyDescent="0.35">
      <c r="A1373" s="63"/>
      <c r="B1373" s="67" t="s">
        <v>51</v>
      </c>
      <c r="C1373" s="63" t="s">
        <v>59</v>
      </c>
      <c r="D1373" s="56" t="s">
        <v>89</v>
      </c>
      <c r="E1373" s="26"/>
      <c r="F1373" s="63"/>
    </row>
    <row r="1374" spans="1:6" ht="14.5" x14ac:dyDescent="0.35">
      <c r="A1374" s="63"/>
      <c r="B1374" s="67" t="s">
        <v>52</v>
      </c>
      <c r="C1374" s="63" t="s">
        <v>59</v>
      </c>
      <c r="D1374" s="56" t="s">
        <v>89</v>
      </c>
      <c r="E1374" s="26"/>
      <c r="F1374" s="63"/>
    </row>
    <row r="1375" spans="1:6" ht="14.5" x14ac:dyDescent="0.35">
      <c r="A1375" s="63"/>
      <c r="B1375" s="67" t="s">
        <v>53</v>
      </c>
      <c r="C1375" s="63" t="s">
        <v>59</v>
      </c>
      <c r="D1375" s="56" t="s">
        <v>89</v>
      </c>
      <c r="E1375" s="26"/>
      <c r="F1375" s="63"/>
    </row>
    <row r="1376" spans="1:6" ht="14.5" x14ac:dyDescent="0.35">
      <c r="A1376" s="63"/>
      <c r="B1376" s="67" t="s">
        <v>57</v>
      </c>
      <c r="C1376" s="63" t="s">
        <v>59</v>
      </c>
      <c r="D1376" s="56" t="s">
        <v>89</v>
      </c>
      <c r="E1376" s="26"/>
      <c r="F1376" s="63"/>
    </row>
    <row r="1377" spans="1:6" ht="14.5" x14ac:dyDescent="0.35">
      <c r="A1377" s="63"/>
      <c r="B1377" s="67" t="s">
        <v>55</v>
      </c>
      <c r="C1377" s="63" t="s">
        <v>59</v>
      </c>
      <c r="D1377" s="56" t="s">
        <v>89</v>
      </c>
      <c r="E1377" s="26"/>
      <c r="F1377" s="63"/>
    </row>
    <row r="1378" spans="1:6" ht="14.5" x14ac:dyDescent="0.35">
      <c r="A1378" s="63"/>
      <c r="B1378" s="67" t="s">
        <v>56</v>
      </c>
      <c r="C1378" s="63" t="s">
        <v>59</v>
      </c>
      <c r="D1378" s="56" t="s">
        <v>89</v>
      </c>
      <c r="E1378" s="26"/>
      <c r="F1378" s="63"/>
    </row>
    <row r="1379" spans="1:6" ht="14.5" x14ac:dyDescent="0.35">
      <c r="A1379" s="63">
        <v>33</v>
      </c>
      <c r="B1379" s="67" t="s">
        <v>19</v>
      </c>
      <c r="C1379" s="63" t="s">
        <v>21</v>
      </c>
      <c r="D1379" s="61" t="s">
        <v>13</v>
      </c>
      <c r="E1379" s="69"/>
      <c r="F1379" s="46"/>
    </row>
    <row r="1380" spans="1:6" ht="14.5" x14ac:dyDescent="0.35">
      <c r="A1380" s="63"/>
      <c r="B1380" s="67" t="s">
        <v>112</v>
      </c>
      <c r="C1380" s="63" t="s">
        <v>21</v>
      </c>
      <c r="D1380" s="61" t="s">
        <v>13</v>
      </c>
      <c r="E1380" s="46"/>
      <c r="F1380" s="46"/>
    </row>
    <row r="1381" spans="1:6" x14ac:dyDescent="0.3">
      <c r="A1381" s="63"/>
      <c r="B1381" s="63" t="s">
        <v>109</v>
      </c>
      <c r="C1381" s="63" t="s">
        <v>21</v>
      </c>
      <c r="D1381" s="61" t="s">
        <v>13</v>
      </c>
      <c r="E1381" s="69"/>
      <c r="F1381" s="46"/>
    </row>
    <row r="1382" spans="1:6" ht="14.5" x14ac:dyDescent="0.35">
      <c r="A1382" s="63"/>
      <c r="B1382" s="67" t="s">
        <v>22</v>
      </c>
      <c r="C1382" s="63" t="s">
        <v>21</v>
      </c>
      <c r="D1382" s="61" t="s">
        <v>13</v>
      </c>
      <c r="E1382" s="46"/>
      <c r="F1382" s="46"/>
    </row>
    <row r="1383" spans="1:6" ht="14.5" x14ac:dyDescent="0.35">
      <c r="A1383" s="63"/>
      <c r="B1383" s="67" t="s">
        <v>23</v>
      </c>
      <c r="C1383" s="63" t="s">
        <v>21</v>
      </c>
      <c r="D1383" s="61" t="s">
        <v>13</v>
      </c>
      <c r="E1383" s="46"/>
      <c r="F1383" s="46"/>
    </row>
    <row r="1384" spans="1:6" ht="14.5" x14ac:dyDescent="0.35">
      <c r="A1384" s="63"/>
      <c r="B1384" s="67" t="s">
        <v>24</v>
      </c>
      <c r="C1384" s="63" t="s">
        <v>21</v>
      </c>
      <c r="D1384" s="61" t="s">
        <v>13</v>
      </c>
      <c r="E1384" s="46"/>
      <c r="F1384" s="46"/>
    </row>
    <row r="1385" spans="1:6" ht="14.5" x14ac:dyDescent="0.35">
      <c r="A1385" s="63"/>
      <c r="B1385" s="67" t="s">
        <v>25</v>
      </c>
      <c r="C1385" s="63" t="s">
        <v>21</v>
      </c>
      <c r="D1385" s="61" t="s">
        <v>13</v>
      </c>
      <c r="E1385" s="46"/>
      <c r="F1385" s="46"/>
    </row>
    <row r="1386" spans="1:6" x14ac:dyDescent="0.3">
      <c r="A1386" s="63"/>
      <c r="B1386" s="63" t="s">
        <v>114</v>
      </c>
      <c r="C1386" s="63" t="s">
        <v>21</v>
      </c>
      <c r="D1386" s="61" t="s">
        <v>13</v>
      </c>
      <c r="E1386" s="46"/>
      <c r="F1386" s="46"/>
    </row>
    <row r="1387" spans="1:6" ht="14.5" x14ac:dyDescent="0.35">
      <c r="A1387" s="63"/>
      <c r="B1387" s="67" t="s">
        <v>110</v>
      </c>
      <c r="C1387" s="63" t="s">
        <v>21</v>
      </c>
      <c r="D1387" s="61" t="s">
        <v>13</v>
      </c>
      <c r="E1387" s="46"/>
      <c r="F1387" s="46"/>
    </row>
    <row r="1388" spans="1:6" ht="14.5" x14ac:dyDescent="0.35">
      <c r="A1388" s="63"/>
      <c r="B1388" s="67" t="s">
        <v>26</v>
      </c>
      <c r="C1388" s="63" t="s">
        <v>21</v>
      </c>
      <c r="D1388" s="61" t="s">
        <v>13</v>
      </c>
      <c r="E1388" s="46"/>
      <c r="F1388" s="46"/>
    </row>
    <row r="1389" spans="1:6" ht="14.5" x14ac:dyDescent="0.35">
      <c r="A1389" s="63"/>
      <c r="B1389" s="67" t="s">
        <v>27</v>
      </c>
      <c r="C1389" s="63" t="s">
        <v>21</v>
      </c>
      <c r="D1389" s="61" t="s">
        <v>13</v>
      </c>
      <c r="E1389" s="46"/>
      <c r="F1389" s="46"/>
    </row>
    <row r="1390" spans="1:6" ht="14.5" x14ac:dyDescent="0.35">
      <c r="A1390" s="63"/>
      <c r="B1390" s="67" t="s">
        <v>28</v>
      </c>
      <c r="C1390" s="63" t="s">
        <v>21</v>
      </c>
      <c r="D1390" s="61" t="s">
        <v>13</v>
      </c>
      <c r="E1390" s="46"/>
      <c r="F1390" s="46"/>
    </row>
    <row r="1391" spans="1:6" ht="14.5" x14ac:dyDescent="0.35">
      <c r="A1391" s="63"/>
      <c r="B1391" s="67" t="s">
        <v>29</v>
      </c>
      <c r="C1391" s="63" t="s">
        <v>21</v>
      </c>
      <c r="D1391" s="61" t="s">
        <v>13</v>
      </c>
      <c r="E1391" s="46"/>
      <c r="F1391" s="46"/>
    </row>
    <row r="1392" spans="1:6" ht="14.5" x14ac:dyDescent="0.35">
      <c r="A1392" s="63"/>
      <c r="B1392" s="67" t="s">
        <v>30</v>
      </c>
      <c r="C1392" s="63" t="s">
        <v>21</v>
      </c>
      <c r="D1392" s="61" t="s">
        <v>13</v>
      </c>
      <c r="E1392" s="46"/>
      <c r="F1392" s="46"/>
    </row>
    <row r="1393" spans="1:6" ht="14.5" x14ac:dyDescent="0.35">
      <c r="A1393" s="63"/>
      <c r="B1393" s="67" t="s">
        <v>31</v>
      </c>
      <c r="C1393" s="63" t="s">
        <v>21</v>
      </c>
      <c r="D1393" s="61" t="s">
        <v>13</v>
      </c>
      <c r="E1393" s="46"/>
      <c r="F1393" s="46"/>
    </row>
    <row r="1394" spans="1:6" ht="14.5" x14ac:dyDescent="0.35">
      <c r="A1394" s="63"/>
      <c r="B1394" s="67" t="s">
        <v>32</v>
      </c>
      <c r="C1394" s="63" t="s">
        <v>21</v>
      </c>
      <c r="D1394" s="61" t="s">
        <v>13</v>
      </c>
      <c r="E1394" s="46"/>
      <c r="F1394" s="46"/>
    </row>
    <row r="1395" spans="1:6" ht="14.5" x14ac:dyDescent="0.35">
      <c r="A1395" s="63"/>
      <c r="B1395" s="67" t="s">
        <v>34</v>
      </c>
      <c r="C1395" s="63" t="s">
        <v>21</v>
      </c>
      <c r="D1395" s="61" t="s">
        <v>13</v>
      </c>
      <c r="E1395" s="46"/>
      <c r="F1395" s="46"/>
    </row>
    <row r="1396" spans="1:6" ht="14.5" x14ac:dyDescent="0.35">
      <c r="A1396" s="63"/>
      <c r="B1396" s="67" t="s">
        <v>33</v>
      </c>
      <c r="C1396" s="63" t="s">
        <v>21</v>
      </c>
      <c r="D1396" s="61" t="s">
        <v>13</v>
      </c>
      <c r="E1396" s="46"/>
      <c r="F1396" s="46"/>
    </row>
    <row r="1397" spans="1:6" ht="14.5" x14ac:dyDescent="0.35">
      <c r="A1397" s="63"/>
      <c r="B1397" s="67" t="s">
        <v>35</v>
      </c>
      <c r="C1397" s="63" t="s">
        <v>21</v>
      </c>
      <c r="D1397" s="61" t="s">
        <v>13</v>
      </c>
      <c r="E1397" s="46"/>
      <c r="F1397" s="46"/>
    </row>
    <row r="1398" spans="1:6" ht="14.5" x14ac:dyDescent="0.35">
      <c r="A1398" s="63"/>
      <c r="B1398" s="67" t="s">
        <v>36</v>
      </c>
      <c r="C1398" s="63" t="s">
        <v>21</v>
      </c>
      <c r="D1398" s="61" t="s">
        <v>13</v>
      </c>
      <c r="E1398" s="46"/>
      <c r="F1398" s="46"/>
    </row>
    <row r="1399" spans="1:6" ht="14.5" x14ac:dyDescent="0.35">
      <c r="A1399" s="63"/>
      <c r="B1399" s="67" t="s">
        <v>39</v>
      </c>
      <c r="C1399" s="63" t="s">
        <v>21</v>
      </c>
      <c r="D1399" s="61" t="s">
        <v>13</v>
      </c>
      <c r="E1399" s="46"/>
      <c r="F1399" s="46"/>
    </row>
    <row r="1400" spans="1:6" ht="14.5" x14ac:dyDescent="0.35">
      <c r="A1400" s="63"/>
      <c r="B1400" s="67" t="s">
        <v>122</v>
      </c>
      <c r="C1400" s="63" t="s">
        <v>21</v>
      </c>
      <c r="D1400" s="61" t="s">
        <v>13</v>
      </c>
      <c r="E1400" s="46"/>
      <c r="F1400" s="46"/>
    </row>
    <row r="1401" spans="1:6" ht="14.5" x14ac:dyDescent="0.35">
      <c r="A1401" s="63"/>
      <c r="B1401" s="67" t="s">
        <v>41</v>
      </c>
      <c r="C1401" s="63" t="s">
        <v>21</v>
      </c>
      <c r="D1401" s="61" t="s">
        <v>13</v>
      </c>
      <c r="E1401" s="46"/>
      <c r="F1401" s="46"/>
    </row>
    <row r="1402" spans="1:6" ht="14.5" x14ac:dyDescent="0.35">
      <c r="A1402" s="63"/>
      <c r="B1402" s="67" t="s">
        <v>111</v>
      </c>
      <c r="C1402" s="63" t="s">
        <v>21</v>
      </c>
      <c r="D1402" s="61" t="s">
        <v>13</v>
      </c>
      <c r="E1402" s="46"/>
      <c r="F1402" s="46"/>
    </row>
    <row r="1403" spans="1:6" ht="14.5" x14ac:dyDescent="0.35">
      <c r="A1403" s="63"/>
      <c r="B1403" s="67" t="s">
        <v>37</v>
      </c>
      <c r="C1403" s="63" t="s">
        <v>21</v>
      </c>
      <c r="D1403" s="61" t="s">
        <v>13</v>
      </c>
      <c r="E1403" s="46"/>
      <c r="F1403" s="46"/>
    </row>
    <row r="1404" spans="1:6" ht="14.5" x14ac:dyDescent="0.35">
      <c r="A1404" s="63"/>
      <c r="B1404" s="67" t="s">
        <v>38</v>
      </c>
      <c r="C1404" s="63" t="s">
        <v>21</v>
      </c>
      <c r="D1404" s="61" t="s">
        <v>13</v>
      </c>
      <c r="E1404" s="46"/>
      <c r="F1404" s="46"/>
    </row>
    <row r="1405" spans="1:6" ht="14.5" x14ac:dyDescent="0.35">
      <c r="A1405" s="63"/>
      <c r="B1405" s="67" t="s">
        <v>40</v>
      </c>
      <c r="C1405" s="63" t="s">
        <v>21</v>
      </c>
      <c r="D1405" s="61" t="s">
        <v>13</v>
      </c>
      <c r="E1405" s="46"/>
      <c r="F1405" s="46"/>
    </row>
    <row r="1406" spans="1:6" ht="14.5" x14ac:dyDescent="0.35">
      <c r="A1406" s="63"/>
      <c r="B1406" s="67" t="s">
        <v>42</v>
      </c>
      <c r="C1406" s="63" t="s">
        <v>21</v>
      </c>
      <c r="D1406" s="61" t="s">
        <v>13</v>
      </c>
      <c r="E1406" s="46"/>
      <c r="F1406" s="46"/>
    </row>
    <row r="1407" spans="1:6" ht="14.5" x14ac:dyDescent="0.35">
      <c r="A1407" s="63"/>
      <c r="B1407" s="67" t="s">
        <v>43</v>
      </c>
      <c r="C1407" s="63" t="s">
        <v>21</v>
      </c>
      <c r="D1407" s="61" t="s">
        <v>13</v>
      </c>
      <c r="E1407" s="46"/>
      <c r="F1407" s="46"/>
    </row>
    <row r="1408" spans="1:6" ht="14.5" x14ac:dyDescent="0.35">
      <c r="A1408" s="63"/>
      <c r="B1408" s="67" t="s">
        <v>44</v>
      </c>
      <c r="C1408" s="63" t="s">
        <v>21</v>
      </c>
      <c r="D1408" s="61" t="s">
        <v>13</v>
      </c>
      <c r="E1408" s="46"/>
      <c r="F1408" s="46"/>
    </row>
    <row r="1409" spans="1:7" ht="14.5" x14ac:dyDescent="0.35">
      <c r="A1409" s="63"/>
      <c r="B1409" s="67" t="s">
        <v>45</v>
      </c>
      <c r="C1409" s="63" t="s">
        <v>21</v>
      </c>
      <c r="D1409" s="61" t="s">
        <v>13</v>
      </c>
      <c r="E1409" s="46"/>
      <c r="F1409" s="46"/>
    </row>
    <row r="1410" spans="1:7" ht="14.5" x14ac:dyDescent="0.35">
      <c r="A1410" s="63"/>
      <c r="B1410" s="67" t="s">
        <v>46</v>
      </c>
      <c r="C1410" s="63" t="s">
        <v>21</v>
      </c>
      <c r="D1410" s="61" t="s">
        <v>13</v>
      </c>
      <c r="E1410" s="46"/>
      <c r="F1410" s="46"/>
    </row>
    <row r="1411" spans="1:7" ht="14.5" x14ac:dyDescent="0.35">
      <c r="A1411" s="63"/>
      <c r="B1411" s="67" t="s">
        <v>47</v>
      </c>
      <c r="C1411" s="63" t="s">
        <v>21</v>
      </c>
      <c r="D1411" s="61" t="s">
        <v>13</v>
      </c>
      <c r="E1411" s="46"/>
      <c r="F1411" s="46"/>
    </row>
    <row r="1412" spans="1:7" ht="14.5" x14ac:dyDescent="0.35">
      <c r="A1412" s="63"/>
      <c r="B1412" s="67" t="s">
        <v>48</v>
      </c>
      <c r="C1412" s="63" t="s">
        <v>21</v>
      </c>
      <c r="D1412" s="61" t="s">
        <v>13</v>
      </c>
      <c r="E1412" s="69"/>
      <c r="F1412" s="46"/>
    </row>
    <row r="1413" spans="1:7" ht="14.5" x14ac:dyDescent="0.35">
      <c r="A1413" s="63"/>
      <c r="B1413" s="67" t="s">
        <v>49</v>
      </c>
      <c r="C1413" s="63" t="s">
        <v>21</v>
      </c>
      <c r="D1413" s="61" t="s">
        <v>13</v>
      </c>
      <c r="E1413" s="46"/>
      <c r="F1413" s="46"/>
    </row>
    <row r="1414" spans="1:7" ht="14.5" x14ac:dyDescent="0.35">
      <c r="A1414" s="63"/>
      <c r="B1414" s="67" t="s">
        <v>54</v>
      </c>
      <c r="C1414" s="63" t="s">
        <v>21</v>
      </c>
      <c r="D1414" s="61" t="s">
        <v>13</v>
      </c>
      <c r="E1414" s="46"/>
      <c r="F1414" s="46"/>
    </row>
    <row r="1415" spans="1:7" ht="14.5" x14ac:dyDescent="0.35">
      <c r="A1415" s="63"/>
      <c r="B1415" s="67" t="s">
        <v>50</v>
      </c>
      <c r="C1415" s="63" t="s">
        <v>21</v>
      </c>
      <c r="D1415" s="61" t="s">
        <v>13</v>
      </c>
      <c r="E1415" s="46"/>
      <c r="F1415" s="46"/>
    </row>
    <row r="1416" spans="1:7" s="66" customFormat="1" ht="14.5" x14ac:dyDescent="0.35">
      <c r="A1416" s="70"/>
      <c r="B1416" s="67" t="s">
        <v>51</v>
      </c>
      <c r="C1416" s="70" t="s">
        <v>21</v>
      </c>
      <c r="D1416" s="71" t="s">
        <v>13</v>
      </c>
      <c r="E1416" s="46"/>
      <c r="F1416" s="72"/>
    </row>
    <row r="1417" spans="1:7" ht="14.5" x14ac:dyDescent="0.35">
      <c r="A1417" s="63"/>
      <c r="B1417" s="67" t="s">
        <v>52</v>
      </c>
      <c r="C1417" s="63" t="s">
        <v>21</v>
      </c>
      <c r="D1417" s="61" t="s">
        <v>13</v>
      </c>
      <c r="E1417" s="46"/>
      <c r="F1417" s="46"/>
    </row>
    <row r="1418" spans="1:7" ht="14.5" x14ac:dyDescent="0.35">
      <c r="A1418" s="63"/>
      <c r="B1418" s="67" t="s">
        <v>53</v>
      </c>
      <c r="C1418" s="63" t="s">
        <v>21</v>
      </c>
      <c r="D1418" s="61" t="s">
        <v>13</v>
      </c>
      <c r="E1418" s="46"/>
      <c r="F1418" s="46"/>
    </row>
    <row r="1419" spans="1:7" ht="14.5" x14ac:dyDescent="0.35">
      <c r="A1419" s="63"/>
      <c r="B1419" s="67" t="s">
        <v>57</v>
      </c>
      <c r="C1419" s="63" t="s">
        <v>21</v>
      </c>
      <c r="D1419" s="61" t="s">
        <v>13</v>
      </c>
      <c r="E1419" s="46"/>
      <c r="F1419" s="46"/>
    </row>
    <row r="1420" spans="1:7" ht="14.5" x14ac:dyDescent="0.35">
      <c r="A1420" s="63"/>
      <c r="B1420" s="67" t="s">
        <v>55</v>
      </c>
      <c r="C1420" s="63" t="s">
        <v>21</v>
      </c>
      <c r="D1420" s="61" t="s">
        <v>13</v>
      </c>
      <c r="E1420" s="46"/>
      <c r="F1420" s="46"/>
    </row>
    <row r="1421" spans="1:7" ht="14.5" x14ac:dyDescent="0.35">
      <c r="A1421" s="63"/>
      <c r="B1421" s="67" t="s">
        <v>56</v>
      </c>
      <c r="C1421" s="63" t="s">
        <v>21</v>
      </c>
      <c r="D1421" s="61" t="s">
        <v>13</v>
      </c>
      <c r="E1421" s="46"/>
      <c r="F1421" s="46"/>
    </row>
    <row r="1422" spans="1:7" ht="14.5" x14ac:dyDescent="0.35">
      <c r="A1422" s="63">
        <v>34</v>
      </c>
      <c r="B1422" s="67" t="s">
        <v>19</v>
      </c>
      <c r="C1422" s="63" t="s">
        <v>61</v>
      </c>
      <c r="D1422" s="61" t="s">
        <v>13</v>
      </c>
      <c r="E1422" s="46"/>
      <c r="F1422" s="46"/>
      <c r="G1422" s="65">
        <v>21922</v>
      </c>
    </row>
    <row r="1423" spans="1:7" ht="14.5" x14ac:dyDescent="0.35">
      <c r="A1423" s="63"/>
      <c r="B1423" s="67" t="s">
        <v>112</v>
      </c>
      <c r="C1423" s="63" t="s">
        <v>61</v>
      </c>
      <c r="D1423" s="61" t="s">
        <v>13</v>
      </c>
      <c r="E1423" s="46"/>
      <c r="F1423" s="46"/>
      <c r="G1423" s="65">
        <v>48168.409999999771</v>
      </c>
    </row>
    <row r="1424" spans="1:7" x14ac:dyDescent="0.3">
      <c r="A1424" s="63"/>
      <c r="B1424" s="63" t="s">
        <v>109</v>
      </c>
      <c r="C1424" s="63" t="s">
        <v>61</v>
      </c>
      <c r="D1424" s="61" t="s">
        <v>13</v>
      </c>
      <c r="E1424" s="46"/>
      <c r="F1424" s="46"/>
      <c r="G1424" s="65">
        <v>17619.43</v>
      </c>
    </row>
    <row r="1425" spans="1:7" ht="14.5" x14ac:dyDescent="0.35">
      <c r="A1425" s="63"/>
      <c r="B1425" s="67" t="s">
        <v>22</v>
      </c>
      <c r="C1425" s="63" t="s">
        <v>61</v>
      </c>
      <c r="D1425" s="61" t="s">
        <v>13</v>
      </c>
      <c r="E1425" s="46"/>
      <c r="F1425" s="46"/>
      <c r="G1425" s="65">
        <v>57304.68999999985</v>
      </c>
    </row>
    <row r="1426" spans="1:7" ht="14.5" x14ac:dyDescent="0.35">
      <c r="A1426" s="63"/>
      <c r="B1426" s="67" t="s">
        <v>23</v>
      </c>
      <c r="C1426" s="63" t="s">
        <v>61</v>
      </c>
      <c r="D1426" s="61" t="s">
        <v>13</v>
      </c>
      <c r="E1426" s="46"/>
      <c r="F1426" s="46"/>
      <c r="G1426" s="65">
        <v>48415.32</v>
      </c>
    </row>
    <row r="1427" spans="1:7" ht="14.5" x14ac:dyDescent="0.35">
      <c r="A1427" s="63"/>
      <c r="B1427" s="67" t="s">
        <v>24</v>
      </c>
      <c r="C1427" s="63" t="s">
        <v>61</v>
      </c>
      <c r="D1427" s="61" t="s">
        <v>13</v>
      </c>
      <c r="E1427" s="46"/>
      <c r="F1427" s="46"/>
      <c r="G1427" s="65">
        <v>32868.059999999823</v>
      </c>
    </row>
    <row r="1428" spans="1:7" ht="14.5" x14ac:dyDescent="0.35">
      <c r="A1428" s="63"/>
      <c r="B1428" s="67" t="s">
        <v>25</v>
      </c>
      <c r="C1428" s="63" t="s">
        <v>61</v>
      </c>
      <c r="D1428" s="61" t="s">
        <v>13</v>
      </c>
      <c r="E1428" s="46"/>
      <c r="F1428" s="46"/>
      <c r="G1428" s="65">
        <v>90244.190000000279</v>
      </c>
    </row>
    <row r="1429" spans="1:7" x14ac:dyDescent="0.3">
      <c r="A1429" s="63"/>
      <c r="B1429" s="63" t="s">
        <v>114</v>
      </c>
      <c r="C1429" s="63" t="s">
        <v>61</v>
      </c>
      <c r="D1429" s="61" t="s">
        <v>13</v>
      </c>
      <c r="E1429" s="46"/>
      <c r="F1429" s="46"/>
      <c r="G1429" s="65">
        <v>68784.110000000117</v>
      </c>
    </row>
    <row r="1430" spans="1:7" ht="14.5" x14ac:dyDescent="0.35">
      <c r="A1430" s="63"/>
      <c r="B1430" s="67" t="s">
        <v>110</v>
      </c>
      <c r="C1430" s="63" t="s">
        <v>61</v>
      </c>
      <c r="D1430" s="61" t="s">
        <v>13</v>
      </c>
      <c r="E1430" s="46"/>
      <c r="F1430" s="46"/>
      <c r="G1430" s="65">
        <v>68581.069999999861</v>
      </c>
    </row>
    <row r="1431" spans="1:7" ht="14.5" x14ac:dyDescent="0.35">
      <c r="A1431" s="63"/>
      <c r="B1431" s="67" t="s">
        <v>26</v>
      </c>
      <c r="C1431" s="63" t="s">
        <v>61</v>
      </c>
      <c r="D1431" s="61" t="s">
        <v>13</v>
      </c>
      <c r="E1431" s="46"/>
      <c r="F1431" s="46"/>
      <c r="G1431" s="65">
        <v>79788.210000000108</v>
      </c>
    </row>
    <row r="1432" spans="1:7" ht="14.5" x14ac:dyDescent="0.35">
      <c r="A1432" s="63"/>
      <c r="B1432" s="67" t="s">
        <v>27</v>
      </c>
      <c r="C1432" s="63" t="s">
        <v>61</v>
      </c>
      <c r="D1432" s="61" t="s">
        <v>13</v>
      </c>
      <c r="E1432" s="46"/>
      <c r="F1432" s="46"/>
      <c r="G1432" s="65">
        <v>20464.14</v>
      </c>
    </row>
    <row r="1433" spans="1:7" ht="14.5" x14ac:dyDescent="0.35">
      <c r="A1433" s="63"/>
      <c r="B1433" s="67" t="s">
        <v>28</v>
      </c>
      <c r="C1433" s="63" t="s">
        <v>61</v>
      </c>
      <c r="D1433" s="61" t="s">
        <v>13</v>
      </c>
      <c r="E1433" s="46"/>
      <c r="F1433" s="46"/>
      <c r="G1433" s="65">
        <v>37108.259999999886</v>
      </c>
    </row>
    <row r="1434" spans="1:7" ht="14.5" x14ac:dyDescent="0.35">
      <c r="A1434" s="63"/>
      <c r="B1434" s="67" t="s">
        <v>29</v>
      </c>
      <c r="C1434" s="63" t="s">
        <v>61</v>
      </c>
      <c r="D1434" s="61" t="s">
        <v>13</v>
      </c>
      <c r="E1434" s="46"/>
      <c r="F1434" s="46"/>
      <c r="G1434" s="65">
        <v>68466.999999999869</v>
      </c>
    </row>
    <row r="1435" spans="1:7" ht="14.5" x14ac:dyDescent="0.35">
      <c r="A1435" s="63"/>
      <c r="B1435" s="67" t="s">
        <v>30</v>
      </c>
      <c r="C1435" s="63" t="s">
        <v>61</v>
      </c>
      <c r="D1435" s="61" t="s">
        <v>13</v>
      </c>
      <c r="E1435" s="46"/>
      <c r="F1435" s="46"/>
      <c r="G1435" s="65">
        <v>114959.92999999941</v>
      </c>
    </row>
    <row r="1436" spans="1:7" ht="14.5" x14ac:dyDescent="0.35">
      <c r="A1436" s="63"/>
      <c r="B1436" s="67" t="s">
        <v>31</v>
      </c>
      <c r="C1436" s="63" t="s">
        <v>61</v>
      </c>
      <c r="D1436" s="61" t="s">
        <v>13</v>
      </c>
      <c r="E1436" s="46"/>
      <c r="F1436" s="46"/>
      <c r="G1436" s="65">
        <v>71099.609999999913</v>
      </c>
    </row>
    <row r="1437" spans="1:7" ht="14.5" x14ac:dyDescent="0.35">
      <c r="A1437" s="63"/>
      <c r="B1437" s="67" t="s">
        <v>32</v>
      </c>
      <c r="C1437" s="63" t="s">
        <v>61</v>
      </c>
      <c r="D1437" s="61" t="s">
        <v>13</v>
      </c>
      <c r="E1437" s="46"/>
      <c r="F1437" s="46"/>
      <c r="G1437" s="65">
        <v>108190.69000000029</v>
      </c>
    </row>
    <row r="1438" spans="1:7" ht="14.5" x14ac:dyDescent="0.35">
      <c r="A1438" s="63"/>
      <c r="B1438" s="67" t="s">
        <v>34</v>
      </c>
      <c r="C1438" s="63" t="s">
        <v>61</v>
      </c>
      <c r="D1438" s="61" t="s">
        <v>13</v>
      </c>
      <c r="E1438" s="46"/>
      <c r="F1438" s="46"/>
      <c r="G1438" s="65">
        <v>16054.56</v>
      </c>
    </row>
    <row r="1439" spans="1:7" ht="14.5" x14ac:dyDescent="0.35">
      <c r="A1439" s="63"/>
      <c r="B1439" s="67" t="s">
        <v>33</v>
      </c>
      <c r="C1439" s="63" t="s">
        <v>61</v>
      </c>
      <c r="D1439" s="61" t="s">
        <v>13</v>
      </c>
      <c r="E1439" s="46"/>
      <c r="F1439" s="46"/>
      <c r="G1439" s="65">
        <v>110215.67999999847</v>
      </c>
    </row>
    <row r="1440" spans="1:7" ht="14.5" x14ac:dyDescent="0.35">
      <c r="A1440" s="63"/>
      <c r="B1440" s="67" t="s">
        <v>35</v>
      </c>
      <c r="C1440" s="63" t="s">
        <v>61</v>
      </c>
      <c r="D1440" s="61" t="s">
        <v>13</v>
      </c>
      <c r="E1440" s="46"/>
      <c r="F1440" s="46"/>
      <c r="G1440" s="65">
        <v>32584.83999999988</v>
      </c>
    </row>
    <row r="1441" spans="1:7" ht="14.5" x14ac:dyDescent="0.35">
      <c r="A1441" s="63"/>
      <c r="B1441" s="67" t="s">
        <v>36</v>
      </c>
      <c r="C1441" s="63" t="s">
        <v>61</v>
      </c>
      <c r="D1441" s="61" t="s">
        <v>13</v>
      </c>
      <c r="E1441" s="46"/>
      <c r="F1441" s="46"/>
      <c r="G1441" s="65">
        <v>47585.43999999966</v>
      </c>
    </row>
    <row r="1442" spans="1:7" ht="14.5" x14ac:dyDescent="0.35">
      <c r="A1442" s="63"/>
      <c r="B1442" s="67" t="s">
        <v>39</v>
      </c>
      <c r="C1442" s="63" t="s">
        <v>61</v>
      </c>
      <c r="D1442" s="61" t="s">
        <v>13</v>
      </c>
      <c r="E1442" s="46"/>
      <c r="F1442" s="46"/>
      <c r="G1442" s="65">
        <v>62306.299999999901</v>
      </c>
    </row>
    <row r="1443" spans="1:7" ht="14.5" x14ac:dyDescent="0.35">
      <c r="A1443" s="63"/>
      <c r="B1443" s="67" t="s">
        <v>122</v>
      </c>
      <c r="C1443" s="63" t="s">
        <v>61</v>
      </c>
      <c r="D1443" s="61" t="s">
        <v>13</v>
      </c>
      <c r="E1443" s="46"/>
      <c r="F1443" s="46"/>
      <c r="G1443" s="65">
        <v>30443.589999999891</v>
      </c>
    </row>
    <row r="1444" spans="1:7" ht="14.5" x14ac:dyDescent="0.35">
      <c r="A1444" s="63"/>
      <c r="B1444" s="67" t="s">
        <v>41</v>
      </c>
      <c r="C1444" s="63" t="s">
        <v>61</v>
      </c>
      <c r="D1444" s="61" t="s">
        <v>13</v>
      </c>
      <c r="E1444" s="46"/>
      <c r="F1444" s="46"/>
      <c r="G1444" s="65">
        <v>73298.75999999966</v>
      </c>
    </row>
    <row r="1445" spans="1:7" ht="14.5" x14ac:dyDescent="0.35">
      <c r="A1445" s="63"/>
      <c r="B1445" s="67" t="s">
        <v>111</v>
      </c>
      <c r="C1445" s="63" t="s">
        <v>61</v>
      </c>
      <c r="D1445" s="61" t="s">
        <v>13</v>
      </c>
      <c r="E1445" s="46"/>
      <c r="F1445" s="46"/>
      <c r="G1445" s="65">
        <v>67702.670000000711</v>
      </c>
    </row>
    <row r="1446" spans="1:7" ht="14.5" x14ac:dyDescent="0.35">
      <c r="A1446" s="63"/>
      <c r="B1446" s="67" t="s">
        <v>37</v>
      </c>
      <c r="C1446" s="63" t="s">
        <v>61</v>
      </c>
      <c r="D1446" s="61" t="s">
        <v>13</v>
      </c>
      <c r="E1446" s="46"/>
      <c r="F1446" s="46"/>
      <c r="G1446" s="65">
        <v>78734.52000000079</v>
      </c>
    </row>
    <row r="1447" spans="1:7" ht="14.5" x14ac:dyDescent="0.35">
      <c r="A1447" s="63"/>
      <c r="B1447" s="67" t="s">
        <v>38</v>
      </c>
      <c r="C1447" s="63" t="s">
        <v>61</v>
      </c>
      <c r="D1447" s="61" t="s">
        <v>13</v>
      </c>
      <c r="E1447" s="46"/>
      <c r="F1447" s="46"/>
      <c r="G1447" s="65">
        <v>62196.010000000038</v>
      </c>
    </row>
    <row r="1448" spans="1:7" ht="14.5" x14ac:dyDescent="0.35">
      <c r="A1448" s="63"/>
      <c r="B1448" s="67" t="s">
        <v>40</v>
      </c>
      <c r="C1448" s="63" t="s">
        <v>61</v>
      </c>
      <c r="D1448" s="61" t="s">
        <v>13</v>
      </c>
      <c r="E1448" s="46"/>
      <c r="F1448" s="46"/>
      <c r="G1448" s="65">
        <v>126565.3999999993</v>
      </c>
    </row>
    <row r="1449" spans="1:7" ht="14.5" x14ac:dyDescent="0.35">
      <c r="A1449" s="63"/>
      <c r="B1449" s="67" t="s">
        <v>42</v>
      </c>
      <c r="C1449" s="63" t="s">
        <v>61</v>
      </c>
      <c r="D1449" s="61" t="s">
        <v>13</v>
      </c>
      <c r="E1449" s="46"/>
      <c r="F1449" s="46"/>
      <c r="G1449" s="65">
        <v>48456.14</v>
      </c>
    </row>
    <row r="1450" spans="1:7" ht="14.5" x14ac:dyDescent="0.35">
      <c r="A1450" s="63"/>
      <c r="B1450" s="67" t="s">
        <v>43</v>
      </c>
      <c r="C1450" s="63" t="s">
        <v>61</v>
      </c>
      <c r="D1450" s="61" t="s">
        <v>13</v>
      </c>
      <c r="E1450" s="46"/>
      <c r="F1450" s="46"/>
      <c r="G1450" s="65">
        <v>58341.100000000246</v>
      </c>
    </row>
    <row r="1451" spans="1:7" ht="14.5" x14ac:dyDescent="0.35">
      <c r="A1451" s="63"/>
      <c r="B1451" s="67" t="s">
        <v>44</v>
      </c>
      <c r="C1451" s="63" t="s">
        <v>61</v>
      </c>
      <c r="D1451" s="61" t="s">
        <v>13</v>
      </c>
      <c r="E1451" s="46"/>
      <c r="F1451" s="46"/>
      <c r="G1451" s="65">
        <v>44460.920000000246</v>
      </c>
    </row>
    <row r="1452" spans="1:7" ht="14.5" x14ac:dyDescent="0.35">
      <c r="A1452" s="63"/>
      <c r="B1452" s="67" t="s">
        <v>45</v>
      </c>
      <c r="C1452" s="63" t="s">
        <v>61</v>
      </c>
      <c r="D1452" s="61" t="s">
        <v>13</v>
      </c>
      <c r="E1452" s="46"/>
      <c r="F1452" s="46"/>
      <c r="G1452" s="65">
        <v>140386.45000000033</v>
      </c>
    </row>
    <row r="1453" spans="1:7" ht="14.5" x14ac:dyDescent="0.35">
      <c r="A1453" s="63"/>
      <c r="B1453" s="67" t="s">
        <v>46</v>
      </c>
      <c r="C1453" s="63" t="s">
        <v>61</v>
      </c>
      <c r="D1453" s="61" t="s">
        <v>13</v>
      </c>
      <c r="E1453" s="46"/>
      <c r="F1453" s="46"/>
      <c r="G1453" s="65">
        <v>59325.769999999844</v>
      </c>
    </row>
    <row r="1454" spans="1:7" ht="14.5" x14ac:dyDescent="0.35">
      <c r="A1454" s="63"/>
      <c r="B1454" s="67" t="s">
        <v>47</v>
      </c>
      <c r="C1454" s="63" t="s">
        <v>61</v>
      </c>
      <c r="D1454" s="61" t="s">
        <v>13</v>
      </c>
      <c r="E1454" s="46"/>
      <c r="F1454" s="46"/>
      <c r="G1454" s="65">
        <v>24615.569999999912</v>
      </c>
    </row>
    <row r="1455" spans="1:7" ht="14.5" x14ac:dyDescent="0.35">
      <c r="A1455" s="63"/>
      <c r="B1455" s="67" t="s">
        <v>48</v>
      </c>
      <c r="C1455" s="63" t="s">
        <v>61</v>
      </c>
      <c r="D1455" s="61" t="s">
        <v>13</v>
      </c>
      <c r="E1455" s="46"/>
      <c r="F1455" s="46"/>
      <c r="G1455" s="65">
        <v>141894.92000000001</v>
      </c>
    </row>
    <row r="1456" spans="1:7" ht="14.5" x14ac:dyDescent="0.35">
      <c r="A1456" s="63"/>
      <c r="B1456" s="67" t="s">
        <v>49</v>
      </c>
      <c r="C1456" s="63" t="s">
        <v>61</v>
      </c>
      <c r="D1456" s="61" t="s">
        <v>13</v>
      </c>
      <c r="E1456" s="46"/>
      <c r="F1456" s="46"/>
      <c r="G1456" s="65">
        <v>83467.589999999953</v>
      </c>
    </row>
    <row r="1457" spans="1:7" ht="14.5" x14ac:dyDescent="0.35">
      <c r="A1457" s="63"/>
      <c r="B1457" s="67" t="s">
        <v>54</v>
      </c>
      <c r="C1457" s="63" t="s">
        <v>61</v>
      </c>
      <c r="D1457" s="61" t="s">
        <v>13</v>
      </c>
      <c r="E1457" s="46"/>
      <c r="F1457" s="46"/>
      <c r="G1457" s="65">
        <v>82794.649999999354</v>
      </c>
    </row>
    <row r="1458" spans="1:7" ht="14.5" x14ac:dyDescent="0.35">
      <c r="A1458" s="63"/>
      <c r="B1458" s="67" t="s">
        <v>50</v>
      </c>
      <c r="C1458" s="63" t="s">
        <v>61</v>
      </c>
      <c r="D1458" s="61" t="s">
        <v>13</v>
      </c>
      <c r="E1458" s="46"/>
      <c r="F1458" s="46"/>
      <c r="G1458" s="65">
        <v>65076.319999999927</v>
      </c>
    </row>
    <row r="1459" spans="1:7" ht="14.5" x14ac:dyDescent="0.35">
      <c r="A1459" s="63"/>
      <c r="B1459" s="67" t="s">
        <v>51</v>
      </c>
      <c r="C1459" s="63" t="s">
        <v>61</v>
      </c>
      <c r="D1459" s="61" t="s">
        <v>13</v>
      </c>
      <c r="E1459" s="46"/>
      <c r="F1459" s="46"/>
      <c r="G1459" s="65">
        <v>52740.56</v>
      </c>
    </row>
    <row r="1460" spans="1:7" ht="14.5" x14ac:dyDescent="0.35">
      <c r="A1460" s="63"/>
      <c r="B1460" s="67" t="s">
        <v>52</v>
      </c>
      <c r="C1460" s="63" t="s">
        <v>61</v>
      </c>
      <c r="D1460" s="61" t="s">
        <v>13</v>
      </c>
      <c r="E1460" s="46"/>
      <c r="F1460" s="46"/>
      <c r="G1460" s="65">
        <v>35833.279999999999</v>
      </c>
    </row>
    <row r="1461" spans="1:7" ht="14.5" x14ac:dyDescent="0.35">
      <c r="A1461" s="63"/>
      <c r="B1461" s="67" t="s">
        <v>53</v>
      </c>
      <c r="C1461" s="63" t="s">
        <v>61</v>
      </c>
      <c r="D1461" s="61" t="s">
        <v>13</v>
      </c>
      <c r="E1461" s="46"/>
      <c r="F1461" s="46"/>
      <c r="G1461" s="65">
        <v>53912.780000000093</v>
      </c>
    </row>
    <row r="1462" spans="1:7" ht="14.5" x14ac:dyDescent="0.35">
      <c r="A1462" s="63"/>
      <c r="B1462" s="67" t="s">
        <v>57</v>
      </c>
      <c r="C1462" s="63" t="s">
        <v>61</v>
      </c>
      <c r="D1462" s="61" t="s">
        <v>13</v>
      </c>
      <c r="E1462" s="46"/>
      <c r="F1462" s="46"/>
      <c r="G1462" s="65"/>
    </row>
    <row r="1463" spans="1:7" ht="14.5" x14ac:dyDescent="0.35">
      <c r="A1463" s="63"/>
      <c r="B1463" s="67" t="s">
        <v>55</v>
      </c>
      <c r="C1463" s="63" t="s">
        <v>61</v>
      </c>
      <c r="D1463" s="61" t="s">
        <v>13</v>
      </c>
      <c r="E1463" s="46"/>
      <c r="F1463" s="46"/>
      <c r="G1463" s="65"/>
    </row>
    <row r="1464" spans="1:7" ht="14.5" x14ac:dyDescent="0.35">
      <c r="A1464" s="63"/>
      <c r="B1464" s="67" t="s">
        <v>56</v>
      </c>
      <c r="C1464" s="63" t="s">
        <v>61</v>
      </c>
      <c r="D1464" s="61" t="s">
        <v>13</v>
      </c>
      <c r="E1464" s="46"/>
      <c r="F1464" s="46"/>
      <c r="G1464" s="65"/>
    </row>
    <row r="1465" spans="1:7" ht="14.5" x14ac:dyDescent="0.35">
      <c r="A1465" s="63">
        <v>35</v>
      </c>
      <c r="B1465" s="67" t="s">
        <v>19</v>
      </c>
      <c r="C1465" s="63" t="s">
        <v>21</v>
      </c>
      <c r="D1465" s="61" t="s">
        <v>12</v>
      </c>
      <c r="E1465" s="46"/>
      <c r="F1465" s="63"/>
    </row>
    <row r="1466" spans="1:7" ht="14.5" x14ac:dyDescent="0.35">
      <c r="A1466" s="63"/>
      <c r="B1466" s="67" t="s">
        <v>112</v>
      </c>
      <c r="C1466" s="63" t="s">
        <v>21</v>
      </c>
      <c r="D1466" s="61" t="s">
        <v>12</v>
      </c>
      <c r="E1466" s="46"/>
      <c r="F1466" s="63"/>
    </row>
    <row r="1467" spans="1:7" x14ac:dyDescent="0.3">
      <c r="A1467" s="63"/>
      <c r="B1467" s="63" t="s">
        <v>109</v>
      </c>
      <c r="C1467" s="63" t="s">
        <v>21</v>
      </c>
      <c r="D1467" s="61" t="s">
        <v>12</v>
      </c>
      <c r="E1467" s="46"/>
      <c r="F1467" s="63"/>
    </row>
    <row r="1468" spans="1:7" ht="14.5" x14ac:dyDescent="0.35">
      <c r="A1468" s="63"/>
      <c r="B1468" s="67" t="s">
        <v>22</v>
      </c>
      <c r="C1468" s="63" t="s">
        <v>21</v>
      </c>
      <c r="D1468" s="61" t="s">
        <v>12</v>
      </c>
      <c r="E1468" s="46"/>
      <c r="F1468" s="63"/>
    </row>
    <row r="1469" spans="1:7" ht="14.5" x14ac:dyDescent="0.35">
      <c r="A1469" s="63"/>
      <c r="B1469" s="67" t="s">
        <v>23</v>
      </c>
      <c r="C1469" s="63" t="s">
        <v>21</v>
      </c>
      <c r="D1469" s="61" t="s">
        <v>12</v>
      </c>
      <c r="E1469" s="46"/>
      <c r="F1469" s="63"/>
    </row>
    <row r="1470" spans="1:7" ht="14.5" x14ac:dyDescent="0.35">
      <c r="A1470" s="63"/>
      <c r="B1470" s="67" t="s">
        <v>24</v>
      </c>
      <c r="C1470" s="63" t="s">
        <v>21</v>
      </c>
      <c r="D1470" s="61" t="s">
        <v>12</v>
      </c>
      <c r="E1470" s="46"/>
      <c r="F1470" s="63"/>
    </row>
    <row r="1471" spans="1:7" ht="14.5" x14ac:dyDescent="0.35">
      <c r="A1471" s="63"/>
      <c r="B1471" s="67" t="s">
        <v>25</v>
      </c>
      <c r="C1471" s="63" t="s">
        <v>21</v>
      </c>
      <c r="D1471" s="61" t="s">
        <v>12</v>
      </c>
      <c r="E1471" s="46"/>
      <c r="F1471" s="63"/>
    </row>
    <row r="1472" spans="1:7" x14ac:dyDescent="0.3">
      <c r="A1472" s="63"/>
      <c r="B1472" s="63" t="s">
        <v>114</v>
      </c>
      <c r="C1472" s="63" t="s">
        <v>21</v>
      </c>
      <c r="D1472" s="61" t="s">
        <v>12</v>
      </c>
      <c r="E1472" s="46"/>
      <c r="F1472" s="63"/>
    </row>
    <row r="1473" spans="1:6" ht="14.5" x14ac:dyDescent="0.35">
      <c r="A1473" s="63"/>
      <c r="B1473" s="67" t="s">
        <v>110</v>
      </c>
      <c r="C1473" s="63" t="s">
        <v>21</v>
      </c>
      <c r="D1473" s="61" t="s">
        <v>12</v>
      </c>
      <c r="E1473" s="46"/>
      <c r="F1473" s="63"/>
    </row>
    <row r="1474" spans="1:6" ht="14.5" x14ac:dyDescent="0.35">
      <c r="A1474" s="63"/>
      <c r="B1474" s="67" t="s">
        <v>26</v>
      </c>
      <c r="C1474" s="63" t="s">
        <v>21</v>
      </c>
      <c r="D1474" s="61" t="s">
        <v>12</v>
      </c>
      <c r="E1474" s="46"/>
      <c r="F1474" s="63"/>
    </row>
    <row r="1475" spans="1:6" ht="14.5" x14ac:dyDescent="0.35">
      <c r="A1475" s="63"/>
      <c r="B1475" s="67" t="s">
        <v>27</v>
      </c>
      <c r="C1475" s="63" t="s">
        <v>21</v>
      </c>
      <c r="D1475" s="61" t="s">
        <v>12</v>
      </c>
      <c r="E1475" s="46"/>
      <c r="F1475" s="63"/>
    </row>
    <row r="1476" spans="1:6" ht="14.5" x14ac:dyDescent="0.35">
      <c r="A1476" s="63"/>
      <c r="B1476" s="67" t="s">
        <v>28</v>
      </c>
      <c r="C1476" s="63" t="s">
        <v>21</v>
      </c>
      <c r="D1476" s="61" t="s">
        <v>12</v>
      </c>
      <c r="E1476" s="46"/>
      <c r="F1476" s="63"/>
    </row>
    <row r="1477" spans="1:6" ht="14.5" x14ac:dyDescent="0.35">
      <c r="A1477" s="63"/>
      <c r="B1477" s="67" t="s">
        <v>29</v>
      </c>
      <c r="C1477" s="63" t="s">
        <v>21</v>
      </c>
      <c r="D1477" s="61" t="s">
        <v>12</v>
      </c>
      <c r="E1477" s="46"/>
      <c r="F1477" s="63"/>
    </row>
    <row r="1478" spans="1:6" ht="14.5" x14ac:dyDescent="0.35">
      <c r="A1478" s="63"/>
      <c r="B1478" s="67" t="s">
        <v>30</v>
      </c>
      <c r="C1478" s="63" t="s">
        <v>21</v>
      </c>
      <c r="D1478" s="61" t="s">
        <v>12</v>
      </c>
      <c r="E1478" s="46"/>
      <c r="F1478" s="63"/>
    </row>
    <row r="1479" spans="1:6" ht="14.5" x14ac:dyDescent="0.35">
      <c r="A1479" s="63"/>
      <c r="B1479" s="67" t="s">
        <v>31</v>
      </c>
      <c r="C1479" s="63" t="s">
        <v>21</v>
      </c>
      <c r="D1479" s="61" t="s">
        <v>12</v>
      </c>
      <c r="E1479" s="46"/>
      <c r="F1479" s="63"/>
    </row>
    <row r="1480" spans="1:6" ht="14.5" x14ac:dyDescent="0.35">
      <c r="A1480" s="63"/>
      <c r="B1480" s="67" t="s">
        <v>32</v>
      </c>
      <c r="C1480" s="63" t="s">
        <v>21</v>
      </c>
      <c r="D1480" s="61" t="s">
        <v>12</v>
      </c>
      <c r="E1480" s="46"/>
      <c r="F1480" s="63"/>
    </row>
    <row r="1481" spans="1:6" ht="14.5" x14ac:dyDescent="0.35">
      <c r="A1481" s="63"/>
      <c r="B1481" s="67" t="s">
        <v>34</v>
      </c>
      <c r="C1481" s="63" t="s">
        <v>21</v>
      </c>
      <c r="D1481" s="61" t="s">
        <v>12</v>
      </c>
      <c r="E1481" s="46"/>
      <c r="F1481" s="63"/>
    </row>
    <row r="1482" spans="1:6" ht="14.5" x14ac:dyDescent="0.35">
      <c r="A1482" s="63"/>
      <c r="B1482" s="67" t="s">
        <v>33</v>
      </c>
      <c r="C1482" s="63" t="s">
        <v>21</v>
      </c>
      <c r="D1482" s="61" t="s">
        <v>12</v>
      </c>
      <c r="E1482" s="46"/>
      <c r="F1482" s="63"/>
    </row>
    <row r="1483" spans="1:6" ht="14.5" x14ac:dyDescent="0.35">
      <c r="A1483" s="63"/>
      <c r="B1483" s="67" t="s">
        <v>35</v>
      </c>
      <c r="C1483" s="63" t="s">
        <v>21</v>
      </c>
      <c r="D1483" s="61" t="s">
        <v>12</v>
      </c>
      <c r="E1483" s="46"/>
      <c r="F1483" s="63"/>
    </row>
    <row r="1484" spans="1:6" ht="14.5" x14ac:dyDescent="0.35">
      <c r="A1484" s="63"/>
      <c r="B1484" s="67" t="s">
        <v>36</v>
      </c>
      <c r="C1484" s="63" t="s">
        <v>21</v>
      </c>
      <c r="D1484" s="61" t="s">
        <v>12</v>
      </c>
      <c r="E1484" s="46"/>
      <c r="F1484" s="63"/>
    </row>
    <row r="1485" spans="1:6" ht="14.5" x14ac:dyDescent="0.35">
      <c r="A1485" s="63"/>
      <c r="B1485" s="67" t="s">
        <v>39</v>
      </c>
      <c r="C1485" s="63" t="s">
        <v>21</v>
      </c>
      <c r="D1485" s="61" t="s">
        <v>12</v>
      </c>
      <c r="E1485" s="46"/>
      <c r="F1485" s="63"/>
    </row>
    <row r="1486" spans="1:6" ht="14.5" x14ac:dyDescent="0.35">
      <c r="A1486" s="63"/>
      <c r="B1486" s="67" t="s">
        <v>122</v>
      </c>
      <c r="C1486" s="63" t="s">
        <v>21</v>
      </c>
      <c r="D1486" s="61" t="s">
        <v>12</v>
      </c>
      <c r="E1486" s="46"/>
      <c r="F1486" s="63"/>
    </row>
    <row r="1487" spans="1:6" ht="14.5" x14ac:dyDescent="0.35">
      <c r="A1487" s="63"/>
      <c r="B1487" s="67" t="s">
        <v>41</v>
      </c>
      <c r="C1487" s="63" t="s">
        <v>21</v>
      </c>
      <c r="D1487" s="61" t="s">
        <v>12</v>
      </c>
      <c r="E1487" s="46"/>
      <c r="F1487" s="63"/>
    </row>
    <row r="1488" spans="1:6" ht="14.5" x14ac:dyDescent="0.35">
      <c r="A1488" s="63"/>
      <c r="B1488" s="67" t="s">
        <v>111</v>
      </c>
      <c r="C1488" s="63" t="s">
        <v>21</v>
      </c>
      <c r="D1488" s="61" t="s">
        <v>12</v>
      </c>
      <c r="E1488" s="46"/>
      <c r="F1488" s="63"/>
    </row>
    <row r="1489" spans="1:6" ht="14.5" x14ac:dyDescent="0.35">
      <c r="A1489" s="63"/>
      <c r="B1489" s="67" t="s">
        <v>37</v>
      </c>
      <c r="C1489" s="63" t="s">
        <v>21</v>
      </c>
      <c r="D1489" s="61" t="s">
        <v>12</v>
      </c>
      <c r="E1489" s="46"/>
      <c r="F1489" s="63"/>
    </row>
    <row r="1490" spans="1:6" ht="14.5" x14ac:dyDescent="0.35">
      <c r="A1490" s="63"/>
      <c r="B1490" s="67" t="s">
        <v>38</v>
      </c>
      <c r="C1490" s="63" t="s">
        <v>21</v>
      </c>
      <c r="D1490" s="61" t="s">
        <v>12</v>
      </c>
      <c r="E1490" s="46"/>
      <c r="F1490" s="63"/>
    </row>
    <row r="1491" spans="1:6" ht="14.5" x14ac:dyDescent="0.35">
      <c r="A1491" s="63"/>
      <c r="B1491" s="67" t="s">
        <v>40</v>
      </c>
      <c r="C1491" s="63" t="s">
        <v>21</v>
      </c>
      <c r="D1491" s="61" t="s">
        <v>12</v>
      </c>
      <c r="E1491" s="46"/>
      <c r="F1491" s="63"/>
    </row>
    <row r="1492" spans="1:6" ht="14.5" x14ac:dyDescent="0.35">
      <c r="A1492" s="63"/>
      <c r="B1492" s="67" t="s">
        <v>42</v>
      </c>
      <c r="C1492" s="63" t="s">
        <v>21</v>
      </c>
      <c r="D1492" s="61" t="s">
        <v>12</v>
      </c>
      <c r="E1492" s="46"/>
      <c r="F1492" s="63"/>
    </row>
    <row r="1493" spans="1:6" ht="14.5" x14ac:dyDescent="0.35">
      <c r="A1493" s="63"/>
      <c r="B1493" s="67" t="s">
        <v>43</v>
      </c>
      <c r="C1493" s="63" t="s">
        <v>21</v>
      </c>
      <c r="D1493" s="61" t="s">
        <v>12</v>
      </c>
      <c r="E1493" s="46"/>
      <c r="F1493" s="63"/>
    </row>
    <row r="1494" spans="1:6" ht="14.5" x14ac:dyDescent="0.35">
      <c r="A1494" s="63"/>
      <c r="B1494" s="67" t="s">
        <v>44</v>
      </c>
      <c r="C1494" s="63" t="s">
        <v>21</v>
      </c>
      <c r="D1494" s="61" t="s">
        <v>12</v>
      </c>
      <c r="E1494" s="46"/>
      <c r="F1494" s="63"/>
    </row>
    <row r="1495" spans="1:6" ht="14.5" x14ac:dyDescent="0.35">
      <c r="A1495" s="63"/>
      <c r="B1495" s="67" t="s">
        <v>45</v>
      </c>
      <c r="C1495" s="63" t="s">
        <v>21</v>
      </c>
      <c r="D1495" s="61" t="s">
        <v>12</v>
      </c>
      <c r="E1495" s="46"/>
      <c r="F1495" s="63"/>
    </row>
    <row r="1496" spans="1:6" ht="14.5" x14ac:dyDescent="0.35">
      <c r="A1496" s="63"/>
      <c r="B1496" s="67" t="s">
        <v>46</v>
      </c>
      <c r="C1496" s="63" t="s">
        <v>21</v>
      </c>
      <c r="D1496" s="61" t="s">
        <v>12</v>
      </c>
      <c r="E1496" s="46"/>
      <c r="F1496" s="63"/>
    </row>
    <row r="1497" spans="1:6" ht="14.5" x14ac:dyDescent="0.35">
      <c r="A1497" s="63"/>
      <c r="B1497" s="67" t="s">
        <v>47</v>
      </c>
      <c r="C1497" s="63" t="s">
        <v>21</v>
      </c>
      <c r="D1497" s="61" t="s">
        <v>12</v>
      </c>
      <c r="E1497" s="46"/>
      <c r="F1497" s="63"/>
    </row>
    <row r="1498" spans="1:6" ht="14.5" x14ac:dyDescent="0.35">
      <c r="A1498" s="63"/>
      <c r="B1498" s="67" t="s">
        <v>48</v>
      </c>
      <c r="C1498" s="63" t="s">
        <v>21</v>
      </c>
      <c r="D1498" s="61" t="s">
        <v>12</v>
      </c>
      <c r="E1498" s="46"/>
      <c r="F1498" s="63"/>
    </row>
    <row r="1499" spans="1:6" ht="14.5" x14ac:dyDescent="0.35">
      <c r="A1499" s="63"/>
      <c r="B1499" s="67" t="s">
        <v>49</v>
      </c>
      <c r="C1499" s="63" t="s">
        <v>21</v>
      </c>
      <c r="D1499" s="61" t="s">
        <v>12</v>
      </c>
      <c r="E1499" s="46"/>
      <c r="F1499" s="63"/>
    </row>
    <row r="1500" spans="1:6" ht="14.5" x14ac:dyDescent="0.35">
      <c r="A1500" s="63"/>
      <c r="B1500" s="67" t="s">
        <v>54</v>
      </c>
      <c r="C1500" s="63" t="s">
        <v>21</v>
      </c>
      <c r="D1500" s="61" t="s">
        <v>12</v>
      </c>
      <c r="E1500" s="46"/>
      <c r="F1500" s="63"/>
    </row>
    <row r="1501" spans="1:6" ht="14.5" x14ac:dyDescent="0.35">
      <c r="A1501" s="63"/>
      <c r="B1501" s="67" t="s">
        <v>50</v>
      </c>
      <c r="C1501" s="63" t="s">
        <v>21</v>
      </c>
      <c r="D1501" s="61" t="s">
        <v>12</v>
      </c>
      <c r="E1501" s="46"/>
      <c r="F1501" s="63"/>
    </row>
    <row r="1502" spans="1:6" ht="14.5" x14ac:dyDescent="0.35">
      <c r="A1502" s="63"/>
      <c r="B1502" s="67" t="s">
        <v>51</v>
      </c>
      <c r="C1502" s="63" t="s">
        <v>21</v>
      </c>
      <c r="D1502" s="61" t="s">
        <v>12</v>
      </c>
      <c r="E1502" s="46"/>
      <c r="F1502" s="63"/>
    </row>
    <row r="1503" spans="1:6" ht="14.5" x14ac:dyDescent="0.35">
      <c r="A1503" s="63"/>
      <c r="B1503" s="67" t="s">
        <v>52</v>
      </c>
      <c r="C1503" s="63" t="s">
        <v>21</v>
      </c>
      <c r="D1503" s="61" t="s">
        <v>12</v>
      </c>
      <c r="E1503" s="46"/>
      <c r="F1503" s="63"/>
    </row>
    <row r="1504" spans="1:6" ht="14.5" x14ac:dyDescent="0.35">
      <c r="A1504" s="63"/>
      <c r="B1504" s="67" t="s">
        <v>53</v>
      </c>
      <c r="C1504" s="63" t="s">
        <v>21</v>
      </c>
      <c r="D1504" s="61" t="s">
        <v>12</v>
      </c>
      <c r="E1504" s="46"/>
      <c r="F1504" s="63"/>
    </row>
    <row r="1505" spans="1:7" ht="14.5" x14ac:dyDescent="0.35">
      <c r="A1505" s="63"/>
      <c r="B1505" s="67" t="s">
        <v>57</v>
      </c>
      <c r="C1505" s="63" t="s">
        <v>21</v>
      </c>
      <c r="D1505" s="61" t="s">
        <v>12</v>
      </c>
      <c r="E1505" s="46"/>
      <c r="F1505" s="63"/>
    </row>
    <row r="1506" spans="1:7" ht="14.5" x14ac:dyDescent="0.35">
      <c r="A1506" s="63"/>
      <c r="B1506" s="67" t="s">
        <v>55</v>
      </c>
      <c r="C1506" s="63" t="s">
        <v>21</v>
      </c>
      <c r="D1506" s="61" t="s">
        <v>12</v>
      </c>
      <c r="E1506" s="46"/>
      <c r="F1506" s="63"/>
    </row>
    <row r="1507" spans="1:7" ht="14.5" x14ac:dyDescent="0.35">
      <c r="A1507" s="63"/>
      <c r="B1507" s="67" t="s">
        <v>56</v>
      </c>
      <c r="C1507" s="63" t="s">
        <v>21</v>
      </c>
      <c r="D1507" s="61" t="s">
        <v>12</v>
      </c>
      <c r="E1507" s="46"/>
      <c r="F1507" s="63"/>
    </row>
    <row r="1508" spans="1:7" ht="14.5" x14ac:dyDescent="0.35">
      <c r="A1508" s="63">
        <v>36</v>
      </c>
      <c r="B1508" s="67" t="s">
        <v>19</v>
      </c>
      <c r="C1508" s="63" t="s">
        <v>61</v>
      </c>
      <c r="D1508" s="61" t="s">
        <v>12</v>
      </c>
      <c r="E1508" s="46"/>
      <c r="F1508" s="73"/>
      <c r="G1508" s="65">
        <v>0</v>
      </c>
    </row>
    <row r="1509" spans="1:7" ht="14.5" x14ac:dyDescent="0.35">
      <c r="A1509" s="63"/>
      <c r="B1509" s="67" t="s">
        <v>112</v>
      </c>
      <c r="C1509" s="63" t="s">
        <v>61</v>
      </c>
      <c r="D1509" s="61" t="s">
        <v>12</v>
      </c>
      <c r="E1509" s="46"/>
      <c r="F1509" s="73"/>
      <c r="G1509" s="65">
        <v>25213.840000000007</v>
      </c>
    </row>
    <row r="1510" spans="1:7" x14ac:dyDescent="0.3">
      <c r="A1510" s="63"/>
      <c r="B1510" s="63" t="s">
        <v>109</v>
      </c>
      <c r="C1510" s="63" t="s">
        <v>61</v>
      </c>
      <c r="D1510" s="61" t="s">
        <v>12</v>
      </c>
      <c r="E1510" s="46"/>
      <c r="F1510" s="73"/>
      <c r="G1510" s="65">
        <v>0</v>
      </c>
    </row>
    <row r="1511" spans="1:7" ht="14.5" x14ac:dyDescent="0.35">
      <c r="A1511" s="63"/>
      <c r="B1511" s="67" t="s">
        <v>22</v>
      </c>
      <c r="C1511" s="63" t="s">
        <v>61</v>
      </c>
      <c r="D1511" s="61" t="s">
        <v>12</v>
      </c>
      <c r="E1511" s="46"/>
      <c r="F1511" s="73"/>
      <c r="G1511" s="65">
        <v>22305.059999999994</v>
      </c>
    </row>
    <row r="1512" spans="1:7" ht="14.5" x14ac:dyDescent="0.35">
      <c r="A1512" s="63"/>
      <c r="B1512" s="67" t="s">
        <v>23</v>
      </c>
      <c r="C1512" s="63" t="s">
        <v>61</v>
      </c>
      <c r="D1512" s="61" t="s">
        <v>12</v>
      </c>
      <c r="E1512" s="46"/>
      <c r="F1512" s="73"/>
      <c r="G1512" s="65">
        <v>0</v>
      </c>
    </row>
    <row r="1513" spans="1:7" ht="14.5" x14ac:dyDescent="0.35">
      <c r="A1513" s="63"/>
      <c r="B1513" s="67" t="s">
        <v>24</v>
      </c>
      <c r="C1513" s="63" t="s">
        <v>61</v>
      </c>
      <c r="D1513" s="61" t="s">
        <v>12</v>
      </c>
      <c r="E1513" s="46"/>
      <c r="F1513" s="73"/>
      <c r="G1513" s="65">
        <v>10864.339999999956</v>
      </c>
    </row>
    <row r="1514" spans="1:7" ht="14.5" x14ac:dyDescent="0.35">
      <c r="A1514" s="63"/>
      <c r="B1514" s="67" t="s">
        <v>25</v>
      </c>
      <c r="C1514" s="63" t="s">
        <v>61</v>
      </c>
      <c r="D1514" s="61" t="s">
        <v>12</v>
      </c>
      <c r="E1514" s="46"/>
      <c r="F1514" s="73"/>
      <c r="G1514" s="65">
        <v>59402.560000000049</v>
      </c>
    </row>
    <row r="1515" spans="1:7" x14ac:dyDescent="0.3">
      <c r="A1515" s="63"/>
      <c r="B1515" s="63" t="s">
        <v>114</v>
      </c>
      <c r="C1515" s="63" t="s">
        <v>61</v>
      </c>
      <c r="D1515" s="61" t="s">
        <v>12</v>
      </c>
      <c r="E1515" s="46"/>
      <c r="F1515" s="73"/>
      <c r="G1515" s="65">
        <v>81325.300000000323</v>
      </c>
    </row>
    <row r="1516" spans="1:7" ht="14.5" x14ac:dyDescent="0.35">
      <c r="A1516" s="63"/>
      <c r="B1516" s="67" t="s">
        <v>110</v>
      </c>
      <c r="C1516" s="63" t="s">
        <v>61</v>
      </c>
      <c r="D1516" s="61" t="s">
        <v>12</v>
      </c>
      <c r="E1516" s="46"/>
      <c r="F1516" s="73"/>
      <c r="G1516" s="65">
        <v>19494.679999999953</v>
      </c>
    </row>
    <row r="1517" spans="1:7" ht="14.5" x14ac:dyDescent="0.35">
      <c r="A1517" s="63"/>
      <c r="B1517" s="67" t="s">
        <v>26</v>
      </c>
      <c r="C1517" s="63" t="s">
        <v>61</v>
      </c>
      <c r="D1517" s="61" t="s">
        <v>12</v>
      </c>
      <c r="E1517" s="46"/>
      <c r="F1517" s="73"/>
      <c r="G1517" s="65">
        <v>60001.460000000348</v>
      </c>
    </row>
    <row r="1518" spans="1:7" ht="14.5" x14ac:dyDescent="0.35">
      <c r="A1518" s="63"/>
      <c r="B1518" s="67" t="s">
        <v>27</v>
      </c>
      <c r="C1518" s="63" t="s">
        <v>61</v>
      </c>
      <c r="D1518" s="61" t="s">
        <v>12</v>
      </c>
      <c r="E1518" s="46"/>
      <c r="F1518" s="73"/>
      <c r="G1518" s="65">
        <v>0</v>
      </c>
    </row>
    <row r="1519" spans="1:7" ht="14.5" x14ac:dyDescent="0.35">
      <c r="A1519" s="63"/>
      <c r="B1519" s="67" t="s">
        <v>28</v>
      </c>
      <c r="C1519" s="63" t="s">
        <v>61</v>
      </c>
      <c r="D1519" s="61" t="s">
        <v>12</v>
      </c>
      <c r="E1519" s="46"/>
      <c r="F1519" s="73"/>
      <c r="G1519" s="65">
        <v>33004.560000000027</v>
      </c>
    </row>
    <row r="1520" spans="1:7" ht="14.5" x14ac:dyDescent="0.35">
      <c r="A1520" s="63"/>
      <c r="B1520" s="67" t="s">
        <v>29</v>
      </c>
      <c r="C1520" s="63" t="s">
        <v>61</v>
      </c>
      <c r="D1520" s="61" t="s">
        <v>12</v>
      </c>
      <c r="E1520" s="46"/>
      <c r="F1520" s="73"/>
      <c r="G1520" s="65">
        <v>13006.639999999963</v>
      </c>
    </row>
    <row r="1521" spans="1:7" ht="14.5" x14ac:dyDescent="0.35">
      <c r="A1521" s="63"/>
      <c r="B1521" s="67" t="s">
        <v>30</v>
      </c>
      <c r="C1521" s="63" t="s">
        <v>61</v>
      </c>
      <c r="D1521" s="61" t="s">
        <v>12</v>
      </c>
      <c r="E1521" s="46"/>
      <c r="F1521" s="73"/>
      <c r="G1521" s="65">
        <v>39176.760000000133</v>
      </c>
    </row>
    <row r="1522" spans="1:7" ht="14.5" x14ac:dyDescent="0.35">
      <c r="A1522" s="63"/>
      <c r="B1522" s="67" t="s">
        <v>31</v>
      </c>
      <c r="C1522" s="63" t="s">
        <v>61</v>
      </c>
      <c r="D1522" s="61" t="s">
        <v>12</v>
      </c>
      <c r="E1522" s="46"/>
      <c r="F1522" s="73"/>
      <c r="G1522" s="65">
        <v>47499.360000000204</v>
      </c>
    </row>
    <row r="1523" spans="1:7" ht="14.5" x14ac:dyDescent="0.35">
      <c r="A1523" s="63"/>
      <c r="B1523" s="67" t="s">
        <v>32</v>
      </c>
      <c r="C1523" s="63" t="s">
        <v>61</v>
      </c>
      <c r="D1523" s="61" t="s">
        <v>12</v>
      </c>
      <c r="E1523" s="46"/>
      <c r="F1523" s="73"/>
      <c r="G1523" s="65">
        <v>38384.440000000119</v>
      </c>
    </row>
    <row r="1524" spans="1:7" ht="14.5" x14ac:dyDescent="0.35">
      <c r="A1524" s="63"/>
      <c r="B1524" s="67" t="s">
        <v>34</v>
      </c>
      <c r="C1524" s="63" t="s">
        <v>61</v>
      </c>
      <c r="D1524" s="61" t="s">
        <v>12</v>
      </c>
      <c r="E1524" s="46"/>
      <c r="F1524" s="73"/>
      <c r="G1524" s="65">
        <v>0</v>
      </c>
    </row>
    <row r="1525" spans="1:7" ht="14.5" x14ac:dyDescent="0.35">
      <c r="A1525" s="63"/>
      <c r="B1525" s="67" t="s">
        <v>33</v>
      </c>
      <c r="C1525" s="63" t="s">
        <v>61</v>
      </c>
      <c r="D1525" s="61" t="s">
        <v>12</v>
      </c>
      <c r="E1525" s="46"/>
      <c r="F1525" s="73"/>
      <c r="G1525" s="65">
        <v>20533.079999999976</v>
      </c>
    </row>
    <row r="1526" spans="1:7" ht="14.5" x14ac:dyDescent="0.35">
      <c r="A1526" s="63"/>
      <c r="B1526" s="67" t="s">
        <v>35</v>
      </c>
      <c r="C1526" s="63" t="s">
        <v>61</v>
      </c>
      <c r="D1526" s="61" t="s">
        <v>12</v>
      </c>
      <c r="E1526" s="46"/>
      <c r="F1526" s="73"/>
      <c r="G1526" s="65">
        <v>15511.679999999949</v>
      </c>
    </row>
    <row r="1527" spans="1:7" ht="14.5" x14ac:dyDescent="0.35">
      <c r="A1527" s="63"/>
      <c r="B1527" s="67" t="s">
        <v>36</v>
      </c>
      <c r="C1527" s="63" t="s">
        <v>61</v>
      </c>
      <c r="D1527" s="61" t="s">
        <v>12</v>
      </c>
      <c r="E1527" s="46"/>
      <c r="F1527" s="73"/>
      <c r="G1527" s="65">
        <v>14433.159999999931</v>
      </c>
    </row>
    <row r="1528" spans="1:7" ht="14.5" x14ac:dyDescent="0.35">
      <c r="A1528" s="63"/>
      <c r="B1528" s="67" t="s">
        <v>39</v>
      </c>
      <c r="C1528" s="63" t="s">
        <v>61</v>
      </c>
      <c r="D1528" s="61" t="s">
        <v>12</v>
      </c>
      <c r="E1528" s="46"/>
      <c r="F1528" s="73"/>
      <c r="G1528" s="65">
        <v>5849.9999999999882</v>
      </c>
    </row>
    <row r="1529" spans="1:7" ht="14.5" x14ac:dyDescent="0.35">
      <c r="A1529" s="63"/>
      <c r="B1529" s="67" t="s">
        <v>122</v>
      </c>
      <c r="C1529" s="63" t="s">
        <v>61</v>
      </c>
      <c r="D1529" s="61" t="s">
        <v>12</v>
      </c>
      <c r="E1529" s="46"/>
      <c r="F1529" s="73"/>
      <c r="G1529" s="65">
        <v>16624.939999999944</v>
      </c>
    </row>
    <row r="1530" spans="1:7" ht="14.5" x14ac:dyDescent="0.35">
      <c r="A1530" s="63"/>
      <c r="B1530" s="67" t="s">
        <v>41</v>
      </c>
      <c r="C1530" s="63" t="s">
        <v>61</v>
      </c>
      <c r="D1530" s="61" t="s">
        <v>12</v>
      </c>
      <c r="E1530" s="46"/>
      <c r="F1530" s="73"/>
      <c r="G1530" s="65">
        <v>27215.840000000073</v>
      </c>
    </row>
    <row r="1531" spans="1:7" ht="14.5" x14ac:dyDescent="0.35">
      <c r="A1531" s="63"/>
      <c r="B1531" s="67" t="s">
        <v>111</v>
      </c>
      <c r="C1531" s="63" t="s">
        <v>61</v>
      </c>
      <c r="D1531" s="61" t="s">
        <v>12</v>
      </c>
      <c r="E1531" s="46"/>
      <c r="F1531" s="73"/>
      <c r="G1531" s="65">
        <v>51558.679999999986</v>
      </c>
    </row>
    <row r="1532" spans="1:7" ht="14.5" x14ac:dyDescent="0.35">
      <c r="A1532" s="63"/>
      <c r="B1532" s="67" t="s">
        <v>37</v>
      </c>
      <c r="C1532" s="63" t="s">
        <v>61</v>
      </c>
      <c r="D1532" s="61" t="s">
        <v>12</v>
      </c>
      <c r="E1532" s="46"/>
      <c r="F1532" s="73"/>
      <c r="G1532" s="65">
        <v>45723.200000000084</v>
      </c>
    </row>
    <row r="1533" spans="1:7" ht="14.5" x14ac:dyDescent="0.35">
      <c r="A1533" s="63"/>
      <c r="B1533" s="67" t="s">
        <v>38</v>
      </c>
      <c r="C1533" s="63" t="s">
        <v>61</v>
      </c>
      <c r="D1533" s="61" t="s">
        <v>12</v>
      </c>
      <c r="E1533" s="46"/>
      <c r="F1533" s="73"/>
      <c r="G1533" s="65">
        <v>74463.460000000254</v>
      </c>
    </row>
    <row r="1534" spans="1:7" ht="14.5" x14ac:dyDescent="0.35">
      <c r="A1534" s="63"/>
      <c r="B1534" s="67" t="s">
        <v>40</v>
      </c>
      <c r="C1534" s="63" t="s">
        <v>61</v>
      </c>
      <c r="D1534" s="61" t="s">
        <v>12</v>
      </c>
      <c r="E1534" s="46"/>
      <c r="F1534" s="73"/>
      <c r="G1534" s="65">
        <v>25889.540000000037</v>
      </c>
    </row>
    <row r="1535" spans="1:7" ht="14.5" x14ac:dyDescent="0.35">
      <c r="A1535" s="63"/>
      <c r="B1535" s="67" t="s">
        <v>42</v>
      </c>
      <c r="C1535" s="63" t="s">
        <v>61</v>
      </c>
      <c r="D1535" s="61" t="s">
        <v>12</v>
      </c>
      <c r="E1535" s="46"/>
      <c r="F1535" s="73"/>
      <c r="G1535" s="65">
        <v>0</v>
      </c>
    </row>
    <row r="1536" spans="1:7" ht="14.5" x14ac:dyDescent="0.35">
      <c r="A1536" s="63"/>
      <c r="B1536" s="67" t="s">
        <v>43</v>
      </c>
      <c r="C1536" s="63" t="s">
        <v>61</v>
      </c>
      <c r="D1536" s="61" t="s">
        <v>12</v>
      </c>
      <c r="E1536" s="46"/>
      <c r="F1536" s="73"/>
      <c r="G1536" s="65">
        <v>40077.300000000017</v>
      </c>
    </row>
    <row r="1537" spans="1:7" ht="14.5" x14ac:dyDescent="0.35">
      <c r="A1537" s="63"/>
      <c r="B1537" s="67" t="s">
        <v>44</v>
      </c>
      <c r="C1537" s="63" t="s">
        <v>61</v>
      </c>
      <c r="D1537" s="61" t="s">
        <v>12</v>
      </c>
      <c r="E1537" s="46"/>
      <c r="F1537" s="73"/>
      <c r="G1537" s="65">
        <v>32716.880000000012</v>
      </c>
    </row>
    <row r="1538" spans="1:7" ht="14.5" x14ac:dyDescent="0.35">
      <c r="A1538" s="63"/>
      <c r="B1538" s="67" t="s">
        <v>45</v>
      </c>
      <c r="C1538" s="63" t="s">
        <v>61</v>
      </c>
      <c r="D1538" s="61" t="s">
        <v>12</v>
      </c>
      <c r="E1538" s="46"/>
      <c r="F1538" s="73"/>
      <c r="G1538" s="65">
        <v>25634.940000000097</v>
      </c>
    </row>
    <row r="1539" spans="1:7" ht="14.5" x14ac:dyDescent="0.35">
      <c r="A1539" s="63"/>
      <c r="B1539" s="67" t="s">
        <v>46</v>
      </c>
      <c r="C1539" s="63" t="s">
        <v>61</v>
      </c>
      <c r="D1539" s="61" t="s">
        <v>12</v>
      </c>
      <c r="E1539" s="46"/>
      <c r="F1539" s="73"/>
      <c r="G1539" s="65">
        <v>20055.440000000006</v>
      </c>
    </row>
    <row r="1540" spans="1:7" ht="14.5" x14ac:dyDescent="0.35">
      <c r="A1540" s="63"/>
      <c r="B1540" s="67" t="s">
        <v>47</v>
      </c>
      <c r="C1540" s="63" t="s">
        <v>61</v>
      </c>
      <c r="D1540" s="61" t="s">
        <v>12</v>
      </c>
      <c r="E1540" s="46"/>
      <c r="F1540" s="73"/>
      <c r="G1540" s="65">
        <v>20973.199999999979</v>
      </c>
    </row>
    <row r="1541" spans="1:7" ht="14.5" x14ac:dyDescent="0.35">
      <c r="A1541" s="63"/>
      <c r="B1541" s="67" t="s">
        <v>48</v>
      </c>
      <c r="C1541" s="63" t="s">
        <v>61</v>
      </c>
      <c r="D1541" s="61" t="s">
        <v>12</v>
      </c>
      <c r="E1541" s="46"/>
      <c r="F1541" s="73"/>
      <c r="G1541" s="65">
        <v>47567.500000000015</v>
      </c>
    </row>
    <row r="1542" spans="1:7" ht="14.5" x14ac:dyDescent="0.35">
      <c r="A1542" s="63"/>
      <c r="B1542" s="67" t="s">
        <v>49</v>
      </c>
      <c r="C1542" s="63" t="s">
        <v>61</v>
      </c>
      <c r="D1542" s="61" t="s">
        <v>12</v>
      </c>
      <c r="E1542" s="46"/>
      <c r="F1542" s="73"/>
      <c r="G1542" s="65">
        <v>26540.160000000145</v>
      </c>
    </row>
    <row r="1543" spans="1:7" ht="14.5" x14ac:dyDescent="0.35">
      <c r="A1543" s="63"/>
      <c r="B1543" s="67" t="s">
        <v>54</v>
      </c>
      <c r="C1543" s="63" t="s">
        <v>61</v>
      </c>
      <c r="D1543" s="61" t="s">
        <v>12</v>
      </c>
      <c r="E1543" s="46"/>
      <c r="F1543" s="73"/>
      <c r="G1543" s="65">
        <v>76825.860000000393</v>
      </c>
    </row>
    <row r="1544" spans="1:7" ht="14.5" x14ac:dyDescent="0.35">
      <c r="A1544" s="63"/>
      <c r="B1544" s="67" t="s">
        <v>50</v>
      </c>
      <c r="C1544" s="63" t="s">
        <v>61</v>
      </c>
      <c r="D1544" s="61" t="s">
        <v>12</v>
      </c>
      <c r="E1544" s="46"/>
      <c r="F1544" s="73"/>
      <c r="G1544" s="65">
        <v>40358.540000000066</v>
      </c>
    </row>
    <row r="1545" spans="1:7" ht="14.5" x14ac:dyDescent="0.35">
      <c r="A1545" s="63"/>
      <c r="B1545" s="67" t="s">
        <v>51</v>
      </c>
      <c r="C1545" s="63" t="s">
        <v>61</v>
      </c>
      <c r="D1545" s="61" t="s">
        <v>12</v>
      </c>
      <c r="E1545" s="46"/>
      <c r="F1545" s="73"/>
      <c r="G1545" s="65">
        <v>0</v>
      </c>
    </row>
    <row r="1546" spans="1:7" ht="14.5" x14ac:dyDescent="0.35">
      <c r="A1546" s="63"/>
      <c r="B1546" s="67" t="s">
        <v>52</v>
      </c>
      <c r="C1546" s="63" t="s">
        <v>61</v>
      </c>
      <c r="D1546" s="61" t="s">
        <v>12</v>
      </c>
      <c r="E1546" s="46"/>
      <c r="F1546" s="73"/>
      <c r="G1546" s="65">
        <v>0</v>
      </c>
    </row>
    <row r="1547" spans="1:7" ht="14.5" x14ac:dyDescent="0.35">
      <c r="A1547" s="63"/>
      <c r="B1547" s="67" t="s">
        <v>53</v>
      </c>
      <c r="C1547" s="63" t="s">
        <v>61</v>
      </c>
      <c r="D1547" s="61" t="s">
        <v>12</v>
      </c>
      <c r="E1547" s="46"/>
      <c r="F1547" s="73"/>
      <c r="G1547" s="65">
        <v>1456.900000000001</v>
      </c>
    </row>
    <row r="1548" spans="1:7" ht="14.5" x14ac:dyDescent="0.35">
      <c r="A1548" s="63"/>
      <c r="B1548" s="67" t="s">
        <v>57</v>
      </c>
      <c r="C1548" s="63" t="s">
        <v>61</v>
      </c>
      <c r="D1548" s="61" t="s">
        <v>12</v>
      </c>
      <c r="E1548" s="46"/>
      <c r="F1548" s="73"/>
      <c r="G1548" s="65"/>
    </row>
    <row r="1549" spans="1:7" ht="14.5" x14ac:dyDescent="0.35">
      <c r="A1549" s="63"/>
      <c r="B1549" s="67" t="s">
        <v>55</v>
      </c>
      <c r="C1549" s="63" t="s">
        <v>61</v>
      </c>
      <c r="D1549" s="61" t="s">
        <v>12</v>
      </c>
      <c r="E1549" s="46"/>
      <c r="F1549" s="73"/>
      <c r="G1549" s="65"/>
    </row>
    <row r="1550" spans="1:7" ht="14.5" x14ac:dyDescent="0.35">
      <c r="A1550" s="63"/>
      <c r="B1550" s="67" t="s">
        <v>56</v>
      </c>
      <c r="C1550" s="63" t="s">
        <v>61</v>
      </c>
      <c r="D1550" s="61" t="s">
        <v>12</v>
      </c>
      <c r="E1550" s="46"/>
      <c r="F1550" s="73"/>
      <c r="G1550" s="65"/>
    </row>
    <row r="1551" spans="1:7" ht="14.5" x14ac:dyDescent="0.35">
      <c r="A1551" s="63">
        <v>37</v>
      </c>
      <c r="B1551" s="67" t="s">
        <v>19</v>
      </c>
      <c r="C1551" s="63" t="s">
        <v>96</v>
      </c>
      <c r="D1551" s="61" t="s">
        <v>91</v>
      </c>
      <c r="E1551" s="58"/>
      <c r="F1551" s="63"/>
    </row>
    <row r="1552" spans="1:7" ht="14.5" x14ac:dyDescent="0.35">
      <c r="A1552" s="63"/>
      <c r="B1552" s="67" t="s">
        <v>112</v>
      </c>
      <c r="C1552" s="63" t="s">
        <v>96</v>
      </c>
      <c r="D1552" s="61" t="s">
        <v>91</v>
      </c>
      <c r="E1552" s="58"/>
      <c r="F1552" s="63"/>
    </row>
    <row r="1553" spans="1:6" ht="14.5" x14ac:dyDescent="0.35">
      <c r="A1553" s="63"/>
      <c r="B1553" s="63" t="s">
        <v>109</v>
      </c>
      <c r="C1553" s="63" t="s">
        <v>96</v>
      </c>
      <c r="D1553" s="61" t="s">
        <v>91</v>
      </c>
      <c r="E1553" s="58"/>
      <c r="F1553" s="63"/>
    </row>
    <row r="1554" spans="1:6" ht="14.5" x14ac:dyDescent="0.35">
      <c r="A1554" s="63"/>
      <c r="B1554" s="67" t="s">
        <v>22</v>
      </c>
      <c r="C1554" s="63" t="s">
        <v>96</v>
      </c>
      <c r="D1554" s="61" t="s">
        <v>91</v>
      </c>
      <c r="E1554" s="58"/>
      <c r="F1554" s="63"/>
    </row>
    <row r="1555" spans="1:6" ht="14.5" x14ac:dyDescent="0.35">
      <c r="A1555" s="63"/>
      <c r="B1555" s="67" t="s">
        <v>23</v>
      </c>
      <c r="C1555" s="63" t="s">
        <v>96</v>
      </c>
      <c r="D1555" s="61" t="s">
        <v>91</v>
      </c>
      <c r="E1555" s="58"/>
      <c r="F1555" s="63"/>
    </row>
    <row r="1556" spans="1:6" ht="14.5" x14ac:dyDescent="0.35">
      <c r="A1556" s="63"/>
      <c r="B1556" s="67" t="s">
        <v>24</v>
      </c>
      <c r="C1556" s="63" t="s">
        <v>96</v>
      </c>
      <c r="D1556" s="61" t="s">
        <v>91</v>
      </c>
      <c r="E1556" s="58"/>
      <c r="F1556" s="63"/>
    </row>
    <row r="1557" spans="1:6" ht="14.5" x14ac:dyDescent="0.35">
      <c r="A1557" s="63"/>
      <c r="B1557" s="67" t="s">
        <v>25</v>
      </c>
      <c r="C1557" s="63" t="s">
        <v>96</v>
      </c>
      <c r="D1557" s="61" t="s">
        <v>91</v>
      </c>
      <c r="E1557" s="58"/>
      <c r="F1557" s="63"/>
    </row>
    <row r="1558" spans="1:6" ht="14.5" x14ac:dyDescent="0.35">
      <c r="A1558" s="63"/>
      <c r="B1558" s="63" t="s">
        <v>114</v>
      </c>
      <c r="C1558" s="63" t="s">
        <v>96</v>
      </c>
      <c r="D1558" s="61" t="s">
        <v>91</v>
      </c>
      <c r="E1558" s="58"/>
      <c r="F1558" s="63"/>
    </row>
    <row r="1559" spans="1:6" ht="14.5" x14ac:dyDescent="0.35">
      <c r="A1559" s="63"/>
      <c r="B1559" s="67" t="s">
        <v>110</v>
      </c>
      <c r="C1559" s="63" t="s">
        <v>96</v>
      </c>
      <c r="D1559" s="61" t="s">
        <v>91</v>
      </c>
      <c r="E1559" s="58"/>
      <c r="F1559" s="63"/>
    </row>
    <row r="1560" spans="1:6" ht="14.5" x14ac:dyDescent="0.35">
      <c r="A1560" s="63"/>
      <c r="B1560" s="67" t="s">
        <v>26</v>
      </c>
      <c r="C1560" s="63" t="s">
        <v>96</v>
      </c>
      <c r="D1560" s="61" t="s">
        <v>91</v>
      </c>
      <c r="E1560" s="58"/>
      <c r="F1560" s="63"/>
    </row>
    <row r="1561" spans="1:6" ht="14.5" x14ac:dyDescent="0.35">
      <c r="A1561" s="63"/>
      <c r="B1561" s="67" t="s">
        <v>27</v>
      </c>
      <c r="C1561" s="63" t="s">
        <v>96</v>
      </c>
      <c r="D1561" s="61" t="s">
        <v>91</v>
      </c>
      <c r="E1561" s="58"/>
      <c r="F1561" s="63"/>
    </row>
    <row r="1562" spans="1:6" ht="14.5" x14ac:dyDescent="0.35">
      <c r="A1562" s="63"/>
      <c r="B1562" s="67" t="s">
        <v>28</v>
      </c>
      <c r="C1562" s="63" t="s">
        <v>96</v>
      </c>
      <c r="D1562" s="61" t="s">
        <v>91</v>
      </c>
      <c r="E1562" s="58"/>
      <c r="F1562" s="63"/>
    </row>
    <row r="1563" spans="1:6" ht="14.5" x14ac:dyDescent="0.35">
      <c r="A1563" s="63"/>
      <c r="B1563" s="67" t="s">
        <v>29</v>
      </c>
      <c r="C1563" s="63" t="s">
        <v>96</v>
      </c>
      <c r="D1563" s="61" t="s">
        <v>91</v>
      </c>
      <c r="E1563" s="58"/>
      <c r="F1563" s="63"/>
    </row>
    <row r="1564" spans="1:6" ht="14.5" x14ac:dyDescent="0.35">
      <c r="A1564" s="63"/>
      <c r="B1564" s="67" t="s">
        <v>30</v>
      </c>
      <c r="C1564" s="63" t="s">
        <v>96</v>
      </c>
      <c r="D1564" s="61" t="s">
        <v>91</v>
      </c>
      <c r="E1564" s="58"/>
      <c r="F1564" s="63"/>
    </row>
    <row r="1565" spans="1:6" ht="14.5" x14ac:dyDescent="0.35">
      <c r="A1565" s="63"/>
      <c r="B1565" s="67" t="s">
        <v>31</v>
      </c>
      <c r="C1565" s="63" t="s">
        <v>96</v>
      </c>
      <c r="D1565" s="61" t="s">
        <v>91</v>
      </c>
      <c r="E1565" s="58"/>
      <c r="F1565" s="63"/>
    </row>
    <row r="1566" spans="1:6" ht="14.5" x14ac:dyDescent="0.35">
      <c r="A1566" s="63"/>
      <c r="B1566" s="67" t="s">
        <v>32</v>
      </c>
      <c r="C1566" s="63" t="s">
        <v>96</v>
      </c>
      <c r="D1566" s="61" t="s">
        <v>91</v>
      </c>
      <c r="E1566" s="58"/>
      <c r="F1566" s="63"/>
    </row>
    <row r="1567" spans="1:6" ht="14.5" x14ac:dyDescent="0.35">
      <c r="A1567" s="63"/>
      <c r="B1567" s="67" t="s">
        <v>34</v>
      </c>
      <c r="C1567" s="63" t="s">
        <v>96</v>
      </c>
      <c r="D1567" s="61" t="s">
        <v>91</v>
      </c>
      <c r="E1567" s="58"/>
      <c r="F1567" s="63"/>
    </row>
    <row r="1568" spans="1:6" ht="14.5" x14ac:dyDescent="0.35">
      <c r="A1568" s="63"/>
      <c r="B1568" s="67" t="s">
        <v>33</v>
      </c>
      <c r="C1568" s="63" t="s">
        <v>96</v>
      </c>
      <c r="D1568" s="61" t="s">
        <v>91</v>
      </c>
      <c r="E1568" s="58"/>
      <c r="F1568" s="63"/>
    </row>
    <row r="1569" spans="1:6" ht="14.5" x14ac:dyDescent="0.35">
      <c r="A1569" s="63"/>
      <c r="B1569" s="67" t="s">
        <v>35</v>
      </c>
      <c r="C1569" s="63" t="s">
        <v>96</v>
      </c>
      <c r="D1569" s="61" t="s">
        <v>91</v>
      </c>
      <c r="E1569" s="58"/>
      <c r="F1569" s="63"/>
    </row>
    <row r="1570" spans="1:6" ht="14.5" x14ac:dyDescent="0.35">
      <c r="A1570" s="63"/>
      <c r="B1570" s="67" t="s">
        <v>36</v>
      </c>
      <c r="C1570" s="63" t="s">
        <v>96</v>
      </c>
      <c r="D1570" s="61" t="s">
        <v>91</v>
      </c>
      <c r="E1570" s="58"/>
      <c r="F1570" s="63"/>
    </row>
    <row r="1571" spans="1:6" ht="14.5" x14ac:dyDescent="0.35">
      <c r="A1571" s="63"/>
      <c r="B1571" s="67" t="s">
        <v>39</v>
      </c>
      <c r="C1571" s="63" t="s">
        <v>96</v>
      </c>
      <c r="D1571" s="61" t="s">
        <v>91</v>
      </c>
      <c r="E1571" s="58"/>
      <c r="F1571" s="63"/>
    </row>
    <row r="1572" spans="1:6" ht="14.5" x14ac:dyDescent="0.35">
      <c r="A1572" s="63"/>
      <c r="B1572" s="67" t="s">
        <v>122</v>
      </c>
      <c r="C1572" s="63" t="s">
        <v>96</v>
      </c>
      <c r="D1572" s="61" t="s">
        <v>91</v>
      </c>
      <c r="E1572" s="58"/>
      <c r="F1572" s="63"/>
    </row>
    <row r="1573" spans="1:6" ht="14.5" x14ac:dyDescent="0.35">
      <c r="A1573" s="63"/>
      <c r="B1573" s="67" t="s">
        <v>41</v>
      </c>
      <c r="C1573" s="63" t="s">
        <v>96</v>
      </c>
      <c r="D1573" s="61" t="s">
        <v>91</v>
      </c>
      <c r="E1573" s="58"/>
      <c r="F1573" s="63"/>
    </row>
    <row r="1574" spans="1:6" ht="14.5" x14ac:dyDescent="0.35">
      <c r="A1574" s="63"/>
      <c r="B1574" s="67" t="s">
        <v>111</v>
      </c>
      <c r="C1574" s="63" t="s">
        <v>96</v>
      </c>
      <c r="D1574" s="61" t="s">
        <v>91</v>
      </c>
      <c r="E1574" s="58"/>
      <c r="F1574" s="63"/>
    </row>
    <row r="1575" spans="1:6" ht="14.5" x14ac:dyDescent="0.35">
      <c r="A1575" s="63"/>
      <c r="B1575" s="67" t="s">
        <v>37</v>
      </c>
      <c r="C1575" s="63" t="s">
        <v>96</v>
      </c>
      <c r="D1575" s="61" t="s">
        <v>91</v>
      </c>
      <c r="E1575" s="58"/>
      <c r="F1575" s="63"/>
    </row>
    <row r="1576" spans="1:6" ht="14.5" x14ac:dyDescent="0.35">
      <c r="A1576" s="63"/>
      <c r="B1576" s="67" t="s">
        <v>38</v>
      </c>
      <c r="C1576" s="63" t="s">
        <v>96</v>
      </c>
      <c r="D1576" s="61" t="s">
        <v>91</v>
      </c>
      <c r="E1576" s="58"/>
      <c r="F1576" s="63"/>
    </row>
    <row r="1577" spans="1:6" ht="14.5" x14ac:dyDescent="0.35">
      <c r="A1577" s="63"/>
      <c r="B1577" s="67" t="s">
        <v>40</v>
      </c>
      <c r="C1577" s="63" t="s">
        <v>96</v>
      </c>
      <c r="D1577" s="61" t="s">
        <v>91</v>
      </c>
      <c r="E1577" s="58"/>
      <c r="F1577" s="63"/>
    </row>
    <row r="1578" spans="1:6" ht="14.5" x14ac:dyDescent="0.35">
      <c r="A1578" s="63"/>
      <c r="B1578" s="67" t="s">
        <v>42</v>
      </c>
      <c r="C1578" s="63" t="s">
        <v>96</v>
      </c>
      <c r="D1578" s="61" t="s">
        <v>91</v>
      </c>
      <c r="E1578" s="58"/>
      <c r="F1578" s="63"/>
    </row>
    <row r="1579" spans="1:6" ht="14.5" x14ac:dyDescent="0.35">
      <c r="A1579" s="63"/>
      <c r="B1579" s="67" t="s">
        <v>43</v>
      </c>
      <c r="C1579" s="63" t="s">
        <v>96</v>
      </c>
      <c r="D1579" s="61" t="s">
        <v>91</v>
      </c>
      <c r="E1579" s="58"/>
      <c r="F1579" s="63"/>
    </row>
    <row r="1580" spans="1:6" ht="14.5" x14ac:dyDescent="0.35">
      <c r="A1580" s="63"/>
      <c r="B1580" s="67" t="s">
        <v>44</v>
      </c>
      <c r="C1580" s="63" t="s">
        <v>96</v>
      </c>
      <c r="D1580" s="61" t="s">
        <v>91</v>
      </c>
      <c r="E1580" s="58"/>
      <c r="F1580" s="63"/>
    </row>
    <row r="1581" spans="1:6" ht="14.5" x14ac:dyDescent="0.35">
      <c r="A1581" s="63"/>
      <c r="B1581" s="67" t="s">
        <v>45</v>
      </c>
      <c r="C1581" s="63" t="s">
        <v>96</v>
      </c>
      <c r="D1581" s="61" t="s">
        <v>91</v>
      </c>
      <c r="E1581" s="58"/>
      <c r="F1581" s="63"/>
    </row>
    <row r="1582" spans="1:6" ht="14.5" x14ac:dyDescent="0.35">
      <c r="A1582" s="63"/>
      <c r="B1582" s="67" t="s">
        <v>46</v>
      </c>
      <c r="C1582" s="63" t="s">
        <v>96</v>
      </c>
      <c r="D1582" s="61" t="s">
        <v>91</v>
      </c>
      <c r="E1582" s="58"/>
      <c r="F1582" s="63"/>
    </row>
    <row r="1583" spans="1:6" ht="14.5" x14ac:dyDescent="0.35">
      <c r="A1583" s="63"/>
      <c r="B1583" s="67" t="s">
        <v>47</v>
      </c>
      <c r="C1583" s="63" t="s">
        <v>96</v>
      </c>
      <c r="D1583" s="61" t="s">
        <v>91</v>
      </c>
      <c r="E1583" s="58"/>
      <c r="F1583" s="63"/>
    </row>
    <row r="1584" spans="1:6" ht="14.5" x14ac:dyDescent="0.35">
      <c r="A1584" s="63"/>
      <c r="B1584" s="67" t="s">
        <v>48</v>
      </c>
      <c r="C1584" s="63" t="s">
        <v>96</v>
      </c>
      <c r="D1584" s="61" t="s">
        <v>91</v>
      </c>
      <c r="E1584" s="58"/>
      <c r="F1584" s="63"/>
    </row>
    <row r="1585" spans="1:9" ht="14.5" x14ac:dyDescent="0.35">
      <c r="A1585" s="63"/>
      <c r="B1585" s="67" t="s">
        <v>49</v>
      </c>
      <c r="C1585" s="63" t="s">
        <v>96</v>
      </c>
      <c r="D1585" s="61" t="s">
        <v>91</v>
      </c>
      <c r="E1585" s="58"/>
      <c r="F1585" s="63"/>
    </row>
    <row r="1586" spans="1:9" ht="14.5" x14ac:dyDescent="0.35">
      <c r="A1586" s="63"/>
      <c r="B1586" s="67" t="s">
        <v>54</v>
      </c>
      <c r="C1586" s="63" t="s">
        <v>96</v>
      </c>
      <c r="D1586" s="61" t="s">
        <v>91</v>
      </c>
      <c r="E1586" s="58"/>
      <c r="F1586" s="63"/>
    </row>
    <row r="1587" spans="1:9" ht="14.5" x14ac:dyDescent="0.35">
      <c r="A1587" s="63"/>
      <c r="B1587" s="67" t="s">
        <v>50</v>
      </c>
      <c r="C1587" s="63" t="s">
        <v>96</v>
      </c>
      <c r="D1587" s="61" t="s">
        <v>91</v>
      </c>
      <c r="E1587" s="58"/>
      <c r="F1587" s="63"/>
    </row>
    <row r="1588" spans="1:9" ht="14.5" x14ac:dyDescent="0.35">
      <c r="A1588" s="63"/>
      <c r="B1588" s="67" t="s">
        <v>51</v>
      </c>
      <c r="C1588" s="63" t="s">
        <v>96</v>
      </c>
      <c r="D1588" s="61" t="s">
        <v>91</v>
      </c>
      <c r="E1588" s="58"/>
      <c r="F1588" s="63"/>
    </row>
    <row r="1589" spans="1:9" ht="14.5" x14ac:dyDescent="0.35">
      <c r="A1589" s="63"/>
      <c r="B1589" s="67" t="s">
        <v>52</v>
      </c>
      <c r="C1589" s="63" t="s">
        <v>96</v>
      </c>
      <c r="D1589" s="61" t="s">
        <v>91</v>
      </c>
      <c r="E1589" s="58"/>
      <c r="F1589" s="63"/>
    </row>
    <row r="1590" spans="1:9" ht="14.5" x14ac:dyDescent="0.35">
      <c r="A1590" s="63"/>
      <c r="B1590" s="67" t="s">
        <v>53</v>
      </c>
      <c r="C1590" s="63" t="s">
        <v>96</v>
      </c>
      <c r="D1590" s="61" t="s">
        <v>91</v>
      </c>
      <c r="E1590" s="58"/>
      <c r="F1590" s="63"/>
    </row>
    <row r="1591" spans="1:9" ht="14.5" x14ac:dyDescent="0.35">
      <c r="A1591" s="63"/>
      <c r="B1591" s="67" t="s">
        <v>57</v>
      </c>
      <c r="C1591" s="63" t="s">
        <v>96</v>
      </c>
      <c r="D1591" s="61" t="s">
        <v>91</v>
      </c>
      <c r="E1591" s="58"/>
      <c r="F1591" s="63"/>
    </row>
    <row r="1592" spans="1:9" ht="14.5" x14ac:dyDescent="0.35">
      <c r="A1592" s="63"/>
      <c r="B1592" s="67" t="s">
        <v>55</v>
      </c>
      <c r="C1592" s="63" t="s">
        <v>96</v>
      </c>
      <c r="D1592" s="61" t="s">
        <v>91</v>
      </c>
      <c r="E1592" s="58"/>
      <c r="F1592" s="63"/>
    </row>
    <row r="1593" spans="1:9" ht="14.5" x14ac:dyDescent="0.35">
      <c r="A1593" s="63"/>
      <c r="B1593" s="67" t="s">
        <v>56</v>
      </c>
      <c r="C1593" s="63" t="s">
        <v>96</v>
      </c>
      <c r="D1593" s="61" t="s">
        <v>91</v>
      </c>
      <c r="E1593" s="58"/>
      <c r="F1593" s="63"/>
    </row>
    <row r="1594" spans="1:9" ht="14.5" x14ac:dyDescent="0.35">
      <c r="A1594" s="63">
        <v>38</v>
      </c>
      <c r="B1594" s="67" t="s">
        <v>19</v>
      </c>
      <c r="C1594" s="63" t="s">
        <v>113</v>
      </c>
      <c r="D1594" s="56" t="s">
        <v>85</v>
      </c>
      <c r="E1594" s="46"/>
      <c r="F1594" s="46"/>
      <c r="I1594" s="53"/>
    </row>
    <row r="1595" spans="1:9" ht="14.5" x14ac:dyDescent="0.35">
      <c r="A1595" s="63"/>
      <c r="B1595" s="67" t="s">
        <v>112</v>
      </c>
      <c r="C1595" s="63" t="s">
        <v>113</v>
      </c>
      <c r="D1595" s="56" t="s">
        <v>85</v>
      </c>
      <c r="E1595" s="46"/>
      <c r="F1595" s="46"/>
      <c r="I1595" s="53"/>
    </row>
    <row r="1596" spans="1:9" x14ac:dyDescent="0.3">
      <c r="A1596" s="63"/>
      <c r="B1596" s="63" t="s">
        <v>109</v>
      </c>
      <c r="C1596" s="63" t="s">
        <v>113</v>
      </c>
      <c r="D1596" s="56" t="s">
        <v>85</v>
      </c>
      <c r="E1596" s="46"/>
      <c r="F1596" s="46"/>
      <c r="I1596" s="53"/>
    </row>
    <row r="1597" spans="1:9" ht="14.5" x14ac:dyDescent="0.35">
      <c r="A1597" s="63"/>
      <c r="B1597" s="67" t="s">
        <v>22</v>
      </c>
      <c r="C1597" s="63" t="s">
        <v>113</v>
      </c>
      <c r="D1597" s="56" t="s">
        <v>85</v>
      </c>
      <c r="E1597" s="46"/>
      <c r="F1597" s="46"/>
      <c r="I1597" s="53"/>
    </row>
    <row r="1598" spans="1:9" ht="14.5" x14ac:dyDescent="0.35">
      <c r="A1598" s="63"/>
      <c r="B1598" s="67" t="s">
        <v>23</v>
      </c>
      <c r="C1598" s="63" t="s">
        <v>113</v>
      </c>
      <c r="D1598" s="56" t="s">
        <v>85</v>
      </c>
      <c r="E1598" s="46"/>
      <c r="F1598" s="46"/>
      <c r="I1598" s="53"/>
    </row>
    <row r="1599" spans="1:9" ht="14.5" x14ac:dyDescent="0.35">
      <c r="A1599" s="63"/>
      <c r="B1599" s="67" t="s">
        <v>24</v>
      </c>
      <c r="C1599" s="63" t="s">
        <v>113</v>
      </c>
      <c r="D1599" s="56" t="s">
        <v>85</v>
      </c>
      <c r="E1599" s="46"/>
      <c r="F1599" s="46"/>
      <c r="I1599" s="53"/>
    </row>
    <row r="1600" spans="1:9" ht="14.5" x14ac:dyDescent="0.35">
      <c r="A1600" s="63"/>
      <c r="B1600" s="67" t="s">
        <v>25</v>
      </c>
      <c r="C1600" s="63" t="s">
        <v>113</v>
      </c>
      <c r="D1600" s="56" t="s">
        <v>85</v>
      </c>
      <c r="E1600" s="46"/>
      <c r="F1600" s="46"/>
      <c r="I1600" s="53"/>
    </row>
    <row r="1601" spans="1:9" x14ac:dyDescent="0.3">
      <c r="A1601" s="63"/>
      <c r="B1601" s="63" t="s">
        <v>114</v>
      </c>
      <c r="C1601" s="63" t="s">
        <v>113</v>
      </c>
      <c r="D1601" s="56" t="s">
        <v>85</v>
      </c>
      <c r="E1601" s="46"/>
      <c r="F1601" s="46"/>
      <c r="I1601" s="53"/>
    </row>
    <row r="1602" spans="1:9" ht="14.5" x14ac:dyDescent="0.35">
      <c r="A1602" s="63"/>
      <c r="B1602" s="67" t="s">
        <v>144</v>
      </c>
      <c r="C1602" s="63" t="s">
        <v>113</v>
      </c>
      <c r="D1602" s="56" t="s">
        <v>85</v>
      </c>
      <c r="E1602" s="46"/>
      <c r="F1602" s="46"/>
      <c r="I1602" s="53"/>
    </row>
    <row r="1603" spans="1:9" ht="14.5" x14ac:dyDescent="0.35">
      <c r="A1603" s="63"/>
      <c r="B1603" s="67" t="s">
        <v>26</v>
      </c>
      <c r="C1603" s="63" t="s">
        <v>113</v>
      </c>
      <c r="D1603" s="56" t="s">
        <v>85</v>
      </c>
      <c r="E1603" s="46"/>
      <c r="F1603" s="46"/>
      <c r="I1603" s="53"/>
    </row>
    <row r="1604" spans="1:9" ht="14.5" x14ac:dyDescent="0.35">
      <c r="A1604" s="63"/>
      <c r="B1604" s="67" t="s">
        <v>27</v>
      </c>
      <c r="C1604" s="63" t="s">
        <v>113</v>
      </c>
      <c r="D1604" s="56" t="s">
        <v>85</v>
      </c>
      <c r="E1604" s="46"/>
      <c r="F1604" s="46"/>
      <c r="I1604" s="53"/>
    </row>
    <row r="1605" spans="1:9" ht="14.5" x14ac:dyDescent="0.35">
      <c r="A1605" s="63"/>
      <c r="B1605" s="67" t="s">
        <v>28</v>
      </c>
      <c r="C1605" s="63" t="s">
        <v>113</v>
      </c>
      <c r="D1605" s="56" t="s">
        <v>85</v>
      </c>
      <c r="E1605" s="46"/>
      <c r="F1605" s="46"/>
      <c r="I1605" s="53"/>
    </row>
    <row r="1606" spans="1:9" ht="14.5" x14ac:dyDescent="0.35">
      <c r="A1606" s="63"/>
      <c r="B1606" s="67" t="s">
        <v>29</v>
      </c>
      <c r="C1606" s="63" t="s">
        <v>113</v>
      </c>
      <c r="D1606" s="56" t="s">
        <v>85</v>
      </c>
      <c r="E1606" s="46"/>
      <c r="F1606" s="46"/>
      <c r="I1606" s="53"/>
    </row>
    <row r="1607" spans="1:9" ht="14.5" x14ac:dyDescent="0.35">
      <c r="A1607" s="63"/>
      <c r="B1607" s="67" t="s">
        <v>30</v>
      </c>
      <c r="C1607" s="63" t="s">
        <v>113</v>
      </c>
      <c r="D1607" s="56" t="s">
        <v>85</v>
      </c>
      <c r="E1607" s="46"/>
      <c r="F1607" s="46"/>
      <c r="I1607" s="53"/>
    </row>
    <row r="1608" spans="1:9" ht="14.5" x14ac:dyDescent="0.35">
      <c r="A1608" s="63"/>
      <c r="B1608" s="67" t="s">
        <v>31</v>
      </c>
      <c r="C1608" s="63" t="s">
        <v>113</v>
      </c>
      <c r="D1608" s="56" t="s">
        <v>85</v>
      </c>
      <c r="E1608" s="46"/>
      <c r="F1608" s="46"/>
      <c r="I1608" s="53"/>
    </row>
    <row r="1609" spans="1:9" ht="14.5" x14ac:dyDescent="0.35">
      <c r="A1609" s="63"/>
      <c r="B1609" s="67" t="s">
        <v>32</v>
      </c>
      <c r="C1609" s="63" t="s">
        <v>113</v>
      </c>
      <c r="D1609" s="56" t="s">
        <v>85</v>
      </c>
      <c r="E1609" s="46"/>
      <c r="F1609" s="46"/>
      <c r="I1609" s="53"/>
    </row>
    <row r="1610" spans="1:9" ht="14.5" x14ac:dyDescent="0.35">
      <c r="A1610" s="63"/>
      <c r="B1610" s="67" t="s">
        <v>34</v>
      </c>
      <c r="C1610" s="63" t="s">
        <v>113</v>
      </c>
      <c r="D1610" s="56" t="s">
        <v>85</v>
      </c>
      <c r="E1610" s="46"/>
      <c r="F1610" s="46"/>
      <c r="I1610" s="53"/>
    </row>
    <row r="1611" spans="1:9" ht="14.5" x14ac:dyDescent="0.35">
      <c r="A1611" s="63"/>
      <c r="B1611" s="67" t="s">
        <v>33</v>
      </c>
      <c r="C1611" s="63" t="s">
        <v>113</v>
      </c>
      <c r="D1611" s="56" t="s">
        <v>85</v>
      </c>
      <c r="E1611" s="46"/>
      <c r="F1611" s="46"/>
      <c r="I1611" s="53"/>
    </row>
    <row r="1612" spans="1:9" ht="14.5" x14ac:dyDescent="0.35">
      <c r="A1612" s="63"/>
      <c r="B1612" s="67" t="s">
        <v>35</v>
      </c>
      <c r="C1612" s="63" t="s">
        <v>113</v>
      </c>
      <c r="D1612" s="56" t="s">
        <v>85</v>
      </c>
      <c r="E1612" s="46"/>
      <c r="F1612" s="46"/>
      <c r="I1612" s="53"/>
    </row>
    <row r="1613" spans="1:9" ht="14.5" x14ac:dyDescent="0.35">
      <c r="A1613" s="63"/>
      <c r="B1613" s="67" t="s">
        <v>36</v>
      </c>
      <c r="C1613" s="63" t="s">
        <v>113</v>
      </c>
      <c r="D1613" s="56" t="s">
        <v>85</v>
      </c>
      <c r="E1613" s="46"/>
      <c r="F1613" s="46"/>
      <c r="I1613" s="53"/>
    </row>
    <row r="1614" spans="1:9" ht="14.5" x14ac:dyDescent="0.35">
      <c r="A1614" s="63"/>
      <c r="B1614" s="67" t="s">
        <v>39</v>
      </c>
      <c r="C1614" s="63" t="s">
        <v>113</v>
      </c>
      <c r="D1614" s="56" t="s">
        <v>85</v>
      </c>
      <c r="E1614" s="46"/>
      <c r="F1614" s="46"/>
      <c r="I1614" s="53"/>
    </row>
    <row r="1615" spans="1:9" ht="14.5" x14ac:dyDescent="0.35">
      <c r="A1615" s="63"/>
      <c r="B1615" s="67" t="s">
        <v>122</v>
      </c>
      <c r="C1615" s="63" t="s">
        <v>113</v>
      </c>
      <c r="D1615" s="56" t="s">
        <v>85</v>
      </c>
      <c r="E1615" s="46"/>
      <c r="F1615" s="46"/>
      <c r="I1615" s="53"/>
    </row>
    <row r="1616" spans="1:9" ht="14.5" x14ac:dyDescent="0.35">
      <c r="A1616" s="63"/>
      <c r="B1616" s="67" t="s">
        <v>41</v>
      </c>
      <c r="C1616" s="63" t="s">
        <v>113</v>
      </c>
      <c r="D1616" s="56" t="s">
        <v>85</v>
      </c>
      <c r="E1616" s="46"/>
      <c r="F1616" s="46"/>
      <c r="I1616" s="53"/>
    </row>
    <row r="1617" spans="1:9" ht="14.5" x14ac:dyDescent="0.35">
      <c r="A1617" s="63"/>
      <c r="B1617" s="67" t="s">
        <v>111</v>
      </c>
      <c r="C1617" s="63" t="s">
        <v>113</v>
      </c>
      <c r="D1617" s="56" t="s">
        <v>85</v>
      </c>
      <c r="E1617" s="46"/>
      <c r="F1617" s="46"/>
      <c r="I1617" s="53"/>
    </row>
    <row r="1618" spans="1:9" ht="14.5" x14ac:dyDescent="0.35">
      <c r="A1618" s="63"/>
      <c r="B1618" s="67" t="s">
        <v>37</v>
      </c>
      <c r="C1618" s="63" t="s">
        <v>113</v>
      </c>
      <c r="D1618" s="56" t="s">
        <v>85</v>
      </c>
      <c r="E1618" s="46"/>
      <c r="F1618" s="46"/>
      <c r="I1618" s="53"/>
    </row>
    <row r="1619" spans="1:9" ht="14.5" x14ac:dyDescent="0.35">
      <c r="A1619" s="63"/>
      <c r="B1619" s="67" t="s">
        <v>38</v>
      </c>
      <c r="C1619" s="63" t="s">
        <v>113</v>
      </c>
      <c r="D1619" s="56" t="s">
        <v>85</v>
      </c>
      <c r="E1619" s="46"/>
      <c r="F1619" s="46"/>
      <c r="I1619" s="53"/>
    </row>
    <row r="1620" spans="1:9" ht="14.5" x14ac:dyDescent="0.35">
      <c r="A1620" s="63"/>
      <c r="B1620" s="67" t="s">
        <v>40</v>
      </c>
      <c r="C1620" s="63" t="s">
        <v>113</v>
      </c>
      <c r="D1620" s="56" t="s">
        <v>85</v>
      </c>
      <c r="E1620" s="46"/>
      <c r="F1620" s="46"/>
      <c r="I1620" s="53"/>
    </row>
    <row r="1621" spans="1:9" ht="14.5" x14ac:dyDescent="0.35">
      <c r="A1621" s="63"/>
      <c r="B1621" s="67" t="s">
        <v>42</v>
      </c>
      <c r="C1621" s="63" t="s">
        <v>113</v>
      </c>
      <c r="D1621" s="56" t="s">
        <v>85</v>
      </c>
      <c r="E1621" s="46"/>
      <c r="F1621" s="46"/>
      <c r="I1621" s="53"/>
    </row>
    <row r="1622" spans="1:9" ht="14.5" x14ac:dyDescent="0.35">
      <c r="A1622" s="63"/>
      <c r="B1622" s="67" t="s">
        <v>43</v>
      </c>
      <c r="C1622" s="63" t="s">
        <v>113</v>
      </c>
      <c r="D1622" s="56" t="s">
        <v>85</v>
      </c>
      <c r="E1622" s="46"/>
      <c r="F1622" s="46"/>
      <c r="I1622" s="53"/>
    </row>
    <row r="1623" spans="1:9" ht="14.5" x14ac:dyDescent="0.35">
      <c r="A1623" s="63"/>
      <c r="B1623" s="67" t="s">
        <v>44</v>
      </c>
      <c r="C1623" s="63" t="s">
        <v>113</v>
      </c>
      <c r="D1623" s="56" t="s">
        <v>85</v>
      </c>
      <c r="E1623" s="46"/>
      <c r="F1623" s="46"/>
      <c r="I1623" s="53"/>
    </row>
    <row r="1624" spans="1:9" ht="14.5" x14ac:dyDescent="0.35">
      <c r="A1624" s="63"/>
      <c r="B1624" s="67" t="s">
        <v>45</v>
      </c>
      <c r="C1624" s="63" t="s">
        <v>113</v>
      </c>
      <c r="D1624" s="56" t="s">
        <v>85</v>
      </c>
      <c r="E1624" s="46"/>
      <c r="F1624" s="46"/>
      <c r="I1624" s="53"/>
    </row>
    <row r="1625" spans="1:9" ht="14.5" x14ac:dyDescent="0.35">
      <c r="A1625" s="63"/>
      <c r="B1625" s="67" t="s">
        <v>46</v>
      </c>
      <c r="C1625" s="63" t="s">
        <v>113</v>
      </c>
      <c r="D1625" s="56" t="s">
        <v>85</v>
      </c>
      <c r="E1625" s="46"/>
      <c r="F1625" s="46"/>
      <c r="I1625" s="53"/>
    </row>
    <row r="1626" spans="1:9" ht="14.5" x14ac:dyDescent="0.35">
      <c r="A1626" s="63"/>
      <c r="B1626" s="67" t="s">
        <v>47</v>
      </c>
      <c r="C1626" s="63" t="s">
        <v>113</v>
      </c>
      <c r="D1626" s="56" t="s">
        <v>85</v>
      </c>
      <c r="E1626" s="46"/>
      <c r="F1626" s="46"/>
      <c r="I1626" s="53"/>
    </row>
    <row r="1627" spans="1:9" ht="14.5" x14ac:dyDescent="0.35">
      <c r="A1627" s="63"/>
      <c r="B1627" s="67" t="s">
        <v>48</v>
      </c>
      <c r="C1627" s="63" t="s">
        <v>113</v>
      </c>
      <c r="D1627" s="56" t="s">
        <v>85</v>
      </c>
      <c r="E1627" s="46"/>
      <c r="F1627" s="46"/>
      <c r="I1627" s="53"/>
    </row>
    <row r="1628" spans="1:9" ht="14.5" x14ac:dyDescent="0.35">
      <c r="A1628" s="63"/>
      <c r="B1628" s="67" t="s">
        <v>49</v>
      </c>
      <c r="C1628" s="63" t="s">
        <v>113</v>
      </c>
      <c r="D1628" s="56" t="s">
        <v>85</v>
      </c>
      <c r="E1628" s="46"/>
      <c r="F1628" s="46"/>
      <c r="I1628" s="53"/>
    </row>
    <row r="1629" spans="1:9" ht="14.5" x14ac:dyDescent="0.35">
      <c r="A1629" s="63"/>
      <c r="B1629" s="67" t="s">
        <v>54</v>
      </c>
      <c r="C1629" s="63" t="s">
        <v>113</v>
      </c>
      <c r="D1629" s="56" t="s">
        <v>85</v>
      </c>
      <c r="E1629" s="46"/>
      <c r="F1629" s="46"/>
      <c r="I1629" s="53"/>
    </row>
    <row r="1630" spans="1:9" ht="14.5" x14ac:dyDescent="0.35">
      <c r="A1630" s="63"/>
      <c r="B1630" s="67" t="s">
        <v>50</v>
      </c>
      <c r="C1630" s="63" t="s">
        <v>113</v>
      </c>
      <c r="D1630" s="56" t="s">
        <v>85</v>
      </c>
      <c r="E1630" s="46"/>
      <c r="F1630" s="46"/>
      <c r="I1630" s="53"/>
    </row>
    <row r="1631" spans="1:9" ht="14.5" x14ac:dyDescent="0.35">
      <c r="A1631" s="63"/>
      <c r="B1631" s="67" t="s">
        <v>51</v>
      </c>
      <c r="C1631" s="63" t="s">
        <v>113</v>
      </c>
      <c r="D1631" s="56" t="s">
        <v>85</v>
      </c>
      <c r="E1631" s="46"/>
      <c r="F1631" s="46"/>
      <c r="I1631" s="53"/>
    </row>
    <row r="1632" spans="1:9" ht="14.5" x14ac:dyDescent="0.35">
      <c r="A1632" s="63"/>
      <c r="B1632" s="67" t="s">
        <v>52</v>
      </c>
      <c r="C1632" s="63" t="s">
        <v>113</v>
      </c>
      <c r="D1632" s="56" t="s">
        <v>85</v>
      </c>
      <c r="E1632" s="46"/>
      <c r="F1632" s="46"/>
      <c r="I1632" s="53"/>
    </row>
    <row r="1633" spans="1:9" ht="14.5" x14ac:dyDescent="0.35">
      <c r="A1633" s="63"/>
      <c r="B1633" s="67" t="s">
        <v>53</v>
      </c>
      <c r="C1633" s="63" t="s">
        <v>113</v>
      </c>
      <c r="D1633" s="56" t="s">
        <v>85</v>
      </c>
      <c r="E1633" s="46"/>
      <c r="F1633" s="46"/>
      <c r="I1633" s="53"/>
    </row>
    <row r="1634" spans="1:9" ht="14.5" x14ac:dyDescent="0.35">
      <c r="A1634" s="63"/>
      <c r="B1634" s="67" t="s">
        <v>57</v>
      </c>
      <c r="C1634" s="63" t="s">
        <v>113</v>
      </c>
      <c r="D1634" s="56" t="s">
        <v>85</v>
      </c>
      <c r="E1634" s="46"/>
      <c r="F1634" s="46"/>
      <c r="I1634" s="53"/>
    </row>
    <row r="1635" spans="1:9" ht="14.5" x14ac:dyDescent="0.35">
      <c r="A1635" s="63"/>
      <c r="B1635" s="67" t="s">
        <v>55</v>
      </c>
      <c r="C1635" s="63" t="s">
        <v>113</v>
      </c>
      <c r="D1635" s="56" t="s">
        <v>85</v>
      </c>
      <c r="E1635" s="46"/>
      <c r="F1635" s="46"/>
    </row>
    <row r="1636" spans="1:9" ht="14.5" x14ac:dyDescent="0.35">
      <c r="A1636" s="63"/>
      <c r="B1636" s="67" t="s">
        <v>56</v>
      </c>
      <c r="C1636" s="63" t="s">
        <v>113</v>
      </c>
      <c r="D1636" s="56" t="s">
        <v>85</v>
      </c>
      <c r="E1636" s="46"/>
      <c r="F1636" s="46"/>
    </row>
    <row r="1637" spans="1:9" x14ac:dyDescent="0.3">
      <c r="A1637" s="63"/>
      <c r="B1637" s="63"/>
      <c r="C1637" s="63"/>
      <c r="D1637" s="63"/>
      <c r="E1637" s="46"/>
      <c r="F1637" s="46"/>
    </row>
  </sheetData>
  <autoFilter ref="A2:V1636" xr:uid="{E64B1B71-34F8-4365-92E8-C58CD67345CF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F48E-E0E4-44B6-B27F-7944C20276B2}">
  <dimension ref="A1:Q1048576"/>
  <sheetViews>
    <sheetView workbookViewId="0">
      <selection activeCell="A5" sqref="A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2.08984375" customWidth="1"/>
    <col min="7" max="7" width="11.54296875" customWidth="1"/>
    <col min="8" max="8" width="2.08984375" customWidth="1"/>
    <col min="9" max="9" width="10.54296875" bestFit="1" customWidth="1"/>
    <col min="10" max="10" width="8.90625" customWidth="1"/>
    <col min="11" max="11" width="2.08984375" customWidth="1"/>
    <col min="12" max="12" width="10.90625" customWidth="1"/>
    <col min="13" max="13" width="8.90625" customWidth="1"/>
    <col min="14" max="14" width="2.08984375" customWidth="1"/>
    <col min="15" max="15" width="12" customWidth="1"/>
    <col min="16" max="16" width="8.90625" customWidth="1"/>
    <col min="17" max="17" width="2.08984375" customWidth="1"/>
  </cols>
  <sheetData>
    <row r="1" spans="2:16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</row>
    <row r="2" spans="2:16" x14ac:dyDescent="0.35">
      <c r="B2" s="20" t="s">
        <v>4</v>
      </c>
      <c r="F2" t="s">
        <v>125</v>
      </c>
      <c r="I2" t="s">
        <v>125</v>
      </c>
      <c r="L2" t="s">
        <v>125</v>
      </c>
      <c r="O2" t="s">
        <v>125</v>
      </c>
    </row>
    <row r="3" spans="2:16" x14ac:dyDescent="0.35">
      <c r="B3" s="21" t="s">
        <v>5</v>
      </c>
      <c r="F3" t="s">
        <v>112</v>
      </c>
      <c r="I3" s="43" t="s">
        <v>114</v>
      </c>
      <c r="L3" t="s">
        <v>30</v>
      </c>
      <c r="O3" s="7" t="s">
        <v>46</v>
      </c>
    </row>
    <row r="4" spans="2:16" ht="15" thickBot="1" x14ac:dyDescent="0.4">
      <c r="B4" s="22" t="s">
        <v>6</v>
      </c>
      <c r="C4" s="78" t="s">
        <v>83</v>
      </c>
      <c r="D4" s="78"/>
      <c r="F4" s="81" t="s">
        <v>108</v>
      </c>
      <c r="G4" s="81" t="s">
        <v>108</v>
      </c>
      <c r="I4" s="80" t="s">
        <v>114</v>
      </c>
      <c r="J4" s="80"/>
      <c r="L4" s="78" t="s">
        <v>30</v>
      </c>
      <c r="M4" s="78"/>
      <c r="O4" s="78" t="s">
        <v>46</v>
      </c>
      <c r="P4" s="78"/>
    </row>
    <row r="5" spans="2:16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  <c r="L5" s="33" t="s">
        <v>143</v>
      </c>
      <c r="M5" s="34" t="s">
        <v>82</v>
      </c>
      <c r="O5" s="33" t="s">
        <v>143</v>
      </c>
      <c r="P5" s="34" t="s">
        <v>82</v>
      </c>
    </row>
    <row r="6" spans="2:16" ht="15" thickTop="1" x14ac:dyDescent="0.35">
      <c r="B6" s="2"/>
      <c r="C6" s="9"/>
      <c r="D6" s="15"/>
      <c r="F6" s="9"/>
      <c r="G6" s="15"/>
      <c r="I6" s="42"/>
      <c r="J6" s="42"/>
      <c r="L6" s="9"/>
      <c r="M6" s="15"/>
      <c r="O6" s="9"/>
      <c r="P6" s="15"/>
    </row>
    <row r="7" spans="2:16" x14ac:dyDescent="0.35">
      <c r="B7" s="3" t="s">
        <v>11</v>
      </c>
      <c r="C7" s="14">
        <f>SUM(C8:C10)</f>
        <v>0</v>
      </c>
      <c r="D7" s="18" t="e">
        <f>C7/C$7</f>
        <v>#DIV/0!</v>
      </c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</row>
    <row r="8" spans="2:16" x14ac:dyDescent="0.35">
      <c r="B8" s="4" t="s">
        <v>1</v>
      </c>
      <c r="C8" s="10"/>
      <c r="D8" s="16"/>
      <c r="F8" s="10"/>
      <c r="G8" s="16"/>
      <c r="I8" s="10"/>
      <c r="J8" s="16"/>
      <c r="L8" s="10"/>
      <c r="M8" s="16"/>
      <c r="O8" s="10"/>
      <c r="P8" s="16"/>
    </row>
    <row r="9" spans="2:16" x14ac:dyDescent="0.35">
      <c r="B9" s="4" t="s">
        <v>13</v>
      </c>
      <c r="C9" s="10">
        <f>+L9+O9+F9+I9</f>
        <v>0</v>
      </c>
      <c r="D9" s="16" t="e">
        <f>C9/C$7</f>
        <v>#DIV/0!</v>
      </c>
      <c r="F9" s="10">
        <f>SUMIFS('Input Sheet'!$E:$E,'Input Sheet'!$D:$D,Shijoy!$B9,'Input Sheet'!$B:$B,Shijoy!$F$3)</f>
        <v>0</v>
      </c>
      <c r="G9" s="16" t="e">
        <f>F9/F$7</f>
        <v>#DIV/0!</v>
      </c>
      <c r="I9" s="10">
        <f>SUMIFS('Input Sheet'!$E:$E,'Input Sheet'!$D:$D,Shijoy!$B9,'Input Sheet'!$B:$B,Shijoy!$I$3)</f>
        <v>0</v>
      </c>
      <c r="J9" s="16" t="e">
        <f>I9/I$7</f>
        <v>#DIV/0!</v>
      </c>
      <c r="L9" s="10">
        <f>SUMIFS('Input Sheet'!$E:$E,'Input Sheet'!$D:$D,Shijoy!$B9,'Input Sheet'!$B:$B,Shijoy!$L$3)</f>
        <v>0</v>
      </c>
      <c r="M9" s="16" t="e">
        <f>L9/L$7</f>
        <v>#DIV/0!</v>
      </c>
      <c r="O9" s="10">
        <f>SUMIFS('Input Sheet'!$E:$E,'Input Sheet'!$D:$D,Shijoy!$B9,'Input Sheet'!$B:$B,Shijoy!$O$3)</f>
        <v>0</v>
      </c>
      <c r="P9" s="16" t="e">
        <f>O9/O$7</f>
        <v>#DIV/0!</v>
      </c>
    </row>
    <row r="10" spans="2:16" x14ac:dyDescent="0.35">
      <c r="B10" s="4" t="s">
        <v>12</v>
      </c>
      <c r="C10" s="10">
        <f>+L10+O10+F10+I10</f>
        <v>0</v>
      </c>
      <c r="D10" s="16" t="e">
        <f>C10/C$7</f>
        <v>#DIV/0!</v>
      </c>
      <c r="F10" s="10">
        <f>SUMIFS('Input Sheet'!$E:$E,'Input Sheet'!$D:$D,Shijoy!$B10,'Input Sheet'!$B:$B,Shijoy!$F$3)</f>
        <v>0</v>
      </c>
      <c r="G10" s="16" t="e">
        <f>F10/F$7</f>
        <v>#DIV/0!</v>
      </c>
      <c r="I10" s="10">
        <f>SUMIFS('Input Sheet'!$E:$E,'Input Sheet'!$D:$D,Shijoy!$B10,'Input Sheet'!$B:$B,Shijoy!$I$3)</f>
        <v>0</v>
      </c>
      <c r="J10" s="16" t="e">
        <f>I10/I$7</f>
        <v>#DIV/0!</v>
      </c>
      <c r="L10" s="10">
        <f>SUMIFS('Input Sheet'!$E:$E,'Input Sheet'!$D:$D,Shijoy!$B10,'Input Sheet'!$B:$B,Shijoy!$L$3)</f>
        <v>0</v>
      </c>
      <c r="M10" s="16" t="e">
        <f>L10/L$7</f>
        <v>#DIV/0!</v>
      </c>
      <c r="O10" s="10">
        <f>SUMIFS('Input Sheet'!$E:$E,'Input Sheet'!$D:$D,Shijoy!$B10,'Input Sheet'!$B:$B,Shijoy!$O$3)</f>
        <v>0</v>
      </c>
      <c r="P10" s="16" t="e">
        <f>O10/O$7</f>
        <v>#DIV/0!</v>
      </c>
    </row>
    <row r="11" spans="2:16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</row>
    <row r="12" spans="2:16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</row>
    <row r="13" spans="2:16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</row>
    <row r="14" spans="2:16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</row>
    <row r="15" spans="2:16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</row>
    <row r="16" spans="2:16" x14ac:dyDescent="0.35">
      <c r="B16" s="5" t="s">
        <v>15</v>
      </c>
      <c r="C16" s="14">
        <f t="shared" ref="C16:C27" si="0">+L16+O16+F16+I16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</row>
    <row r="17" spans="1:16" x14ac:dyDescent="0.35">
      <c r="B17" s="6" t="s">
        <v>85</v>
      </c>
      <c r="C17" s="10">
        <f t="shared" si="0"/>
        <v>0</v>
      </c>
      <c r="D17" s="17" t="e">
        <f>C17/C$7</f>
        <v>#DIV/0!</v>
      </c>
      <c r="F17" s="10">
        <f>SUMIFS('Input Sheet'!$E:$E,'Input Sheet'!$D:$D,Shijoy!$B17,'Input Sheet'!$B:$B,Shijoy!F$3)</f>
        <v>0</v>
      </c>
      <c r="G17" s="17" t="e">
        <f>F17/F$7</f>
        <v>#DIV/0!</v>
      </c>
      <c r="I17" s="10">
        <f>SUMIFS('Input Sheet'!$E:$E,'Input Sheet'!$D:$D,Shijoy!$B17,'Input Sheet'!$B:$B,Shijoy!$I$3)</f>
        <v>0</v>
      </c>
      <c r="J17" s="17" t="e">
        <f>I17/I$7</f>
        <v>#DIV/0!</v>
      </c>
      <c r="L17" s="10">
        <f>SUMIFS('Input Sheet'!$E:$E,'Input Sheet'!$D:$D,Shijoy!$B17,'Input Sheet'!$B:$B,Shijoy!$L$3)</f>
        <v>0</v>
      </c>
      <c r="M17" s="17" t="e">
        <f>L17/L$7</f>
        <v>#DIV/0!</v>
      </c>
      <c r="O17" s="10">
        <f>SUMIFS('Input Sheet'!$E:$E,'Input Sheet'!$D:$D,Shijoy!$B17,'Input Sheet'!$B:$B,Shijoy!$O$3)</f>
        <v>0</v>
      </c>
      <c r="P17" s="17" t="e">
        <f>O17/O$7</f>
        <v>#DIV/0!</v>
      </c>
    </row>
    <row r="18" spans="1:16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F18" s="10">
        <f>SUMIFS('Input Sheet'!$E:$E,'Input Sheet'!$D:$D,Shijoy!$B18,'Input Sheet'!$B:$B,Shijoy!F$3)</f>
        <v>0</v>
      </c>
      <c r="G18" s="17" t="e">
        <f t="shared" ref="G18:G28" si="2">F18/F$7</f>
        <v>#DIV/0!</v>
      </c>
      <c r="I18" s="10">
        <f>SUMIFS('Input Sheet'!$E:$E,'Input Sheet'!$D:$D,Shijoy!$B18,'Input Sheet'!$B:$B,Shijoy!$I$3)</f>
        <v>0</v>
      </c>
      <c r="J18" s="17" t="e">
        <f t="shared" ref="J18:J28" si="3">I18/I$7</f>
        <v>#DIV/0!</v>
      </c>
      <c r="L18" s="10">
        <f>SUMIFS('Input Sheet'!$E:$E,'Input Sheet'!$D:$D,Shijoy!$B18,'Input Sheet'!$B:$B,Shijoy!$L$3)</f>
        <v>0</v>
      </c>
      <c r="M18" s="17" t="e">
        <f t="shared" ref="M18:M28" si="4">L18/L$7</f>
        <v>#DIV/0!</v>
      </c>
      <c r="O18" s="10">
        <f>SUMIFS('Input Sheet'!$E:$E,'Input Sheet'!$D:$D,Shijoy!$B18,'Input Sheet'!$B:$B,Shijoy!$O$3)</f>
        <v>0</v>
      </c>
      <c r="P18" s="17" t="e">
        <f t="shared" ref="P18:P28" si="5">O18/O$7</f>
        <v>#DIV/0!</v>
      </c>
    </row>
    <row r="19" spans="1:16" x14ac:dyDescent="0.35">
      <c r="B19" s="6" t="s">
        <v>87</v>
      </c>
      <c r="C19" s="10">
        <f t="shared" si="0"/>
        <v>0</v>
      </c>
      <c r="D19" s="17" t="e">
        <f t="shared" si="1"/>
        <v>#DIV/0!</v>
      </c>
      <c r="F19" s="10">
        <f>SUMIFS('Input Sheet'!$E:$E,'Input Sheet'!$D:$D,Shijoy!$B19,'Input Sheet'!$B:$B,Shijoy!F$3)</f>
        <v>0</v>
      </c>
      <c r="G19" s="17" t="e">
        <f t="shared" si="2"/>
        <v>#DIV/0!</v>
      </c>
      <c r="I19" s="10">
        <f>SUMIFS('Input Sheet'!$E:$E,'Input Sheet'!$D:$D,Shijoy!$B19,'Input Sheet'!$B:$B,Shijoy!$I$3)</f>
        <v>0</v>
      </c>
      <c r="J19" s="17" t="e">
        <f t="shared" si="3"/>
        <v>#DIV/0!</v>
      </c>
      <c r="L19" s="10">
        <f>SUMIFS('Input Sheet'!$E:$E,'Input Sheet'!$D:$D,Shijoy!$B19,'Input Sheet'!$B:$B,Shijoy!$L$3)</f>
        <v>0</v>
      </c>
      <c r="M19" s="17" t="e">
        <f t="shared" si="4"/>
        <v>#DIV/0!</v>
      </c>
      <c r="O19" s="10">
        <f>SUMIFS('Input Sheet'!$E:$E,'Input Sheet'!$D:$D,Shijoy!$B19,'Input Sheet'!$B:$B,Shijoy!$O$3)</f>
        <v>0</v>
      </c>
      <c r="P19" s="17" t="e">
        <f t="shared" si="5"/>
        <v>#DIV/0!</v>
      </c>
    </row>
    <row r="20" spans="1:16" x14ac:dyDescent="0.35">
      <c r="B20" s="6" t="s">
        <v>88</v>
      </c>
      <c r="C20" s="10">
        <f t="shared" si="0"/>
        <v>0</v>
      </c>
      <c r="D20" s="17" t="e">
        <f t="shared" si="1"/>
        <v>#DIV/0!</v>
      </c>
      <c r="F20" s="10">
        <f>SUMIFS('Input Sheet'!$E:$E,'Input Sheet'!$D:$D,Shijoy!$B20,'Input Sheet'!$B:$B,Shijoy!F$3)</f>
        <v>0</v>
      </c>
      <c r="G20" s="17" t="e">
        <f t="shared" si="2"/>
        <v>#DIV/0!</v>
      </c>
      <c r="I20" s="10">
        <f>SUMIFS('Input Sheet'!$E:$E,'Input Sheet'!$D:$D,Shijoy!$B20,'Input Sheet'!$B:$B,Shijoy!$I$3)</f>
        <v>0</v>
      </c>
      <c r="J20" s="17" t="e">
        <f t="shared" si="3"/>
        <v>#DIV/0!</v>
      </c>
      <c r="L20" s="10">
        <f>SUMIFS('Input Sheet'!$E:$E,'Input Sheet'!$D:$D,Shijoy!$B20,'Input Sheet'!$B:$B,Shijoy!$L$3)</f>
        <v>0</v>
      </c>
      <c r="M20" s="17" t="e">
        <f t="shared" si="4"/>
        <v>#DIV/0!</v>
      </c>
      <c r="O20" s="10">
        <f>SUMIFS('Input Sheet'!$E:$E,'Input Sheet'!$D:$D,Shijoy!$B20,'Input Sheet'!$B:$B,Shijoy!$O$3)</f>
        <v>0</v>
      </c>
      <c r="P20" s="17" t="e">
        <f t="shared" si="5"/>
        <v>#DIV/0!</v>
      </c>
    </row>
    <row r="21" spans="1:16" x14ac:dyDescent="0.35">
      <c r="B21" s="6" t="s">
        <v>89</v>
      </c>
      <c r="C21" s="10">
        <f t="shared" si="0"/>
        <v>0</v>
      </c>
      <c r="D21" s="17" t="e">
        <f t="shared" si="1"/>
        <v>#DIV/0!</v>
      </c>
      <c r="F21" s="10">
        <f>SUMIFS('Input Sheet'!$E:$E,'Input Sheet'!$D:$D,Shijoy!$B21,'Input Sheet'!$B:$B,Shijoy!F$3)</f>
        <v>0</v>
      </c>
      <c r="G21" s="17" t="e">
        <f t="shared" si="2"/>
        <v>#DIV/0!</v>
      </c>
      <c r="I21" s="10">
        <f>SUMIFS('Input Sheet'!$E:$E,'Input Sheet'!$D:$D,Shijoy!$B21,'Input Sheet'!$B:$B,Shijoy!$I$3)</f>
        <v>0</v>
      </c>
      <c r="J21" s="17" t="e">
        <f t="shared" si="3"/>
        <v>#DIV/0!</v>
      </c>
      <c r="L21" s="10">
        <f>SUMIFS('Input Sheet'!$E:$E,'Input Sheet'!$D:$D,Shijoy!$B21,'Input Sheet'!$B:$B,Shijoy!$L$3)</f>
        <v>0</v>
      </c>
      <c r="M21" s="17" t="e">
        <f t="shared" si="4"/>
        <v>#DIV/0!</v>
      </c>
      <c r="O21" s="10">
        <f>SUMIFS('Input Sheet'!$E:$E,'Input Sheet'!$D:$D,Shijoy!$B21,'Input Sheet'!$B:$B,Shijoy!$O$3)</f>
        <v>0</v>
      </c>
      <c r="P21" s="17" t="e">
        <f t="shared" si="5"/>
        <v>#DIV/0!</v>
      </c>
    </row>
    <row r="22" spans="1:16" x14ac:dyDescent="0.35">
      <c r="B22" s="6" t="s">
        <v>90</v>
      </c>
      <c r="C22" s="10">
        <f t="shared" si="0"/>
        <v>0</v>
      </c>
      <c r="D22" s="17" t="e">
        <f t="shared" si="1"/>
        <v>#DIV/0!</v>
      </c>
      <c r="F22" s="10">
        <f>SUMIFS('Input Sheet'!$E:$E,'Input Sheet'!$D:$D,Shijoy!$B22,'Input Sheet'!$B:$B,Shijoy!F$3)</f>
        <v>0</v>
      </c>
      <c r="G22" s="17" t="e">
        <f t="shared" si="2"/>
        <v>#DIV/0!</v>
      </c>
      <c r="I22" s="10">
        <f>SUMIFS('Input Sheet'!$E:$E,'Input Sheet'!$D:$D,Shijoy!$B22,'Input Sheet'!$B:$B,Shijoy!$I$3)</f>
        <v>0</v>
      </c>
      <c r="J22" s="17" t="e">
        <f t="shared" si="3"/>
        <v>#DIV/0!</v>
      </c>
      <c r="L22" s="10">
        <f>SUMIFS('Input Sheet'!$E:$E,'Input Sheet'!$D:$D,Shijoy!$B22,'Input Sheet'!$B:$B,Shijoy!$L$3)</f>
        <v>0</v>
      </c>
      <c r="M22" s="17" t="e">
        <f t="shared" si="4"/>
        <v>#DIV/0!</v>
      </c>
      <c r="O22" s="10">
        <f>SUMIFS('Input Sheet'!$E:$E,'Input Sheet'!$D:$D,Shijoy!$B22,'Input Sheet'!$B:$B,Shijoy!$O$3)</f>
        <v>0</v>
      </c>
      <c r="P22" s="17" t="e">
        <f t="shared" si="5"/>
        <v>#DIV/0!</v>
      </c>
    </row>
    <row r="23" spans="1:16" x14ac:dyDescent="0.35">
      <c r="B23" s="6" t="s">
        <v>91</v>
      </c>
      <c r="C23" s="10">
        <f t="shared" si="0"/>
        <v>0</v>
      </c>
      <c r="D23" s="17" t="e">
        <f t="shared" si="1"/>
        <v>#DIV/0!</v>
      </c>
      <c r="F23" s="10">
        <f>SUMIFS('Input Sheet'!$E:$E,'Input Sheet'!$D:$D,Shijoy!$B23,'Input Sheet'!$B:$B,Shijoy!F$3)</f>
        <v>0</v>
      </c>
      <c r="G23" s="17" t="e">
        <f t="shared" si="2"/>
        <v>#DIV/0!</v>
      </c>
      <c r="I23" s="10">
        <f>SUMIFS('Input Sheet'!$E:$E,'Input Sheet'!$D:$D,Shijoy!$B23,'Input Sheet'!$B:$B,Shijoy!$I$3)</f>
        <v>0</v>
      </c>
      <c r="J23" s="17" t="e">
        <f t="shared" si="3"/>
        <v>#DIV/0!</v>
      </c>
      <c r="L23" s="10">
        <f>SUMIFS('Input Sheet'!$E:$E,'Input Sheet'!$D:$D,Shijoy!$B23,'Input Sheet'!$B:$B,Shijoy!$L$3)</f>
        <v>0</v>
      </c>
      <c r="M23" s="17" t="e">
        <f t="shared" si="4"/>
        <v>#DIV/0!</v>
      </c>
      <c r="O23" s="10">
        <f>SUMIFS('Input Sheet'!$E:$E,'Input Sheet'!$D:$D,Shijoy!$B23,'Input Sheet'!$B:$B,Shijoy!$O$3)</f>
        <v>0</v>
      </c>
      <c r="P23" s="17" t="e">
        <f t="shared" si="5"/>
        <v>#DIV/0!</v>
      </c>
    </row>
    <row r="24" spans="1:16" x14ac:dyDescent="0.35">
      <c r="B24" s="6" t="s">
        <v>92</v>
      </c>
      <c r="C24" s="10">
        <f t="shared" si="0"/>
        <v>0</v>
      </c>
      <c r="D24" s="17" t="e">
        <f t="shared" si="1"/>
        <v>#DIV/0!</v>
      </c>
      <c r="F24" s="10">
        <f>SUMIFS('Input Sheet'!$E:$E,'Input Sheet'!$D:$D,Shijoy!$B24,'Input Sheet'!$B:$B,Shijoy!F$3)</f>
        <v>0</v>
      </c>
      <c r="G24" s="17" t="e">
        <f t="shared" si="2"/>
        <v>#DIV/0!</v>
      </c>
      <c r="I24" s="10">
        <f>SUMIFS('Input Sheet'!$E:$E,'Input Sheet'!$D:$D,Shijoy!$B24,'Input Sheet'!$B:$B,Shijoy!$I$3)</f>
        <v>0</v>
      </c>
      <c r="J24" s="17" t="e">
        <f t="shared" si="3"/>
        <v>#DIV/0!</v>
      </c>
      <c r="L24" s="10">
        <f>SUMIFS('Input Sheet'!$E:$E,'Input Sheet'!$D:$D,Shijoy!$B24,'Input Sheet'!$B:$B,Shijoy!$L$3)</f>
        <v>0</v>
      </c>
      <c r="M24" s="17" t="e">
        <f t="shared" si="4"/>
        <v>#DIV/0!</v>
      </c>
      <c r="O24" s="10">
        <f>SUMIFS('Input Sheet'!$E:$E,'Input Sheet'!$D:$D,Shijoy!$B24,'Input Sheet'!$B:$B,Shijoy!$O$3)</f>
        <v>0</v>
      </c>
      <c r="P24" s="17" t="e">
        <f t="shared" si="5"/>
        <v>#DIV/0!</v>
      </c>
    </row>
    <row r="25" spans="1:16" x14ac:dyDescent="0.35">
      <c r="B25" s="6" t="s">
        <v>93</v>
      </c>
      <c r="C25" s="10">
        <f t="shared" si="0"/>
        <v>0</v>
      </c>
      <c r="D25" s="17" t="e">
        <f t="shared" si="1"/>
        <v>#DIV/0!</v>
      </c>
      <c r="F25" s="10">
        <f>SUMIFS('Input Sheet'!$E:$E,'Input Sheet'!$D:$D,Shijoy!$B25,'Input Sheet'!$B:$B,Shijoy!F$3)</f>
        <v>0</v>
      </c>
      <c r="G25" s="17" t="e">
        <f t="shared" si="2"/>
        <v>#DIV/0!</v>
      </c>
      <c r="I25" s="10">
        <f>SUMIFS('Input Sheet'!$E:$E,'Input Sheet'!$D:$D,Shijoy!$B25,'Input Sheet'!$B:$B,Shijoy!$I$3)</f>
        <v>0</v>
      </c>
      <c r="J25" s="17" t="e">
        <f t="shared" si="3"/>
        <v>#DIV/0!</v>
      </c>
      <c r="L25" s="10">
        <f>SUMIFS('Input Sheet'!$E:$E,'Input Sheet'!$D:$D,Shijoy!$B25,'Input Sheet'!$B:$B,Shijoy!$L$3)</f>
        <v>0</v>
      </c>
      <c r="M25" s="17" t="e">
        <f t="shared" si="4"/>
        <v>#DIV/0!</v>
      </c>
      <c r="O25" s="10">
        <f>SUMIFS('Input Sheet'!$E:$E,'Input Sheet'!$D:$D,Shijoy!$B25,'Input Sheet'!$B:$B,Shijoy!$O$3)</f>
        <v>0</v>
      </c>
      <c r="P25" s="17" t="e">
        <f t="shared" si="5"/>
        <v>#DIV/0!</v>
      </c>
    </row>
    <row r="26" spans="1:16" x14ac:dyDescent="0.35">
      <c r="B26" s="6" t="s">
        <v>94</v>
      </c>
      <c r="C26" s="10">
        <f t="shared" si="0"/>
        <v>0</v>
      </c>
      <c r="D26" s="17" t="e">
        <f t="shared" si="1"/>
        <v>#DIV/0!</v>
      </c>
      <c r="F26" s="10">
        <f>SUMIFS('Input Sheet'!$E:$E,'Input Sheet'!$D:$D,Shijoy!$B26,'Input Sheet'!$B:$B,Shijoy!F$3)</f>
        <v>0</v>
      </c>
      <c r="G26" s="17" t="e">
        <f t="shared" si="2"/>
        <v>#DIV/0!</v>
      </c>
      <c r="I26" s="10">
        <f>SUMIFS('Input Sheet'!$E:$E,'Input Sheet'!$D:$D,Shijoy!$B26,'Input Sheet'!$B:$B,Shijoy!$I$3)</f>
        <v>0</v>
      </c>
      <c r="J26" s="17" t="e">
        <f t="shared" si="3"/>
        <v>#DIV/0!</v>
      </c>
      <c r="L26" s="10">
        <f>SUMIFS('Input Sheet'!$E:$E,'Input Sheet'!$D:$D,Shijoy!$B26,'Input Sheet'!$B:$B,Shijoy!$L$3)</f>
        <v>0</v>
      </c>
      <c r="M26" s="17" t="e">
        <f t="shared" si="4"/>
        <v>#DIV/0!</v>
      </c>
      <c r="O26" s="10">
        <f>SUMIFS('Input Sheet'!$E:$E,'Input Sheet'!$D:$D,Shijoy!$B26,'Input Sheet'!$B:$B,Shijoy!$O$3)</f>
        <v>0</v>
      </c>
      <c r="P26" s="17" t="e">
        <f t="shared" si="5"/>
        <v>#DIV/0!</v>
      </c>
    </row>
    <row r="27" spans="1:16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F27" s="10">
        <f>SUMIFS('Input Sheet'!$E:$E,'Input Sheet'!$D:$D,Shijoy!$B27,'Input Sheet'!$B:$B,Shijoy!F$3)</f>
        <v>0</v>
      </c>
      <c r="G27" s="17" t="e">
        <f t="shared" si="2"/>
        <v>#DIV/0!</v>
      </c>
      <c r="I27" s="10">
        <f>SUMIFS('Input Sheet'!$E:$E,'Input Sheet'!$D:$D,Shijoy!$B27,'Input Sheet'!$B:$B,Shijoy!$I$3)</f>
        <v>0</v>
      </c>
      <c r="J27" s="17" t="e">
        <f t="shared" si="3"/>
        <v>#DIV/0!</v>
      </c>
      <c r="L27" s="10">
        <f>SUMIFS('Input Sheet'!$E:$E,'Input Sheet'!$D:$D,Shijoy!$B27,'Input Sheet'!$B:$B,Shijoy!$L$3)</f>
        <v>0</v>
      </c>
      <c r="M27" s="17" t="e">
        <f t="shared" si="4"/>
        <v>#DIV/0!</v>
      </c>
      <c r="O27" s="10">
        <f>SUMIFS('Input Sheet'!$E:$E,'Input Sheet'!$D:$D,Shijoy!$B27,'Input Sheet'!$B:$B,Shijoy!$O$3)</f>
        <v>0</v>
      </c>
      <c r="P27" s="17" t="e">
        <f t="shared" si="5"/>
        <v>#DIV/0!</v>
      </c>
    </row>
    <row r="28" spans="1:16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  <c r="L28" s="14">
        <f>L12-L14-L16</f>
        <v>0</v>
      </c>
      <c r="M28" s="18" t="e">
        <f t="shared" si="4"/>
        <v>#DIV/0!</v>
      </c>
      <c r="O28" s="14">
        <f>O12-O14-O16</f>
        <v>0</v>
      </c>
      <c r="P28" s="18" t="e">
        <f t="shared" si="5"/>
        <v>#DIV/0!</v>
      </c>
    </row>
    <row r="30" spans="1:16" x14ac:dyDescent="0.35">
      <c r="B30" s="5" t="s">
        <v>100</v>
      </c>
      <c r="C30" s="14">
        <f t="shared" ref="C30:C34" si="6">+L30+O30+F30+I30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7">F30/F$7</f>
        <v>#DIV/0!</v>
      </c>
      <c r="I30" s="14">
        <f>SUM(I31:I34)</f>
        <v>0</v>
      </c>
      <c r="J30" s="18" t="e">
        <f t="shared" ref="J30:J34" si="8">I30/I$7</f>
        <v>#DIV/0!</v>
      </c>
      <c r="L30" s="14">
        <f>SUM(L31:L34)</f>
        <v>0</v>
      </c>
      <c r="M30" s="18" t="e">
        <f t="shared" ref="M30:M34" si="9">L30/L$7</f>
        <v>#DIV/0!</v>
      </c>
      <c r="O30" s="14">
        <f>SUM(O31:O34)</f>
        <v>0</v>
      </c>
      <c r="P30" s="18" t="e">
        <f t="shared" ref="P30:P34" si="10">O30/O$7</f>
        <v>#DIV/0!</v>
      </c>
    </row>
    <row r="31" spans="1:16" x14ac:dyDescent="0.35">
      <c r="B31" s="6" t="s">
        <v>7</v>
      </c>
      <c r="C31" s="10">
        <f t="shared" si="6"/>
        <v>0</v>
      </c>
      <c r="D31" s="17" t="e">
        <f t="shared" si="1"/>
        <v>#DIV/0!</v>
      </c>
      <c r="F31" s="10">
        <f>SUMIFS('Input Sheet'!$E:$E,'Input Sheet'!$D:$D,Shijoy!$B31,'Input Sheet'!$B:$B,Shijoy!$F$3)</f>
        <v>0</v>
      </c>
      <c r="G31" s="17" t="e">
        <f t="shared" si="7"/>
        <v>#DIV/0!</v>
      </c>
      <c r="I31" s="10">
        <f>SUMIFS('Input Sheet'!$E:$E,'Input Sheet'!$D:$D,Shijoy!$B31,'Input Sheet'!$B:$B,Shijoy!I$3)</f>
        <v>0</v>
      </c>
      <c r="J31" s="17" t="e">
        <f t="shared" si="8"/>
        <v>#DIV/0!</v>
      </c>
      <c r="L31" s="10">
        <f>SUMIFS('Input Sheet'!$E:$E,'Input Sheet'!$D:$D,Shijoy!$B31,'Input Sheet'!$B:$B,Shijoy!$L$3)</f>
        <v>0</v>
      </c>
      <c r="M31" s="17" t="e">
        <f t="shared" si="9"/>
        <v>#DIV/0!</v>
      </c>
      <c r="O31" s="10">
        <f>SUMIFS('Input Sheet'!$E:$E,'Input Sheet'!$D:$D,Shijoy!$B31,'Input Sheet'!$B:$B,Shijoy!$O$3)</f>
        <v>0</v>
      </c>
      <c r="P31" s="17" t="e">
        <f t="shared" si="10"/>
        <v>#DIV/0!</v>
      </c>
    </row>
    <row r="32" spans="1:16" x14ac:dyDescent="0.35">
      <c r="B32" s="6" t="s">
        <v>8</v>
      </c>
      <c r="C32" s="10">
        <f t="shared" si="6"/>
        <v>0</v>
      </c>
      <c r="D32" s="17" t="e">
        <f t="shared" si="1"/>
        <v>#DIV/0!</v>
      </c>
      <c r="F32" s="10">
        <f>SUMIFS('Input Sheet'!$E:$E,'Input Sheet'!$D:$D,Shijoy!$B32,'Input Sheet'!$B:$B,Shijoy!$F$3)</f>
        <v>0</v>
      </c>
      <c r="G32" s="17" t="e">
        <f t="shared" si="7"/>
        <v>#DIV/0!</v>
      </c>
      <c r="I32" s="10">
        <f>SUMIFS('Input Sheet'!$E:$E,'Input Sheet'!$D:$D,Shijoy!$B32,'Input Sheet'!$B:$B,Shijoy!I$3)</f>
        <v>0</v>
      </c>
      <c r="J32" s="17" t="e">
        <f t="shared" si="8"/>
        <v>#DIV/0!</v>
      </c>
      <c r="L32" s="10">
        <f>SUMIFS('Input Sheet'!$E:$E,'Input Sheet'!$D:$D,Shijoy!$B32,'Input Sheet'!$B:$B,Shijoy!$L$3)</f>
        <v>0</v>
      </c>
      <c r="M32" s="17" t="e">
        <f t="shared" si="9"/>
        <v>#DIV/0!</v>
      </c>
      <c r="O32" s="10">
        <f>SUMIFS('Input Sheet'!$E:$E,'Input Sheet'!$D:$D,Shijoy!$B32,'Input Sheet'!$B:$B,Shijoy!$O$3)</f>
        <v>0</v>
      </c>
      <c r="P32" s="17" t="e">
        <f t="shared" si="10"/>
        <v>#DIV/0!</v>
      </c>
    </row>
    <row r="33" spans="2:17" x14ac:dyDescent="0.35">
      <c r="B33" s="6" t="s">
        <v>9</v>
      </c>
      <c r="C33" s="10">
        <f t="shared" si="6"/>
        <v>0</v>
      </c>
      <c r="D33" s="17" t="e">
        <f t="shared" si="1"/>
        <v>#DIV/0!</v>
      </c>
      <c r="F33" s="10">
        <f>SUMIFS('Input Sheet'!$E:$E,'Input Sheet'!$D:$D,Shijoy!$B33,'Input Sheet'!$B:$B,Shijoy!$F$3)</f>
        <v>0</v>
      </c>
      <c r="G33" s="17" t="e">
        <f t="shared" si="7"/>
        <v>#DIV/0!</v>
      </c>
      <c r="I33" s="10">
        <f>SUMIFS('Input Sheet'!$E:$E,'Input Sheet'!$D:$D,Shijoy!$B33,'Input Sheet'!$B:$B,Shijoy!I$3)</f>
        <v>0</v>
      </c>
      <c r="J33" s="17" t="e">
        <f t="shared" si="8"/>
        <v>#DIV/0!</v>
      </c>
      <c r="L33" s="10">
        <f>SUMIFS('Input Sheet'!$E:$E,'Input Sheet'!$D:$D,Shijoy!$B33,'Input Sheet'!$B:$B,Shijoy!$L$3)</f>
        <v>0</v>
      </c>
      <c r="M33" s="17" t="e">
        <f t="shared" si="9"/>
        <v>#DIV/0!</v>
      </c>
      <c r="O33" s="10">
        <f>SUMIFS('Input Sheet'!$E:$E,'Input Sheet'!$D:$D,Shijoy!$B33,'Input Sheet'!$B:$B,Shijoy!$O$3)</f>
        <v>0</v>
      </c>
      <c r="P33" s="17" t="e">
        <f t="shared" si="10"/>
        <v>#DIV/0!</v>
      </c>
    </row>
    <row r="34" spans="2:17" x14ac:dyDescent="0.35">
      <c r="B34" s="6" t="s">
        <v>14</v>
      </c>
      <c r="C34" s="10">
        <f t="shared" si="6"/>
        <v>0</v>
      </c>
      <c r="D34" s="17" t="e">
        <f t="shared" si="1"/>
        <v>#DIV/0!</v>
      </c>
      <c r="F34" s="10">
        <f>SUMIFS('Input Sheet'!$E:$E,'Input Sheet'!$D:$D,Shijoy!$B34,'Input Sheet'!$B:$B,Shijoy!$F$3)</f>
        <v>0</v>
      </c>
      <c r="G34" s="17" t="e">
        <f t="shared" si="7"/>
        <v>#DIV/0!</v>
      </c>
      <c r="I34" s="10">
        <f>SUMIFS('Input Sheet'!$E:$E,'Input Sheet'!$D:$D,Shijoy!$B34,'Input Sheet'!$B:$B,Shijoy!I$3)</f>
        <v>0</v>
      </c>
      <c r="J34" s="17" t="e">
        <f t="shared" si="8"/>
        <v>#DIV/0!</v>
      </c>
      <c r="L34" s="10">
        <f>SUMIFS('Input Sheet'!$E:$E,'Input Sheet'!$D:$D,Shijoy!$B34,'Input Sheet'!$B:$B,Shijoy!$L$3)</f>
        <v>0</v>
      </c>
      <c r="M34" s="17" t="e">
        <f t="shared" si="9"/>
        <v>#DIV/0!</v>
      </c>
      <c r="O34" s="10">
        <f>SUMIFS('Input Sheet'!$E:$E,'Input Sheet'!$D:$D,Shijoy!$B34,'Input Sheet'!$B:$B,Shijoy!$O$3)</f>
        <v>0</v>
      </c>
      <c r="P34" s="17" t="e">
        <f t="shared" si="10"/>
        <v>#DIV/0!</v>
      </c>
    </row>
    <row r="35" spans="2:17" x14ac:dyDescent="0.35">
      <c r="B35" s="6"/>
      <c r="C35" s="10"/>
      <c r="D35" s="17"/>
      <c r="F35" s="10"/>
      <c r="G35" s="17"/>
      <c r="I35" s="10"/>
      <c r="J35" s="17"/>
      <c r="L35" s="10"/>
      <c r="M35" s="17"/>
      <c r="O35" s="10"/>
      <c r="P35" s="17"/>
    </row>
    <row r="36" spans="2:17" x14ac:dyDescent="0.35">
      <c r="B36" s="5" t="s">
        <v>101</v>
      </c>
      <c r="C36" s="14">
        <v>0</v>
      </c>
      <c r="D36" s="18" t="e">
        <f t="shared" ref="D36:D38" si="11">C36/C$7</f>
        <v>#DIV/0!</v>
      </c>
      <c r="F36" s="14">
        <v>0</v>
      </c>
      <c r="G36" s="18" t="e">
        <f t="shared" ref="G36" si="12">F36/F$7</f>
        <v>#DIV/0!</v>
      </c>
      <c r="I36" s="14">
        <v>0</v>
      </c>
      <c r="J36" s="18" t="e">
        <f t="shared" ref="J36" si="13">I36/I$7</f>
        <v>#DIV/0!</v>
      </c>
      <c r="L36" s="14">
        <v>0</v>
      </c>
      <c r="M36" s="18" t="e">
        <f t="shared" ref="M36" si="14">L36/L$7</f>
        <v>#DIV/0!</v>
      </c>
      <c r="O36" s="14">
        <v>0</v>
      </c>
      <c r="P36" s="18" t="e">
        <f t="shared" ref="P36" si="15">O36/O$7</f>
        <v>#DIV/0!</v>
      </c>
    </row>
    <row r="37" spans="2:17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</row>
    <row r="38" spans="2:17" x14ac:dyDescent="0.35">
      <c r="B38" s="5" t="s">
        <v>102</v>
      </c>
      <c r="C38" s="14">
        <f>C28-C30-C36</f>
        <v>0</v>
      </c>
      <c r="D38" s="18" t="e">
        <f t="shared" si="11"/>
        <v>#DIV/0!</v>
      </c>
      <c r="F38" s="14">
        <f>F28-F30-F36</f>
        <v>0</v>
      </c>
      <c r="G38" s="18" t="e">
        <f t="shared" ref="G38" si="16">F38/F$7</f>
        <v>#DIV/0!</v>
      </c>
      <c r="I38" s="14">
        <f>I28-I30-I36</f>
        <v>0</v>
      </c>
      <c r="J38" s="18" t="e">
        <f t="shared" ref="J38" si="17">I38/I$7</f>
        <v>#DIV/0!</v>
      </c>
      <c r="L38" s="14">
        <f>L28-L30-L36</f>
        <v>0</v>
      </c>
      <c r="M38" s="18" t="e">
        <f t="shared" ref="M38" si="18">L38/L$7</f>
        <v>#DIV/0!</v>
      </c>
      <c r="O38" s="14">
        <f>O28-O30-O36</f>
        <v>0</v>
      </c>
      <c r="P38" s="18" t="e">
        <f t="shared" ref="P38" si="19">O38/O$7</f>
        <v>#DIV/0!</v>
      </c>
    </row>
    <row r="40" spans="2:17" ht="15" thickBot="1" x14ac:dyDescent="0.4"/>
    <row r="41" spans="2:17" ht="15.5" thickTop="1" thickBot="1" x14ac:dyDescent="0.4">
      <c r="B41" s="50" t="s">
        <v>81</v>
      </c>
      <c r="C41" s="47">
        <f>+L41+O41+F41+I41</f>
        <v>0</v>
      </c>
      <c r="D41" s="48"/>
      <c r="E41" s="48"/>
      <c r="F41" s="47">
        <f>SUMIFS('Input Sheet'!$E:$E,'Input Sheet'!$D:$D,Shijoy!$B41,'Input Sheet'!$B:$B,Shijoy!$F$3)</f>
        <v>0</v>
      </c>
      <c r="G41" s="49" t="e">
        <f t="shared" ref="G41" si="20">F41/F$7</f>
        <v>#DIV/0!</v>
      </c>
      <c r="H41" s="48"/>
      <c r="I41" s="47">
        <f>SUMIFS('Input Sheet'!$E:$E,'Input Sheet'!$D:$D,Shijoy!$B41,'Input Sheet'!$B:$B,Shijoy!I$3)</f>
        <v>0</v>
      </c>
      <c r="J41" s="49" t="e">
        <f t="shared" ref="J41" si="21">I41/I$7</f>
        <v>#DIV/0!</v>
      </c>
      <c r="K41" s="48"/>
      <c r="L41" s="47">
        <f>SUMIFS('Input Sheet'!$E:$E,'Input Sheet'!$D:$D,Shijoy!$B41,'Input Sheet'!$B:$B,Shijoy!$L$3)</f>
        <v>0</v>
      </c>
      <c r="M41" s="49" t="e">
        <f t="shared" ref="M41" si="22">L41/L$7</f>
        <v>#DIV/0!</v>
      </c>
      <c r="N41" s="48"/>
      <c r="O41" s="47">
        <f>SUMIFS('Input Sheet'!$E:$E,'Input Sheet'!$D:$D,Shijoy!$B41,'Input Sheet'!$B:$B,Shijoy!$O$3)</f>
        <v>0</v>
      </c>
      <c r="P41" s="49" t="e">
        <f t="shared" ref="P41" si="23">O41/O$7</f>
        <v>#DIV/0!</v>
      </c>
      <c r="Q41" s="48"/>
    </row>
    <row r="42" spans="2:17" ht="15" thickTop="1" x14ac:dyDescent="0.35"/>
    <row r="46" spans="2:17" x14ac:dyDescent="0.35">
      <c r="C46" s="51"/>
    </row>
    <row r="47" spans="2:17" x14ac:dyDescent="0.35">
      <c r="B47" s="8"/>
    </row>
    <row r="48" spans="2:17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5">
    <mergeCell ref="O4:P4"/>
    <mergeCell ref="L4:M4"/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2225-9883-4047-A0A7-3A53BA945904}">
  <dimension ref="A1:T1048576"/>
  <sheetViews>
    <sheetView workbookViewId="0">
      <selection activeCell="O4" sqref="O4:P4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9" bestFit="1" customWidth="1"/>
    <col min="8" max="8" width="2.08984375" customWidth="1"/>
    <col min="9" max="9" width="12.453125" bestFit="1" customWidth="1"/>
    <col min="10" max="10" width="8.90625" customWidth="1"/>
    <col min="11" max="11" width="2.08984375" customWidth="1"/>
    <col min="12" max="12" width="10.90625" customWidth="1"/>
    <col min="13" max="13" width="8.90625" customWidth="1"/>
    <col min="14" max="14" width="2.08984375" customWidth="1"/>
    <col min="15" max="15" width="10.90625" customWidth="1"/>
    <col min="16" max="16" width="8.90625" customWidth="1"/>
    <col min="17" max="17" width="2.08984375" customWidth="1"/>
    <col min="18" max="18" width="10.90625" bestFit="1" customWidth="1"/>
    <col min="20" max="20" width="2.6328125" customWidth="1"/>
  </cols>
  <sheetData>
    <row r="1" spans="2:19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</row>
    <row r="2" spans="2:19" x14ac:dyDescent="0.35">
      <c r="B2" s="20" t="s">
        <v>4</v>
      </c>
      <c r="F2" t="s">
        <v>126</v>
      </c>
      <c r="I2" t="s">
        <v>126</v>
      </c>
      <c r="L2" t="s">
        <v>126</v>
      </c>
      <c r="O2" t="s">
        <v>126</v>
      </c>
      <c r="R2" t="s">
        <v>126</v>
      </c>
    </row>
    <row r="3" spans="2:19" x14ac:dyDescent="0.35">
      <c r="B3" s="21" t="s">
        <v>5</v>
      </c>
      <c r="F3" t="s">
        <v>22</v>
      </c>
      <c r="I3" t="s">
        <v>26</v>
      </c>
      <c r="L3" t="s">
        <v>33</v>
      </c>
      <c r="O3" s="7" t="s">
        <v>49</v>
      </c>
      <c r="R3" s="7" t="s">
        <v>56</v>
      </c>
    </row>
    <row r="4" spans="2:19" ht="15" thickBot="1" x14ac:dyDescent="0.4">
      <c r="B4" s="22" t="s">
        <v>6</v>
      </c>
      <c r="C4" s="78" t="s">
        <v>83</v>
      </c>
      <c r="D4" s="78"/>
      <c r="F4" s="78" t="s">
        <v>22</v>
      </c>
      <c r="G4" s="78"/>
      <c r="I4" s="80" t="s">
        <v>26</v>
      </c>
      <c r="J4" s="80"/>
      <c r="L4" s="78" t="s">
        <v>33</v>
      </c>
      <c r="M4" s="78"/>
      <c r="O4" s="78" t="s">
        <v>49</v>
      </c>
      <c r="P4" s="78"/>
      <c r="R4" s="78" t="s">
        <v>56</v>
      </c>
      <c r="S4" s="78"/>
    </row>
    <row r="5" spans="2:19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">
        <v>143</v>
      </c>
      <c r="J5" s="34" t="s">
        <v>82</v>
      </c>
      <c r="L5" s="33" t="s">
        <v>143</v>
      </c>
      <c r="M5" s="34" t="s">
        <v>82</v>
      </c>
      <c r="O5" s="33" t="s">
        <v>143</v>
      </c>
      <c r="P5" s="34" t="s">
        <v>82</v>
      </c>
      <c r="R5" s="33" t="s">
        <v>143</v>
      </c>
      <c r="S5" s="34" t="s">
        <v>82</v>
      </c>
    </row>
    <row r="6" spans="2:19" ht="15" thickTop="1" x14ac:dyDescent="0.35">
      <c r="B6" s="2"/>
      <c r="C6" s="9"/>
      <c r="D6" s="15"/>
      <c r="F6" s="9"/>
      <c r="G6" s="15"/>
      <c r="I6" s="9"/>
      <c r="J6" s="15"/>
      <c r="L6" s="9"/>
      <c r="M6" s="15"/>
      <c r="O6" s="9"/>
      <c r="P6" s="15"/>
      <c r="R6" s="9"/>
      <c r="S6" s="15"/>
    </row>
    <row r="7" spans="2:19" x14ac:dyDescent="0.35">
      <c r="B7" s="3" t="s">
        <v>11</v>
      </c>
      <c r="C7" s="14">
        <f>SUM(C8:C10)</f>
        <v>0</v>
      </c>
      <c r="D7" s="18" t="e">
        <f>C7/C$7</f>
        <v>#DIV/0!</v>
      </c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  <c r="R7" s="14">
        <f>SUM(R8:R10)</f>
        <v>0</v>
      </c>
      <c r="S7" s="18" t="e">
        <f>R7/R$7</f>
        <v>#DIV/0!</v>
      </c>
    </row>
    <row r="8" spans="2:19" x14ac:dyDescent="0.35">
      <c r="B8" s="4" t="s">
        <v>1</v>
      </c>
      <c r="C8" s="10"/>
      <c r="D8" s="16"/>
      <c r="F8" s="10"/>
      <c r="G8" s="16"/>
      <c r="I8" s="10"/>
      <c r="J8" s="16"/>
      <c r="L8" s="10"/>
      <c r="M8" s="16"/>
      <c r="O8" s="10"/>
      <c r="P8" s="16"/>
      <c r="R8" s="10"/>
      <c r="S8" s="16"/>
    </row>
    <row r="9" spans="2:19" x14ac:dyDescent="0.35">
      <c r="B9" s="4" t="s">
        <v>13</v>
      </c>
      <c r="C9" s="10">
        <f>+F9+I9+L9+O9+R9</f>
        <v>0</v>
      </c>
      <c r="D9" s="16" t="e">
        <f>C9/C$7</f>
        <v>#DIV/0!</v>
      </c>
      <c r="F9" s="10">
        <f>SUMIFS('Input Sheet'!$E:$E,'Input Sheet'!$D:$D,Ranjith!$B9,'Input Sheet'!$B:$B,Ranjith!$F$3)</f>
        <v>0</v>
      </c>
      <c r="G9" s="16" t="e">
        <f>F9/F$7</f>
        <v>#DIV/0!</v>
      </c>
      <c r="I9" s="10">
        <f>SUMIFS('Input Sheet'!$E:$E,'Input Sheet'!$D:$D,Ranjith!$B9,'Input Sheet'!$B:$B,Ranjith!$I$3)</f>
        <v>0</v>
      </c>
      <c r="J9" s="16" t="e">
        <f>I9/I$7</f>
        <v>#DIV/0!</v>
      </c>
      <c r="L9" s="10">
        <f>SUMIFS('Input Sheet'!$E:$E,'Input Sheet'!$D:$D,Ranjith!$B9,'Input Sheet'!$B:$B,Ranjith!$L$3)</f>
        <v>0</v>
      </c>
      <c r="M9" s="16" t="e">
        <f>L9/L$7</f>
        <v>#DIV/0!</v>
      </c>
      <c r="O9" s="10">
        <f>SUMIFS('Input Sheet'!$E:$E,'Input Sheet'!$D:$D,Ranjith!$B9,'Input Sheet'!$B:$B,Ranjith!$O$3)</f>
        <v>0</v>
      </c>
      <c r="P9" s="16" t="e">
        <f>O9/O$7</f>
        <v>#DIV/0!</v>
      </c>
      <c r="R9" s="10">
        <f>SUMIFS('Input Sheet'!$E:$E,'Input Sheet'!$D:$D,Ranjith!$B9,'Input Sheet'!$B:$B,Ranjith!$R$3)</f>
        <v>0</v>
      </c>
      <c r="S9" s="16" t="e">
        <f>R9/R$7</f>
        <v>#DIV/0!</v>
      </c>
    </row>
    <row r="10" spans="2:19" x14ac:dyDescent="0.35">
      <c r="B10" s="4" t="s">
        <v>12</v>
      </c>
      <c r="C10" s="10">
        <f>+F10+I10+L10+O10+R10</f>
        <v>0</v>
      </c>
      <c r="D10" s="16" t="e">
        <f>C10/C$7</f>
        <v>#DIV/0!</v>
      </c>
      <c r="F10" s="10">
        <f>SUMIFS('Input Sheet'!$E:$E,'Input Sheet'!$D:$D,Ranjith!$B10,'Input Sheet'!$B:$B,Ranjith!$F$3)</f>
        <v>0</v>
      </c>
      <c r="G10" s="16" t="e">
        <f>F10/F$7</f>
        <v>#DIV/0!</v>
      </c>
      <c r="I10" s="10">
        <f>SUMIFS('Input Sheet'!$E:$E,'Input Sheet'!$D:$D,Ranjith!$B10,'Input Sheet'!$B:$B,Ranjith!$I$3)</f>
        <v>0</v>
      </c>
      <c r="J10" s="16" t="e">
        <f>I10/I$7</f>
        <v>#DIV/0!</v>
      </c>
      <c r="L10" s="10">
        <f>SUMIFS('Input Sheet'!$E:$E,'Input Sheet'!$D:$D,Ranjith!$B10,'Input Sheet'!$B:$B,Ranjith!$L$3)</f>
        <v>0</v>
      </c>
      <c r="M10" s="16" t="e">
        <f>L10/L$7</f>
        <v>#DIV/0!</v>
      </c>
      <c r="O10" s="10">
        <f>SUMIFS('Input Sheet'!$E:$E,'Input Sheet'!$D:$D,Ranjith!$B10,'Input Sheet'!$B:$B,Ranjith!$O$3)</f>
        <v>0</v>
      </c>
      <c r="P10" s="16" t="e">
        <f>O10/O$7</f>
        <v>#DIV/0!</v>
      </c>
      <c r="R10" s="10">
        <f>SUMIFS('Input Sheet'!$E:$E,'Input Sheet'!$D:$D,Ranjith!$B10,'Input Sheet'!$B:$B,Ranjith!$R$3)</f>
        <v>0</v>
      </c>
      <c r="S10" s="16" t="e">
        <f>R10/R$7</f>
        <v>#DIV/0!</v>
      </c>
    </row>
    <row r="11" spans="2:19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</row>
    <row r="12" spans="2:19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  <c r="R12" s="14">
        <f>R7</f>
        <v>0</v>
      </c>
      <c r="S12" s="18" t="e">
        <f>R12/R12</f>
        <v>#DIV/0!</v>
      </c>
    </row>
    <row r="13" spans="2:19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</row>
    <row r="14" spans="2:19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  <c r="R14" s="39">
        <f>R12*40%</f>
        <v>0</v>
      </c>
      <c r="S14" s="40" t="e">
        <f>R14/R$7</f>
        <v>#DIV/0!</v>
      </c>
    </row>
    <row r="15" spans="2:19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</row>
    <row r="16" spans="2:19" x14ac:dyDescent="0.35">
      <c r="B16" s="5" t="s">
        <v>15</v>
      </c>
      <c r="C16" s="14">
        <f t="shared" ref="C16:C27" si="0">+F16+I16+L16+O16+R16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  <c r="R16" s="14">
        <f>SUM(R17:R27)</f>
        <v>0</v>
      </c>
      <c r="S16" s="18" t="e">
        <f>R16/R$7</f>
        <v>#DIV/0!</v>
      </c>
    </row>
    <row r="17" spans="1:19" x14ac:dyDescent="0.35">
      <c r="B17" s="6" t="s">
        <v>85</v>
      </c>
      <c r="C17" s="10">
        <f t="shared" si="0"/>
        <v>0</v>
      </c>
      <c r="D17" s="17" t="e">
        <f>C17/C$7</f>
        <v>#DIV/0!</v>
      </c>
      <c r="F17" s="10">
        <f>SUMIFS('Input Sheet'!$E:$E,'Input Sheet'!$D:$D,Ranjith!$B17,'Input Sheet'!$B:$B,Ranjith!F3)</f>
        <v>0</v>
      </c>
      <c r="G17" s="17" t="e">
        <f>F17/F$7</f>
        <v>#DIV/0!</v>
      </c>
      <c r="I17" s="10">
        <f>SUMIFS('Input Sheet'!$E:$E,'Input Sheet'!$D:$D,Ranjith!$B17,'Input Sheet'!$B:$B,Ranjith!$I$3)</f>
        <v>0</v>
      </c>
      <c r="J17" s="17" t="e">
        <f>I17/I$7</f>
        <v>#DIV/0!</v>
      </c>
      <c r="L17" s="10">
        <f>SUMIFS('Input Sheet'!$E:$E,'Input Sheet'!$D:$D,Ranjith!$B17,'Input Sheet'!$B:$B,Ranjith!$L$3)</f>
        <v>0</v>
      </c>
      <c r="M17" s="17" t="e">
        <f>L17/L$7</f>
        <v>#DIV/0!</v>
      </c>
      <c r="O17" s="10">
        <f>SUMIFS('Input Sheet'!$E:$E,'Input Sheet'!$D:$D,Ranjith!$B17,'Input Sheet'!$B:$B,Ranjith!$O$3)</f>
        <v>0</v>
      </c>
      <c r="P17" s="17" t="e">
        <f>O17/O$7</f>
        <v>#DIV/0!</v>
      </c>
      <c r="R17" s="10">
        <f>SUMIFS('Input Sheet'!$E:$E,'Input Sheet'!$D:$D,Ranjith!$B17,'Input Sheet'!$B:$B,Ranjith!$R$3)</f>
        <v>0</v>
      </c>
      <c r="S17" s="17" t="e">
        <f>R17/R$7</f>
        <v>#DIV/0!</v>
      </c>
    </row>
    <row r="18" spans="1:19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F18" s="10">
        <f>SUMIFS('Input Sheet'!$E:$E,'Input Sheet'!$D:$D,Ranjith!$B18,'Input Sheet'!$B:$B,Ranjith!$F$3)</f>
        <v>0</v>
      </c>
      <c r="G18" s="17" t="e">
        <f t="shared" ref="G18:G28" si="2">F18/F$7</f>
        <v>#DIV/0!</v>
      </c>
      <c r="I18" s="10">
        <f>SUMIFS('Input Sheet'!$E:$E,'Input Sheet'!$D:$D,Ranjith!$B18,'Input Sheet'!$B:$B,Ranjith!$I$3)</f>
        <v>0</v>
      </c>
      <c r="J18" s="17" t="e">
        <f t="shared" ref="J18:J28" si="3">I18/I$7</f>
        <v>#DIV/0!</v>
      </c>
      <c r="L18" s="10">
        <f>SUMIFS('Input Sheet'!$E:$E,'Input Sheet'!$D:$D,Ranjith!$B18,'Input Sheet'!$B:$B,Ranjith!$L$3)</f>
        <v>0</v>
      </c>
      <c r="M18" s="17" t="e">
        <f t="shared" ref="M18:M28" si="4">L18/L$7</f>
        <v>#DIV/0!</v>
      </c>
      <c r="O18" s="10">
        <f>SUMIFS('Input Sheet'!$E:$E,'Input Sheet'!$D:$D,Ranjith!$B18,'Input Sheet'!$B:$B,Ranjith!$O$3)</f>
        <v>0</v>
      </c>
      <c r="P18" s="17" t="e">
        <f t="shared" ref="P18:P28" si="5">O18/O$7</f>
        <v>#DIV/0!</v>
      </c>
      <c r="R18" s="10">
        <f>SUMIFS('Input Sheet'!$E:$E,'Input Sheet'!$D:$D,Ranjith!$B18,'Input Sheet'!$B:$B,Ranjith!$R$3)</f>
        <v>0</v>
      </c>
      <c r="S18" s="17" t="e">
        <f t="shared" ref="S18:S28" si="6">R18/R$7</f>
        <v>#DIV/0!</v>
      </c>
    </row>
    <row r="19" spans="1:19" x14ac:dyDescent="0.35">
      <c r="B19" s="6" t="s">
        <v>87</v>
      </c>
      <c r="C19" s="10">
        <f t="shared" si="0"/>
        <v>0</v>
      </c>
      <c r="D19" s="17" t="e">
        <f t="shared" si="1"/>
        <v>#DIV/0!</v>
      </c>
      <c r="F19" s="10">
        <f>SUMIFS('Input Sheet'!$E:$E,'Input Sheet'!$D:$D,Ranjith!$B19,'Input Sheet'!$B:$B,Ranjith!$F$3)</f>
        <v>0</v>
      </c>
      <c r="G19" s="17" t="e">
        <f t="shared" si="2"/>
        <v>#DIV/0!</v>
      </c>
      <c r="I19" s="10">
        <f>SUMIFS('Input Sheet'!$E:$E,'Input Sheet'!$D:$D,Ranjith!$B19,'Input Sheet'!$B:$B,Ranjith!$I$3)</f>
        <v>0</v>
      </c>
      <c r="J19" s="17" t="e">
        <f t="shared" si="3"/>
        <v>#DIV/0!</v>
      </c>
      <c r="L19" s="10">
        <f>SUMIFS('Input Sheet'!$E:$E,'Input Sheet'!$D:$D,Ranjith!$B19,'Input Sheet'!$B:$B,Ranjith!$L$3)</f>
        <v>0</v>
      </c>
      <c r="M19" s="17" t="e">
        <f t="shared" si="4"/>
        <v>#DIV/0!</v>
      </c>
      <c r="O19" s="10">
        <f>SUMIFS('Input Sheet'!$E:$E,'Input Sheet'!$D:$D,Ranjith!$B19,'Input Sheet'!$B:$B,Ranjith!$O$3)</f>
        <v>0</v>
      </c>
      <c r="P19" s="17" t="e">
        <f t="shared" si="5"/>
        <v>#DIV/0!</v>
      </c>
      <c r="R19" s="10">
        <f>SUMIFS('Input Sheet'!$E:$E,'Input Sheet'!$D:$D,Ranjith!$B19,'Input Sheet'!$B:$B,Ranjith!$R$3)</f>
        <v>0</v>
      </c>
      <c r="S19" s="17" t="e">
        <f t="shared" si="6"/>
        <v>#DIV/0!</v>
      </c>
    </row>
    <row r="20" spans="1:19" x14ac:dyDescent="0.35">
      <c r="B20" s="6" t="s">
        <v>88</v>
      </c>
      <c r="C20" s="10">
        <f t="shared" si="0"/>
        <v>0</v>
      </c>
      <c r="D20" s="17" t="e">
        <f t="shared" si="1"/>
        <v>#DIV/0!</v>
      </c>
      <c r="F20" s="10">
        <f>SUMIFS('Input Sheet'!$E:$E,'Input Sheet'!$D:$D,Ranjith!$B20,'Input Sheet'!$B:$B,Ranjith!$F$3)</f>
        <v>0</v>
      </c>
      <c r="G20" s="17" t="e">
        <f t="shared" si="2"/>
        <v>#DIV/0!</v>
      </c>
      <c r="I20" s="10">
        <f>SUMIFS('Input Sheet'!$E:$E,'Input Sheet'!$D:$D,Ranjith!$B20,'Input Sheet'!$B:$B,Ranjith!$I$3)</f>
        <v>0</v>
      </c>
      <c r="J20" s="17" t="e">
        <f t="shared" si="3"/>
        <v>#DIV/0!</v>
      </c>
      <c r="L20" s="10">
        <f>SUMIFS('Input Sheet'!$E:$E,'Input Sheet'!$D:$D,Ranjith!$B20,'Input Sheet'!$B:$B,Ranjith!$L$3)</f>
        <v>0</v>
      </c>
      <c r="M20" s="17" t="e">
        <f t="shared" si="4"/>
        <v>#DIV/0!</v>
      </c>
      <c r="O20" s="10">
        <f>SUMIFS('Input Sheet'!$E:$E,'Input Sheet'!$D:$D,Ranjith!$B20,'Input Sheet'!$B:$B,Ranjith!$O$3)</f>
        <v>0</v>
      </c>
      <c r="P20" s="17" t="e">
        <f t="shared" si="5"/>
        <v>#DIV/0!</v>
      </c>
      <c r="R20" s="10">
        <f>SUMIFS('Input Sheet'!$E:$E,'Input Sheet'!$D:$D,Ranjith!$B20,'Input Sheet'!$B:$B,Ranjith!$R$3)</f>
        <v>0</v>
      </c>
      <c r="S20" s="17" t="e">
        <f t="shared" si="6"/>
        <v>#DIV/0!</v>
      </c>
    </row>
    <row r="21" spans="1:19" x14ac:dyDescent="0.35">
      <c r="B21" s="6" t="s">
        <v>89</v>
      </c>
      <c r="C21" s="10">
        <f t="shared" si="0"/>
        <v>0</v>
      </c>
      <c r="D21" s="17" t="e">
        <f t="shared" si="1"/>
        <v>#DIV/0!</v>
      </c>
      <c r="F21" s="10">
        <f>SUMIFS('Input Sheet'!$E:$E,'Input Sheet'!$D:$D,Ranjith!$B21,'Input Sheet'!$B:$B,Ranjith!$F$3)</f>
        <v>0</v>
      </c>
      <c r="G21" s="17" t="e">
        <f t="shared" si="2"/>
        <v>#DIV/0!</v>
      </c>
      <c r="I21" s="10">
        <f>SUMIFS('Input Sheet'!$E:$E,'Input Sheet'!$D:$D,Ranjith!$B21,'Input Sheet'!$B:$B,Ranjith!$I$3)</f>
        <v>0</v>
      </c>
      <c r="J21" s="17" t="e">
        <f t="shared" si="3"/>
        <v>#DIV/0!</v>
      </c>
      <c r="L21" s="10">
        <f>SUMIFS('Input Sheet'!$E:$E,'Input Sheet'!$D:$D,Ranjith!$B21,'Input Sheet'!$B:$B,Ranjith!$L$3)</f>
        <v>0</v>
      </c>
      <c r="M21" s="17" t="e">
        <f t="shared" si="4"/>
        <v>#DIV/0!</v>
      </c>
      <c r="O21" s="10">
        <f>SUMIFS('Input Sheet'!$E:$E,'Input Sheet'!$D:$D,Ranjith!$B21,'Input Sheet'!$B:$B,Ranjith!$O$3)</f>
        <v>0</v>
      </c>
      <c r="P21" s="17" t="e">
        <f t="shared" si="5"/>
        <v>#DIV/0!</v>
      </c>
      <c r="R21" s="10">
        <f>SUMIFS('Input Sheet'!$E:$E,'Input Sheet'!$D:$D,Ranjith!$B21,'Input Sheet'!$B:$B,Ranjith!$R$3)</f>
        <v>0</v>
      </c>
      <c r="S21" s="17" t="e">
        <f t="shared" si="6"/>
        <v>#DIV/0!</v>
      </c>
    </row>
    <row r="22" spans="1:19" x14ac:dyDescent="0.35">
      <c r="B22" s="6" t="s">
        <v>90</v>
      </c>
      <c r="C22" s="10">
        <f t="shared" si="0"/>
        <v>0</v>
      </c>
      <c r="D22" s="17" t="e">
        <f t="shared" si="1"/>
        <v>#DIV/0!</v>
      </c>
      <c r="F22" s="10">
        <f>SUMIFS('Input Sheet'!$E:$E,'Input Sheet'!$D:$D,Ranjith!$B22,'Input Sheet'!$B:$B,Ranjith!$F$3)</f>
        <v>0</v>
      </c>
      <c r="G22" s="17" t="e">
        <f t="shared" si="2"/>
        <v>#DIV/0!</v>
      </c>
      <c r="I22" s="10">
        <f>SUMIFS('Input Sheet'!$E:$E,'Input Sheet'!$D:$D,Ranjith!$B22,'Input Sheet'!$B:$B,Ranjith!$I$3)</f>
        <v>0</v>
      </c>
      <c r="J22" s="17" t="e">
        <f t="shared" si="3"/>
        <v>#DIV/0!</v>
      </c>
      <c r="L22" s="10">
        <f>SUMIFS('Input Sheet'!$E:$E,'Input Sheet'!$D:$D,Ranjith!$B22,'Input Sheet'!$B:$B,Ranjith!$L$3)</f>
        <v>0</v>
      </c>
      <c r="M22" s="17" t="e">
        <f t="shared" si="4"/>
        <v>#DIV/0!</v>
      </c>
      <c r="O22" s="10">
        <f>SUMIFS('Input Sheet'!$E:$E,'Input Sheet'!$D:$D,Ranjith!$B22,'Input Sheet'!$B:$B,Ranjith!$O$3)</f>
        <v>0</v>
      </c>
      <c r="P22" s="17" t="e">
        <f t="shared" si="5"/>
        <v>#DIV/0!</v>
      </c>
      <c r="R22" s="10">
        <f>SUMIFS('Input Sheet'!$E:$E,'Input Sheet'!$D:$D,Ranjith!$B22,'Input Sheet'!$B:$B,Ranjith!$R$3)</f>
        <v>0</v>
      </c>
      <c r="S22" s="17" t="e">
        <f t="shared" si="6"/>
        <v>#DIV/0!</v>
      </c>
    </row>
    <row r="23" spans="1:19" x14ac:dyDescent="0.35">
      <c r="B23" s="6" t="s">
        <v>91</v>
      </c>
      <c r="C23" s="10">
        <f t="shared" si="0"/>
        <v>0</v>
      </c>
      <c r="D23" s="17" t="e">
        <f t="shared" si="1"/>
        <v>#DIV/0!</v>
      </c>
      <c r="F23" s="10">
        <f>SUMIFS('Input Sheet'!$E:$E,'Input Sheet'!$D:$D,Ranjith!$B23,'Input Sheet'!$B:$B,Ranjith!$F$3)</f>
        <v>0</v>
      </c>
      <c r="G23" s="17" t="e">
        <f t="shared" si="2"/>
        <v>#DIV/0!</v>
      </c>
      <c r="I23" s="10">
        <f>SUMIFS('Input Sheet'!$E:$E,'Input Sheet'!$D:$D,Ranjith!$B23,'Input Sheet'!$B:$B,Ranjith!$I$3)</f>
        <v>0</v>
      </c>
      <c r="J23" s="17" t="e">
        <f t="shared" si="3"/>
        <v>#DIV/0!</v>
      </c>
      <c r="L23" s="10">
        <f>SUMIFS('Input Sheet'!$E:$E,'Input Sheet'!$D:$D,Ranjith!$B23,'Input Sheet'!$B:$B,Ranjith!$L$3)</f>
        <v>0</v>
      </c>
      <c r="M23" s="17" t="e">
        <f t="shared" si="4"/>
        <v>#DIV/0!</v>
      </c>
      <c r="O23" s="10">
        <f>SUMIFS('Input Sheet'!$E:$E,'Input Sheet'!$D:$D,Ranjith!$B23,'Input Sheet'!$B:$B,Ranjith!$O$3)</f>
        <v>0</v>
      </c>
      <c r="P23" s="17" t="e">
        <f t="shared" si="5"/>
        <v>#DIV/0!</v>
      </c>
      <c r="R23" s="10">
        <f>SUMIFS('Input Sheet'!$E:$E,'Input Sheet'!$D:$D,Ranjith!$B23,'Input Sheet'!$B:$B,Ranjith!$R$3)</f>
        <v>0</v>
      </c>
      <c r="S23" s="17" t="e">
        <f t="shared" si="6"/>
        <v>#DIV/0!</v>
      </c>
    </row>
    <row r="24" spans="1:19" x14ac:dyDescent="0.35">
      <c r="B24" s="6" t="s">
        <v>92</v>
      </c>
      <c r="C24" s="10">
        <f t="shared" si="0"/>
        <v>0</v>
      </c>
      <c r="D24" s="17" t="e">
        <f t="shared" si="1"/>
        <v>#DIV/0!</v>
      </c>
      <c r="F24" s="10">
        <f>SUMIFS('Input Sheet'!$E:$E,'Input Sheet'!$D:$D,Ranjith!$B24,'Input Sheet'!$B:$B,Ranjith!$F$3)</f>
        <v>0</v>
      </c>
      <c r="G24" s="17" t="e">
        <f t="shared" si="2"/>
        <v>#DIV/0!</v>
      </c>
      <c r="I24" s="10">
        <f>SUMIFS('Input Sheet'!$E:$E,'Input Sheet'!$D:$D,Ranjith!$B24,'Input Sheet'!$B:$B,Ranjith!$I$3)</f>
        <v>0</v>
      </c>
      <c r="J24" s="17" t="e">
        <f t="shared" si="3"/>
        <v>#DIV/0!</v>
      </c>
      <c r="L24" s="10">
        <f>SUMIFS('Input Sheet'!$E:$E,'Input Sheet'!$D:$D,Ranjith!$B24,'Input Sheet'!$B:$B,Ranjith!$L$3)</f>
        <v>0</v>
      </c>
      <c r="M24" s="17" t="e">
        <f t="shared" si="4"/>
        <v>#DIV/0!</v>
      </c>
      <c r="O24" s="10">
        <f>SUMIFS('Input Sheet'!$E:$E,'Input Sheet'!$D:$D,Ranjith!$B24,'Input Sheet'!$B:$B,Ranjith!$O$3)</f>
        <v>0</v>
      </c>
      <c r="P24" s="17" t="e">
        <f t="shared" si="5"/>
        <v>#DIV/0!</v>
      </c>
      <c r="R24" s="10">
        <f>SUMIFS('Input Sheet'!$E:$E,'Input Sheet'!$D:$D,Ranjith!$B24,'Input Sheet'!$B:$B,Ranjith!$R$3)</f>
        <v>0</v>
      </c>
      <c r="S24" s="17" t="e">
        <f t="shared" si="6"/>
        <v>#DIV/0!</v>
      </c>
    </row>
    <row r="25" spans="1:19" x14ac:dyDescent="0.35">
      <c r="B25" s="6" t="s">
        <v>93</v>
      </c>
      <c r="C25" s="10">
        <f t="shared" si="0"/>
        <v>0</v>
      </c>
      <c r="D25" s="17" t="e">
        <f t="shared" si="1"/>
        <v>#DIV/0!</v>
      </c>
      <c r="F25" s="10">
        <f>SUMIFS('Input Sheet'!$E:$E,'Input Sheet'!$D:$D,Ranjith!$B25,'Input Sheet'!$B:$B,Ranjith!$F$3)</f>
        <v>0</v>
      </c>
      <c r="G25" s="17" t="e">
        <f t="shared" si="2"/>
        <v>#DIV/0!</v>
      </c>
      <c r="I25" s="10">
        <f>SUMIFS('Input Sheet'!$E:$E,'Input Sheet'!$D:$D,Ranjith!$B25,'Input Sheet'!$B:$B,Ranjith!$I$3)</f>
        <v>0</v>
      </c>
      <c r="J25" s="17" t="e">
        <f t="shared" si="3"/>
        <v>#DIV/0!</v>
      </c>
      <c r="L25" s="10">
        <f>SUMIFS('Input Sheet'!$E:$E,'Input Sheet'!$D:$D,Ranjith!$B25,'Input Sheet'!$B:$B,Ranjith!$L$3)</f>
        <v>0</v>
      </c>
      <c r="M25" s="17" t="e">
        <f t="shared" si="4"/>
        <v>#DIV/0!</v>
      </c>
      <c r="O25" s="10">
        <f>SUMIFS('Input Sheet'!$E:$E,'Input Sheet'!$D:$D,Ranjith!$B25,'Input Sheet'!$B:$B,Ranjith!$O$3)</f>
        <v>0</v>
      </c>
      <c r="P25" s="17" t="e">
        <f t="shared" si="5"/>
        <v>#DIV/0!</v>
      </c>
      <c r="R25" s="10">
        <f>SUMIFS('Input Sheet'!$E:$E,'Input Sheet'!$D:$D,Ranjith!$B25,'Input Sheet'!$B:$B,Ranjith!$R$3)</f>
        <v>0</v>
      </c>
      <c r="S25" s="17" t="e">
        <f t="shared" si="6"/>
        <v>#DIV/0!</v>
      </c>
    </row>
    <row r="26" spans="1:19" x14ac:dyDescent="0.35">
      <c r="B26" s="6" t="s">
        <v>94</v>
      </c>
      <c r="C26" s="10">
        <f t="shared" si="0"/>
        <v>0</v>
      </c>
      <c r="D26" s="17" t="e">
        <f t="shared" si="1"/>
        <v>#DIV/0!</v>
      </c>
      <c r="F26" s="10">
        <f>SUMIFS('Input Sheet'!$E:$E,'Input Sheet'!$D:$D,Ranjith!$B26,'Input Sheet'!$B:$B,Ranjith!$F$3)</f>
        <v>0</v>
      </c>
      <c r="G26" s="17" t="e">
        <f t="shared" si="2"/>
        <v>#DIV/0!</v>
      </c>
      <c r="I26" s="10">
        <f>SUMIFS('Input Sheet'!$E:$E,'Input Sheet'!$D:$D,Ranjith!$B26,'Input Sheet'!$B:$B,Ranjith!$I$3)</f>
        <v>0</v>
      </c>
      <c r="J26" s="17" t="e">
        <f t="shared" si="3"/>
        <v>#DIV/0!</v>
      </c>
      <c r="L26" s="10">
        <f>SUMIFS('Input Sheet'!$E:$E,'Input Sheet'!$D:$D,Ranjith!$B26,'Input Sheet'!$B:$B,Ranjith!$L$3)</f>
        <v>0</v>
      </c>
      <c r="M26" s="17" t="e">
        <f t="shared" si="4"/>
        <v>#DIV/0!</v>
      </c>
      <c r="O26" s="10">
        <f>SUMIFS('Input Sheet'!$E:$E,'Input Sheet'!$D:$D,Ranjith!$B26,'Input Sheet'!$B:$B,Ranjith!$O$3)</f>
        <v>0</v>
      </c>
      <c r="P26" s="17" t="e">
        <f t="shared" si="5"/>
        <v>#DIV/0!</v>
      </c>
      <c r="R26" s="10">
        <f>SUMIFS('Input Sheet'!$E:$E,'Input Sheet'!$D:$D,Ranjith!$B26,'Input Sheet'!$B:$B,Ranjith!$R$3)</f>
        <v>0</v>
      </c>
      <c r="S26" s="17" t="e">
        <f t="shared" si="6"/>
        <v>#DIV/0!</v>
      </c>
    </row>
    <row r="27" spans="1:19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F27" s="10">
        <f>SUMIFS('Input Sheet'!$E:$E,'Input Sheet'!$D:$D,Ranjith!$B27,'Input Sheet'!$B:$B,Ranjith!$F$3)</f>
        <v>0</v>
      </c>
      <c r="G27" s="17" t="e">
        <f t="shared" si="2"/>
        <v>#DIV/0!</v>
      </c>
      <c r="I27" s="10">
        <f>SUMIFS('Input Sheet'!$E:$E,'Input Sheet'!$D:$D,Ranjith!$B27,'Input Sheet'!$B:$B,Ranjith!$I$3)</f>
        <v>0</v>
      </c>
      <c r="J27" s="17" t="e">
        <f t="shared" si="3"/>
        <v>#DIV/0!</v>
      </c>
      <c r="L27" s="10">
        <f>SUMIFS('Input Sheet'!$E:$E,'Input Sheet'!$D:$D,Ranjith!$B27,'Input Sheet'!$B:$B,Ranjith!$L$3)</f>
        <v>0</v>
      </c>
      <c r="M27" s="17" t="e">
        <f t="shared" si="4"/>
        <v>#DIV/0!</v>
      </c>
      <c r="O27" s="10">
        <f>SUMIFS('Input Sheet'!$E:$E,'Input Sheet'!$D:$D,Ranjith!$B27,'Input Sheet'!$B:$B,Ranjith!$O$3)</f>
        <v>0</v>
      </c>
      <c r="P27" s="17" t="e">
        <f t="shared" si="5"/>
        <v>#DIV/0!</v>
      </c>
      <c r="R27" s="10">
        <f>SUMIFS('Input Sheet'!$E:$E,'Input Sheet'!$D:$D,Ranjith!$B27,'Input Sheet'!$B:$B,Ranjith!$R$3)</f>
        <v>0</v>
      </c>
      <c r="S27" s="17" t="e">
        <f t="shared" si="6"/>
        <v>#DIV/0!</v>
      </c>
    </row>
    <row r="28" spans="1:19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  <c r="L28" s="14">
        <f>L12-L14-L16</f>
        <v>0</v>
      </c>
      <c r="M28" s="18" t="e">
        <f t="shared" si="4"/>
        <v>#DIV/0!</v>
      </c>
      <c r="O28" s="14">
        <f>O12-O14-O16</f>
        <v>0</v>
      </c>
      <c r="P28" s="18" t="e">
        <f t="shared" si="5"/>
        <v>#DIV/0!</v>
      </c>
      <c r="R28" s="14">
        <f>R12-R14-R16</f>
        <v>0</v>
      </c>
      <c r="S28" s="18" t="e">
        <f t="shared" si="6"/>
        <v>#DIV/0!</v>
      </c>
    </row>
    <row r="30" spans="1:19" x14ac:dyDescent="0.35">
      <c r="B30" s="5" t="s">
        <v>100</v>
      </c>
      <c r="C30" s="14">
        <f t="shared" ref="C30:C34" si="7">+F30+I30+L30+O30+R30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8">F30/F$7</f>
        <v>#DIV/0!</v>
      </c>
      <c r="I30" s="14">
        <f>SUM(I31:I34)</f>
        <v>0</v>
      </c>
      <c r="J30" s="18" t="e">
        <f t="shared" ref="J30:J34" si="9">I30/I$7</f>
        <v>#DIV/0!</v>
      </c>
      <c r="L30" s="14">
        <f>SUM(L31:L34)</f>
        <v>0</v>
      </c>
      <c r="M30" s="18" t="e">
        <f t="shared" ref="M30:M34" si="10">L30/L$7</f>
        <v>#DIV/0!</v>
      </c>
      <c r="O30" s="14">
        <f>SUM(O31:O34)</f>
        <v>0</v>
      </c>
      <c r="P30" s="18" t="e">
        <f t="shared" ref="P30:P34" si="11">O30/O$7</f>
        <v>#DIV/0!</v>
      </c>
      <c r="R30" s="14">
        <f>SUM(R31:R34)</f>
        <v>0</v>
      </c>
      <c r="S30" s="18" t="e">
        <f t="shared" ref="S30:S34" si="12">R30/R$7</f>
        <v>#DIV/0!</v>
      </c>
    </row>
    <row r="31" spans="1:19" x14ac:dyDescent="0.35">
      <c r="B31" s="6" t="s">
        <v>7</v>
      </c>
      <c r="C31" s="10">
        <f t="shared" si="7"/>
        <v>0</v>
      </c>
      <c r="D31" s="17" t="e">
        <f t="shared" si="1"/>
        <v>#DIV/0!</v>
      </c>
      <c r="F31" s="10">
        <f>SUMIFS('Input Sheet'!$E:$E,'Input Sheet'!$D:$D,Ranjith!$B31,'Input Sheet'!$B:$B,Ranjith!$F$3)</f>
        <v>0</v>
      </c>
      <c r="G31" s="17" t="e">
        <f t="shared" si="8"/>
        <v>#DIV/0!</v>
      </c>
      <c r="I31" s="10">
        <f>SUMIFS('Input Sheet'!$E:$E,'Input Sheet'!$D:$D,Ranjith!$B31,'Input Sheet'!$B:$B,Ranjith!$I$3)</f>
        <v>0</v>
      </c>
      <c r="J31" s="17" t="e">
        <f t="shared" si="9"/>
        <v>#DIV/0!</v>
      </c>
      <c r="L31" s="10">
        <f>SUMIFS('Input Sheet'!$E:$E,'Input Sheet'!$D:$D,Ranjith!$B31,'Input Sheet'!$B:$B,Ranjith!$L$3)</f>
        <v>0</v>
      </c>
      <c r="M31" s="17" t="e">
        <f t="shared" si="10"/>
        <v>#DIV/0!</v>
      </c>
      <c r="O31" s="10">
        <f>SUMIFS('Input Sheet'!$E:$E,'Input Sheet'!$D:$D,Ranjith!$B31,'Input Sheet'!$B:$B,Ranjith!$O$3)</f>
        <v>0</v>
      </c>
      <c r="P31" s="17" t="e">
        <f t="shared" si="11"/>
        <v>#DIV/0!</v>
      </c>
      <c r="R31" s="10">
        <f>SUMIFS('Input Sheet'!$E:$E,'Input Sheet'!$D:$D,Ranjith!$B31,'Input Sheet'!$B:$B,Ranjith!$R$3)</f>
        <v>0</v>
      </c>
      <c r="S31" s="17" t="e">
        <f t="shared" si="12"/>
        <v>#DIV/0!</v>
      </c>
    </row>
    <row r="32" spans="1:19" x14ac:dyDescent="0.35">
      <c r="B32" s="6" t="s">
        <v>8</v>
      </c>
      <c r="C32" s="10">
        <f t="shared" si="7"/>
        <v>0</v>
      </c>
      <c r="D32" s="17" t="e">
        <f t="shared" si="1"/>
        <v>#DIV/0!</v>
      </c>
      <c r="F32" s="10">
        <f>SUMIFS('Input Sheet'!$E:$E,'Input Sheet'!$D:$D,Ranjith!$B32,'Input Sheet'!$B:$B,Ranjith!$F$3)</f>
        <v>0</v>
      </c>
      <c r="G32" s="17" t="e">
        <f t="shared" si="8"/>
        <v>#DIV/0!</v>
      </c>
      <c r="I32" s="10">
        <f>SUMIFS('Input Sheet'!$E:$E,'Input Sheet'!$D:$D,Ranjith!$B32,'Input Sheet'!$B:$B,Ranjith!$I$3)</f>
        <v>0</v>
      </c>
      <c r="J32" s="17" t="e">
        <f t="shared" si="9"/>
        <v>#DIV/0!</v>
      </c>
      <c r="L32" s="10">
        <f>SUMIFS('Input Sheet'!$E:$E,'Input Sheet'!$D:$D,Ranjith!$B32,'Input Sheet'!$B:$B,Ranjith!$L$3)</f>
        <v>0</v>
      </c>
      <c r="M32" s="17" t="e">
        <f t="shared" si="10"/>
        <v>#DIV/0!</v>
      </c>
      <c r="O32" s="10">
        <f>SUMIFS('Input Sheet'!$E:$E,'Input Sheet'!$D:$D,Ranjith!$B32,'Input Sheet'!$B:$B,Ranjith!$O$3)</f>
        <v>0</v>
      </c>
      <c r="P32" s="17" t="e">
        <f t="shared" si="11"/>
        <v>#DIV/0!</v>
      </c>
      <c r="R32" s="10">
        <f>SUMIFS('Input Sheet'!$E:$E,'Input Sheet'!$D:$D,Ranjith!$B32,'Input Sheet'!$B:$B,Ranjith!$R$3)</f>
        <v>0</v>
      </c>
      <c r="S32" s="17" t="e">
        <f t="shared" si="12"/>
        <v>#DIV/0!</v>
      </c>
    </row>
    <row r="33" spans="2:20" x14ac:dyDescent="0.35">
      <c r="B33" s="6" t="s">
        <v>9</v>
      </c>
      <c r="C33" s="10">
        <f t="shared" si="7"/>
        <v>0</v>
      </c>
      <c r="D33" s="17" t="e">
        <f t="shared" si="1"/>
        <v>#DIV/0!</v>
      </c>
      <c r="F33" s="10">
        <f>SUMIFS('Input Sheet'!$E:$E,'Input Sheet'!$D:$D,Ranjith!$B33,'Input Sheet'!$B:$B,Ranjith!$F$3)</f>
        <v>0</v>
      </c>
      <c r="G33" s="17" t="e">
        <f t="shared" si="8"/>
        <v>#DIV/0!</v>
      </c>
      <c r="I33" s="10">
        <f>SUMIFS('Input Sheet'!$E:$E,'Input Sheet'!$D:$D,Ranjith!$B33,'Input Sheet'!$B:$B,Ranjith!$I$3)</f>
        <v>0</v>
      </c>
      <c r="J33" s="17" t="e">
        <f t="shared" si="9"/>
        <v>#DIV/0!</v>
      </c>
      <c r="L33" s="10">
        <f>SUMIFS('Input Sheet'!$E:$E,'Input Sheet'!$D:$D,Ranjith!$B33,'Input Sheet'!$B:$B,Ranjith!$L$3)</f>
        <v>0</v>
      </c>
      <c r="M33" s="17" t="e">
        <f t="shared" si="10"/>
        <v>#DIV/0!</v>
      </c>
      <c r="O33" s="10">
        <f>SUMIFS('Input Sheet'!$E:$E,'Input Sheet'!$D:$D,Ranjith!$B33,'Input Sheet'!$B:$B,Ranjith!$O$3)</f>
        <v>0</v>
      </c>
      <c r="P33" s="17" t="e">
        <f t="shared" si="11"/>
        <v>#DIV/0!</v>
      </c>
      <c r="R33" s="10">
        <f>SUMIFS('Input Sheet'!$E:$E,'Input Sheet'!$D:$D,Ranjith!$B33,'Input Sheet'!$B:$B,Ranjith!$R$3)</f>
        <v>0</v>
      </c>
      <c r="S33" s="17" t="e">
        <f t="shared" si="12"/>
        <v>#DIV/0!</v>
      </c>
    </row>
    <row r="34" spans="2:20" x14ac:dyDescent="0.35">
      <c r="B34" s="6" t="s">
        <v>14</v>
      </c>
      <c r="C34" s="10">
        <f t="shared" si="7"/>
        <v>0</v>
      </c>
      <c r="D34" s="17" t="e">
        <f t="shared" si="1"/>
        <v>#DIV/0!</v>
      </c>
      <c r="F34" s="10">
        <f>SUMIFS('Input Sheet'!$E:$E,'Input Sheet'!$D:$D,Ranjith!$B34,'Input Sheet'!$B:$B,Ranjith!$F$3)</f>
        <v>0</v>
      </c>
      <c r="G34" s="17" t="e">
        <f t="shared" si="8"/>
        <v>#DIV/0!</v>
      </c>
      <c r="I34" s="10">
        <f>SUMIFS('Input Sheet'!$E:$E,'Input Sheet'!$D:$D,Ranjith!$B34,'Input Sheet'!$B:$B,Ranjith!$I$3)</f>
        <v>0</v>
      </c>
      <c r="J34" s="17" t="e">
        <f t="shared" si="9"/>
        <v>#DIV/0!</v>
      </c>
      <c r="L34" s="10">
        <f>SUMIFS('Input Sheet'!$E:$E,'Input Sheet'!$D:$D,Ranjith!$B34,'Input Sheet'!$B:$B,Ranjith!$L$3)</f>
        <v>0</v>
      </c>
      <c r="M34" s="17" t="e">
        <f t="shared" si="10"/>
        <v>#DIV/0!</v>
      </c>
      <c r="O34" s="10">
        <f>SUMIFS('Input Sheet'!$E:$E,'Input Sheet'!$D:$D,Ranjith!$B34,'Input Sheet'!$B:$B,Ranjith!$O$3)</f>
        <v>0</v>
      </c>
      <c r="P34" s="17" t="e">
        <f t="shared" si="11"/>
        <v>#DIV/0!</v>
      </c>
      <c r="R34" s="10">
        <f>SUMIFS('Input Sheet'!$E:$E,'Input Sheet'!$D:$D,Ranjith!$B34,'Input Sheet'!$B:$B,Ranjith!$R$3)</f>
        <v>0</v>
      </c>
      <c r="S34" s="17" t="e">
        <f t="shared" si="12"/>
        <v>#DIV/0!</v>
      </c>
    </row>
    <row r="35" spans="2:20" x14ac:dyDescent="0.35">
      <c r="B35" s="6"/>
      <c r="C35" s="10"/>
      <c r="D35" s="17"/>
      <c r="F35" s="10"/>
      <c r="G35" s="17"/>
      <c r="I35" s="10"/>
      <c r="J35" s="17"/>
      <c r="L35" s="10"/>
      <c r="M35" s="17"/>
      <c r="O35" s="10"/>
      <c r="P35" s="17"/>
      <c r="R35" s="10"/>
      <c r="S35" s="17"/>
    </row>
    <row r="36" spans="2:20" x14ac:dyDescent="0.35">
      <c r="B36" s="5" t="s">
        <v>101</v>
      </c>
      <c r="C36" s="14">
        <v>0</v>
      </c>
      <c r="D36" s="18" t="e">
        <f t="shared" ref="D36:D38" si="13">C36/C$7</f>
        <v>#DIV/0!</v>
      </c>
      <c r="F36" s="14">
        <v>0</v>
      </c>
      <c r="G36" s="18" t="e">
        <f t="shared" ref="G36" si="14">F36/F$7</f>
        <v>#DIV/0!</v>
      </c>
      <c r="I36" s="14">
        <v>0</v>
      </c>
      <c r="J36" s="18" t="e">
        <f t="shared" ref="J36" si="15">I36/I$7</f>
        <v>#DIV/0!</v>
      </c>
      <c r="L36" s="14">
        <v>0</v>
      </c>
      <c r="M36" s="18" t="e">
        <f t="shared" ref="M36" si="16">L36/L$7</f>
        <v>#DIV/0!</v>
      </c>
      <c r="O36" s="14">
        <v>0</v>
      </c>
      <c r="P36" s="18" t="e">
        <f t="shared" ref="P36" si="17">O36/O$7</f>
        <v>#DIV/0!</v>
      </c>
      <c r="R36" s="14">
        <v>0</v>
      </c>
      <c r="S36" s="18" t="e">
        <f t="shared" ref="S36" si="18">R36/R$7</f>
        <v>#DIV/0!</v>
      </c>
    </row>
    <row r="37" spans="2:20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</row>
    <row r="38" spans="2:20" x14ac:dyDescent="0.35">
      <c r="B38" s="5" t="s">
        <v>102</v>
      </c>
      <c r="C38" s="14">
        <f>C28-C30-C36</f>
        <v>0</v>
      </c>
      <c r="D38" s="18" t="e">
        <f t="shared" si="13"/>
        <v>#DIV/0!</v>
      </c>
      <c r="F38" s="14">
        <f>F28-F30-F36</f>
        <v>0</v>
      </c>
      <c r="G38" s="18" t="e">
        <f t="shared" ref="G38" si="19">F38/F$7</f>
        <v>#DIV/0!</v>
      </c>
      <c r="I38" s="14">
        <f>I28-I30-I36</f>
        <v>0</v>
      </c>
      <c r="J38" s="18" t="e">
        <f t="shared" ref="J38" si="20">I38/I$7</f>
        <v>#DIV/0!</v>
      </c>
      <c r="L38" s="14">
        <f>L28-L30-L36</f>
        <v>0</v>
      </c>
      <c r="M38" s="18" t="e">
        <f t="shared" ref="M38" si="21">L38/L$7</f>
        <v>#DIV/0!</v>
      </c>
      <c r="O38" s="14">
        <f>O28-O30-O36</f>
        <v>0</v>
      </c>
      <c r="P38" s="18" t="e">
        <f t="shared" ref="P38" si="22">O38/O$7</f>
        <v>#DIV/0!</v>
      </c>
      <c r="R38" s="14">
        <f>R28-R30-R36</f>
        <v>0</v>
      </c>
      <c r="S38" s="18" t="e">
        <f t="shared" ref="S38" si="23">R38/R$7</f>
        <v>#DIV/0!</v>
      </c>
    </row>
    <row r="40" spans="2:20" ht="15" thickBot="1" x14ac:dyDescent="0.4"/>
    <row r="41" spans="2:20" ht="15.5" thickTop="1" thickBot="1" x14ac:dyDescent="0.4">
      <c r="B41" s="50" t="s">
        <v>81</v>
      </c>
      <c r="C41" s="47">
        <f>+F41+I41+L41+O41+R41</f>
        <v>0</v>
      </c>
      <c r="D41" s="48"/>
      <c r="E41" s="48"/>
      <c r="F41" s="47">
        <f>SUMIFS('Input Sheet'!$E:$E,'Input Sheet'!$D:$D,Ranjith!$B41,'Input Sheet'!$B:$B,Ranjith!$F$3)</f>
        <v>0</v>
      </c>
      <c r="G41" s="49" t="e">
        <f t="shared" ref="G41" si="24">F41/F$7</f>
        <v>#DIV/0!</v>
      </c>
      <c r="H41" s="48"/>
      <c r="I41" s="47">
        <f>SUMIFS('Input Sheet'!$E:$E,'Input Sheet'!$D:$D,Ranjith!$B41,'Input Sheet'!$B:$B,Ranjith!$I$3)</f>
        <v>0</v>
      </c>
      <c r="J41" s="49" t="e">
        <f t="shared" ref="J41" si="25">I41/I$7</f>
        <v>#DIV/0!</v>
      </c>
      <c r="K41" s="48"/>
      <c r="L41" s="47">
        <f>SUMIFS('Input Sheet'!$E:$E,'Input Sheet'!$D:$D,Ranjith!$B41,'Input Sheet'!$B:$B,Ranjith!$L$3)</f>
        <v>0</v>
      </c>
      <c r="M41" s="49" t="e">
        <f t="shared" ref="M41" si="26">L41/L$7</f>
        <v>#DIV/0!</v>
      </c>
      <c r="N41" s="48"/>
      <c r="O41" s="47">
        <f>SUMIFS('Input Sheet'!$E:$E,'Input Sheet'!$D:$D,Ranjith!$B41,'Input Sheet'!$B:$B,Ranjith!$O$3)</f>
        <v>0</v>
      </c>
      <c r="P41" s="49" t="e">
        <f t="shared" ref="P41" si="27">O41/O$7</f>
        <v>#DIV/0!</v>
      </c>
      <c r="Q41" s="48"/>
      <c r="R41" s="47">
        <f>SUMIFS('Input Sheet'!$E:$E,'Input Sheet'!$D:$D,Ranjith!$B41,'Input Sheet'!$B:$B,Ranjith!$R$3)</f>
        <v>0</v>
      </c>
      <c r="S41" s="49" t="e">
        <f t="shared" ref="S41" si="28">R41/R$7</f>
        <v>#DIV/0!</v>
      </c>
      <c r="T41" s="48"/>
    </row>
    <row r="42" spans="2:20" ht="15" thickTop="1" x14ac:dyDescent="0.35"/>
    <row r="46" spans="2:20" x14ac:dyDescent="0.35">
      <c r="C46" s="51"/>
    </row>
    <row r="47" spans="2:20" x14ac:dyDescent="0.35">
      <c r="B47" s="8"/>
    </row>
    <row r="48" spans="2:20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6">
    <mergeCell ref="R4:S4"/>
    <mergeCell ref="O4:P4"/>
    <mergeCell ref="L4:M4"/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8C9E-12FA-4DBE-8608-FAD29272B4D7}">
  <dimension ref="A1:S1048576"/>
  <sheetViews>
    <sheetView workbookViewId="0">
      <selection activeCell="K3" sqref="K3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2.08984375" customWidth="1"/>
    <col min="9" max="9" width="10.90625" bestFit="1" customWidth="1"/>
    <col min="11" max="11" width="2.08984375" bestFit="1" customWidth="1"/>
    <col min="12" max="12" width="10.90625" bestFit="1" customWidth="1"/>
    <col min="14" max="14" width="2.08984375" bestFit="1" customWidth="1"/>
    <col min="15" max="15" width="11.453125" customWidth="1"/>
    <col min="16" max="16" width="10.453125" customWidth="1"/>
    <col min="17" max="17" width="2.08984375" customWidth="1"/>
    <col min="18" max="18" width="10.6328125" customWidth="1"/>
    <col min="20" max="20" width="2.08984375" customWidth="1"/>
  </cols>
  <sheetData>
    <row r="1" spans="2:19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</row>
    <row r="2" spans="2:19" x14ac:dyDescent="0.35">
      <c r="B2" s="20" t="s">
        <v>4</v>
      </c>
      <c r="F2" t="s">
        <v>131</v>
      </c>
      <c r="I2" t="s">
        <v>131</v>
      </c>
      <c r="L2" t="s">
        <v>131</v>
      </c>
      <c r="O2" t="s">
        <v>131</v>
      </c>
      <c r="R2" t="s">
        <v>131</v>
      </c>
    </row>
    <row r="3" spans="2:19" x14ac:dyDescent="0.35">
      <c r="B3" s="21" t="s">
        <v>5</v>
      </c>
      <c r="F3" t="s">
        <v>29</v>
      </c>
      <c r="I3" s="7" t="s">
        <v>50</v>
      </c>
      <c r="L3" s="7" t="s">
        <v>53</v>
      </c>
      <c r="O3" s="7" t="s">
        <v>57</v>
      </c>
      <c r="R3" t="s">
        <v>34</v>
      </c>
    </row>
    <row r="4" spans="2:19" ht="15" thickBot="1" x14ac:dyDescent="0.4">
      <c r="B4" s="22" t="s">
        <v>6</v>
      </c>
      <c r="C4" s="78" t="s">
        <v>83</v>
      </c>
      <c r="D4" s="78"/>
      <c r="F4" s="78" t="s">
        <v>29</v>
      </c>
      <c r="G4" s="78"/>
      <c r="I4" s="78" t="s">
        <v>50</v>
      </c>
      <c r="J4" s="78"/>
      <c r="L4" s="78" t="s">
        <v>53</v>
      </c>
      <c r="M4" s="78"/>
      <c r="O4" s="78" t="s">
        <v>57</v>
      </c>
      <c r="P4" s="78"/>
      <c r="R4" s="78" t="s">
        <v>34</v>
      </c>
      <c r="S4" s="78"/>
    </row>
    <row r="5" spans="2:19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tr">
        <f>F5</f>
        <v>July-25</v>
      </c>
      <c r="J5" s="34" t="s">
        <v>82</v>
      </c>
      <c r="L5" s="33" t="s">
        <v>143</v>
      </c>
      <c r="M5" s="34" t="s">
        <v>82</v>
      </c>
      <c r="O5" s="33" t="str">
        <f>L5</f>
        <v>July-25</v>
      </c>
      <c r="P5" s="34" t="s">
        <v>82</v>
      </c>
      <c r="R5" s="33" t="str">
        <f>O5</f>
        <v>July-25</v>
      </c>
      <c r="S5" s="34" t="s">
        <v>82</v>
      </c>
    </row>
    <row r="6" spans="2:19" ht="15" thickTop="1" x14ac:dyDescent="0.35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</row>
    <row r="7" spans="2:19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  <c r="R7" s="14">
        <f>SUM(R8:R10)</f>
        <v>0</v>
      </c>
      <c r="S7" s="18" t="e">
        <f>R7/R$7</f>
        <v>#DIV/0!</v>
      </c>
    </row>
    <row r="8" spans="2:19" x14ac:dyDescent="0.35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</row>
    <row r="9" spans="2:19" x14ac:dyDescent="0.35">
      <c r="B9" s="4" t="s">
        <v>13</v>
      </c>
      <c r="C9" s="10">
        <f>+F9+I9+L9+O9+R9</f>
        <v>0</v>
      </c>
      <c r="D9" s="16" t="e">
        <f>C9/C$7</f>
        <v>#DIV/0!</v>
      </c>
      <c r="E9" s="30"/>
      <c r="F9" s="10">
        <f>SUMIFS('Input Sheet'!$E:$E,'Input Sheet'!$D:$D,Anand!$B9,'Input Sheet'!$B:$B,Anand!$F$3)</f>
        <v>0</v>
      </c>
      <c r="G9" s="16" t="e">
        <f>F9/F$7</f>
        <v>#DIV/0!</v>
      </c>
      <c r="I9" s="10">
        <f>SUMIFS('Input Sheet'!$E:$E,'Input Sheet'!$D:$D,'Outlet wise'!$B9,'Input Sheet'!$B:$B,'Outlet wise'!$DA$3)</f>
        <v>0</v>
      </c>
      <c r="J9" s="16" t="e">
        <f>I9/I$7</f>
        <v>#DIV/0!</v>
      </c>
      <c r="L9" s="10">
        <f>SUMIFS('Input Sheet'!$E:$E,'Input Sheet'!$D:$D,Anand!$B9,'Input Sheet'!$B:$B,Anand!$L$3)</f>
        <v>0</v>
      </c>
      <c r="M9" s="16" t="e">
        <f>L9/L$7</f>
        <v>#DIV/0!</v>
      </c>
      <c r="O9" s="10">
        <f>SUMIFS('Input Sheet'!$E:$E,'Input Sheet'!$D:$D,Anand!$B9,'Input Sheet'!$B:$B,Anand!$O$3)</f>
        <v>0</v>
      </c>
      <c r="P9" s="16" t="e">
        <f>O9/O$7</f>
        <v>#DIV/0!</v>
      </c>
      <c r="R9" s="10">
        <f>SUMIFS('Input Sheet'!$E:$E,'Input Sheet'!$D:$D,'Outlet wise'!$B9,'Input Sheet'!$B:$B,'Outlet wise'!$AY$3)</f>
        <v>0</v>
      </c>
      <c r="S9" s="16" t="e">
        <f>R9/R$7</f>
        <v>#DIV/0!</v>
      </c>
    </row>
    <row r="10" spans="2:19" x14ac:dyDescent="0.35">
      <c r="B10" s="4" t="s">
        <v>12</v>
      </c>
      <c r="C10" s="10">
        <f>+F10+I10+L10+O10+R10</f>
        <v>0</v>
      </c>
      <c r="D10" s="16" t="e">
        <f>C10/C$7</f>
        <v>#DIV/0!</v>
      </c>
      <c r="E10" s="30"/>
      <c r="F10" s="10">
        <f>SUMIFS('Input Sheet'!$E:$E,'Input Sheet'!$D:$D,Anand!$B10,'Input Sheet'!$B:$B,Anand!$F$3)</f>
        <v>0</v>
      </c>
      <c r="G10" s="16" t="e">
        <f>F10/F$7</f>
        <v>#DIV/0!</v>
      </c>
      <c r="I10" s="10">
        <f>SUMIFS('Input Sheet'!$E:$E,'Input Sheet'!$D:$D,'Outlet wise'!$B10,'Input Sheet'!$B:$B,'Outlet wise'!$DA$3)</f>
        <v>0</v>
      </c>
      <c r="J10" s="16" t="e">
        <f>I10/I$7</f>
        <v>#DIV/0!</v>
      </c>
      <c r="L10" s="10">
        <f>SUMIFS('Input Sheet'!$E:$E,'Input Sheet'!$D:$D,Anand!$B10,'Input Sheet'!$B:$B,Anand!$L$3)</f>
        <v>0</v>
      </c>
      <c r="M10" s="16" t="e">
        <f>L10/L$7</f>
        <v>#DIV/0!</v>
      </c>
      <c r="O10" s="10">
        <f>SUMIFS('Input Sheet'!$E:$E,'Input Sheet'!$D:$D,Anand!$B10,'Input Sheet'!$B:$B,Anand!$O$3)</f>
        <v>0</v>
      </c>
      <c r="P10" s="16" t="e">
        <f>O10/O$7</f>
        <v>#DIV/0!</v>
      </c>
      <c r="R10" s="10">
        <f>SUMIFS('Input Sheet'!$E:$E,'Input Sheet'!$D:$D,'Outlet wise'!$B10,'Input Sheet'!$B:$B,'Outlet wise'!$AY$3)</f>
        <v>0</v>
      </c>
      <c r="S10" s="16" t="e">
        <f>R10/R$7</f>
        <v>#DIV/0!</v>
      </c>
    </row>
    <row r="11" spans="2:19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</row>
    <row r="12" spans="2:19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  <c r="R12" s="14">
        <f>R7</f>
        <v>0</v>
      </c>
      <c r="S12" s="18" t="e">
        <f>R12/R12</f>
        <v>#DIV/0!</v>
      </c>
    </row>
    <row r="13" spans="2:19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</row>
    <row r="14" spans="2:19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  <c r="R14" s="39">
        <f>R12*40%</f>
        <v>0</v>
      </c>
      <c r="S14" s="40" t="e">
        <f>R14/R$7</f>
        <v>#DIV/0!</v>
      </c>
    </row>
    <row r="15" spans="2:19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</row>
    <row r="16" spans="2:19" x14ac:dyDescent="0.35">
      <c r="B16" s="5" t="s">
        <v>15</v>
      </c>
      <c r="C16" s="14">
        <f>+F16+I16+L16+O16+R16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  <c r="R16" s="14">
        <f>SUM(R17:R27)</f>
        <v>0</v>
      </c>
      <c r="S16" s="18" t="e">
        <f>R16/R$7</f>
        <v>#DIV/0!</v>
      </c>
    </row>
    <row r="17" spans="1:19" x14ac:dyDescent="0.35">
      <c r="B17" s="6" t="s">
        <v>85</v>
      </c>
      <c r="C17" s="10">
        <f t="shared" ref="C17:C27" si="0">+F17+I17+L17+O17+R17</f>
        <v>0</v>
      </c>
      <c r="D17" s="17" t="e">
        <f>C17/C$7</f>
        <v>#DIV/0!</v>
      </c>
      <c r="E17" s="30"/>
      <c r="F17" s="10">
        <f>SUMIFS('Input Sheet'!$E:$E,'Input Sheet'!$D:$D,Anand!$B17,'Input Sheet'!$B:$B,Anand!$F$3)</f>
        <v>0</v>
      </c>
      <c r="G17" s="17" t="e">
        <f>F17/F$7</f>
        <v>#DIV/0!</v>
      </c>
      <c r="I17" s="10">
        <f>SUMIFS('Input Sheet'!$E:$E,'Input Sheet'!$D:$D,'Outlet wise'!$B17,'Input Sheet'!$B:$B,'Outlet wise'!$DA$3)</f>
        <v>0</v>
      </c>
      <c r="J17" s="17" t="e">
        <f>I17/I$7</f>
        <v>#DIV/0!</v>
      </c>
      <c r="L17" s="10">
        <f>SUMIFS('Input Sheet'!$E:$E,'Input Sheet'!$D:$D,Anand!$B17,'Input Sheet'!$B:$B,Anand!$L$3)</f>
        <v>0</v>
      </c>
      <c r="M17" s="17" t="e">
        <f>L17/L$7</f>
        <v>#DIV/0!</v>
      </c>
      <c r="O17" s="10">
        <f>SUMIFS('Input Sheet'!$E:$E,'Input Sheet'!$D:$D,Anand!$B17,'Input Sheet'!$B:$B,Anand!$O$3)</f>
        <v>0</v>
      </c>
      <c r="P17" s="17" t="e">
        <f>O17/O$7</f>
        <v>#DIV/0!</v>
      </c>
      <c r="R17" s="10">
        <f>SUMIFS('Input Sheet'!$E:$E,'Input Sheet'!$D:$D,'Outlet wise'!$B17,'Input Sheet'!$B:$B,'Outlet wise'!$AY$3)</f>
        <v>0</v>
      </c>
      <c r="S17" s="17" t="e">
        <f>R17/R$7</f>
        <v>#DIV/0!</v>
      </c>
    </row>
    <row r="18" spans="1:19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Sheet'!$D:$D,Anand!$B18,'Input Sheet'!$B:$B,Anand!$F$3)</f>
        <v>0</v>
      </c>
      <c r="G18" s="17" t="e">
        <f t="shared" ref="G18:G28" si="2">F18/F$7</f>
        <v>#DIV/0!</v>
      </c>
      <c r="I18" s="10">
        <f>SUMIFS('Input Sheet'!$E:$E,'Input Sheet'!$D:$D,'Outlet wise'!$B18,'Input Sheet'!$B:$B,'Outlet wise'!$DA$3)</f>
        <v>0</v>
      </c>
      <c r="J18" s="17" t="e">
        <f t="shared" ref="J18:J28" si="3">I18/I$7</f>
        <v>#DIV/0!</v>
      </c>
      <c r="L18" s="10">
        <f>SUMIFS('Input Sheet'!$E:$E,'Input Sheet'!$D:$D,Anand!$B18,'Input Sheet'!$B:$B,Anand!$L$3)</f>
        <v>0</v>
      </c>
      <c r="M18" s="17" t="e">
        <f t="shared" ref="M18:M28" si="4">L18/L$7</f>
        <v>#DIV/0!</v>
      </c>
      <c r="O18" s="10">
        <f>SUMIFS('Input Sheet'!$E:$E,'Input Sheet'!$D:$D,Anand!$B18,'Input Sheet'!$B:$B,Anand!$O$3)</f>
        <v>0</v>
      </c>
      <c r="P18" s="17" t="e">
        <f t="shared" ref="P18:P28" si="5">O18/O$7</f>
        <v>#DIV/0!</v>
      </c>
      <c r="R18" s="10">
        <f>SUMIFS('Input Sheet'!$E:$E,'Input Sheet'!$D:$D,'Outlet wise'!$B18,'Input Sheet'!$B:$B,'Outlet wise'!$AY$3)</f>
        <v>0</v>
      </c>
      <c r="S18" s="17" t="e">
        <f t="shared" ref="S18:S28" si="6">R18/R$7</f>
        <v>#DIV/0!</v>
      </c>
    </row>
    <row r="19" spans="1:19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Sheet'!$D:$D,Anand!$B19,'Input Sheet'!$B:$B,Anand!$F$3)</f>
        <v>0</v>
      </c>
      <c r="G19" s="17" t="e">
        <f t="shared" si="2"/>
        <v>#DIV/0!</v>
      </c>
      <c r="I19" s="10">
        <f>SUMIFS('Input Sheet'!$E:$E,'Input Sheet'!$D:$D,'Outlet wise'!$B19,'Input Sheet'!$B:$B,'Outlet wise'!$DA$3)</f>
        <v>0</v>
      </c>
      <c r="J19" s="17" t="e">
        <f t="shared" si="3"/>
        <v>#DIV/0!</v>
      </c>
      <c r="L19" s="10">
        <f>SUMIFS('Input Sheet'!$E:$E,'Input Sheet'!$D:$D,Anand!$B19,'Input Sheet'!$B:$B,Anand!$L$3)</f>
        <v>0</v>
      </c>
      <c r="M19" s="17" t="e">
        <f t="shared" si="4"/>
        <v>#DIV/0!</v>
      </c>
      <c r="O19" s="10">
        <f>SUMIFS('Input Sheet'!$E:$E,'Input Sheet'!$D:$D,Anand!$B19,'Input Sheet'!$B:$B,Anand!$O$3)</f>
        <v>0</v>
      </c>
      <c r="P19" s="17" t="e">
        <f t="shared" si="5"/>
        <v>#DIV/0!</v>
      </c>
      <c r="R19" s="10">
        <f>SUMIFS('Input Sheet'!$E:$E,'Input Sheet'!$D:$D,'Outlet wise'!$B19,'Input Sheet'!$B:$B,'Outlet wise'!$AY$3)</f>
        <v>0</v>
      </c>
      <c r="S19" s="17" t="e">
        <f t="shared" si="6"/>
        <v>#DIV/0!</v>
      </c>
    </row>
    <row r="20" spans="1:19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Sheet'!$D:$D,Anand!$B20,'Input Sheet'!$B:$B,Anand!$F$3)</f>
        <v>0</v>
      </c>
      <c r="G20" s="17" t="e">
        <f t="shared" si="2"/>
        <v>#DIV/0!</v>
      </c>
      <c r="I20" s="10">
        <f>SUMIFS('Input Sheet'!$E:$E,'Input Sheet'!$D:$D,'Outlet wise'!$B20,'Input Sheet'!$B:$B,'Outlet wise'!$DA$3)</f>
        <v>0</v>
      </c>
      <c r="J20" s="17" t="e">
        <f t="shared" si="3"/>
        <v>#DIV/0!</v>
      </c>
      <c r="L20" s="10">
        <f>SUMIFS('Input Sheet'!$E:$E,'Input Sheet'!$D:$D,Anand!$B20,'Input Sheet'!$B:$B,Anand!$L$3)</f>
        <v>0</v>
      </c>
      <c r="M20" s="17" t="e">
        <f t="shared" si="4"/>
        <v>#DIV/0!</v>
      </c>
      <c r="O20" s="10">
        <f>SUMIFS('Input Sheet'!$E:$E,'Input Sheet'!$D:$D,Anand!$B20,'Input Sheet'!$B:$B,Anand!$O$3)</f>
        <v>0</v>
      </c>
      <c r="P20" s="17" t="e">
        <f t="shared" si="5"/>
        <v>#DIV/0!</v>
      </c>
      <c r="R20" s="10">
        <f>SUMIFS('Input Sheet'!$E:$E,'Input Sheet'!$D:$D,'Outlet wise'!$B20,'Input Sheet'!$B:$B,'Outlet wise'!$AY$3)</f>
        <v>0</v>
      </c>
      <c r="S20" s="17" t="e">
        <f t="shared" si="6"/>
        <v>#DIV/0!</v>
      </c>
    </row>
    <row r="21" spans="1:19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Sheet'!$D:$D,Anand!$B21,'Input Sheet'!$B:$B,Anand!$F$3)</f>
        <v>0</v>
      </c>
      <c r="G21" s="17" t="e">
        <f t="shared" si="2"/>
        <v>#DIV/0!</v>
      </c>
      <c r="I21" s="10">
        <f>SUMIFS('Input Sheet'!$E:$E,'Input Sheet'!$D:$D,'Outlet wise'!$B21,'Input Sheet'!$B:$B,'Outlet wise'!$DA$3)</f>
        <v>0</v>
      </c>
      <c r="J21" s="17" t="e">
        <f t="shared" si="3"/>
        <v>#DIV/0!</v>
      </c>
      <c r="L21" s="10">
        <f>SUMIFS('Input Sheet'!$E:$E,'Input Sheet'!$D:$D,Anand!$B21,'Input Sheet'!$B:$B,Anand!$L$3)</f>
        <v>0</v>
      </c>
      <c r="M21" s="17" t="e">
        <f t="shared" si="4"/>
        <v>#DIV/0!</v>
      </c>
      <c r="O21" s="10">
        <f>SUMIFS('Input Sheet'!$E:$E,'Input Sheet'!$D:$D,Anand!$B21,'Input Sheet'!$B:$B,Anand!$O$3)</f>
        <v>0</v>
      </c>
      <c r="P21" s="17" t="e">
        <f t="shared" si="5"/>
        <v>#DIV/0!</v>
      </c>
      <c r="R21" s="10">
        <f>SUMIFS('Input Sheet'!$E:$E,'Input Sheet'!$D:$D,'Outlet wise'!$B21,'Input Sheet'!$B:$B,'Outlet wise'!$AY$3)</f>
        <v>0</v>
      </c>
      <c r="S21" s="17" t="e">
        <f t="shared" si="6"/>
        <v>#DIV/0!</v>
      </c>
    </row>
    <row r="22" spans="1:19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Sheet'!$D:$D,Anand!$B22,'Input Sheet'!$B:$B,Anand!$F$3)</f>
        <v>0</v>
      </c>
      <c r="G22" s="17" t="e">
        <f t="shared" si="2"/>
        <v>#DIV/0!</v>
      </c>
      <c r="I22" s="10">
        <f>SUMIFS('Input Sheet'!$E:$E,'Input Sheet'!$D:$D,'Outlet wise'!$B22,'Input Sheet'!$B:$B,'Outlet wise'!$DA$3)</f>
        <v>0</v>
      </c>
      <c r="J22" s="17" t="e">
        <f t="shared" si="3"/>
        <v>#DIV/0!</v>
      </c>
      <c r="L22" s="10">
        <f>SUMIFS('Input Sheet'!$E:$E,'Input Sheet'!$D:$D,Anand!$B22,'Input Sheet'!$B:$B,Anand!$L$3)</f>
        <v>0</v>
      </c>
      <c r="M22" s="17" t="e">
        <f t="shared" si="4"/>
        <v>#DIV/0!</v>
      </c>
      <c r="O22" s="10">
        <f>SUMIFS('Input Sheet'!$E:$E,'Input Sheet'!$D:$D,Anand!$B22,'Input Sheet'!$B:$B,Anand!$O$3)</f>
        <v>0</v>
      </c>
      <c r="P22" s="17" t="e">
        <f t="shared" si="5"/>
        <v>#DIV/0!</v>
      </c>
      <c r="R22" s="10">
        <f>SUMIFS('Input Sheet'!$E:$E,'Input Sheet'!$D:$D,'Outlet wise'!$B22,'Input Sheet'!$B:$B,'Outlet wise'!$AY$3)</f>
        <v>0</v>
      </c>
      <c r="S22" s="17" t="e">
        <f t="shared" si="6"/>
        <v>#DIV/0!</v>
      </c>
    </row>
    <row r="23" spans="1:19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Sheet'!$D:$D,Anand!$B23,'Input Sheet'!$B:$B,Anand!$F$3)</f>
        <v>0</v>
      </c>
      <c r="G23" s="17" t="e">
        <f t="shared" si="2"/>
        <v>#DIV/0!</v>
      </c>
      <c r="I23" s="10">
        <f>SUMIFS('Input Sheet'!$E:$E,'Input Sheet'!$D:$D,'Outlet wise'!$B23,'Input Sheet'!$B:$B,'Outlet wise'!$DA$3)</f>
        <v>0</v>
      </c>
      <c r="J23" s="17" t="e">
        <f t="shared" si="3"/>
        <v>#DIV/0!</v>
      </c>
      <c r="L23" s="10">
        <f>SUMIFS('Input Sheet'!$E:$E,'Input Sheet'!$D:$D,Anand!$B23,'Input Sheet'!$B:$B,Anand!$L$3)</f>
        <v>0</v>
      </c>
      <c r="M23" s="17" t="e">
        <f t="shared" si="4"/>
        <v>#DIV/0!</v>
      </c>
      <c r="O23" s="10">
        <f>SUMIFS('Input Sheet'!$E:$E,'Input Sheet'!$D:$D,Anand!$B23,'Input Sheet'!$B:$B,Anand!$O$3)</f>
        <v>0</v>
      </c>
      <c r="P23" s="17" t="e">
        <f t="shared" si="5"/>
        <v>#DIV/0!</v>
      </c>
      <c r="R23" s="10">
        <f>SUMIFS('Input Sheet'!$E:$E,'Input Sheet'!$D:$D,'Outlet wise'!$B23,'Input Sheet'!$B:$B,'Outlet wise'!$AY$3)</f>
        <v>0</v>
      </c>
      <c r="S23" s="17" t="e">
        <f t="shared" si="6"/>
        <v>#DIV/0!</v>
      </c>
    </row>
    <row r="24" spans="1:19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Sheet'!$D:$D,Anand!$B24,'Input Sheet'!$B:$B,Anand!$F$3)</f>
        <v>0</v>
      </c>
      <c r="G24" s="17" t="e">
        <f t="shared" si="2"/>
        <v>#DIV/0!</v>
      </c>
      <c r="I24" s="10">
        <f>SUMIFS('Input Sheet'!$E:$E,'Input Sheet'!$D:$D,'Outlet wise'!$B24,'Input Sheet'!$B:$B,'Outlet wise'!$DA$3)</f>
        <v>0</v>
      </c>
      <c r="J24" s="17" t="e">
        <f t="shared" si="3"/>
        <v>#DIV/0!</v>
      </c>
      <c r="L24" s="10">
        <f>SUMIFS('Input Sheet'!$E:$E,'Input Sheet'!$D:$D,Anand!$B24,'Input Sheet'!$B:$B,Anand!$L$3)</f>
        <v>0</v>
      </c>
      <c r="M24" s="17" t="e">
        <f t="shared" si="4"/>
        <v>#DIV/0!</v>
      </c>
      <c r="O24" s="10">
        <f>SUMIFS('Input Sheet'!$E:$E,'Input Sheet'!$D:$D,Anand!$B24,'Input Sheet'!$B:$B,Anand!$O$3)</f>
        <v>0</v>
      </c>
      <c r="P24" s="17" t="e">
        <f t="shared" si="5"/>
        <v>#DIV/0!</v>
      </c>
      <c r="R24" s="10">
        <f>SUMIFS('Input Sheet'!$E:$E,'Input Sheet'!$D:$D,'Outlet wise'!$B24,'Input Sheet'!$B:$B,'Outlet wise'!$AY$3)</f>
        <v>0</v>
      </c>
      <c r="S24" s="17" t="e">
        <f t="shared" si="6"/>
        <v>#DIV/0!</v>
      </c>
    </row>
    <row r="25" spans="1:19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Sheet'!$D:$D,Anand!$B25,'Input Sheet'!$B:$B,Anand!$F$3)</f>
        <v>0</v>
      </c>
      <c r="G25" s="17" t="e">
        <f t="shared" si="2"/>
        <v>#DIV/0!</v>
      </c>
      <c r="I25" s="10">
        <f>SUMIFS('Input Sheet'!$E:$E,'Input Sheet'!$D:$D,'Outlet wise'!$B25,'Input Sheet'!$B:$B,'Outlet wise'!$DA$3)</f>
        <v>0</v>
      </c>
      <c r="J25" s="17" t="e">
        <f t="shared" si="3"/>
        <v>#DIV/0!</v>
      </c>
      <c r="L25" s="10">
        <f>SUMIFS('Input Sheet'!$E:$E,'Input Sheet'!$D:$D,Anand!$B25,'Input Sheet'!$B:$B,Anand!$L$3)</f>
        <v>0</v>
      </c>
      <c r="M25" s="17" t="e">
        <f t="shared" si="4"/>
        <v>#DIV/0!</v>
      </c>
      <c r="O25" s="10">
        <f>SUMIFS('Input Sheet'!$E:$E,'Input Sheet'!$D:$D,Anand!$B25,'Input Sheet'!$B:$B,Anand!$O$3)</f>
        <v>0</v>
      </c>
      <c r="P25" s="17" t="e">
        <f t="shared" si="5"/>
        <v>#DIV/0!</v>
      </c>
      <c r="R25" s="10">
        <f>SUMIFS('Input Sheet'!$E:$E,'Input Sheet'!$D:$D,'Outlet wise'!$B25,'Input Sheet'!$B:$B,'Outlet wise'!$AY$3)</f>
        <v>0</v>
      </c>
      <c r="S25" s="17" t="e">
        <f t="shared" si="6"/>
        <v>#DIV/0!</v>
      </c>
    </row>
    <row r="26" spans="1:19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Sheet'!$D:$D,Anand!$B26,'Input Sheet'!$B:$B,Anand!$F$3)</f>
        <v>0</v>
      </c>
      <c r="G26" s="17" t="e">
        <f t="shared" si="2"/>
        <v>#DIV/0!</v>
      </c>
      <c r="I26" s="10">
        <f>SUMIFS('Input Sheet'!$E:$E,'Input Sheet'!$D:$D,'Outlet wise'!$B26,'Input Sheet'!$B:$B,'Outlet wise'!$DA$3)</f>
        <v>0</v>
      </c>
      <c r="J26" s="17" t="e">
        <f t="shared" si="3"/>
        <v>#DIV/0!</v>
      </c>
      <c r="L26" s="10">
        <f>SUMIFS('Input Sheet'!$E:$E,'Input Sheet'!$D:$D,Anand!$B26,'Input Sheet'!$B:$B,Anand!$L$3)</f>
        <v>0</v>
      </c>
      <c r="M26" s="17" t="e">
        <f t="shared" si="4"/>
        <v>#DIV/0!</v>
      </c>
      <c r="O26" s="10">
        <f>SUMIFS('Input Sheet'!$E:$E,'Input Sheet'!$D:$D,Anand!$B26,'Input Sheet'!$B:$B,Anand!$O$3)</f>
        <v>0</v>
      </c>
      <c r="P26" s="17" t="e">
        <f t="shared" si="5"/>
        <v>#DIV/0!</v>
      </c>
      <c r="R26" s="10">
        <f>SUMIFS('Input Sheet'!$E:$E,'Input Sheet'!$D:$D,'Outlet wise'!$B26,'Input Sheet'!$B:$B,'Outlet wise'!$AY$3)</f>
        <v>0</v>
      </c>
      <c r="S26" s="17" t="e">
        <f t="shared" si="6"/>
        <v>#DIV/0!</v>
      </c>
    </row>
    <row r="27" spans="1:19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Sheet'!$D:$D,Anand!$B27,'Input Sheet'!$B:$B,Anand!$F$3)</f>
        <v>0</v>
      </c>
      <c r="G27" s="17" t="e">
        <f t="shared" si="2"/>
        <v>#DIV/0!</v>
      </c>
      <c r="I27" s="10">
        <f>SUMIFS('Input Sheet'!$E:$E,'Input Sheet'!$D:$D,'Outlet wise'!$B27,'Input Sheet'!$B:$B,'Outlet wise'!$DA$3)</f>
        <v>0</v>
      </c>
      <c r="J27" s="17" t="e">
        <f t="shared" si="3"/>
        <v>#DIV/0!</v>
      </c>
      <c r="L27" s="10">
        <f>SUMIFS('Input Sheet'!$E:$E,'Input Sheet'!$D:$D,Anand!$B27,'Input Sheet'!$B:$B,Anand!$L$3)</f>
        <v>0</v>
      </c>
      <c r="M27" s="17" t="e">
        <f t="shared" si="4"/>
        <v>#DIV/0!</v>
      </c>
      <c r="O27" s="10">
        <f>SUMIFS('Input Sheet'!$E:$E,'Input Sheet'!$D:$D,Anand!$B27,'Input Sheet'!$B:$B,Anand!$O$3)</f>
        <v>0</v>
      </c>
      <c r="P27" s="17" t="e">
        <f t="shared" si="5"/>
        <v>#DIV/0!</v>
      </c>
      <c r="R27" s="10">
        <f>SUMIFS('Input Sheet'!$E:$E,'Input Sheet'!$D:$D,'Outlet wise'!$B27,'Input Sheet'!$B:$B,'Outlet wise'!$AY$3)</f>
        <v>0</v>
      </c>
      <c r="S27" s="17" t="e">
        <f t="shared" si="6"/>
        <v>#DIV/0!</v>
      </c>
    </row>
    <row r="28" spans="1:19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  <c r="L28" s="14">
        <f>L12-L14-L16</f>
        <v>0</v>
      </c>
      <c r="M28" s="18" t="e">
        <f t="shared" si="4"/>
        <v>#DIV/0!</v>
      </c>
      <c r="O28" s="14">
        <f>O12-O14-O16</f>
        <v>0</v>
      </c>
      <c r="P28" s="18" t="e">
        <f t="shared" si="5"/>
        <v>#DIV/0!</v>
      </c>
      <c r="R28" s="14">
        <f>R12-R14-R16</f>
        <v>0</v>
      </c>
      <c r="S28" s="18" t="e">
        <f t="shared" si="6"/>
        <v>#DIV/0!</v>
      </c>
    </row>
    <row r="30" spans="1:19" x14ac:dyDescent="0.35">
      <c r="B30" s="5" t="s">
        <v>100</v>
      </c>
      <c r="C30" s="14">
        <f t="shared" ref="C30:C34" si="7">+F30+I30+L30+O30+R30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8">F30/F$7</f>
        <v>#DIV/0!</v>
      </c>
      <c r="I30" s="14">
        <f>SUM(I31:I34)</f>
        <v>0</v>
      </c>
      <c r="J30" s="18" t="e">
        <f t="shared" ref="J30:J34" si="9">I30/I$7</f>
        <v>#DIV/0!</v>
      </c>
      <c r="L30" s="14">
        <f>SUM(L31:L34)</f>
        <v>0</v>
      </c>
      <c r="M30" s="18" t="e">
        <f t="shared" ref="M30:M34" si="10">L30/L$7</f>
        <v>#DIV/0!</v>
      </c>
      <c r="O30" s="14">
        <f>SUM(O31:O34)</f>
        <v>0</v>
      </c>
      <c r="P30" s="18" t="e">
        <f t="shared" ref="P30:P34" si="11">O30/O$7</f>
        <v>#DIV/0!</v>
      </c>
      <c r="R30" s="14">
        <f>SUM(R31:R34)</f>
        <v>0</v>
      </c>
      <c r="S30" s="18" t="e">
        <f t="shared" ref="S30:S34" si="12">R30/R$7</f>
        <v>#DIV/0!</v>
      </c>
    </row>
    <row r="31" spans="1:19" x14ac:dyDescent="0.35">
      <c r="B31" s="6" t="s">
        <v>7</v>
      </c>
      <c r="C31" s="10">
        <f t="shared" si="7"/>
        <v>0</v>
      </c>
      <c r="D31" s="17" t="e">
        <f t="shared" si="1"/>
        <v>#DIV/0!</v>
      </c>
      <c r="E31" s="30"/>
      <c r="F31" s="10">
        <f>SUMIFS('Input Sheet'!$E:$E,'Input Sheet'!$D:$D,Anand!$B31,'Input Sheet'!$B:$B,Anand!$F$3)</f>
        <v>0</v>
      </c>
      <c r="G31" s="17" t="e">
        <f t="shared" si="8"/>
        <v>#DIV/0!</v>
      </c>
      <c r="I31" s="10">
        <f>SUMIFS('Input Sheet'!$E:$E,'Input Sheet'!$D:$D,'Outlet wise'!$B31,'Input Sheet'!$B:$B,'Outlet wise'!$DA$3)</f>
        <v>0</v>
      </c>
      <c r="J31" s="17" t="e">
        <f t="shared" si="9"/>
        <v>#DIV/0!</v>
      </c>
      <c r="L31" s="10">
        <f>SUMIFS('Input Sheet'!$E:$E,'Input Sheet'!$D:$D,Anand!$B31,'Input Sheet'!$B:$B,Anand!$L$3)</f>
        <v>0</v>
      </c>
      <c r="M31" s="17" t="e">
        <f t="shared" si="10"/>
        <v>#DIV/0!</v>
      </c>
      <c r="O31" s="10">
        <f>SUMIFS('Input Sheet'!$E:$E,'Input Sheet'!$D:$D,Anand!$B31,'Input Sheet'!$B:$B,Anand!$O$3)</f>
        <v>0</v>
      </c>
      <c r="P31" s="17" t="e">
        <f t="shared" si="11"/>
        <v>#DIV/0!</v>
      </c>
      <c r="R31" s="10">
        <f>SUMIFS('Input Sheet'!$E:$E,'Input Sheet'!$D:$D,'Outlet wise'!$B31,'Input Sheet'!$B:$B,'Outlet wise'!$AY$3)</f>
        <v>0</v>
      </c>
      <c r="S31" s="17" t="e">
        <f t="shared" si="12"/>
        <v>#DIV/0!</v>
      </c>
    </row>
    <row r="32" spans="1:19" x14ac:dyDescent="0.35">
      <c r="B32" s="6" t="s">
        <v>8</v>
      </c>
      <c r="C32" s="10">
        <f t="shared" si="7"/>
        <v>0</v>
      </c>
      <c r="D32" s="17" t="e">
        <f t="shared" si="1"/>
        <v>#DIV/0!</v>
      </c>
      <c r="E32" s="30"/>
      <c r="F32" s="10">
        <f>SUMIFS('Input Sheet'!$E:$E,'Input Sheet'!$D:$D,Anand!$B32,'Input Sheet'!$B:$B,Anand!$F$3)</f>
        <v>0</v>
      </c>
      <c r="G32" s="17" t="e">
        <f t="shared" si="8"/>
        <v>#DIV/0!</v>
      </c>
      <c r="I32" s="10">
        <f>SUMIFS('Input Sheet'!$E:$E,'Input Sheet'!$D:$D,'Outlet wise'!$B32,'Input Sheet'!$B:$B,'Outlet wise'!$DA$3)</f>
        <v>0</v>
      </c>
      <c r="J32" s="17" t="e">
        <f t="shared" si="9"/>
        <v>#DIV/0!</v>
      </c>
      <c r="L32" s="10">
        <f>SUMIFS('Input Sheet'!$E:$E,'Input Sheet'!$D:$D,Anand!$B32,'Input Sheet'!$B:$B,Anand!$L$3)</f>
        <v>0</v>
      </c>
      <c r="M32" s="17" t="e">
        <f t="shared" si="10"/>
        <v>#DIV/0!</v>
      </c>
      <c r="O32" s="10">
        <f>SUMIFS('Input Sheet'!$E:$E,'Input Sheet'!$D:$D,Anand!$B32,'Input Sheet'!$B:$B,Anand!$O$3)</f>
        <v>0</v>
      </c>
      <c r="P32" s="17" t="e">
        <f t="shared" si="11"/>
        <v>#DIV/0!</v>
      </c>
      <c r="R32" s="10">
        <f>SUMIFS('Input Sheet'!$E:$E,'Input Sheet'!$D:$D,'Outlet wise'!$B32,'Input Sheet'!$B:$B,'Outlet wise'!$AY$3)</f>
        <v>0</v>
      </c>
      <c r="S32" s="17" t="e">
        <f t="shared" si="12"/>
        <v>#DIV/0!</v>
      </c>
    </row>
    <row r="33" spans="2:19" x14ac:dyDescent="0.35">
      <c r="B33" s="6" t="s">
        <v>9</v>
      </c>
      <c r="C33" s="10">
        <f t="shared" si="7"/>
        <v>0</v>
      </c>
      <c r="D33" s="17" t="e">
        <f t="shared" si="1"/>
        <v>#DIV/0!</v>
      </c>
      <c r="E33" s="30"/>
      <c r="F33" s="10">
        <f>SUMIFS('Input Sheet'!$E:$E,'Input Sheet'!$D:$D,Anand!$B33,'Input Sheet'!$B:$B,Anand!$F$3)</f>
        <v>0</v>
      </c>
      <c r="G33" s="17" t="e">
        <f t="shared" si="8"/>
        <v>#DIV/0!</v>
      </c>
      <c r="I33" s="10">
        <f>SUMIFS('Input Sheet'!$E:$E,'Input Sheet'!$D:$D,'Outlet wise'!$B33,'Input Sheet'!$B:$B,'Outlet wise'!$DA$3)</f>
        <v>0</v>
      </c>
      <c r="J33" s="17" t="e">
        <f t="shared" si="9"/>
        <v>#DIV/0!</v>
      </c>
      <c r="L33" s="10">
        <f>SUMIFS('Input Sheet'!$E:$E,'Input Sheet'!$D:$D,Anand!$B33,'Input Sheet'!$B:$B,Anand!$L$3)</f>
        <v>0</v>
      </c>
      <c r="M33" s="17" t="e">
        <f t="shared" si="10"/>
        <v>#DIV/0!</v>
      </c>
      <c r="O33" s="10">
        <f>SUMIFS('Input Sheet'!$E:$E,'Input Sheet'!$D:$D,Anand!$B33,'Input Sheet'!$B:$B,Anand!$O$3)</f>
        <v>0</v>
      </c>
      <c r="P33" s="17" t="e">
        <f t="shared" si="11"/>
        <v>#DIV/0!</v>
      </c>
      <c r="R33" s="10">
        <f>SUMIFS('Input Sheet'!$E:$E,'Input Sheet'!$D:$D,'Outlet wise'!$B33,'Input Sheet'!$B:$B,'Outlet wise'!$AY$3)</f>
        <v>0</v>
      </c>
      <c r="S33" s="17" t="e">
        <f t="shared" si="12"/>
        <v>#DIV/0!</v>
      </c>
    </row>
    <row r="34" spans="2:19" x14ac:dyDescent="0.35">
      <c r="B34" s="6" t="s">
        <v>14</v>
      </c>
      <c r="C34" s="10">
        <f t="shared" si="7"/>
        <v>0</v>
      </c>
      <c r="D34" s="17" t="e">
        <f t="shared" si="1"/>
        <v>#DIV/0!</v>
      </c>
      <c r="E34" s="30"/>
      <c r="F34" s="10">
        <f>SUMIFS('Input Sheet'!$E:$E,'Input Sheet'!$D:$D,Anand!$B34,'Input Sheet'!$B:$B,Anand!$F$3)</f>
        <v>0</v>
      </c>
      <c r="G34" s="17" t="e">
        <f t="shared" si="8"/>
        <v>#DIV/0!</v>
      </c>
      <c r="I34" s="10">
        <f>SUMIFS('Input Sheet'!$E:$E,'Input Sheet'!$D:$D,'Outlet wise'!$B34,'Input Sheet'!$B:$B,'Outlet wise'!$DA$3)</f>
        <v>0</v>
      </c>
      <c r="J34" s="17" t="e">
        <f t="shared" si="9"/>
        <v>#DIV/0!</v>
      </c>
      <c r="L34" s="10">
        <f>SUMIFS('Input Sheet'!$E:$E,'Input Sheet'!$D:$D,Anand!$B34,'Input Sheet'!$B:$B,Anand!$L$3)</f>
        <v>0</v>
      </c>
      <c r="M34" s="17" t="e">
        <f t="shared" si="10"/>
        <v>#DIV/0!</v>
      </c>
      <c r="O34" s="10">
        <f>SUMIFS('Input Sheet'!$E:$E,'Input Sheet'!$D:$D,Anand!$B34,'Input Sheet'!$B:$B,Anand!$O$3)</f>
        <v>0</v>
      </c>
      <c r="P34" s="17" t="e">
        <f t="shared" si="11"/>
        <v>#DIV/0!</v>
      </c>
      <c r="R34" s="10">
        <f>SUMIFS('Input Sheet'!$E:$E,'Input Sheet'!$D:$D,'Outlet wise'!$B34,'Input Sheet'!$B:$B,'Outlet wise'!$AY$3)</f>
        <v>0</v>
      </c>
      <c r="S34" s="17" t="e">
        <f t="shared" si="12"/>
        <v>#DIV/0!</v>
      </c>
    </row>
    <row r="35" spans="2:19" x14ac:dyDescent="0.35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</row>
    <row r="36" spans="2:19" x14ac:dyDescent="0.35">
      <c r="B36" s="5" t="s">
        <v>101</v>
      </c>
      <c r="C36" s="14">
        <v>0</v>
      </c>
      <c r="D36" s="18" t="e">
        <f t="shared" ref="D36:D38" si="13">C36/C$7</f>
        <v>#DIV/0!</v>
      </c>
      <c r="F36" s="14">
        <v>0</v>
      </c>
      <c r="G36" s="18" t="e">
        <f t="shared" ref="G36" si="14">F36/F$7</f>
        <v>#DIV/0!</v>
      </c>
      <c r="I36" s="14">
        <v>0</v>
      </c>
      <c r="J36" s="18" t="e">
        <f t="shared" ref="J36" si="15">I36/I$7</f>
        <v>#DIV/0!</v>
      </c>
      <c r="L36" s="14">
        <v>0</v>
      </c>
      <c r="M36" s="18" t="e">
        <f t="shared" ref="M36" si="16">L36/L$7</f>
        <v>#DIV/0!</v>
      </c>
      <c r="O36" s="14">
        <v>0</v>
      </c>
      <c r="P36" s="18" t="e">
        <f t="shared" ref="P36" si="17">O36/O$7</f>
        <v>#DIV/0!</v>
      </c>
      <c r="R36" s="14">
        <v>0</v>
      </c>
      <c r="S36" s="18" t="e">
        <f t="shared" ref="S36" si="18">R36/R$7</f>
        <v>#DIV/0!</v>
      </c>
    </row>
    <row r="37" spans="2:19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</row>
    <row r="38" spans="2:19" x14ac:dyDescent="0.35">
      <c r="B38" s="5" t="s">
        <v>102</v>
      </c>
      <c r="C38" s="14">
        <f>C28-C30-C36</f>
        <v>0</v>
      </c>
      <c r="D38" s="18" t="e">
        <f t="shared" si="13"/>
        <v>#DIV/0!</v>
      </c>
      <c r="F38" s="14">
        <f>F28-F30-F36</f>
        <v>0</v>
      </c>
      <c r="G38" s="18" t="e">
        <f t="shared" ref="G38" si="19">F38/F$7</f>
        <v>#DIV/0!</v>
      </c>
      <c r="I38" s="14">
        <f>I28-I30-I36</f>
        <v>0</v>
      </c>
      <c r="J38" s="18" t="e">
        <f t="shared" ref="J38" si="20">I38/I$7</f>
        <v>#DIV/0!</v>
      </c>
      <c r="L38" s="14">
        <f>L28-L30-L36</f>
        <v>0</v>
      </c>
      <c r="M38" s="18" t="e">
        <f t="shared" ref="M38" si="21">L38/L$7</f>
        <v>#DIV/0!</v>
      </c>
      <c r="O38" s="14">
        <f>O28-O30-O36</f>
        <v>0</v>
      </c>
      <c r="P38" s="18" t="e">
        <f t="shared" ref="P38" si="22">O38/O$7</f>
        <v>#DIV/0!</v>
      </c>
      <c r="R38" s="14">
        <f>R28-R30-R36</f>
        <v>0</v>
      </c>
      <c r="S38" s="18" t="e">
        <f t="shared" ref="S38" si="23">R38/R$7</f>
        <v>#DIV/0!</v>
      </c>
    </row>
    <row r="40" spans="2:19" ht="15" thickBot="1" x14ac:dyDescent="0.4"/>
    <row r="41" spans="2:19" ht="15.5" thickTop="1" thickBot="1" x14ac:dyDescent="0.4">
      <c r="B41" s="50" t="s">
        <v>81</v>
      </c>
      <c r="C41" s="47">
        <f>+F41+I41+L41+O41+R41</f>
        <v>0</v>
      </c>
      <c r="D41" s="48"/>
      <c r="E41" s="48"/>
      <c r="F41" s="47">
        <f>SUMIFS('Input Sheet'!$E:$E,'Input Sheet'!$D:$D,Anand!$B41,'Input Sheet'!$B:$B,Anand!$F$3)</f>
        <v>0</v>
      </c>
      <c r="G41" s="49" t="e">
        <f t="shared" ref="G41" si="24">F41/F$7</f>
        <v>#DIV/0!</v>
      </c>
      <c r="H41" s="48"/>
      <c r="I41" s="47">
        <f>SUMIFS('Input Sheet'!$E:$E,'Input Sheet'!$D:$D,'Outlet wise'!$B41,'Input Sheet'!$B:$B,'Outlet wise'!$DA$3)</f>
        <v>0</v>
      </c>
      <c r="J41" s="49" t="e">
        <f t="shared" ref="J41" si="25">I41/I$7</f>
        <v>#DIV/0!</v>
      </c>
      <c r="K41" s="48"/>
      <c r="L41" s="47">
        <f>SUMIFS('Input Sheet'!$E:$E,'Input Sheet'!$D:$D,Anand!$B41,'Input Sheet'!$B:$B,Anand!$L$3)</f>
        <v>0</v>
      </c>
      <c r="M41" s="49" t="e">
        <f t="shared" ref="M41" si="26">L41/L$7</f>
        <v>#DIV/0!</v>
      </c>
      <c r="N41" s="48"/>
      <c r="O41" s="47">
        <f>SUMIFS('Input Sheet'!$E:$E,'Input Sheet'!$D:$D,Anand!$B41,'Input Sheet'!$B:$B,Anand!$O$3)</f>
        <v>0</v>
      </c>
      <c r="P41" s="49" t="e">
        <f t="shared" ref="P41" si="27">O41/O$7</f>
        <v>#DIV/0!</v>
      </c>
      <c r="Q41" s="48"/>
      <c r="R41" s="47">
        <f>SUMIFS('Input Sheet'!$E:$E,'Input Sheet'!$D:$D,'Outlet wise'!$B41,'Input Sheet'!$B:$B,'Outlet wise'!$AY$3)</f>
        <v>0</v>
      </c>
      <c r="S41" s="49" t="e">
        <f t="shared" ref="S41" si="28">R41/R$7</f>
        <v>#DIV/0!</v>
      </c>
    </row>
    <row r="42" spans="2:19" ht="15" thickTop="1" x14ac:dyDescent="0.35"/>
    <row r="46" spans="2:19" x14ac:dyDescent="0.35">
      <c r="C46" s="51"/>
    </row>
    <row r="47" spans="2:19" x14ac:dyDescent="0.35">
      <c r="B47" s="8"/>
    </row>
    <row r="48" spans="2:19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6">
    <mergeCell ref="C4:D4"/>
    <mergeCell ref="R4:S4"/>
    <mergeCell ref="L4:M4"/>
    <mergeCell ref="O4:P4"/>
    <mergeCell ref="I4:J4"/>
    <mergeCell ref="F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4CE-F3F9-4E52-8E9B-71B56F31ED2F}">
  <dimension ref="A1:Q1048576"/>
  <sheetViews>
    <sheetView topLeftCell="B1" workbookViewId="0">
      <selection activeCell="F4" sqref="F4:G4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54296875" bestFit="1" customWidth="1"/>
    <col min="7" max="7" width="8.90625" customWidth="1"/>
    <col min="8" max="8" width="2.08984375" customWidth="1"/>
    <col min="9" max="9" width="10.90625" customWidth="1"/>
    <col min="10" max="10" width="8.90625" customWidth="1"/>
    <col min="11" max="11" width="2.08984375" customWidth="1"/>
    <col min="12" max="12" width="11.6328125" customWidth="1"/>
    <col min="13" max="13" width="8.90625" customWidth="1"/>
    <col min="14" max="14" width="2.08984375" customWidth="1"/>
    <col min="15" max="15" width="11.6328125" customWidth="1"/>
    <col min="16" max="16" width="8.90625" customWidth="1"/>
    <col min="17" max="17" width="2.08984375" customWidth="1"/>
  </cols>
  <sheetData>
    <row r="1" spans="2:16" ht="15" x14ac:dyDescent="0.35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</row>
    <row r="2" spans="2:16" x14ac:dyDescent="0.35">
      <c r="B2" s="20" t="s">
        <v>4</v>
      </c>
      <c r="F2" t="s">
        <v>134</v>
      </c>
      <c r="I2" t="s">
        <v>134</v>
      </c>
      <c r="L2" t="s">
        <v>134</v>
      </c>
      <c r="O2" t="s">
        <v>134</v>
      </c>
    </row>
    <row r="3" spans="2:16" x14ac:dyDescent="0.35">
      <c r="B3" s="21" t="s">
        <v>5</v>
      </c>
      <c r="F3" t="s">
        <v>42</v>
      </c>
      <c r="I3" t="s">
        <v>43</v>
      </c>
      <c r="L3" s="7" t="s">
        <v>44</v>
      </c>
      <c r="O3" s="7" t="s">
        <v>47</v>
      </c>
    </row>
    <row r="4" spans="2:16" ht="15" thickBot="1" x14ac:dyDescent="0.4">
      <c r="B4" s="22" t="s">
        <v>6</v>
      </c>
      <c r="C4" s="78" t="s">
        <v>83</v>
      </c>
      <c r="D4" s="78"/>
      <c r="F4" s="82" t="s">
        <v>42</v>
      </c>
      <c r="G4" s="83"/>
      <c r="I4" s="78" t="s">
        <v>43</v>
      </c>
      <c r="J4" s="78"/>
      <c r="L4" s="78" t="s">
        <v>44</v>
      </c>
      <c r="M4" s="78"/>
      <c r="O4" s="78" t="s">
        <v>47</v>
      </c>
      <c r="P4" s="78"/>
    </row>
    <row r="5" spans="2:16" ht="15.5" thickTop="1" thickBot="1" x14ac:dyDescent="0.4">
      <c r="B5" s="1" t="s">
        <v>0</v>
      </c>
      <c r="C5" s="33" t="s">
        <v>143</v>
      </c>
      <c r="D5" s="34" t="s">
        <v>82</v>
      </c>
      <c r="F5" s="33" t="s">
        <v>143</v>
      </c>
      <c r="G5" s="34" t="s">
        <v>82</v>
      </c>
      <c r="I5" s="33" t="str">
        <f>F5</f>
        <v>July-25</v>
      </c>
      <c r="J5" s="34" t="s">
        <v>82</v>
      </c>
      <c r="L5" s="33" t="str">
        <f>I5</f>
        <v>July-25</v>
      </c>
      <c r="M5" s="34" t="s">
        <v>82</v>
      </c>
      <c r="O5" s="33" t="s">
        <v>143</v>
      </c>
      <c r="P5" s="34" t="s">
        <v>82</v>
      </c>
    </row>
    <row r="6" spans="2:16" ht="15" thickTop="1" x14ac:dyDescent="0.35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</row>
    <row r="7" spans="2:16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I7" s="14">
        <f>SUM(I8:I10)</f>
        <v>0</v>
      </c>
      <c r="J7" s="18" t="e">
        <f>I7/I$7</f>
        <v>#DIV/0!</v>
      </c>
      <c r="L7" s="14">
        <f>SUM(L8:L10)</f>
        <v>0</v>
      </c>
      <c r="M7" s="18" t="e">
        <f>L7/L$7</f>
        <v>#DIV/0!</v>
      </c>
      <c r="O7" s="14">
        <f>SUM(O8:O10)</f>
        <v>0</v>
      </c>
      <c r="P7" s="18" t="e">
        <f>O7/O$7</f>
        <v>#DIV/0!</v>
      </c>
    </row>
    <row r="8" spans="2:16" x14ac:dyDescent="0.35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</row>
    <row r="9" spans="2:16" x14ac:dyDescent="0.35">
      <c r="B9" s="4" t="s">
        <v>13</v>
      </c>
      <c r="C9" s="10">
        <f>+F9+I9+L9+O9</f>
        <v>0</v>
      </c>
      <c r="D9" s="16" t="e">
        <f>C9/C$7</f>
        <v>#DIV/0!</v>
      </c>
      <c r="E9" s="30"/>
      <c r="F9" s="10">
        <f>SUMIFS('Input Sheet'!$E:$E,'Input Sheet'!$D:$D,Praveen!$B9,'Input Sheet'!$B:$B,Praveen!$F$3)</f>
        <v>0</v>
      </c>
      <c r="G9" s="16" t="e">
        <f>F9/F$7</f>
        <v>#DIV/0!</v>
      </c>
      <c r="I9" s="10">
        <f>SUMIFS('Input Sheet'!$E:$E,'Input Sheet'!$D:$D,Praveen!$B9,'Input Sheet'!$B:$B,Praveen!$I$3)</f>
        <v>0</v>
      </c>
      <c r="J9" s="16" t="e">
        <f>I9/I$7</f>
        <v>#DIV/0!</v>
      </c>
      <c r="L9" s="10">
        <f>SUMIFS('Input Sheet'!$E:$E,'Input Sheet'!$D:$D,Praveen!$B9,'Input Sheet'!$B:$B,Praveen!$L$3)</f>
        <v>0</v>
      </c>
      <c r="M9" s="16" t="e">
        <f>L9/L$7</f>
        <v>#DIV/0!</v>
      </c>
      <c r="O9" s="10">
        <f>SUMIFS('Input Sheet'!$E:$E,'Input Sheet'!$D:$D,Praveen!$B9,'Input Sheet'!$B:$B,Praveen!$O$3)</f>
        <v>0</v>
      </c>
      <c r="P9" s="16" t="e">
        <f>O9/O$7</f>
        <v>#DIV/0!</v>
      </c>
    </row>
    <row r="10" spans="2:16" x14ac:dyDescent="0.35">
      <c r="B10" s="4" t="s">
        <v>12</v>
      </c>
      <c r="C10" s="10">
        <f>+F10+I10+L10+O10</f>
        <v>0</v>
      </c>
      <c r="D10" s="16" t="e">
        <f>C10/C$7</f>
        <v>#DIV/0!</v>
      </c>
      <c r="E10" s="30"/>
      <c r="F10" s="10">
        <f>SUMIFS('Input Sheet'!$E:$E,'Input Sheet'!$D:$D,Praveen!$B10,'Input Sheet'!$B:$B,Praveen!$F$3)</f>
        <v>0</v>
      </c>
      <c r="G10" s="16" t="e">
        <f>F10/F$7</f>
        <v>#DIV/0!</v>
      </c>
      <c r="I10" s="10">
        <f>SUMIFS('Input Sheet'!$E:$E,'Input Sheet'!$D:$D,Praveen!$B10,'Input Sheet'!$B:$B,Praveen!$I$3)</f>
        <v>0</v>
      </c>
      <c r="J10" s="16" t="e">
        <f>I10/I$7</f>
        <v>#DIV/0!</v>
      </c>
      <c r="L10" s="10">
        <f>SUMIFS('Input Sheet'!$E:$E,'Input Sheet'!$D:$D,Praveen!$B10,'Input Sheet'!$B:$B,Praveen!$L$3)</f>
        <v>0</v>
      </c>
      <c r="M10" s="16" t="e">
        <f>L10/L$7</f>
        <v>#DIV/0!</v>
      </c>
      <c r="O10" s="10">
        <f>SUMIFS('Input Sheet'!$E:$E,'Input Sheet'!$D:$D,Praveen!$B10,'Input Sheet'!$B:$B,Praveen!$O$3)</f>
        <v>0</v>
      </c>
      <c r="P10" s="16" t="e">
        <f>O10/O$7</f>
        <v>#DIV/0!</v>
      </c>
    </row>
    <row r="11" spans="2:16" x14ac:dyDescent="0.35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</row>
    <row r="12" spans="2:16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I12" s="14">
        <f>I7</f>
        <v>0</v>
      </c>
      <c r="J12" s="18" t="e">
        <f>I12/I12</f>
        <v>#DIV/0!</v>
      </c>
      <c r="L12" s="14">
        <f>L7</f>
        <v>0</v>
      </c>
      <c r="M12" s="18" t="e">
        <f>L12/L12</f>
        <v>#DIV/0!</v>
      </c>
      <c r="O12" s="14">
        <f>O7</f>
        <v>0</v>
      </c>
      <c r="P12" s="18" t="e">
        <f>O12/O12</f>
        <v>#DIV/0!</v>
      </c>
    </row>
    <row r="13" spans="2:16" x14ac:dyDescent="0.35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</row>
    <row r="14" spans="2:16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I14" s="39">
        <f>I12*40%</f>
        <v>0</v>
      </c>
      <c r="J14" s="40" t="e">
        <f>I14/I$7</f>
        <v>#DIV/0!</v>
      </c>
      <c r="L14" s="39">
        <f>L12*40%</f>
        <v>0</v>
      </c>
      <c r="M14" s="40" t="e">
        <f>L14/L$7</f>
        <v>#DIV/0!</v>
      </c>
      <c r="O14" s="39">
        <f>O12*40%</f>
        <v>0</v>
      </c>
      <c r="P14" s="40" t="e">
        <f>O14/O$7</f>
        <v>#DIV/0!</v>
      </c>
    </row>
    <row r="15" spans="2:16" x14ac:dyDescent="0.35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</row>
    <row r="16" spans="2:16" x14ac:dyDescent="0.35">
      <c r="B16" s="5" t="s">
        <v>15</v>
      </c>
      <c r="C16" s="14">
        <f t="shared" ref="C16:C27" si="0">+F16+I16+L16+O16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I16" s="14">
        <f>SUM(I17:I27)</f>
        <v>0</v>
      </c>
      <c r="J16" s="18" t="e">
        <f>I16/I$7</f>
        <v>#DIV/0!</v>
      </c>
      <c r="L16" s="14">
        <f>SUM(L17:L27)</f>
        <v>0</v>
      </c>
      <c r="M16" s="18" t="e">
        <f>L16/L$7</f>
        <v>#DIV/0!</v>
      </c>
      <c r="O16" s="14">
        <f>SUM(O17:O27)</f>
        <v>0</v>
      </c>
      <c r="P16" s="18" t="e">
        <f>O16/O$7</f>
        <v>#DIV/0!</v>
      </c>
    </row>
    <row r="17" spans="1:16" x14ac:dyDescent="0.35">
      <c r="B17" s="6" t="s">
        <v>85</v>
      </c>
      <c r="C17" s="10">
        <f t="shared" si="0"/>
        <v>0</v>
      </c>
      <c r="D17" s="17" t="e">
        <f>C17/C$7</f>
        <v>#DIV/0!</v>
      </c>
      <c r="E17" s="30"/>
      <c r="F17" s="10">
        <f>SUMIFS('Input Sheet'!$E:$E,'Input Sheet'!$D:$D,Praveen!$B17,'Input Sheet'!$B:$B,Praveen!$F$3)</f>
        <v>0</v>
      </c>
      <c r="G17" s="17" t="e">
        <f>F17/F$7</f>
        <v>#DIV/0!</v>
      </c>
      <c r="I17" s="10">
        <f>SUMIFS('Input Sheet'!$E:$E,'Input Sheet'!$D:$D,Praveen!$B17,'Input Sheet'!$B:$B,Praveen!$I$3)</f>
        <v>0</v>
      </c>
      <c r="J17" s="17" t="e">
        <f>I17/I$7</f>
        <v>#DIV/0!</v>
      </c>
      <c r="L17" s="10">
        <f>SUMIFS('Input Sheet'!$E:$E,'Input Sheet'!$D:$D,Praveen!$B17,'Input Sheet'!$B:$B,Praveen!$L$3)</f>
        <v>0</v>
      </c>
      <c r="M17" s="17" t="e">
        <f>L17/L$7</f>
        <v>#DIV/0!</v>
      </c>
      <c r="O17" s="10">
        <f>SUMIFS('Input Sheet'!$E:$E,'Input Sheet'!$D:$D,Praveen!$B17,'Input Sheet'!$B:$B,Praveen!$O$3)</f>
        <v>0</v>
      </c>
      <c r="P17" s="17" t="e">
        <f>O17/O$7</f>
        <v>#DIV/0!</v>
      </c>
    </row>
    <row r="18" spans="1:16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SUMIFS('Input Sheet'!$E:$E,'Input Sheet'!$D:$D,Praveen!$B18,'Input Sheet'!$B:$B,Praveen!$F$3)</f>
        <v>0</v>
      </c>
      <c r="G18" s="17" t="e">
        <f t="shared" ref="G18:G28" si="2">F18/F$7</f>
        <v>#DIV/0!</v>
      </c>
      <c r="I18" s="10">
        <f>SUMIFS('Input Sheet'!$E:$E,'Input Sheet'!$D:$D,Praveen!$B18,'Input Sheet'!$B:$B,Praveen!$I$3)</f>
        <v>0</v>
      </c>
      <c r="J18" s="17" t="e">
        <f t="shared" ref="J18:J28" si="3">I18/I$7</f>
        <v>#DIV/0!</v>
      </c>
      <c r="L18" s="10">
        <f>SUMIFS('Input Sheet'!$E:$E,'Input Sheet'!$D:$D,Praveen!$B18,'Input Sheet'!$B:$B,Praveen!$L$3)</f>
        <v>0</v>
      </c>
      <c r="M18" s="17" t="e">
        <f t="shared" ref="M18:M28" si="4">L18/L$7</f>
        <v>#DIV/0!</v>
      </c>
      <c r="O18" s="10">
        <f>SUMIFS('Input Sheet'!$E:$E,'Input Sheet'!$D:$D,Praveen!$B18,'Input Sheet'!$B:$B,Praveen!$O$3)</f>
        <v>0</v>
      </c>
      <c r="P18" s="17" t="e">
        <f t="shared" ref="P18:P28" si="5">O18/O$7</f>
        <v>#DIV/0!</v>
      </c>
    </row>
    <row r="19" spans="1:16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Sheet'!$D:$D,Praveen!$B19,'Input Sheet'!$B:$B,Praveen!$F$3)</f>
        <v>0</v>
      </c>
      <c r="G19" s="17" t="e">
        <f t="shared" si="2"/>
        <v>#DIV/0!</v>
      </c>
      <c r="I19" s="10">
        <f>SUMIFS('Input Sheet'!$E:$E,'Input Sheet'!$D:$D,Praveen!$B19,'Input Sheet'!$B:$B,Praveen!$I$3)</f>
        <v>0</v>
      </c>
      <c r="J19" s="17" t="e">
        <f t="shared" si="3"/>
        <v>#DIV/0!</v>
      </c>
      <c r="L19" s="10">
        <f>SUMIFS('Input Sheet'!$E:$E,'Input Sheet'!$D:$D,Praveen!$B19,'Input Sheet'!$B:$B,Praveen!$L$3)</f>
        <v>0</v>
      </c>
      <c r="M19" s="17" t="e">
        <f t="shared" si="4"/>
        <v>#DIV/0!</v>
      </c>
      <c r="O19" s="10">
        <f>SUMIFS('Input Sheet'!$E:$E,'Input Sheet'!$D:$D,Praveen!$B19,'Input Sheet'!$B:$B,Praveen!$O$3)</f>
        <v>0</v>
      </c>
      <c r="P19" s="17" t="e">
        <f t="shared" si="5"/>
        <v>#DIV/0!</v>
      </c>
    </row>
    <row r="20" spans="1:16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Sheet'!$D:$D,Praveen!$B20,'Input Sheet'!$B:$B,Praveen!$F$3)</f>
        <v>0</v>
      </c>
      <c r="G20" s="17" t="e">
        <f t="shared" si="2"/>
        <v>#DIV/0!</v>
      </c>
      <c r="I20" s="10">
        <f>SUMIFS('Input Sheet'!$E:$E,'Input Sheet'!$D:$D,Praveen!$B20,'Input Sheet'!$B:$B,Praveen!$I$3)</f>
        <v>0</v>
      </c>
      <c r="J20" s="17" t="e">
        <f t="shared" si="3"/>
        <v>#DIV/0!</v>
      </c>
      <c r="L20" s="10">
        <f>SUMIFS('Input Sheet'!$E:$E,'Input Sheet'!$D:$D,Praveen!$B20,'Input Sheet'!$B:$B,Praveen!$L$3)</f>
        <v>0</v>
      </c>
      <c r="M20" s="17" t="e">
        <f t="shared" si="4"/>
        <v>#DIV/0!</v>
      </c>
      <c r="O20" s="10">
        <f>SUMIFS('Input Sheet'!$E:$E,'Input Sheet'!$D:$D,Praveen!$B20,'Input Sheet'!$B:$B,Praveen!$O$3)</f>
        <v>0</v>
      </c>
      <c r="P20" s="17" t="e">
        <f t="shared" si="5"/>
        <v>#DIV/0!</v>
      </c>
    </row>
    <row r="21" spans="1:16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Sheet'!$D:$D,Praveen!$B21,'Input Sheet'!$B:$B,Praveen!$F$3)</f>
        <v>0</v>
      </c>
      <c r="G21" s="17" t="e">
        <f t="shared" si="2"/>
        <v>#DIV/0!</v>
      </c>
      <c r="I21" s="10">
        <f>SUMIFS('Input Sheet'!$E:$E,'Input Sheet'!$D:$D,Praveen!$B21,'Input Sheet'!$B:$B,Praveen!$I$3)</f>
        <v>0</v>
      </c>
      <c r="J21" s="17" t="e">
        <f t="shared" si="3"/>
        <v>#DIV/0!</v>
      </c>
      <c r="L21" s="10">
        <f>SUMIFS('Input Sheet'!$E:$E,'Input Sheet'!$D:$D,Praveen!$B21,'Input Sheet'!$B:$B,Praveen!$L$3)</f>
        <v>0</v>
      </c>
      <c r="M21" s="17" t="e">
        <f t="shared" si="4"/>
        <v>#DIV/0!</v>
      </c>
      <c r="O21" s="10">
        <f>SUMIFS('Input Sheet'!$E:$E,'Input Sheet'!$D:$D,Praveen!$B21,'Input Sheet'!$B:$B,Praveen!$O$3)</f>
        <v>0</v>
      </c>
      <c r="P21" s="17" t="e">
        <f t="shared" si="5"/>
        <v>#DIV/0!</v>
      </c>
    </row>
    <row r="22" spans="1:16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Sheet'!$D:$D,Praveen!$B22,'Input Sheet'!$B:$B,Praveen!$F$3)</f>
        <v>0</v>
      </c>
      <c r="G22" s="17" t="e">
        <f t="shared" si="2"/>
        <v>#DIV/0!</v>
      </c>
      <c r="I22" s="10">
        <f>SUMIFS('Input Sheet'!$E:$E,'Input Sheet'!$D:$D,Praveen!$B22,'Input Sheet'!$B:$B,Praveen!$I$3)</f>
        <v>0</v>
      </c>
      <c r="J22" s="17" t="e">
        <f t="shared" si="3"/>
        <v>#DIV/0!</v>
      </c>
      <c r="L22" s="10">
        <f>SUMIFS('Input Sheet'!$E:$E,'Input Sheet'!$D:$D,Praveen!$B22,'Input Sheet'!$B:$B,Praveen!$L$3)</f>
        <v>0</v>
      </c>
      <c r="M22" s="17" t="e">
        <f t="shared" si="4"/>
        <v>#DIV/0!</v>
      </c>
      <c r="O22" s="10">
        <f>SUMIFS('Input Sheet'!$E:$E,'Input Sheet'!$D:$D,Praveen!$B22,'Input Sheet'!$B:$B,Praveen!$O$3)</f>
        <v>0</v>
      </c>
      <c r="P22" s="17" t="e">
        <f t="shared" si="5"/>
        <v>#DIV/0!</v>
      </c>
    </row>
    <row r="23" spans="1:16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Sheet'!$D:$D,Praveen!$B23,'Input Sheet'!$B:$B,Praveen!$F$3)</f>
        <v>0</v>
      </c>
      <c r="G23" s="17" t="e">
        <f t="shared" si="2"/>
        <v>#DIV/0!</v>
      </c>
      <c r="I23" s="10">
        <f>SUMIFS('Input Sheet'!$E:$E,'Input Sheet'!$D:$D,Praveen!$B23,'Input Sheet'!$B:$B,Praveen!$I$3)</f>
        <v>0</v>
      </c>
      <c r="J23" s="17" t="e">
        <f t="shared" si="3"/>
        <v>#DIV/0!</v>
      </c>
      <c r="L23" s="10">
        <f>SUMIFS('Input Sheet'!$E:$E,'Input Sheet'!$D:$D,Praveen!$B23,'Input Sheet'!$B:$B,Praveen!$L$3)</f>
        <v>0</v>
      </c>
      <c r="M23" s="17" t="e">
        <f t="shared" si="4"/>
        <v>#DIV/0!</v>
      </c>
      <c r="O23" s="10">
        <f>SUMIFS('Input Sheet'!$E:$E,'Input Sheet'!$D:$D,Praveen!$B23,'Input Sheet'!$B:$B,Praveen!$O$3)</f>
        <v>0</v>
      </c>
      <c r="P23" s="17" t="e">
        <f t="shared" si="5"/>
        <v>#DIV/0!</v>
      </c>
    </row>
    <row r="24" spans="1:16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Sheet'!$D:$D,Praveen!$B24,'Input Sheet'!$B:$B,Praveen!$F$3)</f>
        <v>0</v>
      </c>
      <c r="G24" s="17" t="e">
        <f t="shared" si="2"/>
        <v>#DIV/0!</v>
      </c>
      <c r="I24" s="10">
        <f>SUMIFS('Input Sheet'!$E:$E,'Input Sheet'!$D:$D,Praveen!$B24,'Input Sheet'!$B:$B,Praveen!$I$3)</f>
        <v>0</v>
      </c>
      <c r="J24" s="17" t="e">
        <f t="shared" si="3"/>
        <v>#DIV/0!</v>
      </c>
      <c r="L24" s="10">
        <f>SUMIFS('Input Sheet'!$E:$E,'Input Sheet'!$D:$D,Praveen!$B24,'Input Sheet'!$B:$B,Praveen!$L$3)</f>
        <v>0</v>
      </c>
      <c r="M24" s="17" t="e">
        <f t="shared" si="4"/>
        <v>#DIV/0!</v>
      </c>
      <c r="O24" s="10">
        <f>SUMIFS('Input Sheet'!$E:$E,'Input Sheet'!$D:$D,Praveen!$B24,'Input Sheet'!$B:$B,Praveen!$O$3)</f>
        <v>0</v>
      </c>
      <c r="P24" s="17" t="e">
        <f t="shared" si="5"/>
        <v>#DIV/0!</v>
      </c>
    </row>
    <row r="25" spans="1:16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Sheet'!$D:$D,Praveen!$B25,'Input Sheet'!$B:$B,Praveen!$F$3)</f>
        <v>0</v>
      </c>
      <c r="G25" s="17" t="e">
        <f t="shared" si="2"/>
        <v>#DIV/0!</v>
      </c>
      <c r="I25" s="10">
        <f>SUMIFS('Input Sheet'!$E:$E,'Input Sheet'!$D:$D,Praveen!$B25,'Input Sheet'!$B:$B,Praveen!$I$3)</f>
        <v>0</v>
      </c>
      <c r="J25" s="17" t="e">
        <f t="shared" si="3"/>
        <v>#DIV/0!</v>
      </c>
      <c r="L25" s="10">
        <f>SUMIFS('Input Sheet'!$E:$E,'Input Sheet'!$D:$D,Praveen!$B25,'Input Sheet'!$B:$B,Praveen!$L$3)</f>
        <v>0</v>
      </c>
      <c r="M25" s="17" t="e">
        <f t="shared" si="4"/>
        <v>#DIV/0!</v>
      </c>
      <c r="O25" s="10">
        <f>SUMIFS('Input Sheet'!$E:$E,'Input Sheet'!$D:$D,Praveen!$B25,'Input Sheet'!$B:$B,Praveen!$O$3)</f>
        <v>0</v>
      </c>
      <c r="P25" s="17" t="e">
        <f t="shared" si="5"/>
        <v>#DIV/0!</v>
      </c>
    </row>
    <row r="26" spans="1:16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Sheet'!$D:$D,Praveen!$B26,'Input Sheet'!$B:$B,Praveen!$F$3)</f>
        <v>0</v>
      </c>
      <c r="G26" s="17" t="e">
        <f t="shared" si="2"/>
        <v>#DIV/0!</v>
      </c>
      <c r="I26" s="10">
        <f>SUMIFS('Input Sheet'!$E:$E,'Input Sheet'!$D:$D,Praveen!$B26,'Input Sheet'!$B:$B,Praveen!$I$3)</f>
        <v>0</v>
      </c>
      <c r="J26" s="17" t="e">
        <f t="shared" si="3"/>
        <v>#DIV/0!</v>
      </c>
      <c r="L26" s="10">
        <f>SUMIFS('Input Sheet'!$E:$E,'Input Sheet'!$D:$D,Praveen!$B26,'Input Sheet'!$B:$B,Praveen!$L$3)</f>
        <v>0</v>
      </c>
      <c r="M26" s="17" t="e">
        <f t="shared" si="4"/>
        <v>#DIV/0!</v>
      </c>
      <c r="O26" s="10">
        <f>SUMIFS('Input Sheet'!$E:$E,'Input Sheet'!$D:$D,Praveen!$B26,'Input Sheet'!$B:$B,Praveen!$O$3)</f>
        <v>0</v>
      </c>
      <c r="P26" s="17" t="e">
        <f t="shared" si="5"/>
        <v>#DIV/0!</v>
      </c>
    </row>
    <row r="27" spans="1:16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Sheet'!$D:$D,Praveen!$B27,'Input Sheet'!$B:$B,Praveen!$F$3)</f>
        <v>0</v>
      </c>
      <c r="G27" s="17" t="e">
        <f t="shared" si="2"/>
        <v>#DIV/0!</v>
      </c>
      <c r="I27" s="10">
        <f>SUMIFS('Input Sheet'!$E:$E,'Input Sheet'!$D:$D,Praveen!$B27,'Input Sheet'!$B:$B,Praveen!$I$3)</f>
        <v>0</v>
      </c>
      <c r="J27" s="17" t="e">
        <f t="shared" si="3"/>
        <v>#DIV/0!</v>
      </c>
      <c r="L27" s="10">
        <f>SUMIFS('Input Sheet'!$E:$E,'Input Sheet'!$D:$D,Praveen!$B27,'Input Sheet'!$B:$B,Praveen!$L$3)</f>
        <v>0</v>
      </c>
      <c r="M27" s="17" t="e">
        <f t="shared" si="4"/>
        <v>#DIV/0!</v>
      </c>
      <c r="O27" s="10">
        <f>SUMIFS('Input Sheet'!$E:$E,'Input Sheet'!$D:$D,Praveen!$B27,'Input Sheet'!$B:$B,Praveen!$O$3)</f>
        <v>0</v>
      </c>
      <c r="P27" s="17" t="e">
        <f t="shared" si="5"/>
        <v>#DIV/0!</v>
      </c>
    </row>
    <row r="28" spans="1:16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I28" s="14">
        <f>I12-I14-I16</f>
        <v>0</v>
      </c>
      <c r="J28" s="18" t="e">
        <f t="shared" si="3"/>
        <v>#DIV/0!</v>
      </c>
      <c r="L28" s="14">
        <f>L12-L14-L16</f>
        <v>0</v>
      </c>
      <c r="M28" s="18" t="e">
        <f t="shared" si="4"/>
        <v>#DIV/0!</v>
      </c>
      <c r="O28" s="14">
        <f>O12-O14-O16</f>
        <v>0</v>
      </c>
      <c r="P28" s="18" t="e">
        <f t="shared" si="5"/>
        <v>#DIV/0!</v>
      </c>
    </row>
    <row r="30" spans="1:16" x14ac:dyDescent="0.35">
      <c r="B30" s="5" t="s">
        <v>100</v>
      </c>
      <c r="C30" s="14">
        <f t="shared" ref="C30:C34" si="6">+F30+I30+L30+O30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7">F30/F$7</f>
        <v>#DIV/0!</v>
      </c>
      <c r="I30" s="14">
        <f>SUM(I31:I34)</f>
        <v>0</v>
      </c>
      <c r="J30" s="18" t="e">
        <f t="shared" ref="J30:J34" si="8">I30/I$7</f>
        <v>#DIV/0!</v>
      </c>
      <c r="L30" s="14">
        <f>SUM(L31:L34)</f>
        <v>0</v>
      </c>
      <c r="M30" s="18" t="e">
        <f t="shared" ref="M30:M34" si="9">L30/L$7</f>
        <v>#DIV/0!</v>
      </c>
      <c r="O30" s="14">
        <f>SUM(O31:O34)</f>
        <v>0</v>
      </c>
      <c r="P30" s="18" t="e">
        <f t="shared" ref="P30:P34" si="10">O30/O$7</f>
        <v>#DIV/0!</v>
      </c>
    </row>
    <row r="31" spans="1:16" x14ac:dyDescent="0.35">
      <c r="B31" s="6" t="s">
        <v>7</v>
      </c>
      <c r="C31" s="10">
        <f t="shared" si="6"/>
        <v>0</v>
      </c>
      <c r="D31" s="17" t="e">
        <f t="shared" si="1"/>
        <v>#DIV/0!</v>
      </c>
      <c r="E31" s="30"/>
      <c r="F31" s="10">
        <f>SUMIFS('Input Sheet'!$E:$E,'Input Sheet'!$D:$D,Praveen!$B31,'Input Sheet'!$B:$B,Praveen!$F$3)</f>
        <v>0</v>
      </c>
      <c r="G31" s="17" t="e">
        <f t="shared" si="7"/>
        <v>#DIV/0!</v>
      </c>
      <c r="I31" s="10">
        <f>SUMIFS('Input Sheet'!$E:$E,'Input Sheet'!$D:$D,Praveen!$B31,'Input Sheet'!$B:$B,Praveen!$I$3)</f>
        <v>0</v>
      </c>
      <c r="J31" s="17" t="e">
        <f t="shared" si="8"/>
        <v>#DIV/0!</v>
      </c>
      <c r="L31" s="10">
        <f>SUMIFS('Input Sheet'!$E:$E,'Input Sheet'!$D:$D,Praveen!$B31,'Input Sheet'!$B:$B,Praveen!$L$3)</f>
        <v>0</v>
      </c>
      <c r="M31" s="17" t="e">
        <f t="shared" si="9"/>
        <v>#DIV/0!</v>
      </c>
      <c r="O31" s="10">
        <f>SUMIFS('Input Sheet'!$E:$E,'Input Sheet'!$D:$D,Praveen!$B31,'Input Sheet'!$B:$B,Praveen!$O$3)</f>
        <v>0</v>
      </c>
      <c r="P31" s="17" t="e">
        <f t="shared" si="10"/>
        <v>#DIV/0!</v>
      </c>
    </row>
    <row r="32" spans="1:16" x14ac:dyDescent="0.35">
      <c r="B32" s="6" t="s">
        <v>8</v>
      </c>
      <c r="C32" s="10">
        <f t="shared" si="6"/>
        <v>0</v>
      </c>
      <c r="D32" s="17" t="e">
        <f t="shared" si="1"/>
        <v>#DIV/0!</v>
      </c>
      <c r="E32" s="30"/>
      <c r="F32" s="10">
        <f>SUMIFS('Input Sheet'!$E:$E,'Input Sheet'!$D:$D,Praveen!$B32,'Input Sheet'!$B:$B,Praveen!$F$3)</f>
        <v>0</v>
      </c>
      <c r="G32" s="17" t="e">
        <f t="shared" si="7"/>
        <v>#DIV/0!</v>
      </c>
      <c r="I32" s="10">
        <f>SUMIFS('Input Sheet'!$E:$E,'Input Sheet'!$D:$D,Praveen!$B32,'Input Sheet'!$B:$B,Praveen!$I$3)</f>
        <v>0</v>
      </c>
      <c r="J32" s="17" t="e">
        <f t="shared" si="8"/>
        <v>#DIV/0!</v>
      </c>
      <c r="L32" s="10">
        <f>SUMIFS('Input Sheet'!$E:$E,'Input Sheet'!$D:$D,Praveen!$B32,'Input Sheet'!$B:$B,Praveen!$L$3)</f>
        <v>0</v>
      </c>
      <c r="M32" s="17" t="e">
        <f t="shared" si="9"/>
        <v>#DIV/0!</v>
      </c>
      <c r="O32" s="10">
        <f>SUMIFS('Input Sheet'!$E:$E,'Input Sheet'!$D:$D,Praveen!$B32,'Input Sheet'!$B:$B,Praveen!$O$3)</f>
        <v>0</v>
      </c>
      <c r="P32" s="17" t="e">
        <f t="shared" si="10"/>
        <v>#DIV/0!</v>
      </c>
    </row>
    <row r="33" spans="2:17" x14ac:dyDescent="0.35">
      <c r="B33" s="6" t="s">
        <v>9</v>
      </c>
      <c r="C33" s="10">
        <f t="shared" si="6"/>
        <v>0</v>
      </c>
      <c r="D33" s="17" t="e">
        <f t="shared" si="1"/>
        <v>#DIV/0!</v>
      </c>
      <c r="E33" s="30"/>
      <c r="F33" s="10">
        <f>SUMIFS('Input Sheet'!$E:$E,'Input Sheet'!$D:$D,Praveen!$B33,'Input Sheet'!$B:$B,Praveen!$F$3)</f>
        <v>0</v>
      </c>
      <c r="G33" s="17" t="e">
        <f t="shared" si="7"/>
        <v>#DIV/0!</v>
      </c>
      <c r="I33" s="10">
        <f>SUMIFS('Input Sheet'!$E:$E,'Input Sheet'!$D:$D,Praveen!$B33,'Input Sheet'!$B:$B,Praveen!$I$3)</f>
        <v>0</v>
      </c>
      <c r="J33" s="17" t="e">
        <f t="shared" si="8"/>
        <v>#DIV/0!</v>
      </c>
      <c r="L33" s="10">
        <f>SUMIFS('Input Sheet'!$E:$E,'Input Sheet'!$D:$D,Praveen!$B33,'Input Sheet'!$B:$B,Praveen!$L$3)</f>
        <v>0</v>
      </c>
      <c r="M33" s="17" t="e">
        <f t="shared" si="9"/>
        <v>#DIV/0!</v>
      </c>
      <c r="O33" s="10">
        <f>SUMIFS('Input Sheet'!$E:$E,'Input Sheet'!$D:$D,Praveen!$B33,'Input Sheet'!$B:$B,Praveen!$O$3)</f>
        <v>0</v>
      </c>
      <c r="P33" s="17" t="e">
        <f t="shared" si="10"/>
        <v>#DIV/0!</v>
      </c>
    </row>
    <row r="34" spans="2:17" x14ac:dyDescent="0.35">
      <c r="B34" s="6" t="s">
        <v>14</v>
      </c>
      <c r="C34" s="10">
        <f t="shared" si="6"/>
        <v>0</v>
      </c>
      <c r="D34" s="17" t="e">
        <f t="shared" si="1"/>
        <v>#DIV/0!</v>
      </c>
      <c r="E34" s="30"/>
      <c r="F34" s="10">
        <f>SUMIFS('Input Sheet'!$E:$E,'Input Sheet'!$D:$D,Praveen!$B34,'Input Sheet'!$B:$B,Praveen!$F$3)</f>
        <v>0</v>
      </c>
      <c r="G34" s="17" t="e">
        <f t="shared" si="7"/>
        <v>#DIV/0!</v>
      </c>
      <c r="I34" s="10">
        <f>SUMIFS('Input Sheet'!$E:$E,'Input Sheet'!$D:$D,Praveen!$B34,'Input Sheet'!$B:$B,Praveen!$I$3)</f>
        <v>0</v>
      </c>
      <c r="J34" s="17" t="e">
        <f t="shared" si="8"/>
        <v>#DIV/0!</v>
      </c>
      <c r="L34" s="10">
        <f>SUMIFS('Input Sheet'!$E:$E,'Input Sheet'!$D:$D,Praveen!$B34,'Input Sheet'!$B:$B,Praveen!$L$3)</f>
        <v>0</v>
      </c>
      <c r="M34" s="17" t="e">
        <f t="shared" si="9"/>
        <v>#DIV/0!</v>
      </c>
      <c r="O34" s="10">
        <f>SUMIFS('Input Sheet'!$E:$E,'Input Sheet'!$D:$D,Praveen!$B34,'Input Sheet'!$B:$B,Praveen!$O$3)</f>
        <v>0</v>
      </c>
      <c r="P34" s="17" t="e">
        <f t="shared" si="10"/>
        <v>#DIV/0!</v>
      </c>
    </row>
    <row r="35" spans="2:17" x14ac:dyDescent="0.35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</row>
    <row r="36" spans="2:17" x14ac:dyDescent="0.35">
      <c r="B36" s="5" t="s">
        <v>101</v>
      </c>
      <c r="C36" s="14">
        <v>0</v>
      </c>
      <c r="D36" s="18" t="e">
        <f t="shared" ref="D36:D38" si="11">C36/C$7</f>
        <v>#DIV/0!</v>
      </c>
      <c r="F36" s="14">
        <v>0</v>
      </c>
      <c r="G36" s="18" t="e">
        <f t="shared" ref="G36" si="12">F36/F$7</f>
        <v>#DIV/0!</v>
      </c>
      <c r="I36" s="14">
        <v>0</v>
      </c>
      <c r="J36" s="18" t="e">
        <f t="shared" ref="J36" si="13">I36/I$7</f>
        <v>#DIV/0!</v>
      </c>
      <c r="L36" s="14">
        <v>0</v>
      </c>
      <c r="M36" s="18" t="e">
        <f t="shared" ref="M36" si="14">L36/L$7</f>
        <v>#DIV/0!</v>
      </c>
      <c r="O36" s="14">
        <v>0</v>
      </c>
      <c r="P36" s="18" t="e">
        <f t="shared" ref="P36" si="15">O36/O$7</f>
        <v>#DIV/0!</v>
      </c>
    </row>
    <row r="37" spans="2:17" x14ac:dyDescent="0.35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</row>
    <row r="38" spans="2:17" x14ac:dyDescent="0.35">
      <c r="B38" s="5" t="s">
        <v>102</v>
      </c>
      <c r="C38" s="14">
        <f>C28-C30-C36</f>
        <v>0</v>
      </c>
      <c r="D38" s="18" t="e">
        <f t="shared" si="11"/>
        <v>#DIV/0!</v>
      </c>
      <c r="F38" s="14">
        <f>F28-F30-F36</f>
        <v>0</v>
      </c>
      <c r="G38" s="18" t="e">
        <f t="shared" ref="G38" si="16">F38/F$7</f>
        <v>#DIV/0!</v>
      </c>
      <c r="I38" s="14">
        <f>I28-I30-I36</f>
        <v>0</v>
      </c>
      <c r="J38" s="18" t="e">
        <f t="shared" ref="J38" si="17">I38/I$7</f>
        <v>#DIV/0!</v>
      </c>
      <c r="L38" s="14">
        <f>L28-L30-L36</f>
        <v>0</v>
      </c>
      <c r="M38" s="18" t="e">
        <f t="shared" ref="M38" si="18">L38/L$7</f>
        <v>#DIV/0!</v>
      </c>
      <c r="O38" s="14">
        <f>O28-O30-O36</f>
        <v>0</v>
      </c>
      <c r="P38" s="18" t="e">
        <f t="shared" ref="P38" si="19">O38/O$7</f>
        <v>#DIV/0!</v>
      </c>
    </row>
    <row r="40" spans="2:17" ht="15" thickBot="1" x14ac:dyDescent="0.4"/>
    <row r="41" spans="2:17" ht="15.5" thickTop="1" thickBot="1" x14ac:dyDescent="0.4">
      <c r="B41" s="50" t="s">
        <v>81</v>
      </c>
      <c r="C41" s="47">
        <f t="shared" ref="C41" si="20">+F41+I41+L41+O41</f>
        <v>0</v>
      </c>
      <c r="D41" s="48"/>
      <c r="E41" s="48"/>
      <c r="F41" s="47">
        <f>SUMIFS('Input Sheet'!$E:$E,'Input Sheet'!$D:$D,Praveen!$B41,'Input Sheet'!$B:$B,Praveen!$F$3)</f>
        <v>0</v>
      </c>
      <c r="G41" s="49" t="e">
        <f t="shared" ref="G41" si="21">F41/F$7</f>
        <v>#DIV/0!</v>
      </c>
      <c r="H41" s="48"/>
      <c r="I41" s="47">
        <f>SUMIFS('Input Sheet'!$E:$E,'Input Sheet'!$D:$D,Praveen!$B41,'Input Sheet'!$B:$B,Praveen!$I$3)</f>
        <v>0</v>
      </c>
      <c r="J41" s="49" t="e">
        <f t="shared" ref="J41" si="22">I41/I$7</f>
        <v>#DIV/0!</v>
      </c>
      <c r="K41" s="48"/>
      <c r="L41" s="47">
        <f>SUMIFS('Input Sheet'!$E:$E,'Input Sheet'!$D:$D,Praveen!$B41,'Input Sheet'!$B:$B,Praveen!$L$3)</f>
        <v>0</v>
      </c>
      <c r="M41" s="49" t="e">
        <f t="shared" ref="M41" si="23">L41/L$7</f>
        <v>#DIV/0!</v>
      </c>
      <c r="N41" s="48"/>
      <c r="O41" s="47">
        <f>SUMIFS('Input Sheet'!$E:$E,'Input Sheet'!$D:$D,Praveen!$B41,'Input Sheet'!$B:$B,Praveen!$O$3)</f>
        <v>0</v>
      </c>
      <c r="P41" s="49" t="e">
        <f t="shared" ref="P41" si="24">O41/O$7</f>
        <v>#DIV/0!</v>
      </c>
      <c r="Q41" s="48"/>
    </row>
    <row r="42" spans="2:17" ht="15" thickTop="1" x14ac:dyDescent="0.35"/>
    <row r="46" spans="2:17" x14ac:dyDescent="0.35">
      <c r="C46" s="51"/>
    </row>
    <row r="47" spans="2:17" x14ac:dyDescent="0.35">
      <c r="B47" s="8"/>
    </row>
    <row r="48" spans="2:17" x14ac:dyDescent="0.35">
      <c r="B48" s="8"/>
    </row>
    <row r="67" spans="2:2" x14ac:dyDescent="0.35">
      <c r="B67" s="8"/>
    </row>
    <row r="1048576" spans="3:4" x14ac:dyDescent="0.35">
      <c r="C1048576" s="45" t="e">
        <f>#REF!/C7</f>
        <v>#REF!</v>
      </c>
      <c r="D1048576" t="e">
        <f>C23*C1048576</f>
        <v>#REF!</v>
      </c>
    </row>
  </sheetData>
  <mergeCells count="5">
    <mergeCell ref="O4:P4"/>
    <mergeCell ref="F4:G4"/>
    <mergeCell ref="I4:J4"/>
    <mergeCell ref="L4:M4"/>
    <mergeCell ref="C4:D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2AE7-4D2E-44A0-ABA9-602D5B08DD3B}">
  <dimension ref="A1:L1048576"/>
  <sheetViews>
    <sheetView workbookViewId="0">
      <selection activeCell="J5" sqref="J5"/>
    </sheetView>
  </sheetViews>
  <sheetFormatPr defaultRowHeight="14.5" x14ac:dyDescent="0.35"/>
  <cols>
    <col min="1" max="1" width="4" customWidth="1"/>
    <col min="2" max="2" width="58.08984375" style="7" customWidth="1"/>
    <col min="3" max="3" width="12.81640625" style="27" customWidth="1"/>
    <col min="4" max="4" width="8.90625" customWidth="1"/>
    <col min="5" max="5" width="2.08984375" customWidth="1"/>
    <col min="6" max="6" width="10.90625" customWidth="1"/>
    <col min="7" max="7" width="8.90625" customWidth="1"/>
    <col min="8" max="8" width="12.453125" customWidth="1"/>
    <col min="9" max="9" width="8.90625" customWidth="1"/>
    <col min="10" max="10" width="2.08984375" customWidth="1"/>
    <col min="11" max="11" width="10.90625" customWidth="1"/>
    <col min="12" max="12" width="8.90625" customWidth="1"/>
  </cols>
  <sheetData>
    <row r="1" spans="2:12" ht="15" x14ac:dyDescent="0.35">
      <c r="B1" s="19" t="s">
        <v>3</v>
      </c>
      <c r="F1">
        <v>1</v>
      </c>
      <c r="H1">
        <f>F1+1</f>
        <v>2</v>
      </c>
      <c r="K1">
        <f>H1+1</f>
        <v>3</v>
      </c>
    </row>
    <row r="2" spans="2:12" x14ac:dyDescent="0.35">
      <c r="B2" s="20" t="s">
        <v>4</v>
      </c>
      <c r="F2" t="s">
        <v>124</v>
      </c>
      <c r="H2" t="s">
        <v>124</v>
      </c>
      <c r="K2" t="s">
        <v>124</v>
      </c>
    </row>
    <row r="3" spans="2:12" x14ac:dyDescent="0.35">
      <c r="B3" s="21" t="s">
        <v>5</v>
      </c>
      <c r="F3" t="s">
        <v>19</v>
      </c>
      <c r="H3" t="s">
        <v>32</v>
      </c>
      <c r="K3" s="7" t="s">
        <v>54</v>
      </c>
    </row>
    <row r="4" spans="2:12" ht="15" thickBot="1" x14ac:dyDescent="0.4">
      <c r="B4" s="22" t="s">
        <v>6</v>
      </c>
      <c r="C4" s="78" t="s">
        <v>83</v>
      </c>
      <c r="D4" s="78"/>
      <c r="F4" s="78" t="s">
        <v>19</v>
      </c>
      <c r="G4" s="78"/>
      <c r="H4" s="82" t="s">
        <v>32</v>
      </c>
      <c r="I4" s="83"/>
      <c r="K4" s="78" t="s">
        <v>54</v>
      </c>
      <c r="L4" s="78"/>
    </row>
    <row r="5" spans="2:12" ht="15.5" thickTop="1" thickBot="1" x14ac:dyDescent="0.4">
      <c r="B5" s="1" t="s">
        <v>0</v>
      </c>
      <c r="C5" s="33" t="s">
        <v>143</v>
      </c>
      <c r="D5" s="34" t="s">
        <v>82</v>
      </c>
      <c r="F5" s="33" t="str">
        <f>C5</f>
        <v>July-25</v>
      </c>
      <c r="G5" s="34" t="s">
        <v>82</v>
      </c>
      <c r="H5" s="33" t="str">
        <f>F5</f>
        <v>July-25</v>
      </c>
      <c r="I5" s="34" t="s">
        <v>82</v>
      </c>
      <c r="K5" s="33" t="str">
        <f>H5</f>
        <v>July-25</v>
      </c>
      <c r="L5" s="34" t="s">
        <v>82</v>
      </c>
    </row>
    <row r="6" spans="2:12" ht="15" thickTop="1" x14ac:dyDescent="0.35">
      <c r="B6" s="2"/>
      <c r="C6" s="9"/>
      <c r="D6" s="15"/>
      <c r="E6" s="30"/>
      <c r="F6" s="9"/>
      <c r="G6" s="15"/>
      <c r="H6" s="9"/>
      <c r="I6" s="15"/>
      <c r="K6" s="9"/>
      <c r="L6" s="15"/>
    </row>
    <row r="7" spans="2:12" x14ac:dyDescent="0.35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  <c r="H7" s="14">
        <f>SUM(H8:H10)</f>
        <v>0</v>
      </c>
      <c r="I7" s="18" t="e">
        <f>H7/H$7</f>
        <v>#DIV/0!</v>
      </c>
      <c r="K7" s="14">
        <f>SUM(K8:K10)</f>
        <v>0</v>
      </c>
      <c r="L7" s="18" t="e">
        <f>K7/K$7</f>
        <v>#DIV/0!</v>
      </c>
    </row>
    <row r="8" spans="2:12" x14ac:dyDescent="0.35">
      <c r="B8" s="4" t="s">
        <v>1</v>
      </c>
      <c r="C8" s="10"/>
      <c r="D8" s="16"/>
      <c r="E8" s="30"/>
      <c r="F8" s="10"/>
      <c r="G8" s="16"/>
      <c r="H8" s="10"/>
      <c r="I8" s="16"/>
      <c r="K8" s="10"/>
      <c r="L8" s="16"/>
    </row>
    <row r="9" spans="2:12" x14ac:dyDescent="0.35">
      <c r="B9" s="4" t="s">
        <v>13</v>
      </c>
      <c r="C9" s="10">
        <f>F9+H9+K9</f>
        <v>0</v>
      </c>
      <c r="D9" s="16" t="e">
        <f>C9/C$7</f>
        <v>#DIV/0!</v>
      </c>
      <c r="E9" s="30"/>
      <c r="F9" s="10">
        <f>SUMIFS('Input Sheet'!$E:$E,'Input Sheet'!$D:$D,'Prasant Mishra'!$B9,'Input Sheet'!$B:$B,'Prasant Mishra'!$F$3)</f>
        <v>0</v>
      </c>
      <c r="G9" s="16" t="e">
        <f>F9/F$7</f>
        <v>#DIV/0!</v>
      </c>
      <c r="H9" s="10">
        <f>SUMIFS('Input Sheet'!$E:$E,'Input Sheet'!$D:$D,'Prasant Mishra'!$B9,'Input Sheet'!$B:$B,'Prasant Mishra'!$H$3)</f>
        <v>0</v>
      </c>
      <c r="I9" s="16" t="e">
        <f>H9/H$7</f>
        <v>#DIV/0!</v>
      </c>
      <c r="K9" s="10">
        <f>SUMIFS('Input Sheet'!$E:$E,'Input Sheet'!$D:$D,'Prasant Mishra'!$B9,'Input Sheet'!$B:$B,'Prasant Mishra'!$K$3)</f>
        <v>0</v>
      </c>
      <c r="L9" s="16" t="e">
        <f>K9/K$7</f>
        <v>#DIV/0!</v>
      </c>
    </row>
    <row r="10" spans="2:12" x14ac:dyDescent="0.35">
      <c r="B10" s="4" t="s">
        <v>12</v>
      </c>
      <c r="C10" s="10">
        <f>F10+H10+K10</f>
        <v>0</v>
      </c>
      <c r="D10" s="16" t="e">
        <f>C10/C$7</f>
        <v>#DIV/0!</v>
      </c>
      <c r="E10" s="30"/>
      <c r="F10" s="10">
        <f>SUMIFS('Input Sheet'!$E:$E,'Input Sheet'!$D:$D,'Prasant Mishra'!$B10,'Input Sheet'!$B:$B,'Prasant Mishra'!$F$3)</f>
        <v>0</v>
      </c>
      <c r="G10" s="16" t="e">
        <f>F10/F$7</f>
        <v>#DIV/0!</v>
      </c>
      <c r="H10" s="10">
        <f>SUMIFS('Input Sheet'!$E:$E,'Input Sheet'!$D:$D,'Prasant Mishra'!$B10,'Input Sheet'!$B:$B,'Prasant Mishra'!$H$3)</f>
        <v>0</v>
      </c>
      <c r="I10" s="16" t="e">
        <f>H10/H$7</f>
        <v>#DIV/0!</v>
      </c>
      <c r="K10" s="10">
        <f>SUMIFS('Input Sheet'!$E:$E,'Input Sheet'!$D:$D,'Prasant Mishra'!$B10,'Input Sheet'!$B:$B,'Prasant Mishra'!$K$3)</f>
        <v>0</v>
      </c>
      <c r="L10" s="16" t="e">
        <f>K10/K$7</f>
        <v>#DIV/0!</v>
      </c>
    </row>
    <row r="11" spans="2:12" x14ac:dyDescent="0.35">
      <c r="B11" s="4"/>
      <c r="C11" s="10"/>
      <c r="D11" s="16"/>
      <c r="F11" s="10"/>
      <c r="G11" s="16"/>
      <c r="H11" s="10"/>
      <c r="I11" s="16"/>
      <c r="K11" s="10"/>
      <c r="L11" s="16"/>
    </row>
    <row r="12" spans="2:12" x14ac:dyDescent="0.35">
      <c r="B12" s="23" t="s">
        <v>10</v>
      </c>
      <c r="C12" s="14">
        <f>C7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  <c r="H12" s="14">
        <f>H7</f>
        <v>0</v>
      </c>
      <c r="I12" s="18" t="e">
        <f>H12/H12</f>
        <v>#DIV/0!</v>
      </c>
      <c r="K12" s="14">
        <f>K7</f>
        <v>0</v>
      </c>
      <c r="L12" s="18" t="e">
        <f>K12/K12</f>
        <v>#DIV/0!</v>
      </c>
    </row>
    <row r="13" spans="2:12" x14ac:dyDescent="0.35">
      <c r="B13" s="4"/>
      <c r="C13" s="10"/>
      <c r="D13" s="17"/>
      <c r="F13" s="11"/>
      <c r="G13" s="17"/>
      <c r="H13" s="11"/>
      <c r="I13" s="17"/>
      <c r="K13" s="11"/>
      <c r="L13" s="17"/>
    </row>
    <row r="14" spans="2:12" s="41" customFormat="1" x14ac:dyDescent="0.35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  <c r="H14" s="39">
        <f>H12*40%</f>
        <v>0</v>
      </c>
      <c r="I14" s="40" t="e">
        <f>H14/H$7</f>
        <v>#DIV/0!</v>
      </c>
      <c r="K14" s="39">
        <f>K12*40%</f>
        <v>0</v>
      </c>
      <c r="L14" s="40" t="e">
        <f>K14/K$7</f>
        <v>#DIV/0!</v>
      </c>
    </row>
    <row r="15" spans="2:12" x14ac:dyDescent="0.35">
      <c r="B15" s="5"/>
      <c r="C15" s="10"/>
      <c r="D15" s="18"/>
      <c r="F15" s="14"/>
      <c r="G15" s="18"/>
      <c r="H15" s="14"/>
      <c r="I15" s="18"/>
      <c r="K15" s="14"/>
      <c r="L15" s="18"/>
    </row>
    <row r="16" spans="2:12" x14ac:dyDescent="0.35">
      <c r="B16" s="5" t="s">
        <v>15</v>
      </c>
      <c r="C16" s="14">
        <f>F16+H16+K16</f>
        <v>0</v>
      </c>
      <c r="D16" s="18" t="e">
        <f>C16/C$7</f>
        <v>#DIV/0!</v>
      </c>
      <c r="F16" s="14">
        <f>SUM(F17:F27)</f>
        <v>0</v>
      </c>
      <c r="G16" s="18" t="e">
        <f>F16/F$7</f>
        <v>#DIV/0!</v>
      </c>
      <c r="H16" s="14">
        <f>SUM(H17:H27)</f>
        <v>0</v>
      </c>
      <c r="I16" s="18" t="e">
        <f>H16/H$7</f>
        <v>#DIV/0!</v>
      </c>
      <c r="K16" s="14">
        <f>SUM(K17:K27)</f>
        <v>0</v>
      </c>
      <c r="L16" s="18" t="e">
        <f>K16/K$7</f>
        <v>#DIV/0!</v>
      </c>
    </row>
    <row r="17" spans="1:12" x14ac:dyDescent="0.35">
      <c r="B17" s="6" t="s">
        <v>85</v>
      </c>
      <c r="C17" s="10">
        <f t="shared" ref="C17:C27" si="0">F17+H17+K17</f>
        <v>0</v>
      </c>
      <c r="D17" s="17" t="e">
        <f>C17/C$7</f>
        <v>#DIV/0!</v>
      </c>
      <c r="E17" s="30"/>
      <c r="F17" s="10">
        <f>SUMIFS('Input Sheet'!$E:$E,'Input Sheet'!$D:$D,'Prasant Mishra'!$B17,'Input Sheet'!$B:$B,'Prasant Mishra'!F$3)</f>
        <v>0</v>
      </c>
      <c r="G17" s="17" t="e">
        <f>F17/F$7</f>
        <v>#DIV/0!</v>
      </c>
      <c r="H17" s="10">
        <f>SUMIFS('Input Sheet'!$E:$E,'Input Sheet'!$D:$D,'Prasant Mishra'!$B17,'Input Sheet'!$B:$B,'Prasant Mishra'!$H$3)</f>
        <v>0</v>
      </c>
      <c r="I17" s="17" t="e">
        <f>H17/H$7</f>
        <v>#DIV/0!</v>
      </c>
      <c r="K17" s="10">
        <f>SUMIFS('Input Sheet'!$E:$E,'Input Sheet'!$D:$D,'Prasant Mishra'!$B17,'Input Sheet'!$B:$B,'Prasant Mishra'!$K$3)</f>
        <v>0</v>
      </c>
      <c r="L17" s="17" t="e">
        <f>K17/K$7</f>
        <v>#DIV/0!</v>
      </c>
    </row>
    <row r="18" spans="1:12" x14ac:dyDescent="0.35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52">
        <f>SUMIFS('Input Sheet'!$E:$E,'Input Sheet'!$D:$D,'Prasant Mishra'!$B18,'Input Sheet'!$B:$B,'Prasant Mishra'!F$3)</f>
        <v>0</v>
      </c>
      <c r="G18" s="17" t="e">
        <f t="shared" ref="G18:G34" si="2">F18/F$7</f>
        <v>#DIV/0!</v>
      </c>
      <c r="H18" s="10">
        <f>SUMIFS('Input Sheet'!$E:$E,'Input Sheet'!$D:$D,'Prasant Mishra'!$B18,'Input Sheet'!$B:$B,'Prasant Mishra'!$H$3)</f>
        <v>0</v>
      </c>
      <c r="I18" s="17" t="e">
        <f t="shared" ref="I18:I28" si="3">H18/H$7</f>
        <v>#DIV/0!</v>
      </c>
      <c r="K18" s="10">
        <f>SUMIFS('Input Sheet'!$E:$E,'Input Sheet'!$D:$D,'Prasant Mishra'!$B18,'Input Sheet'!$B:$B,'Prasant Mishra'!$K$3)</f>
        <v>0</v>
      </c>
      <c r="L18" s="17" t="e">
        <f t="shared" ref="L18:L28" si="4">K18/K$7</f>
        <v>#DIV/0!</v>
      </c>
    </row>
    <row r="19" spans="1:12" x14ac:dyDescent="0.35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SUMIFS('Input Sheet'!$E:$E,'Input Sheet'!$D:$D,'Prasant Mishra'!$B19,'Input Sheet'!$B:$B,'Prasant Mishra'!F$3)</f>
        <v>0</v>
      </c>
      <c r="G19" s="17" t="e">
        <f t="shared" si="2"/>
        <v>#DIV/0!</v>
      </c>
      <c r="H19" s="10">
        <f>SUMIFS('Input Sheet'!$E:$E,'Input Sheet'!$D:$D,'Prasant Mishra'!$B19,'Input Sheet'!$B:$B,'Prasant Mishra'!$H$3)</f>
        <v>0</v>
      </c>
      <c r="I19" s="17" t="e">
        <f t="shared" si="3"/>
        <v>#DIV/0!</v>
      </c>
      <c r="K19" s="10">
        <f>SUMIFS('Input Sheet'!$E:$E,'Input Sheet'!$D:$D,'Prasant Mishra'!$B19,'Input Sheet'!$B:$B,'Prasant Mishra'!$K$3)</f>
        <v>0</v>
      </c>
      <c r="L19" s="17" t="e">
        <f t="shared" si="4"/>
        <v>#DIV/0!</v>
      </c>
    </row>
    <row r="20" spans="1:12" x14ac:dyDescent="0.35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SUMIFS('Input Sheet'!$E:$E,'Input Sheet'!$D:$D,'Prasant Mishra'!$B20,'Input Sheet'!$B:$B,'Prasant Mishra'!F$3)</f>
        <v>0</v>
      </c>
      <c r="G20" s="17" t="e">
        <f t="shared" si="2"/>
        <v>#DIV/0!</v>
      </c>
      <c r="H20" s="10">
        <f>SUMIFS('Input Sheet'!$E:$E,'Input Sheet'!$D:$D,'Prasant Mishra'!$B20,'Input Sheet'!$B:$B,'Prasant Mishra'!$H$3)</f>
        <v>0</v>
      </c>
      <c r="I20" s="17" t="e">
        <f t="shared" si="3"/>
        <v>#DIV/0!</v>
      </c>
      <c r="K20" s="10">
        <f>SUMIFS('Input Sheet'!$E:$E,'Input Sheet'!$D:$D,'Prasant Mishra'!$B20,'Input Sheet'!$B:$B,'Prasant Mishra'!$K$3)</f>
        <v>0</v>
      </c>
      <c r="L20" s="17" t="e">
        <f t="shared" si="4"/>
        <v>#DIV/0!</v>
      </c>
    </row>
    <row r="21" spans="1:12" x14ac:dyDescent="0.35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SUMIFS('Input Sheet'!$E:$E,'Input Sheet'!$D:$D,'Prasant Mishra'!$B21,'Input Sheet'!$B:$B,'Prasant Mishra'!F$3)</f>
        <v>0</v>
      </c>
      <c r="G21" s="17" t="e">
        <f t="shared" si="2"/>
        <v>#DIV/0!</v>
      </c>
      <c r="H21" s="10">
        <f>SUMIFS('Input Sheet'!$E:$E,'Input Sheet'!$D:$D,'Prasant Mishra'!$B21,'Input Sheet'!$B:$B,'Prasant Mishra'!$H$3)</f>
        <v>0</v>
      </c>
      <c r="I21" s="17" t="e">
        <f t="shared" si="3"/>
        <v>#DIV/0!</v>
      </c>
      <c r="K21" s="10">
        <f>SUMIFS('Input Sheet'!$E:$E,'Input Sheet'!$D:$D,'Prasant Mishra'!$B21,'Input Sheet'!$B:$B,'Prasant Mishra'!$K$3)</f>
        <v>0</v>
      </c>
      <c r="L21" s="17" t="e">
        <f t="shared" si="4"/>
        <v>#DIV/0!</v>
      </c>
    </row>
    <row r="22" spans="1:12" x14ac:dyDescent="0.35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SUMIFS('Input Sheet'!$E:$E,'Input Sheet'!$D:$D,'Prasant Mishra'!$B22,'Input Sheet'!$B:$B,'Prasant Mishra'!F$3)</f>
        <v>0</v>
      </c>
      <c r="G22" s="17" t="e">
        <f t="shared" si="2"/>
        <v>#DIV/0!</v>
      </c>
      <c r="H22" s="10">
        <f>SUMIFS('Input Sheet'!$E:$E,'Input Sheet'!$D:$D,'Prasant Mishra'!$B22,'Input Sheet'!$B:$B,'Prasant Mishra'!$H$3)</f>
        <v>0</v>
      </c>
      <c r="I22" s="17" t="e">
        <f t="shared" si="3"/>
        <v>#DIV/0!</v>
      </c>
      <c r="K22" s="10">
        <f>SUMIFS('Input Sheet'!$E:$E,'Input Sheet'!$D:$D,'Prasant Mishra'!$B22,'Input Sheet'!$B:$B,'Prasant Mishra'!$K$3)</f>
        <v>0</v>
      </c>
      <c r="L22" s="17" t="e">
        <f t="shared" si="4"/>
        <v>#DIV/0!</v>
      </c>
    </row>
    <row r="23" spans="1:12" x14ac:dyDescent="0.35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SUMIFS('Input Sheet'!$E:$E,'Input Sheet'!$D:$D,'Prasant Mishra'!$B23,'Input Sheet'!$B:$B,'Prasant Mishra'!F$3)</f>
        <v>0</v>
      </c>
      <c r="G23" s="17" t="e">
        <f t="shared" si="2"/>
        <v>#DIV/0!</v>
      </c>
      <c r="H23" s="10">
        <f>SUMIFS('Input Sheet'!$E:$E,'Input Sheet'!$D:$D,'Prasant Mishra'!$B23,'Input Sheet'!$B:$B,'Prasant Mishra'!$H$3)</f>
        <v>0</v>
      </c>
      <c r="I23" s="17" t="e">
        <f t="shared" si="3"/>
        <v>#DIV/0!</v>
      </c>
      <c r="K23" s="10">
        <f>SUMIFS('Input Sheet'!$E:$E,'Input Sheet'!$D:$D,'Prasant Mishra'!$B23,'Input Sheet'!$B:$B,'Prasant Mishra'!$K$3)</f>
        <v>0</v>
      </c>
      <c r="L23" s="17" t="e">
        <f t="shared" si="4"/>
        <v>#DIV/0!</v>
      </c>
    </row>
    <row r="24" spans="1:12" x14ac:dyDescent="0.35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SUMIFS('Input Sheet'!$E:$E,'Input Sheet'!$D:$D,'Prasant Mishra'!$B24,'Input Sheet'!$B:$B,'Prasant Mishra'!F$3)</f>
        <v>0</v>
      </c>
      <c r="G24" s="17" t="e">
        <f t="shared" si="2"/>
        <v>#DIV/0!</v>
      </c>
      <c r="H24" s="10">
        <f>SUMIFS('Input Sheet'!$E:$E,'Input Sheet'!$D:$D,'Prasant Mishra'!$B24,'Input Sheet'!$B:$B,'Prasant Mishra'!$H$3)</f>
        <v>0</v>
      </c>
      <c r="I24" s="17" t="e">
        <f t="shared" si="3"/>
        <v>#DIV/0!</v>
      </c>
      <c r="K24" s="10">
        <f>SUMIFS('Input Sheet'!$E:$E,'Input Sheet'!$D:$D,'Prasant Mishra'!$B24,'Input Sheet'!$B:$B,'Prasant Mishra'!$K$3)</f>
        <v>0</v>
      </c>
      <c r="L24" s="17" t="e">
        <f t="shared" si="4"/>
        <v>#DIV/0!</v>
      </c>
    </row>
    <row r="25" spans="1:12" x14ac:dyDescent="0.35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SUMIFS('Input Sheet'!$E:$E,'Input Sheet'!$D:$D,'Prasant Mishra'!$B25,'Input Sheet'!$B:$B,'Prasant Mishra'!F$3)</f>
        <v>0</v>
      </c>
      <c r="G25" s="17" t="e">
        <f t="shared" si="2"/>
        <v>#DIV/0!</v>
      </c>
      <c r="H25" s="10">
        <f>SUMIFS('Input Sheet'!$E:$E,'Input Sheet'!$D:$D,'Prasant Mishra'!$B25,'Input Sheet'!$B:$B,'Prasant Mishra'!$H$3)</f>
        <v>0</v>
      </c>
      <c r="I25" s="17" t="e">
        <f t="shared" si="3"/>
        <v>#DIV/0!</v>
      </c>
      <c r="K25" s="10">
        <f>SUMIFS('Input Sheet'!$E:$E,'Input Sheet'!$D:$D,'Prasant Mishra'!$B25,'Input Sheet'!$B:$B,'Prasant Mishra'!$K$3)</f>
        <v>0</v>
      </c>
      <c r="L25" s="17" t="e">
        <f t="shared" si="4"/>
        <v>#DIV/0!</v>
      </c>
    </row>
    <row r="26" spans="1:12" x14ac:dyDescent="0.35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SUMIFS('Input Sheet'!$E:$E,'Input Sheet'!$D:$D,'Prasant Mishra'!$B26,'Input Sheet'!$B:$B,'Prasant Mishra'!F$3)</f>
        <v>0</v>
      </c>
      <c r="G26" s="17" t="e">
        <f t="shared" si="2"/>
        <v>#DIV/0!</v>
      </c>
      <c r="H26" s="10">
        <f>SUMIFS('Input Sheet'!$E:$E,'Input Sheet'!$D:$D,'Prasant Mishra'!$B26,'Input Sheet'!$B:$B,'Prasant Mishra'!$H$3)</f>
        <v>0</v>
      </c>
      <c r="I26" s="17" t="e">
        <f t="shared" si="3"/>
        <v>#DIV/0!</v>
      </c>
      <c r="K26" s="10">
        <f>SUMIFS('Input Sheet'!$E:$E,'Input Sheet'!$D:$D,'Prasant Mishra'!$B26,'Input Sheet'!$B:$B,'Prasant Mishra'!$K$3)</f>
        <v>0</v>
      </c>
      <c r="L26" s="17" t="e">
        <f t="shared" si="4"/>
        <v>#DIV/0!</v>
      </c>
    </row>
    <row r="27" spans="1:12" x14ac:dyDescent="0.35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SUMIFS('Input Sheet'!$E:$E,'Input Sheet'!$D:$D,'Prasant Mishra'!$B27,'Input Sheet'!$B:$B,'Prasant Mishra'!F$3)</f>
        <v>0</v>
      </c>
      <c r="G27" s="17" t="e">
        <f t="shared" si="2"/>
        <v>#DIV/0!</v>
      </c>
      <c r="H27" s="10">
        <f>SUMIFS('Input Sheet'!$E:$E,'Input Sheet'!$D:$D,'Prasant Mishra'!$B27,'Input Sheet'!$B:$B,'Prasant Mishra'!$H$3)</f>
        <v>0</v>
      </c>
      <c r="I27" s="17" t="e">
        <f t="shared" si="3"/>
        <v>#DIV/0!</v>
      </c>
      <c r="K27" s="10">
        <f>SUMIFS('Input Sheet'!$E:$E,'Input Sheet'!$D:$D,'Prasant Mishra'!$B27,'Input Sheet'!$B:$B,'Prasant Mishra'!$K$3)</f>
        <v>0</v>
      </c>
      <c r="L27" s="17" t="e">
        <f t="shared" si="4"/>
        <v>#DIV/0!</v>
      </c>
    </row>
    <row r="28" spans="1:12" x14ac:dyDescent="0.35">
      <c r="B28" s="5" t="s">
        <v>99</v>
      </c>
      <c r="C28" s="14">
        <f>C12-C14-C16</f>
        <v>0</v>
      </c>
      <c r="D28" s="18" t="e">
        <f t="shared" si="1"/>
        <v>#DIV/0!</v>
      </c>
      <c r="F28" s="14">
        <f>F12-F14-F16</f>
        <v>0</v>
      </c>
      <c r="G28" s="18" t="e">
        <f t="shared" si="2"/>
        <v>#DIV/0!</v>
      </c>
      <c r="H28" s="14">
        <f>H12-H14-H16</f>
        <v>0</v>
      </c>
      <c r="I28" s="18" t="e">
        <f t="shared" si="3"/>
        <v>#DIV/0!</v>
      </c>
      <c r="K28" s="14">
        <f>K12-K14-K16</f>
        <v>0</v>
      </c>
      <c r="L28" s="18" t="e">
        <f t="shared" si="4"/>
        <v>#DIV/0!</v>
      </c>
    </row>
    <row r="30" spans="1:12" x14ac:dyDescent="0.35">
      <c r="B30" s="5" t="s">
        <v>100</v>
      </c>
      <c r="C30" s="14">
        <f t="shared" ref="C30:C34" si="5">F30+H30+K30</f>
        <v>0</v>
      </c>
      <c r="D30" s="18" t="e">
        <f t="shared" si="1"/>
        <v>#DIV/0!</v>
      </c>
      <c r="F30" s="14">
        <f>SUM(F31:F34)</f>
        <v>0</v>
      </c>
      <c r="G30" s="18" t="e">
        <f t="shared" si="2"/>
        <v>#DIV/0!</v>
      </c>
      <c r="H30" s="14">
        <f>SUM(H31:H34)</f>
        <v>0</v>
      </c>
      <c r="I30" s="18" t="e">
        <f t="shared" ref="I30:I34" si="6">H30/H$7</f>
        <v>#DIV/0!</v>
      </c>
      <c r="K30" s="14">
        <f>SUM(K31:K34)</f>
        <v>0</v>
      </c>
      <c r="L30" s="18" t="e">
        <f t="shared" ref="L30:L34" si="7">K30/K$7</f>
        <v>#DIV/0!</v>
      </c>
    </row>
    <row r="31" spans="1:12" x14ac:dyDescent="0.35">
      <c r="B31" s="6" t="s">
        <v>7</v>
      </c>
      <c r="C31" s="10">
        <f t="shared" si="5"/>
        <v>0</v>
      </c>
      <c r="D31" s="17" t="e">
        <f t="shared" si="1"/>
        <v>#DIV/0!</v>
      </c>
      <c r="E31" s="30"/>
      <c r="F31" s="10">
        <f>SUMIFS('Input Sheet'!$E:$E,'Input Sheet'!$D:$D,'Prasant Mishra'!$B31,'Input Sheet'!$B:$B,'Prasant Mishra'!$F$3)</f>
        <v>0</v>
      </c>
      <c r="G31" s="17" t="e">
        <f t="shared" si="2"/>
        <v>#DIV/0!</v>
      </c>
      <c r="H31" s="10">
        <f>SUMIFS('Input Sheet'!$E:$E,'Input Sheet'!$D:$D,'Prasant Mishra'!$B31,'Input Sheet'!$B:$B,'Prasant Mishra'!$H$3)</f>
        <v>0</v>
      </c>
      <c r="I31" s="17" t="e">
        <f t="shared" si="6"/>
        <v>#DIV/0!</v>
      </c>
      <c r="K31" s="10">
        <f>SUMIFS('Input Sheet'!$E:$E,'Input Sheet'!$D:$D,'Prasant Mishra'!$B31,'Input Sheet'!$B:$B,'Prasant Mishra'!$K$3)</f>
        <v>0</v>
      </c>
      <c r="L31" s="17" t="e">
        <f t="shared" si="7"/>
        <v>#DIV/0!</v>
      </c>
    </row>
    <row r="32" spans="1:12" x14ac:dyDescent="0.35">
      <c r="B32" s="6" t="s">
        <v>8</v>
      </c>
      <c r="C32" s="10">
        <f t="shared" si="5"/>
        <v>0</v>
      </c>
      <c r="D32" s="17" t="e">
        <f t="shared" si="1"/>
        <v>#DIV/0!</v>
      </c>
      <c r="E32" s="30"/>
      <c r="F32" s="10">
        <f>SUMIFS('Input Sheet'!$E:$E,'Input Sheet'!$D:$D,'Prasant Mishra'!$B32,'Input Sheet'!$B:$B,'Prasant Mishra'!$F$3)</f>
        <v>0</v>
      </c>
      <c r="G32" s="17" t="e">
        <f t="shared" si="2"/>
        <v>#DIV/0!</v>
      </c>
      <c r="H32" s="10">
        <f>SUMIFS('Input Sheet'!$E:$E,'Input Sheet'!$D:$D,'Prasant Mishra'!$B32,'Input Sheet'!$B:$B,'Prasant Mishra'!$H$3)</f>
        <v>0</v>
      </c>
      <c r="I32" s="17" t="e">
        <f t="shared" si="6"/>
        <v>#DIV/0!</v>
      </c>
      <c r="K32" s="10">
        <f>SUMIFS('Input Sheet'!$E:$E,'Input Sheet'!$D:$D,'Prasant Mishra'!$B32,'Input Sheet'!$B:$B,'Prasant Mishra'!$K$3)</f>
        <v>0</v>
      </c>
      <c r="L32" s="17" t="e">
        <f t="shared" si="7"/>
        <v>#DIV/0!</v>
      </c>
    </row>
    <row r="33" spans="2:12" x14ac:dyDescent="0.35">
      <c r="B33" s="6" t="s">
        <v>9</v>
      </c>
      <c r="C33" s="10">
        <f t="shared" si="5"/>
        <v>0</v>
      </c>
      <c r="D33" s="17" t="e">
        <f t="shared" si="1"/>
        <v>#DIV/0!</v>
      </c>
      <c r="E33" s="30"/>
      <c r="F33" s="10">
        <f>SUMIFS('Input Sheet'!$E:$E,'Input Sheet'!$D:$D,'Prasant Mishra'!$B33,'Input Sheet'!$B:$B,'Prasant Mishra'!$F$3)</f>
        <v>0</v>
      </c>
      <c r="G33" s="17" t="e">
        <f t="shared" si="2"/>
        <v>#DIV/0!</v>
      </c>
      <c r="H33" s="10">
        <f>SUMIFS('Input Sheet'!$E:$E,'Input Sheet'!$D:$D,'Prasant Mishra'!$B33,'Input Sheet'!$B:$B,'Prasant Mishra'!$H$3)</f>
        <v>0</v>
      </c>
      <c r="I33" s="17" t="e">
        <f t="shared" si="6"/>
        <v>#DIV/0!</v>
      </c>
      <c r="K33" s="10">
        <f>SUMIFS('Input Sheet'!$E:$E,'Input Sheet'!$D:$D,'Prasant Mishra'!$B33,'Input Sheet'!$B:$B,'Prasant Mishra'!$K$3)</f>
        <v>0</v>
      </c>
      <c r="L33" s="17" t="e">
        <f t="shared" si="7"/>
        <v>#DIV/0!</v>
      </c>
    </row>
    <row r="34" spans="2:12" x14ac:dyDescent="0.35">
      <c r="B34" s="6" t="s">
        <v>14</v>
      </c>
      <c r="C34" s="10">
        <f t="shared" si="5"/>
        <v>0</v>
      </c>
      <c r="D34" s="17" t="e">
        <f t="shared" si="1"/>
        <v>#DIV/0!</v>
      </c>
      <c r="E34" s="30"/>
      <c r="F34" s="10">
        <f>SUMIFS('Input Sheet'!$E:$E,'Input Sheet'!$D:$D,'Prasant Mishra'!$B34,'Input Sheet'!$B:$B,'Prasant Mishra'!$F$3)</f>
        <v>0</v>
      </c>
      <c r="G34" s="17" t="e">
        <f t="shared" si="2"/>
        <v>#DIV/0!</v>
      </c>
      <c r="H34" s="10">
        <f>SUMIFS('Input Sheet'!$E:$E,'Input Sheet'!$D:$D,'Prasant Mishra'!$B34,'Input Sheet'!$B:$B,'Prasant Mishra'!$H$3)</f>
        <v>0</v>
      </c>
      <c r="I34" s="17" t="e">
        <f t="shared" si="6"/>
        <v>#DIV/0!</v>
      </c>
      <c r="K34" s="10">
        <f>SUMIFS('Input Sheet'!$E:$E,'Input Sheet'!$D:$D,'Prasant Mishra'!$B34,'Input Sheet'!$B:$B,'Prasant Mishra'!$K$3)</f>
        <v>0</v>
      </c>
      <c r="L34" s="17" t="e">
        <f t="shared" si="7"/>
        <v>#DIV/0!</v>
      </c>
    </row>
    <row r="35" spans="2:12" x14ac:dyDescent="0.35">
      <c r="B35" s="6"/>
      <c r="C35" s="10"/>
      <c r="D35" s="17"/>
      <c r="E35" s="30"/>
      <c r="F35" s="10"/>
      <c r="G35" s="17"/>
      <c r="H35" s="10"/>
      <c r="I35" s="17"/>
      <c r="K35" s="10"/>
      <c r="L35" s="17"/>
    </row>
    <row r="36" spans="2:12" x14ac:dyDescent="0.35">
      <c r="B36" s="5" t="s">
        <v>101</v>
      </c>
      <c r="C36" s="14">
        <v>0</v>
      </c>
      <c r="D36" s="18" t="e">
        <f t="shared" ref="D36:D38" si="8">C36/C$7</f>
        <v>#DIV/0!</v>
      </c>
      <c r="F36" s="14">
        <v>0</v>
      </c>
      <c r="G36" s="18" t="e">
        <f t="shared" ref="G36:G38" si="9">F36/F$7</f>
        <v>#DIV/0!</v>
      </c>
      <c r="H36" s="14">
        <v>0</v>
      </c>
      <c r="I36" s="18" t="e">
        <f t="shared" ref="I36" si="10">H36/H$7</f>
        <v>#DIV/0!</v>
      </c>
      <c r="K36" s="14">
        <v>0</v>
      </c>
      <c r="L36" s="18" t="e">
        <f t="shared" ref="L36" si="11">K36/K$7</f>
        <v>#DIV/0!</v>
      </c>
    </row>
    <row r="37" spans="2:12" x14ac:dyDescent="0.35">
      <c r="B37" s="6"/>
      <c r="C37" s="11"/>
      <c r="D37" s="17"/>
      <c r="F37" s="11"/>
      <c r="G37" s="17"/>
      <c r="H37" s="11"/>
      <c r="I37" s="17"/>
      <c r="K37" s="11"/>
      <c r="L37" s="17"/>
    </row>
    <row r="38" spans="2:12" x14ac:dyDescent="0.35">
      <c r="B38" s="5" t="s">
        <v>102</v>
      </c>
      <c r="C38" s="14">
        <f>C28-C30-C36</f>
        <v>0</v>
      </c>
      <c r="D38" s="18" t="e">
        <f t="shared" si="8"/>
        <v>#DIV/0!</v>
      </c>
      <c r="F38" s="14">
        <f>F28-F30-F36</f>
        <v>0</v>
      </c>
      <c r="G38" s="18" t="e">
        <f t="shared" si="9"/>
        <v>#DIV/0!</v>
      </c>
      <c r="H38" s="14">
        <f>H28-H30-H36</f>
        <v>0</v>
      </c>
      <c r="I38" s="18" t="e">
        <f t="shared" ref="I38" si="12">H38/H$7</f>
        <v>#DIV/0!</v>
      </c>
      <c r="K38" s="14">
        <f>K28-K30-K36</f>
        <v>0</v>
      </c>
      <c r="L38" s="18" t="e">
        <f t="shared" ref="L38" si="13">K38/K$7</f>
        <v>#DIV/0!</v>
      </c>
    </row>
    <row r="40" spans="2:12" ht="15" thickBot="1" x14ac:dyDescent="0.4"/>
    <row r="41" spans="2:12" ht="15.5" thickTop="1" thickBot="1" x14ac:dyDescent="0.4">
      <c r="B41" s="50" t="s">
        <v>81</v>
      </c>
      <c r="C41" s="47">
        <f t="shared" ref="C41" si="14">F41+H41+K41</f>
        <v>0</v>
      </c>
      <c r="D41" s="48"/>
      <c r="E41" s="48"/>
      <c r="F41" s="47">
        <f>SUMIFS('Input Sheet'!$E:$E,'Input Sheet'!$D:$D,'Prasant Mishra'!$B41,'Input Sheet'!$B:$B,'Prasant Mishra'!$F$3)</f>
        <v>0</v>
      </c>
      <c r="G41" s="49" t="e">
        <f t="shared" ref="G41" si="15">F41/F$7</f>
        <v>#DIV/0!</v>
      </c>
      <c r="H41" s="47">
        <f>SUMIFS('Input Sheet'!$E:$E,'Input Sheet'!$D:$D,'Prasant Mishra'!$B41,'Input Sheet'!$B:$B,'Prasant Mishra'!$H$3)</f>
        <v>0</v>
      </c>
      <c r="I41" s="49" t="e">
        <f t="shared" ref="I41" si="16">H41/H$7</f>
        <v>#DIV/0!</v>
      </c>
      <c r="J41" s="48"/>
      <c r="K41" s="47">
        <f>SUMIFS('Input Sheet'!$E:$E,'Input Sheet'!$D:$D,'Prasant Mishra'!$B41,'Input Sheet'!$B:$B,'Prasant Mishra'!$K$3)</f>
        <v>0</v>
      </c>
      <c r="L41" s="49" t="e">
        <f t="shared" ref="L41" si="17">K41/K$7</f>
        <v>#DIV/0!</v>
      </c>
    </row>
    <row r="42" spans="2:12" ht="15" thickTop="1" x14ac:dyDescent="0.35"/>
    <row r="46" spans="2:12" x14ac:dyDescent="0.35">
      <c r="C46" s="51"/>
    </row>
    <row r="47" spans="2:12" x14ac:dyDescent="0.35">
      <c r="B47" s="8"/>
    </row>
    <row r="48" spans="2:12" x14ac:dyDescent="0.35">
      <c r="B48" s="8"/>
    </row>
    <row r="67" spans="2:2" x14ac:dyDescent="0.35">
      <c r="B67" s="8"/>
    </row>
    <row r="1048576" spans="3:4" x14ac:dyDescent="0.35">
      <c r="C1048576" s="45" t="e">
        <f>F7/C7</f>
        <v>#DIV/0!</v>
      </c>
      <c r="D1048576" t="e">
        <f>C23*C1048576</f>
        <v>#DIV/0!</v>
      </c>
    </row>
  </sheetData>
  <mergeCells count="4">
    <mergeCell ref="K4:L4"/>
    <mergeCell ref="H4:I4"/>
    <mergeCell ref="C4:D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Outlet Summary</vt:lpstr>
      <vt:lpstr>Outlet wise</vt:lpstr>
      <vt:lpstr>Sheet1</vt:lpstr>
      <vt:lpstr>Input Sheet</vt:lpstr>
      <vt:lpstr>Shijoy</vt:lpstr>
      <vt:lpstr>Ranjith</vt:lpstr>
      <vt:lpstr>Anand</vt:lpstr>
      <vt:lpstr>Praveen</vt:lpstr>
      <vt:lpstr>Prasant Mishra</vt:lpstr>
      <vt:lpstr>Sankarsha</vt:lpstr>
      <vt:lpstr>Piyush</vt:lpstr>
      <vt:lpstr>Sandhya</vt:lpstr>
      <vt:lpstr>Murali</vt:lpstr>
      <vt:lpstr>Rajesh Khanna</vt:lpstr>
      <vt:lpstr>Shivananda</vt:lpstr>
      <vt:lpstr>Bhaskar</vt:lpstr>
      <vt:lpstr>Deepak</vt:lpstr>
      <vt:lpstr>Poojari</vt:lpstr>
      <vt:lpstr>Other-Mandya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Vathsa</dc:creator>
  <cp:lastModifiedBy>Pramod Kashyap</cp:lastModifiedBy>
  <dcterms:created xsi:type="dcterms:W3CDTF">2025-04-14T09:09:49Z</dcterms:created>
  <dcterms:modified xsi:type="dcterms:W3CDTF">2025-08-12T09:01:59Z</dcterms:modified>
</cp:coreProperties>
</file>