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80" yWindow="915" windowWidth="14595" windowHeight="58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7" i="1" l="1"/>
  <c r="C46" i="1"/>
  <c r="C45" i="1"/>
  <c r="C44" i="1"/>
  <c r="E41" i="1"/>
  <c r="E42" i="1"/>
  <c r="E40" i="1"/>
  <c r="D41" i="1"/>
  <c r="D42" i="1"/>
  <c r="D40" i="1"/>
  <c r="C42" i="1"/>
  <c r="C41" i="1"/>
  <c r="C40" i="1"/>
  <c r="C34" i="1"/>
  <c r="C33" i="1"/>
  <c r="C32" i="1"/>
  <c r="C30" i="1"/>
  <c r="C29" i="1"/>
  <c r="C28" i="1"/>
  <c r="E25" i="1"/>
  <c r="E16" i="1"/>
  <c r="E8" i="1"/>
  <c r="E12" i="1"/>
  <c r="E13" i="1"/>
  <c r="E14" i="1"/>
  <c r="E15" i="1"/>
  <c r="E11" i="1"/>
  <c r="D22" i="1"/>
  <c r="E22" i="1" s="1"/>
  <c r="D24" i="1"/>
  <c r="E24" i="1" s="1"/>
  <c r="D12" i="1"/>
  <c r="D13" i="1"/>
  <c r="D14" i="1"/>
  <c r="D15" i="1"/>
  <c r="D11" i="1"/>
  <c r="C24" i="1"/>
  <c r="C23" i="1"/>
  <c r="D23" i="1" s="1"/>
  <c r="E23" i="1" s="1"/>
  <c r="C22" i="1"/>
  <c r="C21" i="1"/>
  <c r="D21" i="1" s="1"/>
  <c r="E21" i="1" s="1"/>
  <c r="C20" i="1"/>
  <c r="D20" i="1" s="1"/>
  <c r="E20" i="1" s="1"/>
  <c r="C15" i="1"/>
  <c r="C14" i="1"/>
  <c r="C13" i="1"/>
  <c r="C12" i="1"/>
  <c r="E4" i="1"/>
  <c r="E5" i="1"/>
  <c r="E6" i="1"/>
  <c r="E7" i="1"/>
  <c r="E3" i="1"/>
  <c r="D4" i="1"/>
  <c r="D5" i="1"/>
  <c r="D6" i="1"/>
  <c r="D7" i="1"/>
  <c r="D3" i="1"/>
  <c r="C11" i="1"/>
  <c r="C3" i="1"/>
  <c r="C4" i="1"/>
  <c r="C5" i="1"/>
  <c r="C6" i="1"/>
  <c r="C7" i="1"/>
</calcChain>
</file>

<file path=xl/sharedStrings.xml><?xml version="1.0" encoding="utf-8"?>
<sst xmlns="http://schemas.openxmlformats.org/spreadsheetml/2006/main" count="25" uniqueCount="24">
  <si>
    <t>group 1</t>
  </si>
  <si>
    <t>group 2</t>
  </si>
  <si>
    <t>group 3</t>
  </si>
  <si>
    <t>mean</t>
  </si>
  <si>
    <t>value-mean</t>
  </si>
  <si>
    <t>square(value-mean)</t>
  </si>
  <si>
    <t>sum of square(val-mean^2)</t>
  </si>
  <si>
    <t>sum</t>
  </si>
  <si>
    <t>varg1</t>
  </si>
  <si>
    <t>varg2</t>
  </si>
  <si>
    <t>varg3</t>
  </si>
  <si>
    <t>variance error</t>
  </si>
  <si>
    <t>sample space error</t>
  </si>
  <si>
    <t>grand mean</t>
  </si>
  <si>
    <t>group mean</t>
  </si>
  <si>
    <t>gp mean-grand mean</t>
  </si>
  <si>
    <t>square of gp mean-grand mean</t>
  </si>
  <si>
    <t>mean of square of gp mean - grand mean</t>
  </si>
  <si>
    <t>estimating if the variance is sensitive to group mean</t>
  </si>
  <si>
    <t>sample space grp error</t>
  </si>
  <si>
    <t>f score</t>
  </si>
  <si>
    <t>degrees of freedom</t>
  </si>
  <si>
    <t>f critical for degrees of freedom (15-3) and (3-1)= f(12,2)</t>
  </si>
  <si>
    <t>Therefore reject the null hypothesis because 5.096&lt;9.747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</si>
</sst>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0"/>
  <sheetViews>
    <sheetView tabSelected="1" topLeftCell="A30" workbookViewId="0">
      <selection activeCell="B50" sqref="B50"/>
    </sheetView>
  </sheetViews>
  <sheetFormatPr defaultRowHeight="15" x14ac:dyDescent="0.25"/>
  <cols>
    <col min="2" max="2" width="55.42578125" customWidth="1"/>
    <col min="3" max="3" width="18.7109375" customWidth="1"/>
    <col min="4" max="4" width="22.28515625" customWidth="1"/>
    <col min="5" max="5" width="28" customWidth="1"/>
  </cols>
  <sheetData>
    <row r="2" spans="1:5" x14ac:dyDescent="0.25">
      <c r="B2" t="s">
        <v>0</v>
      </c>
      <c r="C2" t="s">
        <v>3</v>
      </c>
      <c r="D2" t="s">
        <v>4</v>
      </c>
      <c r="E2" t="s">
        <v>5</v>
      </c>
    </row>
    <row r="3" spans="1:5" x14ac:dyDescent="0.25">
      <c r="B3">
        <v>51</v>
      </c>
      <c r="C3">
        <f>AVERAGE(B3:B7)</f>
        <v>48.2</v>
      </c>
      <c r="D3">
        <f>B3-C3</f>
        <v>2.7999999999999972</v>
      </c>
      <c r="E3">
        <f>POWER(D3,2)</f>
        <v>7.8399999999999839</v>
      </c>
    </row>
    <row r="4" spans="1:5" x14ac:dyDescent="0.25">
      <c r="B4">
        <v>45</v>
      </c>
      <c r="C4">
        <f>AVERAGE(B3:B7)</f>
        <v>48.2</v>
      </c>
      <c r="D4">
        <f t="shared" ref="D4:D7" si="0">B4-C4</f>
        <v>-3.2000000000000028</v>
      </c>
      <c r="E4">
        <f t="shared" ref="E4:E7" si="1">POWER(D4,2)</f>
        <v>10.240000000000018</v>
      </c>
    </row>
    <row r="5" spans="1:5" x14ac:dyDescent="0.25">
      <c r="B5">
        <v>33</v>
      </c>
      <c r="C5">
        <f>AVERAGE(B3:B7)</f>
        <v>48.2</v>
      </c>
      <c r="D5">
        <f t="shared" si="0"/>
        <v>-15.200000000000003</v>
      </c>
      <c r="E5">
        <f t="shared" si="1"/>
        <v>231.04000000000008</v>
      </c>
    </row>
    <row r="6" spans="1:5" x14ac:dyDescent="0.25">
      <c r="B6">
        <v>45</v>
      </c>
      <c r="C6">
        <f>AVERAGE(B3:B7)</f>
        <v>48.2</v>
      </c>
      <c r="D6">
        <f t="shared" si="0"/>
        <v>-3.2000000000000028</v>
      </c>
      <c r="E6">
        <f t="shared" si="1"/>
        <v>10.240000000000018</v>
      </c>
    </row>
    <row r="7" spans="1:5" x14ac:dyDescent="0.25">
      <c r="B7">
        <v>67</v>
      </c>
      <c r="C7">
        <f>AVERAGE(B3:B7)</f>
        <v>48.2</v>
      </c>
      <c r="D7">
        <f t="shared" si="0"/>
        <v>18.799999999999997</v>
      </c>
      <c r="E7">
        <f t="shared" si="1"/>
        <v>353.43999999999988</v>
      </c>
    </row>
    <row r="8" spans="1:5" x14ac:dyDescent="0.25">
      <c r="A8" t="s">
        <v>6</v>
      </c>
      <c r="E8">
        <f>SUM(E3:E7)</f>
        <v>612.79999999999995</v>
      </c>
    </row>
    <row r="10" spans="1:5" x14ac:dyDescent="0.25">
      <c r="B10" t="s">
        <v>1</v>
      </c>
    </row>
    <row r="11" spans="1:5" x14ac:dyDescent="0.25">
      <c r="B11">
        <v>23</v>
      </c>
      <c r="C11">
        <f>AVERAGE(B11:B15)</f>
        <v>35.4</v>
      </c>
      <c r="D11">
        <f>B11-C11</f>
        <v>-12.399999999999999</v>
      </c>
      <c r="E11">
        <f>POWER(D11,2)</f>
        <v>153.75999999999996</v>
      </c>
    </row>
    <row r="12" spans="1:5" x14ac:dyDescent="0.25">
      <c r="B12">
        <v>43</v>
      </c>
      <c r="C12">
        <f>AVERAGE(B11:B15)</f>
        <v>35.4</v>
      </c>
      <c r="D12">
        <f t="shared" ref="D12:D15" si="2">B12-C12</f>
        <v>7.6000000000000014</v>
      </c>
      <c r="E12">
        <f t="shared" ref="E12:E15" si="3">POWER(D12,2)</f>
        <v>57.760000000000019</v>
      </c>
    </row>
    <row r="13" spans="1:5" x14ac:dyDescent="0.25">
      <c r="B13">
        <v>23</v>
      </c>
      <c r="C13">
        <f>AVERAGE(B11:B15)</f>
        <v>35.4</v>
      </c>
      <c r="D13">
        <f t="shared" si="2"/>
        <v>-12.399999999999999</v>
      </c>
      <c r="E13">
        <f t="shared" si="3"/>
        <v>153.75999999999996</v>
      </c>
    </row>
    <row r="14" spans="1:5" x14ac:dyDescent="0.25">
      <c r="B14">
        <v>43</v>
      </c>
      <c r="C14">
        <f>AVERAGE(B11:B15)</f>
        <v>35.4</v>
      </c>
      <c r="D14">
        <f t="shared" si="2"/>
        <v>7.6000000000000014</v>
      </c>
      <c r="E14">
        <f t="shared" si="3"/>
        <v>57.760000000000019</v>
      </c>
    </row>
    <row r="15" spans="1:5" x14ac:dyDescent="0.25">
      <c r="B15">
        <v>45</v>
      </c>
      <c r="C15">
        <f>AVERAGE(B11:B15)</f>
        <v>35.4</v>
      </c>
      <c r="D15">
        <f t="shared" si="2"/>
        <v>9.6000000000000014</v>
      </c>
      <c r="E15">
        <f t="shared" si="3"/>
        <v>92.160000000000025</v>
      </c>
    </row>
    <row r="16" spans="1:5" x14ac:dyDescent="0.25">
      <c r="B16" t="s">
        <v>7</v>
      </c>
      <c r="E16">
        <f>SUM(E11:E15)</f>
        <v>515.20000000000005</v>
      </c>
    </row>
    <row r="19" spans="2:5" x14ac:dyDescent="0.25">
      <c r="B19" t="s">
        <v>2</v>
      </c>
    </row>
    <row r="20" spans="2:5" x14ac:dyDescent="0.25">
      <c r="B20">
        <v>56</v>
      </c>
      <c r="C20">
        <f>AVERAGE(B20:B24)</f>
        <v>69.8</v>
      </c>
      <c r="D20">
        <f>B20-C20</f>
        <v>-13.799999999999997</v>
      </c>
      <c r="E20">
        <f>POWER(D20,2)</f>
        <v>190.43999999999991</v>
      </c>
    </row>
    <row r="21" spans="2:5" x14ac:dyDescent="0.25">
      <c r="B21">
        <v>76</v>
      </c>
      <c r="C21">
        <f>AVERAGE(B20:B24)</f>
        <v>69.8</v>
      </c>
      <c r="D21">
        <f t="shared" ref="D21:D24" si="4">B21-C21</f>
        <v>6.2000000000000028</v>
      </c>
      <c r="E21">
        <f t="shared" ref="E21:E24" si="5">POWER(D21,2)</f>
        <v>38.440000000000033</v>
      </c>
    </row>
    <row r="22" spans="2:5" x14ac:dyDescent="0.25">
      <c r="B22">
        <v>74</v>
      </c>
      <c r="C22">
        <f>AVERAGE(B20:B24)</f>
        <v>69.8</v>
      </c>
      <c r="D22">
        <f t="shared" si="4"/>
        <v>4.2000000000000028</v>
      </c>
      <c r="E22">
        <f t="shared" si="5"/>
        <v>17.640000000000025</v>
      </c>
    </row>
    <row r="23" spans="2:5" x14ac:dyDescent="0.25">
      <c r="B23">
        <v>87</v>
      </c>
      <c r="C23">
        <f>AVERAGE(B20:B24)</f>
        <v>69.8</v>
      </c>
      <c r="D23">
        <f t="shared" si="4"/>
        <v>17.200000000000003</v>
      </c>
      <c r="E23">
        <f t="shared" si="5"/>
        <v>295.84000000000009</v>
      </c>
    </row>
    <row r="24" spans="2:5" x14ac:dyDescent="0.25">
      <c r="B24">
        <v>56</v>
      </c>
      <c r="C24">
        <f>AVERAGE(B20:B24)</f>
        <v>69.8</v>
      </c>
      <c r="D24">
        <f t="shared" si="4"/>
        <v>-13.799999999999997</v>
      </c>
      <c r="E24">
        <f t="shared" si="5"/>
        <v>190.43999999999991</v>
      </c>
    </row>
    <row r="25" spans="2:5" x14ac:dyDescent="0.25">
      <c r="B25" t="s">
        <v>7</v>
      </c>
      <c r="E25">
        <f>SUM(E20:E24)</f>
        <v>732.8</v>
      </c>
    </row>
    <row r="28" spans="2:5" x14ac:dyDescent="0.25">
      <c r="B28" t="s">
        <v>8</v>
      </c>
      <c r="C28">
        <f>612.8/4</f>
        <v>153.19999999999999</v>
      </c>
    </row>
    <row r="29" spans="2:5" x14ac:dyDescent="0.25">
      <c r="B29" t="s">
        <v>9</v>
      </c>
      <c r="C29">
        <f>515.2/4</f>
        <v>128.80000000000001</v>
      </c>
    </row>
    <row r="30" spans="2:5" x14ac:dyDescent="0.25">
      <c r="B30" t="s">
        <v>10</v>
      </c>
      <c r="C30">
        <f>732.8/4</f>
        <v>183.2</v>
      </c>
    </row>
    <row r="32" spans="2:5" x14ac:dyDescent="0.25">
      <c r="B32" t="s">
        <v>11</v>
      </c>
      <c r="C32">
        <f>(153.2+128.8+183.2)/3</f>
        <v>155.06666666666666</v>
      </c>
    </row>
    <row r="33" spans="2:5" x14ac:dyDescent="0.25">
      <c r="B33" t="s">
        <v>21</v>
      </c>
      <c r="C33">
        <f>15-3</f>
        <v>12</v>
      </c>
    </row>
    <row r="34" spans="2:5" x14ac:dyDescent="0.25">
      <c r="B34" t="s">
        <v>12</v>
      </c>
      <c r="C34">
        <f>155.0667*12</f>
        <v>1860.8004000000001</v>
      </c>
    </row>
    <row r="39" spans="2:5" x14ac:dyDescent="0.25">
      <c r="B39" t="s">
        <v>14</v>
      </c>
      <c r="C39" t="s">
        <v>13</v>
      </c>
      <c r="D39" t="s">
        <v>15</v>
      </c>
      <c r="E39" t="s">
        <v>16</v>
      </c>
    </row>
    <row r="40" spans="2:5" x14ac:dyDescent="0.25">
      <c r="B40">
        <v>48.2</v>
      </c>
      <c r="C40">
        <f>AVERAGE(B40:B42)</f>
        <v>51.133333333333326</v>
      </c>
      <c r="D40">
        <f>B40-C40</f>
        <v>-2.9333333333333229</v>
      </c>
      <c r="E40">
        <f>POWER(D40,2)</f>
        <v>8.6044444444443826</v>
      </c>
    </row>
    <row r="41" spans="2:5" x14ac:dyDescent="0.25">
      <c r="B41">
        <v>35.4</v>
      </c>
      <c r="C41">
        <f>AVERAGE(B40:B42)</f>
        <v>51.133333333333326</v>
      </c>
      <c r="D41">
        <f t="shared" ref="D41:D42" si="6">B41-C41</f>
        <v>-15.733333333333327</v>
      </c>
      <c r="E41">
        <f t="shared" ref="E41:E42" si="7">POWER(D41,2)</f>
        <v>247.53777777777759</v>
      </c>
    </row>
    <row r="42" spans="2:5" x14ac:dyDescent="0.25">
      <c r="B42">
        <v>69.8</v>
      </c>
      <c r="C42">
        <f>AVERAGE(B40:B42)</f>
        <v>51.133333333333326</v>
      </c>
      <c r="D42">
        <f t="shared" si="6"/>
        <v>18.666666666666671</v>
      </c>
      <c r="E42">
        <f t="shared" si="7"/>
        <v>348.44444444444463</v>
      </c>
    </row>
    <row r="44" spans="2:5" x14ac:dyDescent="0.25">
      <c r="B44" t="s">
        <v>17</v>
      </c>
      <c r="C44">
        <f>SUM(E40:E42)/2</f>
        <v>302.29333333333329</v>
      </c>
    </row>
    <row r="45" spans="2:5" x14ac:dyDescent="0.25">
      <c r="B45" t="s">
        <v>18</v>
      </c>
      <c r="C45">
        <f>C44*5</f>
        <v>1511.4666666666665</v>
      </c>
    </row>
    <row r="46" spans="2:5" x14ac:dyDescent="0.25">
      <c r="B46" t="s">
        <v>19</v>
      </c>
      <c r="C46">
        <f>C45*2</f>
        <v>3022.9333333333329</v>
      </c>
    </row>
    <row r="47" spans="2:5" x14ac:dyDescent="0.25">
      <c r="B47" t="s">
        <v>20</v>
      </c>
      <c r="C47">
        <f>C45/C32</f>
        <v>9.7472055030094573</v>
      </c>
    </row>
    <row r="48" spans="2:5" x14ac:dyDescent="0.25">
      <c r="B48" t="s">
        <v>22</v>
      </c>
      <c r="C48">
        <v>5.0960000000000001</v>
      </c>
    </row>
    <row r="50" spans="2:2" x14ac:dyDescent="0.25">
      <c r="B50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8.1</dc:creator>
  <cp:lastModifiedBy>Win 8.1</cp:lastModifiedBy>
  <dcterms:created xsi:type="dcterms:W3CDTF">2018-01-17T18:28:41Z</dcterms:created>
  <dcterms:modified xsi:type="dcterms:W3CDTF">2018-01-17T19:12:30Z</dcterms:modified>
</cp:coreProperties>
</file>