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OneDrive\Desktop\Ryanair\"/>
    </mc:Choice>
  </mc:AlternateContent>
  <xr:revisionPtr revIDLastSave="0" documentId="13_ncr:1_{14305FD9-63A3-4D33-A60E-4B91D1010039}" xr6:coauthVersionLast="47" xr6:coauthVersionMax="47" xr10:uidLastSave="{00000000-0000-0000-0000-000000000000}"/>
  <bookViews>
    <workbookView xWindow="-120" yWindow="-120" windowWidth="29040" windowHeight="15720" xr2:uid="{5C575A94-48EB-4E4A-8FF7-C58B85F6BDD3}"/>
  </bookViews>
  <sheets>
    <sheet name="Sheet1" sheetId="1" r:id="rId1"/>
  </sheets>
  <definedNames>
    <definedName name="_xlnm._FilterDatabase" localSheetId="0" hidden="1">Sheet1!$C$3:$N$127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P128" i="1" l="1"/>
</calcChain>
</file>

<file path=xl/sharedStrings.xml><?xml version="1.0" encoding="utf-8"?>
<sst xmlns="http://schemas.openxmlformats.org/spreadsheetml/2006/main" count="386" uniqueCount="26">
  <si>
    <t>Fare FR</t>
  </si>
  <si>
    <t>Fare EI</t>
  </si>
  <si>
    <t>Capacity</t>
  </si>
  <si>
    <t>DUB-ABC</t>
  </si>
  <si>
    <t>DUB-XYZ</t>
  </si>
  <si>
    <t>DUB-RST</t>
  </si>
  <si>
    <t>DUB-FGH</t>
  </si>
  <si>
    <t>FR101</t>
  </si>
  <si>
    <t>FR102</t>
  </si>
  <si>
    <t>FR103</t>
  </si>
  <si>
    <t>FR104</t>
  </si>
  <si>
    <t>Competiton</t>
  </si>
  <si>
    <t>EI201</t>
  </si>
  <si>
    <t>EI202</t>
  </si>
  <si>
    <t>EI203</t>
  </si>
  <si>
    <t>EI204</t>
  </si>
  <si>
    <t>Days Until Departure</t>
  </si>
  <si>
    <t>Departure Date</t>
  </si>
  <si>
    <t>Route</t>
  </si>
  <si>
    <t>Departure Time</t>
  </si>
  <si>
    <t>Flight Number</t>
  </si>
  <si>
    <t>Total Booked</t>
  </si>
  <si>
    <t>Total Revenue</t>
  </si>
  <si>
    <t>Load Factor</t>
  </si>
  <si>
    <t>Booking Per Day</t>
  </si>
  <si>
    <t>Revenue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</si>
</sst>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#,##0;[Red]\-&quot;€&quot;#,##0"/>
    <numFmt numFmtId="165" formatCode="&quot;€&quot;#,##0.00;[Red]\-&quot;€&quot;#,##0.00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30">
    <dxf>
      <numFmt numFmtId="164" formatCode="&quot;€&quot;#,##0;[Red]\-&quot;€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&quot;€&quot;#,##0.00;[Red]\-&quot;€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€&quot;#,##0.00;[Red]\-&quot;€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&quot;€&quot;#,##0;[Red]\-&quot;€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&quot;€&quot;#,##0.00;[Red]\-&quot;€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€&quot;#,##0.00;[Red]\-&quot;€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&quot;€&quot;#,##0;[Red]\-&quot;€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34430-8A2C-432C-A826-9488D1BC475D}" name="Table1" displayName="Table1" ref="C3:P128" totalsRowCount="1" headerRowDxfId="29" dataDxfId="28">
  <autoFilter ref="C3:P127" xr:uid="{29134430-8A2C-432C-A826-9488D1BC475D}">
    <filterColumn colId="4">
      <filters>
        <filter val="FR104"/>
      </filters>
    </filterColumn>
  </autoFilter>
  <tableColumns count="14">
    <tableColumn id="1" xr3:uid="{E7768A0E-5CD5-44D5-BE75-9C80BE587BC4}" name="Days Until Departure" dataDxfId="27" totalsRowDxfId="14"/>
    <tableColumn id="2" xr3:uid="{81832B5A-8BEC-4266-B7F2-44F6379D5910}" name="Departure Date" dataDxfId="26" totalsRowDxfId="13"/>
    <tableColumn id="3" xr3:uid="{0D6FBB68-361A-4D99-88DC-49F1F7B15461}" name="Route" dataDxfId="25" totalsRowDxfId="12"/>
    <tableColumn id="4" xr3:uid="{0A431F27-F107-42DC-8622-FE383E901F7A}" name="Departure Time" dataDxfId="24" totalsRowDxfId="11"/>
    <tableColumn id="5" xr3:uid="{40829E49-4AD3-4396-AD23-666D3D69CF48}" name="Flight Number" dataDxfId="23" totalsRowDxfId="10"/>
    <tableColumn id="6" xr3:uid="{F74E9B68-A3A9-4466-AD5D-3FCC4770043C}" name="Capacity" dataDxfId="22" totalsRowDxfId="9"/>
    <tableColumn id="7" xr3:uid="{43C0DFFB-6CE2-4CFF-9D2E-F84A6586A0E7}" name="Total Booked" dataDxfId="21" totalsRowDxfId="8"/>
    <tableColumn id="8" xr3:uid="{A0B52769-7B9F-40E4-85B8-8EF9C18250D3}" name="Total Revenue" dataDxfId="20" totalsRowDxfId="7"/>
    <tableColumn id="9" xr3:uid="{FEF4F2F3-9DFF-4DC1-9E08-825E49691C3A}" name="Load Factor" dataDxfId="19" totalsRowDxfId="6"/>
    <tableColumn id="10" xr3:uid="{DAEAB57F-4995-41FD-882E-1E7184C09740}" name="Fare FR" dataDxfId="18" totalsRowDxfId="5"/>
    <tableColumn id="11" xr3:uid="{76E4B370-136F-4125-B072-8F3BEFDAE8EC}" name="Competiton" dataDxfId="17" totalsRowDxfId="4"/>
    <tableColumn id="12" xr3:uid="{0C6B8EA1-1448-4302-ADF2-40E638B20CE7}" name="Fare EI" dataDxfId="16" totalsRowDxfId="3"/>
    <tableColumn id="13" xr3:uid="{6285D6DA-54D3-4D60-9BD2-C479030E6B5A}" name="Booking Per Day" dataDxfId="15" totalsRowDxfId="2">
      <calculatedColumnFormula>Table1[[#This Row],[Total Booked]]-I8</calculatedColumnFormula>
    </tableColumn>
    <tableColumn id="14" xr3:uid="{D4FAC0C5-FB6B-4D70-85AF-6ECAF574F1F5}" name="Revenue per day" totalsRowFunction="sum" dataDxfId="0" totalsRowDxfId="1">
      <calculatedColumnFormula>Table1[[#This Row],[Total Revenue]]-J8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F32F-2B2F-4182-A68D-080DF8DEBD5E}">
  <dimension ref="C3:Q129"/>
  <sheetViews>
    <sheetView tabSelected="1" zoomScale="90" zoomScaleNormal="90" workbookViewId="0">
      <pane ySplit="3" topLeftCell="A4" activePane="bottomLeft" state="frozen"/>
      <selection pane="bottomLeft" activeCell="R39" sqref="R39"/>
    </sheetView>
  </sheetViews>
  <sheetFormatPr defaultColWidth="8.85546875" defaultRowHeight="15" x14ac:dyDescent="0.25"/>
  <cols>
    <col min="1" max="2" width="8.85546875" style="1"/>
    <col min="3" max="3" width="24.5703125" style="1" bestFit="1" customWidth="1"/>
    <col min="4" max="4" width="20" style="1" bestFit="1" customWidth="1"/>
    <col min="5" max="5" width="11.42578125" style="1" bestFit="1" customWidth="1"/>
    <col min="6" max="6" width="20.140625" style="1" bestFit="1" customWidth="1"/>
    <col min="7" max="7" width="18.7109375" style="1" bestFit="1" customWidth="1"/>
    <col min="8" max="8" width="13.28515625" style="1" bestFit="1" customWidth="1"/>
    <col min="9" max="9" width="17.42578125" style="1" bestFit="1" customWidth="1"/>
    <col min="10" max="10" width="18.5703125" style="1" bestFit="1" customWidth="1"/>
    <col min="11" max="11" width="16.140625" style="1" bestFit="1" customWidth="1"/>
    <col min="12" max="12" width="12.5703125" style="1" bestFit="1" customWidth="1"/>
    <col min="13" max="13" width="16.7109375" style="1" bestFit="1" customWidth="1"/>
    <col min="14" max="14" width="11.85546875" style="1" bestFit="1" customWidth="1"/>
    <col min="15" max="15" width="20.28515625" style="8" bestFit="1" customWidth="1"/>
    <col min="16" max="16" width="21" style="1" bestFit="1" customWidth="1"/>
    <col min="17" max="16384" width="8.85546875" style="1"/>
  </cols>
  <sheetData>
    <row r="3" spans="3:17" x14ac:dyDescent="0.25"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</v>
      </c>
      <c r="I3" s="1" t="s">
        <v>21</v>
      </c>
      <c r="J3" s="1" t="s">
        <v>22</v>
      </c>
      <c r="K3" s="1" t="s">
        <v>23</v>
      </c>
      <c r="L3" s="1" t="s">
        <v>0</v>
      </c>
      <c r="M3" s="1" t="s">
        <v>11</v>
      </c>
      <c r="N3" s="1" t="s">
        <v>1</v>
      </c>
      <c r="O3" s="8" t="s">
        <v>24</v>
      </c>
      <c r="P3" s="1" t="s">
        <v>25</v>
      </c>
    </row>
    <row r="4" spans="3:17" hidden="1" x14ac:dyDescent="0.25">
      <c r="C4" s="1">
        <v>0</v>
      </c>
      <c r="D4" s="2">
        <v>44686</v>
      </c>
      <c r="E4" s="1" t="s">
        <v>3</v>
      </c>
      <c r="F4" s="3">
        <v>0.2673611111111111</v>
      </c>
      <c r="G4" s="1" t="s">
        <v>7</v>
      </c>
      <c r="H4" s="1">
        <v>189</v>
      </c>
      <c r="I4" s="1">
        <v>107</v>
      </c>
      <c r="J4" s="7">
        <v>2000</v>
      </c>
      <c r="K4" s="5">
        <v>0.56599999999999995</v>
      </c>
      <c r="L4" s="6">
        <v>29.99</v>
      </c>
      <c r="M4" s="1" t="s">
        <v>12</v>
      </c>
      <c r="N4" s="6">
        <v>84.39</v>
      </c>
      <c r="O4" s="8">
        <f>Table1[[#This Row],[Total Booked]]-I8</f>
        <v>15</v>
      </c>
      <c r="P4" s="7">
        <f>Table1[[#This Row],[Total Revenue]]-J8</f>
        <v>381.50289017341038</v>
      </c>
      <c r="Q4" s="7"/>
    </row>
    <row r="5" spans="3:17" hidden="1" x14ac:dyDescent="0.25">
      <c r="C5" s="1">
        <v>0</v>
      </c>
      <c r="D5" s="2">
        <v>44686</v>
      </c>
      <c r="E5" s="1" t="s">
        <v>6</v>
      </c>
      <c r="F5" s="3">
        <v>0.38541666666666669</v>
      </c>
      <c r="G5" s="1" t="s">
        <v>8</v>
      </c>
      <c r="H5" s="1">
        <v>189</v>
      </c>
      <c r="I5" s="1">
        <v>196</v>
      </c>
      <c r="J5" s="7">
        <v>8000</v>
      </c>
      <c r="K5" s="5">
        <v>1.0369999999999999</v>
      </c>
      <c r="L5" s="6">
        <v>249.99</v>
      </c>
      <c r="M5" s="1" t="s">
        <v>13</v>
      </c>
      <c r="N5" s="6">
        <v>249.99</v>
      </c>
      <c r="O5" s="8">
        <f>Table1[[#This Row],[Total Booked]]-I9</f>
        <v>11</v>
      </c>
      <c r="P5" s="7">
        <f>Table1[[#This Row],[Total Revenue]]-J9</f>
        <v>2272.9216450760914</v>
      </c>
      <c r="Q5" s="7"/>
    </row>
    <row r="6" spans="3:17" hidden="1" x14ac:dyDescent="0.25">
      <c r="C6" s="1">
        <v>0</v>
      </c>
      <c r="D6" s="2">
        <v>44686</v>
      </c>
      <c r="E6" s="1" t="s">
        <v>4</v>
      </c>
      <c r="F6" s="3">
        <v>0.46180555555555558</v>
      </c>
      <c r="G6" s="1" t="s">
        <v>9</v>
      </c>
      <c r="H6" s="1">
        <v>189</v>
      </c>
      <c r="I6" s="1">
        <v>177</v>
      </c>
      <c r="J6" s="7">
        <v>20000</v>
      </c>
      <c r="K6" s="5">
        <v>0.93700000000000006</v>
      </c>
      <c r="L6" s="6">
        <v>89.49</v>
      </c>
      <c r="M6" s="1" t="s">
        <v>14</v>
      </c>
      <c r="N6" s="6">
        <v>183.46</v>
      </c>
      <c r="O6" s="8">
        <f>Table1[[#This Row],[Total Booked]]-I10</f>
        <v>10</v>
      </c>
      <c r="P6" s="7">
        <f>Table1[[#This Row],[Total Revenue]]-J10</f>
        <v>595.94213447365837</v>
      </c>
      <c r="Q6" s="7"/>
    </row>
    <row r="7" spans="3:17" x14ac:dyDescent="0.25">
      <c r="C7" s="1">
        <v>0</v>
      </c>
      <c r="D7" s="2">
        <v>44686</v>
      </c>
      <c r="E7" s="1" t="s">
        <v>5</v>
      </c>
      <c r="F7" s="3">
        <v>0.78125</v>
      </c>
      <c r="G7" s="1" t="s">
        <v>10</v>
      </c>
      <c r="H7" s="1">
        <v>189</v>
      </c>
      <c r="I7" s="1">
        <v>181</v>
      </c>
      <c r="J7" s="7">
        <v>10446.729142025293</v>
      </c>
      <c r="K7" s="5">
        <v>0.95799999999999996</v>
      </c>
      <c r="L7" s="6">
        <v>133.24</v>
      </c>
      <c r="M7" s="1" t="s">
        <v>15</v>
      </c>
      <c r="N7" s="6">
        <v>189.89</v>
      </c>
      <c r="O7" s="8">
        <f>Table1[[#This Row],[Total Booked]]-I11</f>
        <v>1</v>
      </c>
      <c r="P7" s="7">
        <f>Table1[[#This Row],[Total Revenue]]-J11</f>
        <v>-1053.2708579747068</v>
      </c>
      <c r="Q7" s="7"/>
    </row>
    <row r="8" spans="3:17" hidden="1" x14ac:dyDescent="0.25">
      <c r="C8" s="1">
        <v>3</v>
      </c>
      <c r="D8" s="2">
        <v>44686</v>
      </c>
      <c r="E8" s="1" t="s">
        <v>3</v>
      </c>
      <c r="F8" s="3">
        <v>0.2673611111111111</v>
      </c>
      <c r="G8" s="1" t="s">
        <v>7</v>
      </c>
      <c r="H8" s="1">
        <v>189</v>
      </c>
      <c r="I8" s="1">
        <v>92</v>
      </c>
      <c r="J8" s="7">
        <v>1618.4971098265896</v>
      </c>
      <c r="K8" s="5">
        <v>0.48699999999999999</v>
      </c>
      <c r="L8" s="6">
        <v>14.99</v>
      </c>
      <c r="M8" s="1" t="s">
        <v>12</v>
      </c>
      <c r="N8" s="6">
        <v>197.39</v>
      </c>
      <c r="O8" s="8">
        <f>Table1[[#This Row],[Total Booked]]-I12</f>
        <v>16</v>
      </c>
      <c r="P8" s="7">
        <f>Table1[[#This Row],[Total Revenue]]-J12</f>
        <v>273.98843930635849</v>
      </c>
      <c r="Q8" s="7"/>
    </row>
    <row r="9" spans="3:17" hidden="1" x14ac:dyDescent="0.25">
      <c r="C9" s="1">
        <v>3</v>
      </c>
      <c r="D9" s="2">
        <v>44686</v>
      </c>
      <c r="E9" s="1" t="s">
        <v>6</v>
      </c>
      <c r="F9" s="3">
        <v>0.38541666666666669</v>
      </c>
      <c r="G9" s="1" t="s">
        <v>8</v>
      </c>
      <c r="H9" s="1">
        <v>189</v>
      </c>
      <c r="I9" s="1">
        <v>185</v>
      </c>
      <c r="J9" s="7">
        <v>5727.0783549239086</v>
      </c>
      <c r="K9" s="5">
        <v>0.97899999999999998</v>
      </c>
      <c r="L9" s="6">
        <v>123.59</v>
      </c>
      <c r="M9" s="1" t="s">
        <v>13</v>
      </c>
      <c r="N9" s="6">
        <v>224.99</v>
      </c>
      <c r="O9" s="8">
        <f>Table1[[#This Row],[Total Booked]]-I13</f>
        <v>6</v>
      </c>
      <c r="P9" s="7">
        <f>Table1[[#This Row],[Total Revenue]]-J13</f>
        <v>522.19846560181122</v>
      </c>
      <c r="Q9" s="7"/>
    </row>
    <row r="10" spans="3:17" hidden="1" x14ac:dyDescent="0.25">
      <c r="C10" s="1">
        <v>3</v>
      </c>
      <c r="D10" s="2">
        <v>44686</v>
      </c>
      <c r="E10" s="1" t="s">
        <v>4</v>
      </c>
      <c r="F10" s="3">
        <v>0.46180555555555558</v>
      </c>
      <c r="G10" s="1" t="s">
        <v>9</v>
      </c>
      <c r="H10" s="1">
        <v>189</v>
      </c>
      <c r="I10" s="1">
        <v>167</v>
      </c>
      <c r="J10" s="7">
        <v>19404.057865526342</v>
      </c>
      <c r="K10" s="5">
        <v>0.88400000000000001</v>
      </c>
      <c r="L10" s="6">
        <v>76.989999999999995</v>
      </c>
      <c r="M10" s="1" t="s">
        <v>14</v>
      </c>
      <c r="N10" s="6">
        <v>201.46</v>
      </c>
      <c r="O10" s="8">
        <f>Table1[[#This Row],[Total Booked]]-I14</f>
        <v>5</v>
      </c>
      <c r="P10" s="7">
        <f>Table1[[#This Row],[Total Revenue]]-J14</f>
        <v>512.23728505140753</v>
      </c>
      <c r="Q10" s="7"/>
    </row>
    <row r="11" spans="3:17" x14ac:dyDescent="0.25">
      <c r="C11" s="1">
        <v>3</v>
      </c>
      <c r="D11" s="2">
        <v>44686</v>
      </c>
      <c r="E11" s="1" t="s">
        <v>5</v>
      </c>
      <c r="F11" s="3">
        <v>0.78125</v>
      </c>
      <c r="G11" s="1" t="s">
        <v>10</v>
      </c>
      <c r="H11" s="1">
        <v>189</v>
      </c>
      <c r="I11" s="1">
        <v>180</v>
      </c>
      <c r="J11" s="7">
        <v>11500</v>
      </c>
      <c r="K11" s="5">
        <v>0.95199999999999996</v>
      </c>
      <c r="L11" s="6">
        <v>124.99</v>
      </c>
      <c r="M11" s="1" t="s">
        <v>15</v>
      </c>
      <c r="N11" s="6">
        <v>189.89</v>
      </c>
      <c r="O11" s="8">
        <f>Table1[[#This Row],[Total Booked]]-I15</f>
        <v>1</v>
      </c>
      <c r="P11" s="7">
        <f>Table1[[#This Row],[Total Revenue]]-J15</f>
        <v>307.9540433053462</v>
      </c>
      <c r="Q11" s="7"/>
    </row>
    <row r="12" spans="3:17" hidden="1" x14ac:dyDescent="0.25">
      <c r="C12" s="1">
        <v>6</v>
      </c>
      <c r="D12" s="2">
        <v>44686</v>
      </c>
      <c r="E12" s="1" t="s">
        <v>3</v>
      </c>
      <c r="F12" s="3">
        <v>0.2673611111111111</v>
      </c>
      <c r="G12" s="1" t="s">
        <v>7</v>
      </c>
      <c r="H12" s="1">
        <v>189</v>
      </c>
      <c r="I12" s="1">
        <v>76</v>
      </c>
      <c r="J12" s="7">
        <v>1344.5086705202311</v>
      </c>
      <c r="K12" s="5">
        <v>0.40200000000000002</v>
      </c>
      <c r="L12" s="6">
        <v>16.989999999999998</v>
      </c>
      <c r="M12" s="1" t="s">
        <v>12</v>
      </c>
      <c r="N12" s="6">
        <v>197.39</v>
      </c>
      <c r="O12" s="8">
        <f>Table1[[#This Row],[Total Booked]]-I16</f>
        <v>2</v>
      </c>
      <c r="P12" s="7">
        <f>Table1[[#This Row],[Total Revenue]]-J16</f>
        <v>34.682080924855427</v>
      </c>
      <c r="Q12" s="7"/>
    </row>
    <row r="13" spans="3:17" hidden="1" x14ac:dyDescent="0.25">
      <c r="C13" s="1">
        <v>6</v>
      </c>
      <c r="D13" s="2">
        <v>44686</v>
      </c>
      <c r="E13" s="1" t="s">
        <v>6</v>
      </c>
      <c r="F13" s="3">
        <v>0.38541666666666669</v>
      </c>
      <c r="G13" s="1" t="s">
        <v>8</v>
      </c>
      <c r="H13" s="1">
        <v>189</v>
      </c>
      <c r="I13" s="1">
        <v>179</v>
      </c>
      <c r="J13" s="7">
        <v>5204.8798893220974</v>
      </c>
      <c r="K13" s="5">
        <v>0.94699999999999995</v>
      </c>
      <c r="L13" s="6">
        <v>58.99</v>
      </c>
      <c r="M13" s="1" t="s">
        <v>13</v>
      </c>
      <c r="N13" s="6">
        <v>200.99</v>
      </c>
      <c r="O13" s="8">
        <f>Table1[[#This Row],[Total Booked]]-I17</f>
        <v>15</v>
      </c>
      <c r="P13" s="7">
        <f>Table1[[#This Row],[Total Revenue]]-J17</f>
        <v>641.93183247390243</v>
      </c>
      <c r="Q13" s="7"/>
    </row>
    <row r="14" spans="3:17" hidden="1" x14ac:dyDescent="0.25">
      <c r="C14" s="1">
        <v>6</v>
      </c>
      <c r="D14" s="2">
        <v>44686</v>
      </c>
      <c r="E14" s="1" t="s">
        <v>4</v>
      </c>
      <c r="F14" s="3">
        <v>0.46180555555555558</v>
      </c>
      <c r="G14" s="1" t="s">
        <v>9</v>
      </c>
      <c r="H14" s="1">
        <v>189</v>
      </c>
      <c r="I14" s="1">
        <v>162</v>
      </c>
      <c r="J14" s="7">
        <v>18891.820580474934</v>
      </c>
      <c r="K14" s="5">
        <v>0.85699999999999998</v>
      </c>
      <c r="L14" s="6">
        <v>117.99</v>
      </c>
      <c r="M14" s="1" t="s">
        <v>14</v>
      </c>
      <c r="N14" s="6">
        <v>158.46</v>
      </c>
      <c r="O14" s="8">
        <f>Table1[[#This Row],[Total Booked]]-I18</f>
        <v>2</v>
      </c>
      <c r="P14" s="7">
        <f>Table1[[#This Row],[Total Revenue]]-J18</f>
        <v>152.85233372759467</v>
      </c>
      <c r="Q14" s="7"/>
    </row>
    <row r="15" spans="3:17" x14ac:dyDescent="0.25">
      <c r="C15" s="1">
        <v>6</v>
      </c>
      <c r="D15" s="2">
        <v>44686</v>
      </c>
      <c r="E15" s="1" t="s">
        <v>5</v>
      </c>
      <c r="F15" s="3">
        <v>0.78125</v>
      </c>
      <c r="G15" s="1" t="s">
        <v>10</v>
      </c>
      <c r="H15" s="1">
        <v>189</v>
      </c>
      <c r="I15" s="1">
        <v>179</v>
      </c>
      <c r="J15" s="7">
        <v>11192.045956694654</v>
      </c>
      <c r="K15" s="5">
        <v>0.94699999999999995</v>
      </c>
      <c r="L15" s="6">
        <v>200.49</v>
      </c>
      <c r="M15" s="1" t="s">
        <v>15</v>
      </c>
      <c r="N15" s="6">
        <v>174.89</v>
      </c>
      <c r="O15" s="8">
        <f>Table1[[#This Row],[Total Booked]]-I19</f>
        <v>5</v>
      </c>
      <c r="P15" s="7">
        <f>Table1[[#This Row],[Total Revenue]]-J19</f>
        <v>701.28148475475064</v>
      </c>
      <c r="Q15" s="7"/>
    </row>
    <row r="16" spans="3:17" hidden="1" x14ac:dyDescent="0.25">
      <c r="C16" s="1">
        <v>9</v>
      </c>
      <c r="D16" s="2">
        <v>44686</v>
      </c>
      <c r="E16" s="1" t="s">
        <v>3</v>
      </c>
      <c r="F16" s="3">
        <v>0.2673611111111111</v>
      </c>
      <c r="G16" s="1" t="s">
        <v>7</v>
      </c>
      <c r="H16" s="1">
        <v>189</v>
      </c>
      <c r="I16" s="1">
        <v>74</v>
      </c>
      <c r="J16" s="7">
        <v>1309.8265895953757</v>
      </c>
      <c r="K16" s="5">
        <v>0.39200000000000002</v>
      </c>
      <c r="L16" s="6">
        <v>14.99</v>
      </c>
      <c r="M16" s="1" t="s">
        <v>12</v>
      </c>
      <c r="N16" s="6">
        <v>222.39</v>
      </c>
      <c r="O16" s="8">
        <f>Table1[[#This Row],[Total Booked]]-I20</f>
        <v>12</v>
      </c>
      <c r="P16" s="7">
        <f>Table1[[#This Row],[Total Revenue]]-J20</f>
        <v>204.62427745664741</v>
      </c>
      <c r="Q16" s="7"/>
    </row>
    <row r="17" spans="3:17" hidden="1" x14ac:dyDescent="0.25">
      <c r="C17" s="1">
        <v>9</v>
      </c>
      <c r="D17" s="2">
        <v>44686</v>
      </c>
      <c r="E17" s="1" t="s">
        <v>6</v>
      </c>
      <c r="F17" s="3">
        <v>0.38541666666666669</v>
      </c>
      <c r="G17" s="1" t="s">
        <v>8</v>
      </c>
      <c r="H17" s="1">
        <v>189</v>
      </c>
      <c r="I17" s="1">
        <v>164</v>
      </c>
      <c r="J17" s="7">
        <v>4562.9480568481949</v>
      </c>
      <c r="K17" s="5">
        <v>0.86799999999999999</v>
      </c>
      <c r="L17" s="6">
        <v>38.99</v>
      </c>
      <c r="M17" s="1" t="s">
        <v>13</v>
      </c>
      <c r="N17" s="6">
        <v>189.99</v>
      </c>
      <c r="O17" s="8">
        <f>Table1[[#This Row],[Total Booked]]-I21</f>
        <v>7</v>
      </c>
      <c r="P17" s="7">
        <f>Table1[[#This Row],[Total Revenue]]-J21</f>
        <v>245.503710225129</v>
      </c>
      <c r="Q17" s="7"/>
    </row>
    <row r="18" spans="3:17" hidden="1" x14ac:dyDescent="0.25">
      <c r="C18" s="1">
        <v>9</v>
      </c>
      <c r="D18" s="2">
        <v>44686</v>
      </c>
      <c r="E18" s="1" t="s">
        <v>4</v>
      </c>
      <c r="F18" s="3">
        <v>0.46180555555555558</v>
      </c>
      <c r="G18" s="1" t="s">
        <v>9</v>
      </c>
      <c r="H18" s="1">
        <v>189</v>
      </c>
      <c r="I18" s="1">
        <v>160</v>
      </c>
      <c r="J18" s="7">
        <v>18738.968246747339</v>
      </c>
      <c r="K18" s="5">
        <v>0.84699999999999998</v>
      </c>
      <c r="L18" s="6">
        <v>112.99</v>
      </c>
      <c r="M18" s="1" t="s">
        <v>14</v>
      </c>
      <c r="N18" s="6">
        <v>183.46</v>
      </c>
      <c r="O18" s="8">
        <f>Table1[[#This Row],[Total Booked]]-I22</f>
        <v>0</v>
      </c>
      <c r="P18" s="7">
        <f>Table1[[#This Row],[Total Revenue]]-J22</f>
        <v>0</v>
      </c>
      <c r="Q18" s="7"/>
    </row>
    <row r="19" spans="3:17" x14ac:dyDescent="0.25">
      <c r="C19" s="1">
        <v>9</v>
      </c>
      <c r="D19" s="2">
        <v>44686</v>
      </c>
      <c r="E19" s="1" t="s">
        <v>5</v>
      </c>
      <c r="F19" s="3">
        <v>0.78125</v>
      </c>
      <c r="G19" s="1" t="s">
        <v>10</v>
      </c>
      <c r="H19" s="1">
        <v>189</v>
      </c>
      <c r="I19" s="1">
        <v>174</v>
      </c>
      <c r="J19" s="7">
        <v>10490.764471939903</v>
      </c>
      <c r="K19" s="5">
        <v>0.92100000000000004</v>
      </c>
      <c r="L19" s="6">
        <v>120.69</v>
      </c>
      <c r="M19" s="1" t="s">
        <v>15</v>
      </c>
      <c r="N19" s="6">
        <v>159.88999999999999</v>
      </c>
      <c r="O19" s="8">
        <f>Table1[[#This Row],[Total Booked]]-I23</f>
        <v>10</v>
      </c>
      <c r="P19" s="7">
        <f>Table1[[#This Row],[Total Revenue]]-J23</f>
        <v>1080.3800265134778</v>
      </c>
      <c r="Q19" s="7"/>
    </row>
    <row r="20" spans="3:17" hidden="1" x14ac:dyDescent="0.25">
      <c r="C20" s="1">
        <v>12</v>
      </c>
      <c r="D20" s="2">
        <v>44686</v>
      </c>
      <c r="E20" s="1" t="s">
        <v>3</v>
      </c>
      <c r="F20" s="3">
        <v>0.2673611111111111</v>
      </c>
      <c r="G20" s="1" t="s">
        <v>7</v>
      </c>
      <c r="H20" s="1">
        <v>189</v>
      </c>
      <c r="I20" s="1">
        <v>62</v>
      </c>
      <c r="J20" s="7">
        <v>1105.2023121387283</v>
      </c>
      <c r="K20" s="5">
        <v>0.32800000000000001</v>
      </c>
      <c r="L20" s="6">
        <v>14.99</v>
      </c>
      <c r="M20" s="1" t="s">
        <v>12</v>
      </c>
      <c r="N20" s="6">
        <v>222.39</v>
      </c>
      <c r="O20" s="8">
        <f>Table1[[#This Row],[Total Booked]]-I24</f>
        <v>5</v>
      </c>
      <c r="P20" s="7">
        <f>Table1[[#This Row],[Total Revenue]]-J24</f>
        <v>90.173410404624178</v>
      </c>
      <c r="Q20" s="7"/>
    </row>
    <row r="21" spans="3:17" hidden="1" x14ac:dyDescent="0.25">
      <c r="C21" s="1">
        <v>12</v>
      </c>
      <c r="D21" s="2">
        <v>44686</v>
      </c>
      <c r="E21" s="1" t="s">
        <v>6</v>
      </c>
      <c r="F21" s="3">
        <v>0.38541666666666669</v>
      </c>
      <c r="G21" s="1" t="s">
        <v>8</v>
      </c>
      <c r="H21" s="1">
        <v>189</v>
      </c>
      <c r="I21" s="1">
        <v>157</v>
      </c>
      <c r="J21" s="7">
        <v>4317.4443466230659</v>
      </c>
      <c r="K21" s="5">
        <v>0.83099999999999996</v>
      </c>
      <c r="L21" s="6">
        <v>36.99</v>
      </c>
      <c r="M21" s="1" t="s">
        <v>13</v>
      </c>
      <c r="N21" s="6">
        <v>169.99</v>
      </c>
      <c r="O21" s="8">
        <f>Table1[[#This Row],[Total Booked]]-I25</f>
        <v>7</v>
      </c>
      <c r="P21" s="7">
        <f>Table1[[#This Row],[Total Revenue]]-J25</f>
        <v>271.66394164256008</v>
      </c>
      <c r="Q21" s="7"/>
    </row>
    <row r="22" spans="3:17" hidden="1" x14ac:dyDescent="0.25">
      <c r="C22" s="1">
        <v>12</v>
      </c>
      <c r="D22" s="2">
        <v>44686</v>
      </c>
      <c r="E22" s="1" t="s">
        <v>4</v>
      </c>
      <c r="F22" s="3">
        <v>0.46180555555555558</v>
      </c>
      <c r="G22" s="1" t="s">
        <v>9</v>
      </c>
      <c r="H22" s="1">
        <v>189</v>
      </c>
      <c r="I22" s="1">
        <v>160</v>
      </c>
      <c r="J22" s="7">
        <v>18738.968246747339</v>
      </c>
      <c r="K22" s="5">
        <v>0.84699999999999998</v>
      </c>
      <c r="L22" s="6">
        <v>140.49</v>
      </c>
      <c r="M22" s="1" t="s">
        <v>14</v>
      </c>
      <c r="N22" s="6">
        <v>158.46</v>
      </c>
      <c r="O22" s="8">
        <f>Table1[[#This Row],[Total Booked]]-I26</f>
        <v>5</v>
      </c>
      <c r="P22" s="7">
        <f>Table1[[#This Row],[Total Revenue]]-J26</f>
        <v>578.65526339732605</v>
      </c>
      <c r="Q22" s="7"/>
    </row>
    <row r="23" spans="3:17" x14ac:dyDescent="0.25">
      <c r="C23" s="1">
        <v>12</v>
      </c>
      <c r="D23" s="2">
        <v>44686</v>
      </c>
      <c r="E23" s="1" t="s">
        <v>5</v>
      </c>
      <c r="F23" s="3">
        <v>0.78125</v>
      </c>
      <c r="G23" s="1" t="s">
        <v>10</v>
      </c>
      <c r="H23" s="1">
        <v>189</v>
      </c>
      <c r="I23" s="1">
        <v>164</v>
      </c>
      <c r="J23" s="7">
        <v>9410.3844454264254</v>
      </c>
      <c r="K23" s="5">
        <v>0.86799999999999999</v>
      </c>
      <c r="L23" s="6">
        <v>88.62</v>
      </c>
      <c r="M23" s="1" t="s">
        <v>15</v>
      </c>
      <c r="N23" s="6">
        <v>149.88999999999999</v>
      </c>
      <c r="O23" s="8">
        <f>Table1[[#This Row],[Total Booked]]-I27</f>
        <v>7</v>
      </c>
      <c r="P23" s="7">
        <f>Table1[[#This Row],[Total Revenue]]-J27</f>
        <v>513.25673884224489</v>
      </c>
      <c r="Q23" s="7"/>
    </row>
    <row r="24" spans="3:17" hidden="1" x14ac:dyDescent="0.25">
      <c r="C24" s="1">
        <v>15</v>
      </c>
      <c r="D24" s="2">
        <v>44686</v>
      </c>
      <c r="E24" s="1" t="s">
        <v>3</v>
      </c>
      <c r="F24" s="3">
        <v>0.2673611111111111</v>
      </c>
      <c r="G24" s="1" t="s">
        <v>7</v>
      </c>
      <c r="H24" s="1">
        <v>189</v>
      </c>
      <c r="I24" s="1">
        <v>57</v>
      </c>
      <c r="J24" s="7">
        <v>1015.0289017341041</v>
      </c>
      <c r="K24" s="5">
        <v>0.30199999999999999</v>
      </c>
      <c r="L24" s="6">
        <v>15.99</v>
      </c>
      <c r="M24" s="1" t="s">
        <v>12</v>
      </c>
      <c r="N24" s="6">
        <v>132.38999999999999</v>
      </c>
      <c r="O24" s="8">
        <f>Table1[[#This Row],[Total Booked]]-I28</f>
        <v>17</v>
      </c>
      <c r="P24" s="7">
        <f>Table1[[#This Row],[Total Revenue]]-J28</f>
        <v>294.7976878612717</v>
      </c>
      <c r="Q24" s="7"/>
    </row>
    <row r="25" spans="3:17" hidden="1" x14ac:dyDescent="0.25">
      <c r="C25" s="1">
        <v>15</v>
      </c>
      <c r="D25" s="2">
        <v>44686</v>
      </c>
      <c r="E25" s="1" t="s">
        <v>6</v>
      </c>
      <c r="F25" s="3">
        <v>0.38541666666666669</v>
      </c>
      <c r="G25" s="1" t="s">
        <v>8</v>
      </c>
      <c r="H25" s="1">
        <v>189</v>
      </c>
      <c r="I25" s="1">
        <v>150</v>
      </c>
      <c r="J25" s="7">
        <v>4045.7804049805059</v>
      </c>
      <c r="K25" s="5">
        <v>0.79400000000000004</v>
      </c>
      <c r="L25" s="6">
        <v>39.590000000000003</v>
      </c>
      <c r="M25" s="1" t="s">
        <v>13</v>
      </c>
      <c r="N25" s="6">
        <v>149.99</v>
      </c>
      <c r="O25" s="8">
        <f>Table1[[#This Row],[Total Booked]]-I29</f>
        <v>9</v>
      </c>
      <c r="P25" s="7">
        <f>Table1[[#This Row],[Total Revenue]]-J29</f>
        <v>341.08917117343753</v>
      </c>
      <c r="Q25" s="7"/>
    </row>
    <row r="26" spans="3:17" hidden="1" x14ac:dyDescent="0.25">
      <c r="C26" s="1">
        <v>15</v>
      </c>
      <c r="D26" s="2">
        <v>44686</v>
      </c>
      <c r="E26" s="1" t="s">
        <v>4</v>
      </c>
      <c r="F26" s="3">
        <v>0.46180555555555558</v>
      </c>
      <c r="G26" s="1" t="s">
        <v>9</v>
      </c>
      <c r="H26" s="1">
        <v>189</v>
      </c>
      <c r="I26" s="1">
        <v>155</v>
      </c>
      <c r="J26" s="7">
        <v>18160.312983350013</v>
      </c>
      <c r="K26" s="5">
        <v>0.82</v>
      </c>
      <c r="L26" s="6">
        <v>125.99</v>
      </c>
      <c r="M26" s="1" t="s">
        <v>14</v>
      </c>
      <c r="N26" s="6">
        <v>148.46</v>
      </c>
      <c r="O26" s="8">
        <f>Table1[[#This Row],[Total Booked]]-I30</f>
        <v>0</v>
      </c>
      <c r="P26" s="7">
        <f>Table1[[#This Row],[Total Revenue]]-J30</f>
        <v>0</v>
      </c>
      <c r="Q26" s="7"/>
    </row>
    <row r="27" spans="3:17" x14ac:dyDescent="0.25">
      <c r="C27" s="1">
        <v>15</v>
      </c>
      <c r="D27" s="2">
        <v>44686</v>
      </c>
      <c r="E27" s="1" t="s">
        <v>5</v>
      </c>
      <c r="F27" s="3">
        <v>0.78125</v>
      </c>
      <c r="G27" s="1" t="s">
        <v>10</v>
      </c>
      <c r="H27" s="1">
        <v>189</v>
      </c>
      <c r="I27" s="1">
        <v>157</v>
      </c>
      <c r="J27" s="7">
        <v>8897.1277065841805</v>
      </c>
      <c r="K27" s="5">
        <v>0.83099999999999996</v>
      </c>
      <c r="L27" s="6">
        <v>71.989999999999995</v>
      </c>
      <c r="M27" s="1" t="s">
        <v>15</v>
      </c>
      <c r="N27" s="6">
        <v>113.89</v>
      </c>
      <c r="O27" s="8">
        <f>Table1[[#This Row],[Total Booked]]-I31</f>
        <v>3</v>
      </c>
      <c r="P27" s="7">
        <f>Table1[[#This Row],[Total Revenue]]-J31</f>
        <v>224.61334511710083</v>
      </c>
      <c r="Q27" s="7"/>
    </row>
    <row r="28" spans="3:17" hidden="1" x14ac:dyDescent="0.25">
      <c r="C28" s="1">
        <v>18</v>
      </c>
      <c r="D28" s="2">
        <v>44686</v>
      </c>
      <c r="E28" s="1" t="s">
        <v>3</v>
      </c>
      <c r="F28" s="3">
        <v>0.2673611111111111</v>
      </c>
      <c r="G28" s="1" t="s">
        <v>7</v>
      </c>
      <c r="H28" s="1">
        <v>189</v>
      </c>
      <c r="I28" s="1">
        <v>40</v>
      </c>
      <c r="J28" s="7">
        <v>720.23121387283243</v>
      </c>
      <c r="K28" s="5">
        <v>0.21199999999999999</v>
      </c>
      <c r="L28" s="6">
        <v>14.99</v>
      </c>
      <c r="M28" s="1" t="s">
        <v>12</v>
      </c>
      <c r="N28" s="6">
        <v>112.39</v>
      </c>
      <c r="O28" s="8">
        <f>Table1[[#This Row],[Total Booked]]-I32</f>
        <v>6</v>
      </c>
      <c r="P28" s="7">
        <f>Table1[[#This Row],[Total Revenue]]-J32</f>
        <v>104.04624277456651</v>
      </c>
      <c r="Q28" s="7"/>
    </row>
    <row r="29" spans="3:17" hidden="1" x14ac:dyDescent="0.25">
      <c r="C29" s="1">
        <v>18</v>
      </c>
      <c r="D29" s="2">
        <v>44686</v>
      </c>
      <c r="E29" s="1" t="s">
        <v>6</v>
      </c>
      <c r="F29" s="3">
        <v>0.38541666666666669</v>
      </c>
      <c r="G29" s="1" t="s">
        <v>8</v>
      </c>
      <c r="H29" s="1">
        <v>189</v>
      </c>
      <c r="I29" s="1">
        <v>141</v>
      </c>
      <c r="J29" s="7">
        <v>3704.6912338070683</v>
      </c>
      <c r="K29" s="5">
        <v>0.746</v>
      </c>
      <c r="L29" s="6">
        <v>31.99</v>
      </c>
      <c r="M29" s="1" t="s">
        <v>13</v>
      </c>
      <c r="N29" s="6">
        <v>125.99</v>
      </c>
      <c r="O29" s="8">
        <f>Table1[[#This Row],[Total Booked]]-I33</f>
        <v>12</v>
      </c>
      <c r="P29" s="7">
        <f>Table1[[#This Row],[Total Revenue]]-J33</f>
        <v>316.94126524965395</v>
      </c>
      <c r="Q29" s="7"/>
    </row>
    <row r="30" spans="3:17" hidden="1" x14ac:dyDescent="0.25">
      <c r="C30" s="1">
        <v>18</v>
      </c>
      <c r="D30" s="2">
        <v>44686</v>
      </c>
      <c r="E30" s="1" t="s">
        <v>4</v>
      </c>
      <c r="F30" s="3">
        <v>0.46180555555555558</v>
      </c>
      <c r="G30" s="1" t="s">
        <v>9</v>
      </c>
      <c r="H30" s="1">
        <v>189</v>
      </c>
      <c r="I30" s="1">
        <v>155</v>
      </c>
      <c r="J30" s="7">
        <v>18160.312983350013</v>
      </c>
      <c r="K30" s="5">
        <v>0.82</v>
      </c>
      <c r="L30" s="6">
        <v>145.99</v>
      </c>
      <c r="M30" s="1" t="s">
        <v>14</v>
      </c>
      <c r="N30" s="6">
        <v>216.46</v>
      </c>
      <c r="O30" s="8">
        <f>Table1[[#This Row],[Total Booked]]-I34</f>
        <v>-2</v>
      </c>
      <c r="P30" s="7">
        <f>Table1[[#This Row],[Total Revenue]]-J34</f>
        <v>-260.21290146483443</v>
      </c>
      <c r="Q30" s="7"/>
    </row>
    <row r="31" spans="3:17" x14ac:dyDescent="0.25">
      <c r="C31" s="1">
        <v>18</v>
      </c>
      <c r="D31" s="2">
        <v>44686</v>
      </c>
      <c r="E31" s="1" t="s">
        <v>5</v>
      </c>
      <c r="F31" s="3">
        <v>0.78125</v>
      </c>
      <c r="G31" s="1" t="s">
        <v>10</v>
      </c>
      <c r="H31" s="1">
        <v>189</v>
      </c>
      <c r="I31" s="1">
        <v>154</v>
      </c>
      <c r="J31" s="7">
        <v>8672.5143614670797</v>
      </c>
      <c r="K31" s="5">
        <v>0.81499999999999995</v>
      </c>
      <c r="L31" s="6">
        <v>76.489999999999995</v>
      </c>
      <c r="M31" s="1" t="s">
        <v>15</v>
      </c>
      <c r="N31" s="6">
        <v>108.89</v>
      </c>
      <c r="O31" s="8">
        <f>Table1[[#This Row],[Total Booked]]-I35</f>
        <v>3</v>
      </c>
      <c r="P31" s="7">
        <f>Table1[[#This Row],[Total Revenue]]-J35</f>
        <v>239.85859478568273</v>
      </c>
      <c r="Q31" s="7"/>
    </row>
    <row r="32" spans="3:17" hidden="1" x14ac:dyDescent="0.25">
      <c r="C32" s="1">
        <v>21</v>
      </c>
      <c r="D32" s="2">
        <v>44686</v>
      </c>
      <c r="E32" s="1" t="s">
        <v>3</v>
      </c>
      <c r="F32" s="3">
        <v>0.2673611111111111</v>
      </c>
      <c r="G32" s="1" t="s">
        <v>7</v>
      </c>
      <c r="H32" s="1">
        <v>189</v>
      </c>
      <c r="I32" s="1">
        <v>34</v>
      </c>
      <c r="J32" s="7">
        <v>616.18497109826592</v>
      </c>
      <c r="K32" s="5">
        <v>0.18</v>
      </c>
      <c r="L32" s="6">
        <v>14.99</v>
      </c>
      <c r="M32" s="1" t="s">
        <v>12</v>
      </c>
      <c r="N32" s="6">
        <v>142.38999999999999</v>
      </c>
      <c r="O32" s="8">
        <f>Table1[[#This Row],[Total Booked]]-I36</f>
        <v>7</v>
      </c>
      <c r="P32" s="7">
        <f>Table1[[#This Row],[Total Revenue]]-J36</f>
        <v>120.23121387283243</v>
      </c>
      <c r="Q32" s="7"/>
    </row>
    <row r="33" spans="3:17" hidden="1" x14ac:dyDescent="0.25">
      <c r="C33" s="1">
        <v>21</v>
      </c>
      <c r="D33" s="2">
        <v>44686</v>
      </c>
      <c r="E33" s="1" t="s">
        <v>6</v>
      </c>
      <c r="F33" s="3">
        <v>0.38541666666666669</v>
      </c>
      <c r="G33" s="1" t="s">
        <v>8</v>
      </c>
      <c r="H33" s="1">
        <v>189</v>
      </c>
      <c r="I33" s="1">
        <v>129</v>
      </c>
      <c r="J33" s="7">
        <v>3387.7499685574144</v>
      </c>
      <c r="K33" s="5">
        <v>0.68300000000000005</v>
      </c>
      <c r="L33" s="6">
        <v>28.59</v>
      </c>
      <c r="M33" s="1" t="s">
        <v>13</v>
      </c>
      <c r="N33" s="6">
        <v>125.99</v>
      </c>
      <c r="O33" s="8">
        <f>Table1[[#This Row],[Total Booked]]-I37</f>
        <v>6</v>
      </c>
      <c r="P33" s="7">
        <f>Table1[[#This Row],[Total Revenue]]-J37</f>
        <v>182.11545717519857</v>
      </c>
      <c r="Q33" s="7"/>
    </row>
    <row r="34" spans="3:17" hidden="1" x14ac:dyDescent="0.25">
      <c r="C34" s="1">
        <v>21</v>
      </c>
      <c r="D34" s="2">
        <v>44686</v>
      </c>
      <c r="E34" s="1" t="s">
        <v>4</v>
      </c>
      <c r="F34" s="3">
        <v>0.46180555555555558</v>
      </c>
      <c r="G34" s="1" t="s">
        <v>9</v>
      </c>
      <c r="H34" s="1">
        <v>189</v>
      </c>
      <c r="I34" s="1">
        <v>157</v>
      </c>
      <c r="J34" s="7">
        <v>18420.525884814848</v>
      </c>
      <c r="K34" s="5">
        <v>0.83099999999999996</v>
      </c>
      <c r="L34" s="6">
        <v>154.80000000000001</v>
      </c>
      <c r="M34" s="1" t="s">
        <v>14</v>
      </c>
      <c r="N34" s="6">
        <v>236.46</v>
      </c>
      <c r="O34" s="8">
        <f>Table1[[#This Row],[Total Booked]]-I38</f>
        <v>5</v>
      </c>
      <c r="P34" s="7">
        <f>Table1[[#This Row],[Total Revenue]]-J38</f>
        <v>789.73705759257427</v>
      </c>
      <c r="Q34" s="7"/>
    </row>
    <row r="35" spans="3:17" x14ac:dyDescent="0.25">
      <c r="C35" s="1">
        <v>21</v>
      </c>
      <c r="D35" s="2">
        <v>44686</v>
      </c>
      <c r="E35" s="1" t="s">
        <v>5</v>
      </c>
      <c r="F35" s="3">
        <v>0.78125</v>
      </c>
      <c r="G35" s="1" t="s">
        <v>10</v>
      </c>
      <c r="H35" s="1">
        <v>189</v>
      </c>
      <c r="I35" s="1">
        <v>151</v>
      </c>
      <c r="J35" s="7">
        <v>8432.6557666813969</v>
      </c>
      <c r="K35" s="5">
        <v>0.79900000000000004</v>
      </c>
      <c r="L35" s="6">
        <v>79.489999999999995</v>
      </c>
      <c r="M35" s="1" t="s">
        <v>15</v>
      </c>
      <c r="N35" s="6">
        <v>95.99</v>
      </c>
      <c r="O35" s="8">
        <f>Table1[[#This Row],[Total Booked]]-I39</f>
        <v>10</v>
      </c>
      <c r="P35" s="7">
        <f>Table1[[#This Row],[Total Revenue]]-J39</f>
        <v>886.25718073353983</v>
      </c>
      <c r="Q35" s="7"/>
    </row>
    <row r="36" spans="3:17" hidden="1" x14ac:dyDescent="0.25">
      <c r="C36" s="1">
        <v>24</v>
      </c>
      <c r="D36" s="2">
        <v>44686</v>
      </c>
      <c r="E36" s="1" t="s">
        <v>3</v>
      </c>
      <c r="F36" s="3">
        <v>0.2673611111111111</v>
      </c>
      <c r="G36" s="1" t="s">
        <v>7</v>
      </c>
      <c r="H36" s="1">
        <v>189</v>
      </c>
      <c r="I36" s="1">
        <v>27</v>
      </c>
      <c r="J36" s="7">
        <v>495.95375722543349</v>
      </c>
      <c r="K36" s="5">
        <v>0.14299999999999999</v>
      </c>
      <c r="L36" s="6">
        <v>15.99</v>
      </c>
      <c r="M36" s="1" t="s">
        <v>12</v>
      </c>
      <c r="N36" s="6">
        <v>172.39</v>
      </c>
      <c r="O36" s="8">
        <f>Table1[[#This Row],[Total Booked]]-I40</f>
        <v>10</v>
      </c>
      <c r="P36" s="7">
        <f>Table1[[#This Row],[Total Revenue]]-J40</f>
        <v>174.56647398843927</v>
      </c>
      <c r="Q36" s="7"/>
    </row>
    <row r="37" spans="3:17" hidden="1" x14ac:dyDescent="0.25">
      <c r="C37" s="1">
        <v>24</v>
      </c>
      <c r="D37" s="2">
        <v>44686</v>
      </c>
      <c r="E37" s="1" t="s">
        <v>6</v>
      </c>
      <c r="F37" s="3">
        <v>0.38541666666666669</v>
      </c>
      <c r="G37" s="1" t="s">
        <v>8</v>
      </c>
      <c r="H37" s="1">
        <v>189</v>
      </c>
      <c r="I37" s="1">
        <v>123</v>
      </c>
      <c r="J37" s="7">
        <v>3205.6345113822158</v>
      </c>
      <c r="K37" s="5">
        <v>0.65100000000000002</v>
      </c>
      <c r="L37" s="6">
        <v>39.590000000000003</v>
      </c>
      <c r="M37" s="1" t="s">
        <v>13</v>
      </c>
      <c r="N37" s="6">
        <v>125.99</v>
      </c>
      <c r="O37" s="8">
        <f>Table1[[#This Row],[Total Booked]]-I41</f>
        <v>11</v>
      </c>
      <c r="P37" s="7">
        <f>Table1[[#This Row],[Total Revenue]]-J41</f>
        <v>369.26172808451702</v>
      </c>
      <c r="Q37" s="7"/>
    </row>
    <row r="38" spans="3:17" hidden="1" x14ac:dyDescent="0.25">
      <c r="C38" s="1">
        <v>24</v>
      </c>
      <c r="D38" s="2">
        <v>44686</v>
      </c>
      <c r="E38" s="1" t="s">
        <v>4</v>
      </c>
      <c r="F38" s="3">
        <v>0.46180555555555558</v>
      </c>
      <c r="G38" s="1" t="s">
        <v>9</v>
      </c>
      <c r="H38" s="1">
        <v>189</v>
      </c>
      <c r="I38" s="1">
        <v>152</v>
      </c>
      <c r="J38" s="7">
        <v>17630.788827222274</v>
      </c>
      <c r="K38" s="5">
        <v>0.80400000000000005</v>
      </c>
      <c r="L38" s="6">
        <v>180.6</v>
      </c>
      <c r="M38" s="1" t="s">
        <v>14</v>
      </c>
      <c r="N38" s="6">
        <v>236.46</v>
      </c>
      <c r="O38" s="8">
        <f>Table1[[#This Row],[Total Booked]]-I42</f>
        <v>3</v>
      </c>
      <c r="P38" s="7">
        <f>Table1[[#This Row],[Total Revenue]]-J42</f>
        <v>479.48321353835127</v>
      </c>
      <c r="Q38" s="7"/>
    </row>
    <row r="39" spans="3:17" x14ac:dyDescent="0.25">
      <c r="C39" s="1">
        <v>24</v>
      </c>
      <c r="D39" s="2">
        <v>44686</v>
      </c>
      <c r="E39" s="1" t="s">
        <v>5</v>
      </c>
      <c r="F39" s="3">
        <v>0.78125</v>
      </c>
      <c r="G39" s="1" t="s">
        <v>10</v>
      </c>
      <c r="H39" s="1">
        <v>189</v>
      </c>
      <c r="I39" s="1">
        <v>141</v>
      </c>
      <c r="J39" s="7">
        <v>7546.3985859478571</v>
      </c>
      <c r="K39" s="5">
        <v>0.746</v>
      </c>
      <c r="L39" s="6">
        <v>74.989999999999995</v>
      </c>
      <c r="M39" s="1" t="s">
        <v>15</v>
      </c>
      <c r="N39" s="6">
        <v>123.89</v>
      </c>
      <c r="O39" s="8">
        <f>Table1[[#This Row],[Total Booked]]-I43</f>
        <v>3</v>
      </c>
      <c r="P39" s="7">
        <f>Table1[[#This Row],[Total Revenue]]-J43</f>
        <v>219.53159522757414</v>
      </c>
      <c r="Q39" s="7"/>
    </row>
    <row r="40" spans="3:17" hidden="1" x14ac:dyDescent="0.25">
      <c r="C40" s="1">
        <v>27</v>
      </c>
      <c r="D40" s="2">
        <v>44686</v>
      </c>
      <c r="E40" s="1" t="s">
        <v>3</v>
      </c>
      <c r="F40" s="3">
        <v>0.2673611111111111</v>
      </c>
      <c r="G40" s="1" t="s">
        <v>7</v>
      </c>
      <c r="H40" s="1">
        <v>189</v>
      </c>
      <c r="I40" s="1">
        <v>17</v>
      </c>
      <c r="J40" s="7">
        <v>321.38728323699422</v>
      </c>
      <c r="K40" s="5">
        <v>0.09</v>
      </c>
      <c r="L40" s="6">
        <v>14.99</v>
      </c>
      <c r="M40" s="1" t="s">
        <v>12</v>
      </c>
      <c r="N40" s="6">
        <v>142.38999999999999</v>
      </c>
      <c r="O40" s="8">
        <f>Table1[[#This Row],[Total Booked]]-I44</f>
        <v>0</v>
      </c>
      <c r="P40" s="7">
        <f>Table1[[#This Row],[Total Revenue]]-J44</f>
        <v>0</v>
      </c>
      <c r="Q40" s="7"/>
    </row>
    <row r="41" spans="3:17" hidden="1" x14ac:dyDescent="0.25">
      <c r="C41" s="1">
        <v>27</v>
      </c>
      <c r="D41" s="2">
        <v>44686</v>
      </c>
      <c r="E41" s="1" t="s">
        <v>6</v>
      </c>
      <c r="F41" s="3">
        <v>0.38541666666666669</v>
      </c>
      <c r="G41" s="1" t="s">
        <v>8</v>
      </c>
      <c r="H41" s="1">
        <v>189</v>
      </c>
      <c r="I41" s="1">
        <v>112</v>
      </c>
      <c r="J41" s="7">
        <v>2836.3727832976988</v>
      </c>
      <c r="K41" s="5">
        <v>0.59299999999999997</v>
      </c>
      <c r="L41" s="6">
        <v>29.19</v>
      </c>
      <c r="M41" s="1" t="s">
        <v>13</v>
      </c>
      <c r="N41" s="6">
        <v>149.99</v>
      </c>
      <c r="O41" s="8">
        <f>Table1[[#This Row],[Total Booked]]-I45</f>
        <v>25</v>
      </c>
      <c r="P41" s="7">
        <f>Table1[[#This Row],[Total Revenue]]-J45</f>
        <v>635.89485599295722</v>
      </c>
      <c r="Q41" s="7"/>
    </row>
    <row r="42" spans="3:17" hidden="1" x14ac:dyDescent="0.25">
      <c r="C42" s="1">
        <v>27</v>
      </c>
      <c r="D42" s="2">
        <v>44686</v>
      </c>
      <c r="E42" s="1" t="s">
        <v>4</v>
      </c>
      <c r="F42" s="3">
        <v>0.46180555555555558</v>
      </c>
      <c r="G42" s="1" t="s">
        <v>9</v>
      </c>
      <c r="H42" s="1">
        <v>189</v>
      </c>
      <c r="I42" s="1">
        <v>149</v>
      </c>
      <c r="J42" s="7">
        <v>17151.305613683922</v>
      </c>
      <c r="K42" s="5">
        <v>0.78800000000000003</v>
      </c>
      <c r="L42" s="6">
        <v>160.29</v>
      </c>
      <c r="M42" s="1" t="s">
        <v>14</v>
      </c>
      <c r="N42" s="6">
        <v>236.46</v>
      </c>
      <c r="O42" s="8">
        <f>Table1[[#This Row],[Total Booked]]-I46</f>
        <v>2</v>
      </c>
      <c r="P42" s="7">
        <f>Table1[[#This Row],[Total Revenue]]-J46</f>
        <v>265.67191338367411</v>
      </c>
      <c r="Q42" s="7"/>
    </row>
    <row r="43" spans="3:17" x14ac:dyDescent="0.25">
      <c r="C43" s="1">
        <v>27</v>
      </c>
      <c r="D43" s="2">
        <v>44686</v>
      </c>
      <c r="E43" s="1" t="s">
        <v>5</v>
      </c>
      <c r="F43" s="3">
        <v>0.78125</v>
      </c>
      <c r="G43" s="1" t="s">
        <v>10</v>
      </c>
      <c r="H43" s="1">
        <v>189</v>
      </c>
      <c r="I43" s="1">
        <v>138</v>
      </c>
      <c r="J43" s="7">
        <v>7326.866990720283</v>
      </c>
      <c r="K43" s="5">
        <v>0.73</v>
      </c>
      <c r="L43" s="6">
        <v>71.989999999999995</v>
      </c>
      <c r="M43" s="1" t="s">
        <v>15</v>
      </c>
      <c r="N43" s="6">
        <v>123.89</v>
      </c>
      <c r="O43" s="8">
        <f>Table1[[#This Row],[Total Booked]]-I47</f>
        <v>0</v>
      </c>
      <c r="P43" s="7">
        <f>Table1[[#This Row],[Total Revenue]]-J47</f>
        <v>0</v>
      </c>
      <c r="Q43" s="7"/>
    </row>
    <row r="44" spans="3:17" hidden="1" x14ac:dyDescent="0.25">
      <c r="C44" s="1">
        <v>30</v>
      </c>
      <c r="D44" s="2">
        <v>44686</v>
      </c>
      <c r="E44" s="1" t="s">
        <v>3</v>
      </c>
      <c r="F44" s="3">
        <v>0.2673611111111111</v>
      </c>
      <c r="G44" s="1" t="s">
        <v>7</v>
      </c>
      <c r="H44" s="1">
        <v>189</v>
      </c>
      <c r="I44" s="1">
        <v>17</v>
      </c>
      <c r="J44" s="7">
        <v>321.38728323699422</v>
      </c>
      <c r="K44" s="5">
        <v>0.09</v>
      </c>
      <c r="L44" s="6">
        <v>14.99</v>
      </c>
      <c r="M44" s="1" t="s">
        <v>12</v>
      </c>
      <c r="N44" s="6">
        <v>139.77000000000001</v>
      </c>
      <c r="O44" s="8">
        <f>Table1[[#This Row],[Total Booked]]-I48</f>
        <v>1</v>
      </c>
      <c r="P44" s="7">
        <f>Table1[[#This Row],[Total Revenue]]-J48</f>
        <v>20.809248554913268</v>
      </c>
      <c r="Q44" s="7"/>
    </row>
    <row r="45" spans="3:17" hidden="1" x14ac:dyDescent="0.25">
      <c r="C45" s="1">
        <v>30</v>
      </c>
      <c r="D45" s="2">
        <v>44686</v>
      </c>
      <c r="E45" s="1" t="s">
        <v>6</v>
      </c>
      <c r="F45" s="3">
        <v>0.38541666666666669</v>
      </c>
      <c r="G45" s="1" t="s">
        <v>8</v>
      </c>
      <c r="H45" s="1">
        <v>189</v>
      </c>
      <c r="I45" s="1">
        <v>87</v>
      </c>
      <c r="J45" s="7">
        <v>2200.4779273047416</v>
      </c>
      <c r="K45" s="5">
        <v>0.46</v>
      </c>
      <c r="L45" s="6">
        <v>14.99</v>
      </c>
      <c r="M45" s="1" t="s">
        <v>13</v>
      </c>
      <c r="N45" s="6">
        <v>125.99</v>
      </c>
      <c r="O45" s="8">
        <f>Table1[[#This Row],[Total Booked]]-I49</f>
        <v>13</v>
      </c>
      <c r="P45" s="7">
        <f>Table1[[#This Row],[Total Revenue]]-J49</f>
        <v>283.73789460445232</v>
      </c>
      <c r="Q45" s="7"/>
    </row>
    <row r="46" spans="3:17" hidden="1" x14ac:dyDescent="0.25">
      <c r="C46" s="1">
        <v>30</v>
      </c>
      <c r="D46" s="2">
        <v>44686</v>
      </c>
      <c r="E46" s="1" t="s">
        <v>4</v>
      </c>
      <c r="F46" s="3">
        <v>0.46180555555555558</v>
      </c>
      <c r="G46" s="1" t="s">
        <v>9</v>
      </c>
      <c r="H46" s="1">
        <v>189</v>
      </c>
      <c r="I46" s="1">
        <v>147</v>
      </c>
      <c r="J46" s="7">
        <v>16885.633700300248</v>
      </c>
      <c r="K46" s="5">
        <v>0.77800000000000002</v>
      </c>
      <c r="L46" s="6">
        <v>154.80000000000001</v>
      </c>
      <c r="M46" s="1" t="s">
        <v>14</v>
      </c>
      <c r="N46" s="6">
        <v>236.46</v>
      </c>
      <c r="O46" s="8">
        <f>Table1[[#This Row],[Total Booked]]-I50</f>
        <v>9</v>
      </c>
      <c r="P46" s="7">
        <f>Table1[[#This Row],[Total Revenue]]-J50</f>
        <v>1243.7448821763282</v>
      </c>
      <c r="Q46" s="7"/>
    </row>
    <row r="47" spans="3:17" x14ac:dyDescent="0.25">
      <c r="C47" s="1">
        <v>30</v>
      </c>
      <c r="D47" s="2">
        <v>44686</v>
      </c>
      <c r="E47" s="1" t="s">
        <v>5</v>
      </c>
      <c r="F47" s="3">
        <v>0.78125</v>
      </c>
      <c r="G47" s="1" t="s">
        <v>10</v>
      </c>
      <c r="H47" s="1">
        <v>189</v>
      </c>
      <c r="I47" s="1">
        <v>138</v>
      </c>
      <c r="J47" s="7">
        <v>7326.866990720283</v>
      </c>
      <c r="K47" s="5">
        <v>0.73</v>
      </c>
      <c r="L47" s="6">
        <v>91.62</v>
      </c>
      <c r="M47" s="1" t="s">
        <v>15</v>
      </c>
      <c r="N47" s="6">
        <v>108.89</v>
      </c>
      <c r="O47" s="8">
        <f>Table1[[#This Row],[Total Booked]]-I51</f>
        <v>6</v>
      </c>
      <c r="P47" s="7">
        <f>Table1[[#This Row],[Total Revenue]]-J51</f>
        <v>544.76358815731328</v>
      </c>
      <c r="Q47" s="7"/>
    </row>
    <row r="48" spans="3:17" hidden="1" x14ac:dyDescent="0.25">
      <c r="C48" s="1">
        <v>33</v>
      </c>
      <c r="D48" s="2">
        <v>44686</v>
      </c>
      <c r="E48" s="1" t="s">
        <v>3</v>
      </c>
      <c r="F48" s="3">
        <v>0.2673611111111111</v>
      </c>
      <c r="G48" s="1" t="s">
        <v>7</v>
      </c>
      <c r="H48" s="1">
        <v>189</v>
      </c>
      <c r="I48" s="1">
        <v>16</v>
      </c>
      <c r="J48" s="7">
        <v>300.57803468208095</v>
      </c>
      <c r="K48" s="5">
        <v>8.5000000000000006E-2</v>
      </c>
      <c r="L48" s="6">
        <v>14.99</v>
      </c>
      <c r="M48" s="1" t="s">
        <v>12</v>
      </c>
      <c r="N48" s="6">
        <v>139.77000000000001</v>
      </c>
      <c r="O48" s="8">
        <f>Table1[[#This Row],[Total Booked]]-I52</f>
        <v>2</v>
      </c>
      <c r="P48" s="7">
        <f>Table1[[#This Row],[Total Revenue]]-J52</f>
        <v>34.682080924855541</v>
      </c>
      <c r="Q48" s="7"/>
    </row>
    <row r="49" spans="3:17" hidden="1" x14ac:dyDescent="0.25">
      <c r="C49" s="1">
        <v>33</v>
      </c>
      <c r="D49" s="2">
        <v>44686</v>
      </c>
      <c r="E49" s="1" t="s">
        <v>6</v>
      </c>
      <c r="F49" s="3">
        <v>0.38541666666666669</v>
      </c>
      <c r="G49" s="1" t="s">
        <v>8</v>
      </c>
      <c r="H49" s="1">
        <v>189</v>
      </c>
      <c r="I49" s="1">
        <v>74</v>
      </c>
      <c r="J49" s="7">
        <v>1916.7400327002892</v>
      </c>
      <c r="K49" s="5">
        <v>0.39200000000000002</v>
      </c>
      <c r="L49" s="6">
        <v>14.99</v>
      </c>
      <c r="M49" s="1" t="s">
        <v>13</v>
      </c>
      <c r="N49" s="6">
        <v>99.25</v>
      </c>
      <c r="O49" s="8">
        <f>Table1[[#This Row],[Total Booked]]-I53</f>
        <v>8</v>
      </c>
      <c r="P49" s="7">
        <f>Table1[[#This Row],[Total Revenue]]-J53</f>
        <v>177.08464344107665</v>
      </c>
      <c r="Q49" s="7"/>
    </row>
    <row r="50" spans="3:17" hidden="1" x14ac:dyDescent="0.25">
      <c r="C50" s="1">
        <v>33</v>
      </c>
      <c r="D50" s="2">
        <v>44686</v>
      </c>
      <c r="E50" s="1" t="s">
        <v>4</v>
      </c>
      <c r="F50" s="3">
        <v>0.46180555555555558</v>
      </c>
      <c r="G50" s="1" t="s">
        <v>9</v>
      </c>
      <c r="H50" s="1">
        <v>189</v>
      </c>
      <c r="I50" s="1">
        <v>138</v>
      </c>
      <c r="J50" s="7">
        <v>15641.88881812392</v>
      </c>
      <c r="K50" s="5">
        <v>0.73</v>
      </c>
      <c r="L50" s="6">
        <v>150.99</v>
      </c>
      <c r="M50" s="1" t="s">
        <v>14</v>
      </c>
      <c r="N50" s="6">
        <v>213.76</v>
      </c>
      <c r="O50" s="8">
        <f>Table1[[#This Row],[Total Booked]]-I54</f>
        <v>2</v>
      </c>
      <c r="P50" s="7">
        <f>Table1[[#This Row],[Total Revenue]]-J54</f>
        <v>265.67191338367775</v>
      </c>
      <c r="Q50" s="7"/>
    </row>
    <row r="51" spans="3:17" x14ac:dyDescent="0.25">
      <c r="C51" s="1">
        <v>33</v>
      </c>
      <c r="D51" s="2">
        <v>44686</v>
      </c>
      <c r="E51" s="1" t="s">
        <v>5</v>
      </c>
      <c r="F51" s="3">
        <v>0.78125</v>
      </c>
      <c r="G51" s="1" t="s">
        <v>10</v>
      </c>
      <c r="H51" s="1">
        <v>189</v>
      </c>
      <c r="I51" s="1">
        <v>132</v>
      </c>
      <c r="J51" s="7">
        <v>6782.1034025629697</v>
      </c>
      <c r="K51" s="5">
        <v>0.69799999999999995</v>
      </c>
      <c r="L51" s="6">
        <v>82.99</v>
      </c>
      <c r="M51" s="1" t="s">
        <v>15</v>
      </c>
      <c r="N51" s="6">
        <v>94.34</v>
      </c>
      <c r="O51" s="8">
        <f>Table1[[#This Row],[Total Booked]]-I55</f>
        <v>6</v>
      </c>
      <c r="P51" s="7">
        <f>Table1[[#This Row],[Total Revenue]]-J55</f>
        <v>495.97878921785286</v>
      </c>
      <c r="Q51" s="7"/>
    </row>
    <row r="52" spans="3:17" hidden="1" x14ac:dyDescent="0.25">
      <c r="C52" s="1">
        <v>36</v>
      </c>
      <c r="D52" s="2">
        <v>44686</v>
      </c>
      <c r="E52" s="1" t="s">
        <v>3</v>
      </c>
      <c r="F52" s="3">
        <v>0.2673611111111111</v>
      </c>
      <c r="G52" s="1" t="s">
        <v>7</v>
      </c>
      <c r="H52" s="1">
        <v>189</v>
      </c>
      <c r="I52" s="1">
        <v>14</v>
      </c>
      <c r="J52" s="7">
        <v>265.89595375722541</v>
      </c>
      <c r="K52" s="5">
        <v>7.3999999999999996E-2</v>
      </c>
      <c r="L52" s="6">
        <v>14.99</v>
      </c>
      <c r="M52" s="1" t="s">
        <v>12</v>
      </c>
      <c r="N52" s="6">
        <v>92.39</v>
      </c>
      <c r="O52" s="8">
        <f>Table1[[#This Row],[Total Booked]]-I56</f>
        <v>0</v>
      </c>
      <c r="P52" s="7">
        <f>Table1[[#This Row],[Total Revenue]]-J56</f>
        <v>0</v>
      </c>
      <c r="Q52" s="7"/>
    </row>
    <row r="53" spans="3:17" hidden="1" x14ac:dyDescent="0.25">
      <c r="C53" s="1">
        <v>36</v>
      </c>
      <c r="D53" s="2">
        <v>44686</v>
      </c>
      <c r="E53" s="1" t="s">
        <v>6</v>
      </c>
      <c r="F53" s="3">
        <v>0.38541666666666669</v>
      </c>
      <c r="G53" s="1" t="s">
        <v>8</v>
      </c>
      <c r="H53" s="1">
        <v>189</v>
      </c>
      <c r="I53" s="1">
        <v>66</v>
      </c>
      <c r="J53" s="7">
        <v>1739.6553892592126</v>
      </c>
      <c r="K53" s="5">
        <v>0.34899999999999998</v>
      </c>
      <c r="L53" s="6">
        <v>24.49</v>
      </c>
      <c r="M53" s="1" t="s">
        <v>13</v>
      </c>
      <c r="N53" s="6">
        <v>95.04</v>
      </c>
      <c r="O53" s="8">
        <f>Table1[[#This Row],[Total Booked]]-I57</f>
        <v>10</v>
      </c>
      <c r="P53" s="7">
        <f>Table1[[#This Row],[Total Revenue]]-J57</f>
        <v>267.63929065526327</v>
      </c>
      <c r="Q53" s="7"/>
    </row>
    <row r="54" spans="3:17" hidden="1" x14ac:dyDescent="0.25">
      <c r="C54" s="1">
        <v>36</v>
      </c>
      <c r="D54" s="2">
        <v>44686</v>
      </c>
      <c r="E54" s="1" t="s">
        <v>4</v>
      </c>
      <c r="F54" s="3">
        <v>0.46180555555555558</v>
      </c>
      <c r="G54" s="1" t="s">
        <v>9</v>
      </c>
      <c r="H54" s="1">
        <v>189</v>
      </c>
      <c r="I54" s="1">
        <v>136</v>
      </c>
      <c r="J54" s="7">
        <v>15376.216904740242</v>
      </c>
      <c r="K54" s="5">
        <v>0.72</v>
      </c>
      <c r="L54" s="6">
        <v>187.99</v>
      </c>
      <c r="M54" s="1" t="s">
        <v>14</v>
      </c>
      <c r="N54" s="6">
        <v>172.66</v>
      </c>
      <c r="O54" s="8">
        <f>Table1[[#This Row],[Total Booked]]-I58</f>
        <v>1</v>
      </c>
      <c r="P54" s="7">
        <f>Table1[[#This Row],[Total Revenue]]-J58</f>
        <v>171.04904012373845</v>
      </c>
      <c r="Q54" s="7"/>
    </row>
    <row r="55" spans="3:17" x14ac:dyDescent="0.25">
      <c r="C55" s="1">
        <v>36</v>
      </c>
      <c r="D55" s="2">
        <v>44686</v>
      </c>
      <c r="E55" s="1" t="s">
        <v>5</v>
      </c>
      <c r="F55" s="3">
        <v>0.78125</v>
      </c>
      <c r="G55" s="1" t="s">
        <v>10</v>
      </c>
      <c r="H55" s="1">
        <v>189</v>
      </c>
      <c r="I55" s="1">
        <v>126</v>
      </c>
      <c r="J55" s="7">
        <v>6286.1246133451168</v>
      </c>
      <c r="K55" s="5">
        <v>0.66700000000000004</v>
      </c>
      <c r="L55" s="6">
        <v>94.99</v>
      </c>
      <c r="M55" s="1" t="s">
        <v>15</v>
      </c>
      <c r="N55" s="6">
        <v>82.44</v>
      </c>
      <c r="O55" s="8">
        <f>Table1[[#This Row],[Total Booked]]-I59</f>
        <v>0</v>
      </c>
      <c r="P55" s="7">
        <f>Table1[[#This Row],[Total Revenue]]-J59</f>
        <v>0</v>
      </c>
      <c r="Q55" s="7"/>
    </row>
    <row r="56" spans="3:17" hidden="1" x14ac:dyDescent="0.25">
      <c r="C56" s="1">
        <v>39</v>
      </c>
      <c r="D56" s="2">
        <v>44686</v>
      </c>
      <c r="E56" s="1" t="s">
        <v>3</v>
      </c>
      <c r="F56" s="3">
        <v>0.2673611111111111</v>
      </c>
      <c r="G56" s="1" t="s">
        <v>7</v>
      </c>
      <c r="H56" s="1">
        <v>189</v>
      </c>
      <c r="I56" s="1">
        <v>14</v>
      </c>
      <c r="J56" s="7">
        <v>265.89595375722541</v>
      </c>
      <c r="K56" s="5">
        <v>7.3999999999999996E-2</v>
      </c>
      <c r="L56" s="6">
        <v>14.99</v>
      </c>
      <c r="M56" s="1" t="s">
        <v>12</v>
      </c>
      <c r="N56" s="6">
        <v>102.39</v>
      </c>
      <c r="O56" s="8">
        <f>Table1[[#This Row],[Total Booked]]-I60</f>
        <v>2</v>
      </c>
      <c r="P56" s="7">
        <f>Table1[[#This Row],[Total Revenue]]-J60</f>
        <v>34.682080924855484</v>
      </c>
      <c r="Q56" s="7"/>
    </row>
    <row r="57" spans="3:17" hidden="1" x14ac:dyDescent="0.25">
      <c r="C57" s="1">
        <v>39</v>
      </c>
      <c r="D57" s="2">
        <v>44686</v>
      </c>
      <c r="E57" s="1" t="s">
        <v>6</v>
      </c>
      <c r="F57" s="3">
        <v>0.38541666666666669</v>
      </c>
      <c r="G57" s="1" t="s">
        <v>8</v>
      </c>
      <c r="H57" s="1">
        <v>189</v>
      </c>
      <c r="I57" s="1">
        <v>56</v>
      </c>
      <c r="J57" s="7">
        <v>1472.0160986039493</v>
      </c>
      <c r="K57" s="5">
        <v>0.29599999999999999</v>
      </c>
      <c r="L57" s="6">
        <v>27.24</v>
      </c>
      <c r="M57" s="1" t="s">
        <v>13</v>
      </c>
      <c r="N57" s="6">
        <v>89.99</v>
      </c>
      <c r="O57" s="8">
        <f>Table1[[#This Row],[Total Booked]]-I61</f>
        <v>3</v>
      </c>
      <c r="P57" s="7">
        <f>Table1[[#This Row],[Total Revenue]]-J61</f>
        <v>87.536158973714237</v>
      </c>
      <c r="Q57" s="7"/>
    </row>
    <row r="58" spans="3:17" hidden="1" x14ac:dyDescent="0.25">
      <c r="C58" s="1">
        <v>39</v>
      </c>
      <c r="D58" s="2">
        <v>44686</v>
      </c>
      <c r="E58" s="1" t="s">
        <v>4</v>
      </c>
      <c r="F58" s="3">
        <v>0.46180555555555558</v>
      </c>
      <c r="G58" s="1" t="s">
        <v>9</v>
      </c>
      <c r="H58" s="1">
        <v>189</v>
      </c>
      <c r="I58" s="1">
        <v>135</v>
      </c>
      <c r="J58" s="7">
        <v>15205.167864616504</v>
      </c>
      <c r="K58" s="5">
        <v>0.71399999999999997</v>
      </c>
      <c r="L58" s="6">
        <v>187.99</v>
      </c>
      <c r="M58" s="1" t="s">
        <v>14</v>
      </c>
      <c r="N58" s="6">
        <v>158.46</v>
      </c>
      <c r="O58" s="8">
        <f>Table1[[#This Row],[Total Booked]]-I62</f>
        <v>2</v>
      </c>
      <c r="P58" s="7">
        <f>Table1[[#This Row],[Total Revenue]]-J62</f>
        <v>291.14730233827686</v>
      </c>
      <c r="Q58" s="7"/>
    </row>
    <row r="59" spans="3:17" x14ac:dyDescent="0.25">
      <c r="C59" s="1">
        <v>39</v>
      </c>
      <c r="D59" s="2">
        <v>44686</v>
      </c>
      <c r="E59" s="1" t="s">
        <v>5</v>
      </c>
      <c r="F59" s="3">
        <v>0.78125</v>
      </c>
      <c r="G59" s="1" t="s">
        <v>10</v>
      </c>
      <c r="H59" s="1">
        <v>189</v>
      </c>
      <c r="I59" s="1">
        <v>126</v>
      </c>
      <c r="J59" s="7">
        <v>6286.1246133451168</v>
      </c>
      <c r="K59" s="5">
        <v>0.66700000000000004</v>
      </c>
      <c r="L59" s="6">
        <v>90.99</v>
      </c>
      <c r="M59" s="1" t="s">
        <v>15</v>
      </c>
      <c r="N59" s="6">
        <v>94.89</v>
      </c>
      <c r="O59" s="8">
        <f>Table1[[#This Row],[Total Booked]]-I63</f>
        <v>1</v>
      </c>
      <c r="P59" s="7">
        <f>Table1[[#This Row],[Total Revenue]]-J63</f>
        <v>92.48784798939505</v>
      </c>
      <c r="Q59" s="7"/>
    </row>
    <row r="60" spans="3:17" hidden="1" x14ac:dyDescent="0.25">
      <c r="C60" s="1">
        <v>42</v>
      </c>
      <c r="D60" s="2">
        <v>44686</v>
      </c>
      <c r="E60" s="1" t="s">
        <v>3</v>
      </c>
      <c r="F60" s="3">
        <v>0.2673611111111111</v>
      </c>
      <c r="G60" s="1" t="s">
        <v>7</v>
      </c>
      <c r="H60" s="1">
        <v>189</v>
      </c>
      <c r="I60" s="1">
        <v>12</v>
      </c>
      <c r="J60" s="7">
        <v>231.21387283236993</v>
      </c>
      <c r="K60" s="5">
        <v>6.3E-2</v>
      </c>
      <c r="L60" s="6">
        <v>14.99</v>
      </c>
      <c r="M60" s="1" t="s">
        <v>12</v>
      </c>
      <c r="N60" s="6">
        <v>102.39</v>
      </c>
      <c r="O60" s="8">
        <f>Table1[[#This Row],[Total Booked]]-I64</f>
        <v>0</v>
      </c>
      <c r="P60" s="7">
        <f>Table1[[#This Row],[Total Revenue]]-J64</f>
        <v>0</v>
      </c>
      <c r="Q60" s="7"/>
    </row>
    <row r="61" spans="3:17" hidden="1" x14ac:dyDescent="0.25">
      <c r="C61" s="1">
        <v>42</v>
      </c>
      <c r="D61" s="2">
        <v>44686</v>
      </c>
      <c r="E61" s="1" t="s">
        <v>6</v>
      </c>
      <c r="F61" s="3">
        <v>0.38541666666666669</v>
      </c>
      <c r="G61" s="1" t="s">
        <v>8</v>
      </c>
      <c r="H61" s="1">
        <v>189</v>
      </c>
      <c r="I61" s="1">
        <v>53</v>
      </c>
      <c r="J61" s="7">
        <v>1384.4799396302351</v>
      </c>
      <c r="K61" s="5">
        <v>0.28000000000000003</v>
      </c>
      <c r="L61" s="6">
        <v>24.99</v>
      </c>
      <c r="M61" s="1" t="s">
        <v>13</v>
      </c>
      <c r="N61" s="6">
        <v>89.99</v>
      </c>
      <c r="O61" s="8">
        <f>Table1[[#This Row],[Total Booked]]-I65</f>
        <v>8</v>
      </c>
      <c r="P61" s="7">
        <f>Table1[[#This Row],[Total Revenue]]-J65</f>
        <v>170.04150421330655</v>
      </c>
      <c r="Q61" s="7"/>
    </row>
    <row r="62" spans="3:17" hidden="1" x14ac:dyDescent="0.25">
      <c r="C62" s="1">
        <v>42</v>
      </c>
      <c r="D62" s="2">
        <v>44686</v>
      </c>
      <c r="E62" s="1" t="s">
        <v>4</v>
      </c>
      <c r="F62" s="3">
        <v>0.46180555555555558</v>
      </c>
      <c r="G62" s="1" t="s">
        <v>9</v>
      </c>
      <c r="H62" s="1">
        <v>189</v>
      </c>
      <c r="I62" s="1">
        <v>133</v>
      </c>
      <c r="J62" s="7">
        <v>14914.020562278227</v>
      </c>
      <c r="K62" s="5">
        <v>0.70399999999999996</v>
      </c>
      <c r="L62" s="6">
        <v>159.99</v>
      </c>
      <c r="M62" s="1" t="s">
        <v>14</v>
      </c>
      <c r="N62" s="6">
        <v>148.46</v>
      </c>
      <c r="O62" s="8">
        <f>Table1[[#This Row],[Total Booked]]-I66</f>
        <v>0</v>
      </c>
      <c r="P62" s="7">
        <f>Table1[[#This Row],[Total Revenue]]-J66</f>
        <v>0</v>
      </c>
      <c r="Q62" s="7"/>
    </row>
    <row r="63" spans="3:17" x14ac:dyDescent="0.25">
      <c r="C63" s="1">
        <v>42</v>
      </c>
      <c r="D63" s="2">
        <v>44686</v>
      </c>
      <c r="E63" s="1" t="s">
        <v>5</v>
      </c>
      <c r="F63" s="3">
        <v>0.78125</v>
      </c>
      <c r="G63" s="1" t="s">
        <v>10</v>
      </c>
      <c r="H63" s="1">
        <v>189</v>
      </c>
      <c r="I63" s="1">
        <v>125</v>
      </c>
      <c r="J63" s="7">
        <v>6193.6367653557218</v>
      </c>
      <c r="K63" s="5">
        <v>0.66100000000000003</v>
      </c>
      <c r="L63" s="6">
        <v>90.99</v>
      </c>
      <c r="M63" s="1" t="s">
        <v>15</v>
      </c>
      <c r="N63" s="6">
        <v>94.89</v>
      </c>
      <c r="O63" s="8">
        <f>Table1[[#This Row],[Total Booked]]-I67</f>
        <v>-2</v>
      </c>
      <c r="P63" s="7">
        <f>Table1[[#This Row],[Total Revenue]]-J67</f>
        <v>-83.340698188246279</v>
      </c>
      <c r="Q63" s="7"/>
    </row>
    <row r="64" spans="3:17" hidden="1" x14ac:dyDescent="0.25">
      <c r="C64" s="1">
        <v>45</v>
      </c>
      <c r="D64" s="2">
        <v>44686</v>
      </c>
      <c r="E64" s="1" t="s">
        <v>3</v>
      </c>
      <c r="F64" s="3">
        <v>0.2673611111111111</v>
      </c>
      <c r="G64" s="1" t="s">
        <v>7</v>
      </c>
      <c r="H64" s="1">
        <v>189</v>
      </c>
      <c r="I64" s="1">
        <v>12</v>
      </c>
      <c r="J64" s="7">
        <v>231.21387283236993</v>
      </c>
      <c r="K64" s="5">
        <v>6.3E-2</v>
      </c>
      <c r="L64" s="6">
        <v>14.99</v>
      </c>
      <c r="M64" s="1" t="s">
        <v>12</v>
      </c>
      <c r="N64" s="6">
        <v>102.39</v>
      </c>
      <c r="O64" s="8">
        <f>Table1[[#This Row],[Total Booked]]-I68</f>
        <v>0</v>
      </c>
      <c r="P64" s="7">
        <f>Table1[[#This Row],[Total Revenue]]-J68</f>
        <v>0</v>
      </c>
      <c r="Q64" s="7"/>
    </row>
    <row r="65" spans="3:17" hidden="1" x14ac:dyDescent="0.25">
      <c r="C65" s="1">
        <v>45</v>
      </c>
      <c r="D65" s="2">
        <v>44686</v>
      </c>
      <c r="E65" s="1" t="s">
        <v>6</v>
      </c>
      <c r="F65" s="3">
        <v>0.38541666666666669</v>
      </c>
      <c r="G65" s="1" t="s">
        <v>8</v>
      </c>
      <c r="H65" s="1">
        <v>189</v>
      </c>
      <c r="I65" s="1">
        <v>45</v>
      </c>
      <c r="J65" s="7">
        <v>1214.4384354169285</v>
      </c>
      <c r="K65" s="5">
        <v>0.23799999999999999</v>
      </c>
      <c r="L65" s="6">
        <v>31.99</v>
      </c>
      <c r="M65" s="1" t="s">
        <v>13</v>
      </c>
      <c r="N65" s="6">
        <v>84.39</v>
      </c>
      <c r="O65" s="8">
        <f>Table1[[#This Row],[Total Booked]]-I69</f>
        <v>1</v>
      </c>
      <c r="P65" s="7">
        <f>Table1[[#This Row],[Total Revenue]]-J69</f>
        <v>29.178719657904367</v>
      </c>
      <c r="Q65" s="7"/>
    </row>
    <row r="66" spans="3:17" hidden="1" x14ac:dyDescent="0.25">
      <c r="C66" s="1">
        <v>45</v>
      </c>
      <c r="D66" s="2">
        <v>44686</v>
      </c>
      <c r="E66" s="1" t="s">
        <v>4</v>
      </c>
      <c r="F66" s="3">
        <v>0.46180555555555558</v>
      </c>
      <c r="G66" s="1" t="s">
        <v>9</v>
      </c>
      <c r="H66" s="1">
        <v>189</v>
      </c>
      <c r="I66" s="1">
        <v>133</v>
      </c>
      <c r="J66" s="7">
        <v>14914.020562278227</v>
      </c>
      <c r="K66" s="5">
        <v>0.70399999999999996</v>
      </c>
      <c r="L66" s="6">
        <v>165.99</v>
      </c>
      <c r="M66" s="1" t="s">
        <v>14</v>
      </c>
      <c r="N66" s="6">
        <v>201.46</v>
      </c>
      <c r="O66" s="8">
        <f>Table1[[#This Row],[Total Booked]]-I70</f>
        <v>1</v>
      </c>
      <c r="P66" s="7">
        <f>Table1[[#This Row],[Total Revenue]]-J70</f>
        <v>155.58183968701451</v>
      </c>
      <c r="Q66" s="7"/>
    </row>
    <row r="67" spans="3:17" x14ac:dyDescent="0.25">
      <c r="C67" s="1">
        <v>45</v>
      </c>
      <c r="D67" s="2">
        <v>44686</v>
      </c>
      <c r="E67" s="1" t="s">
        <v>5</v>
      </c>
      <c r="F67" s="3">
        <v>0.78125</v>
      </c>
      <c r="G67" s="1" t="s">
        <v>10</v>
      </c>
      <c r="H67" s="1">
        <v>189</v>
      </c>
      <c r="I67" s="1">
        <v>127</v>
      </c>
      <c r="J67" s="7">
        <v>6276.977463543968</v>
      </c>
      <c r="K67" s="5">
        <v>0.67200000000000004</v>
      </c>
      <c r="L67" s="6">
        <v>106.19</v>
      </c>
      <c r="M67" s="1" t="s">
        <v>15</v>
      </c>
      <c r="N67" s="6">
        <v>64.89</v>
      </c>
      <c r="O67" s="8">
        <f>Table1[[#This Row],[Total Booked]]-I71</f>
        <v>0</v>
      </c>
      <c r="P67" s="7">
        <f>Table1[[#This Row],[Total Revenue]]-J71</f>
        <v>0</v>
      </c>
      <c r="Q67" s="7"/>
    </row>
    <row r="68" spans="3:17" hidden="1" x14ac:dyDescent="0.25">
      <c r="C68" s="1">
        <v>48</v>
      </c>
      <c r="D68" s="2">
        <v>44686</v>
      </c>
      <c r="E68" s="1" t="s">
        <v>3</v>
      </c>
      <c r="F68" s="3">
        <v>0.2673611111111111</v>
      </c>
      <c r="G68" s="1" t="s">
        <v>7</v>
      </c>
      <c r="H68" s="1">
        <v>189</v>
      </c>
      <c r="I68" s="1">
        <v>12</v>
      </c>
      <c r="J68" s="7">
        <v>231.21387283236993</v>
      </c>
      <c r="K68" s="5">
        <v>6.3E-2</v>
      </c>
      <c r="L68" s="6">
        <v>14.99</v>
      </c>
      <c r="M68" s="1" t="s">
        <v>12</v>
      </c>
      <c r="N68" s="6">
        <v>79.39</v>
      </c>
      <c r="O68" s="8">
        <f>Table1[[#This Row],[Total Booked]]-I72</f>
        <v>0</v>
      </c>
      <c r="P68" s="7">
        <f>Table1[[#This Row],[Total Revenue]]-J72</f>
        <v>0</v>
      </c>
      <c r="Q68" s="7"/>
    </row>
    <row r="69" spans="3:17" hidden="1" x14ac:dyDescent="0.25">
      <c r="C69" s="1">
        <v>48</v>
      </c>
      <c r="D69" s="2">
        <v>44686</v>
      </c>
      <c r="E69" s="1" t="s">
        <v>6</v>
      </c>
      <c r="F69" s="3">
        <v>0.38541666666666669</v>
      </c>
      <c r="G69" s="1" t="s">
        <v>8</v>
      </c>
      <c r="H69" s="1">
        <v>189</v>
      </c>
      <c r="I69" s="1">
        <v>44</v>
      </c>
      <c r="J69" s="7">
        <v>1185.2597157590242</v>
      </c>
      <c r="K69" s="5">
        <v>0.23300000000000001</v>
      </c>
      <c r="L69" s="6">
        <v>28.99</v>
      </c>
      <c r="M69" s="1" t="s">
        <v>13</v>
      </c>
      <c r="N69" s="6">
        <v>79.989999999999995</v>
      </c>
      <c r="O69" s="8">
        <f>Table1[[#This Row],[Total Booked]]-I73</f>
        <v>5</v>
      </c>
      <c r="P69" s="7">
        <f>Table1[[#This Row],[Total Revenue]]-J73</f>
        <v>151.93057477046909</v>
      </c>
      <c r="Q69" s="7"/>
    </row>
    <row r="70" spans="3:17" hidden="1" x14ac:dyDescent="0.25">
      <c r="C70" s="1">
        <v>48</v>
      </c>
      <c r="D70" s="2">
        <v>44686</v>
      </c>
      <c r="E70" s="1" t="s">
        <v>4</v>
      </c>
      <c r="F70" s="3">
        <v>0.46180555555555558</v>
      </c>
      <c r="G70" s="1" t="s">
        <v>9</v>
      </c>
      <c r="H70" s="1">
        <v>189</v>
      </c>
      <c r="I70" s="1">
        <v>132</v>
      </c>
      <c r="J70" s="7">
        <v>14758.438722591212</v>
      </c>
      <c r="K70" s="5">
        <v>0.69799999999999995</v>
      </c>
      <c r="L70" s="6">
        <v>165.99</v>
      </c>
      <c r="M70" s="1" t="s">
        <v>14</v>
      </c>
      <c r="N70" s="6">
        <v>201.46</v>
      </c>
      <c r="O70" s="8">
        <f>Table1[[#This Row],[Total Booked]]-I74</f>
        <v>2</v>
      </c>
      <c r="P70" s="7">
        <f>Table1[[#This Row],[Total Revenue]]-J74</f>
        <v>291.14730233827868</v>
      </c>
      <c r="Q70" s="7"/>
    </row>
    <row r="71" spans="3:17" x14ac:dyDescent="0.25">
      <c r="C71" s="1">
        <v>48</v>
      </c>
      <c r="D71" s="2">
        <v>44686</v>
      </c>
      <c r="E71" s="1" t="s">
        <v>5</v>
      </c>
      <c r="F71" s="3">
        <v>0.78125</v>
      </c>
      <c r="G71" s="1" t="s">
        <v>10</v>
      </c>
      <c r="H71" s="1">
        <v>189</v>
      </c>
      <c r="I71" s="1">
        <v>127</v>
      </c>
      <c r="J71" s="7">
        <v>6276.977463543968</v>
      </c>
      <c r="K71" s="5">
        <v>0.67200000000000004</v>
      </c>
      <c r="L71" s="6">
        <v>106.19</v>
      </c>
      <c r="M71" s="1" t="s">
        <v>15</v>
      </c>
      <c r="N71" s="6">
        <v>64.89</v>
      </c>
      <c r="O71" s="8">
        <f>Table1[[#This Row],[Total Booked]]-I75</f>
        <v>0</v>
      </c>
      <c r="P71" s="7">
        <f>Table1[[#This Row],[Total Revenue]]-J75</f>
        <v>0</v>
      </c>
      <c r="Q71" s="7"/>
    </row>
    <row r="72" spans="3:17" hidden="1" x14ac:dyDescent="0.25">
      <c r="C72" s="1">
        <v>51</v>
      </c>
      <c r="D72" s="2">
        <v>44686</v>
      </c>
      <c r="E72" s="1" t="s">
        <v>3</v>
      </c>
      <c r="F72" s="3">
        <v>0.2673611111111111</v>
      </c>
      <c r="G72" s="1" t="s">
        <v>7</v>
      </c>
      <c r="H72" s="1">
        <v>189</v>
      </c>
      <c r="I72" s="1">
        <v>12</v>
      </c>
      <c r="J72" s="7">
        <v>231.21387283236993</v>
      </c>
      <c r="K72" s="5">
        <v>6.3E-2</v>
      </c>
      <c r="L72" s="6">
        <v>14.99</v>
      </c>
      <c r="M72" s="1" t="s">
        <v>12</v>
      </c>
      <c r="N72" s="6">
        <v>79.39</v>
      </c>
      <c r="O72" s="8">
        <f>Table1[[#This Row],[Total Booked]]-I76</f>
        <v>2</v>
      </c>
      <c r="P72" s="7">
        <f>Table1[[#This Row],[Total Revenue]]-J76</f>
        <v>30.057803468208078</v>
      </c>
      <c r="Q72" s="7"/>
    </row>
    <row r="73" spans="3:17" hidden="1" x14ac:dyDescent="0.25">
      <c r="C73" s="1">
        <v>51</v>
      </c>
      <c r="D73" s="2">
        <v>44686</v>
      </c>
      <c r="E73" s="1" t="s">
        <v>6</v>
      </c>
      <c r="F73" s="3">
        <v>0.38541666666666669</v>
      </c>
      <c r="G73" s="1" t="s">
        <v>8</v>
      </c>
      <c r="H73" s="1">
        <v>189</v>
      </c>
      <c r="I73" s="1">
        <v>39</v>
      </c>
      <c r="J73" s="7">
        <v>1033.3291409885551</v>
      </c>
      <c r="K73" s="5">
        <v>0.20599999999999999</v>
      </c>
      <c r="L73" s="6">
        <v>24.24</v>
      </c>
      <c r="M73" s="1" t="s">
        <v>13</v>
      </c>
      <c r="N73" s="6">
        <v>74.39</v>
      </c>
      <c r="O73" s="8">
        <f>Table1[[#This Row],[Total Booked]]-I77</f>
        <v>5</v>
      </c>
      <c r="P73" s="7">
        <f>Table1[[#This Row],[Total Revenue]]-J77</f>
        <v>107.6594139102001</v>
      </c>
      <c r="Q73" s="7"/>
    </row>
    <row r="74" spans="3:17" hidden="1" x14ac:dyDescent="0.25">
      <c r="C74" s="1">
        <v>51</v>
      </c>
      <c r="D74" s="2">
        <v>44686</v>
      </c>
      <c r="E74" s="1" t="s">
        <v>4</v>
      </c>
      <c r="F74" s="3">
        <v>0.46180555555555558</v>
      </c>
      <c r="G74" s="1" t="s">
        <v>9</v>
      </c>
      <c r="H74" s="1">
        <v>189</v>
      </c>
      <c r="I74" s="1">
        <v>130</v>
      </c>
      <c r="J74" s="7">
        <v>14467.291420252934</v>
      </c>
      <c r="K74" s="5">
        <v>0.68799999999999994</v>
      </c>
      <c r="L74" s="6">
        <v>159.99</v>
      </c>
      <c r="M74" s="1" t="s">
        <v>14</v>
      </c>
      <c r="N74" s="6">
        <v>236.46</v>
      </c>
      <c r="O74" s="8">
        <f>Table1[[#This Row],[Total Booked]]-I78</f>
        <v>0</v>
      </c>
      <c r="P74" s="7">
        <f>Table1[[#This Row],[Total Revenue]]-J78</f>
        <v>0</v>
      </c>
      <c r="Q74" s="7"/>
    </row>
    <row r="75" spans="3:17" x14ac:dyDescent="0.25">
      <c r="C75" s="1">
        <v>51</v>
      </c>
      <c r="D75" s="2">
        <v>44686</v>
      </c>
      <c r="E75" s="1" t="s">
        <v>5</v>
      </c>
      <c r="F75" s="3">
        <v>0.78125</v>
      </c>
      <c r="G75" s="1" t="s">
        <v>10</v>
      </c>
      <c r="H75" s="1">
        <v>189</v>
      </c>
      <c r="I75" s="1">
        <v>127</v>
      </c>
      <c r="J75" s="7">
        <v>6276.977463543968</v>
      </c>
      <c r="K75" s="5">
        <v>0.67200000000000004</v>
      </c>
      <c r="L75" s="6">
        <v>94.99</v>
      </c>
      <c r="M75" s="1" t="s">
        <v>15</v>
      </c>
      <c r="N75" s="6">
        <v>58.89</v>
      </c>
      <c r="O75" s="8">
        <f>Table1[[#This Row],[Total Booked]]-I79</f>
        <v>46</v>
      </c>
      <c r="P75" s="7">
        <f>Table1[[#This Row],[Total Revenue]]-J79</f>
        <v>3342.7750773309767</v>
      </c>
      <c r="Q75" s="7"/>
    </row>
    <row r="76" spans="3:17" hidden="1" x14ac:dyDescent="0.25">
      <c r="C76" s="1">
        <v>54</v>
      </c>
      <c r="D76" s="2">
        <v>44686</v>
      </c>
      <c r="E76" s="1" t="s">
        <v>3</v>
      </c>
      <c r="F76" s="3">
        <v>0.2673611111111111</v>
      </c>
      <c r="G76" s="1" t="s">
        <v>7</v>
      </c>
      <c r="H76" s="1">
        <v>189</v>
      </c>
      <c r="I76" s="1">
        <v>10</v>
      </c>
      <c r="J76" s="7">
        <v>201.15606936416185</v>
      </c>
      <c r="K76" s="5">
        <v>5.2999999999999999E-2</v>
      </c>
      <c r="L76" s="6">
        <v>14.99</v>
      </c>
      <c r="M76" s="1" t="s">
        <v>12</v>
      </c>
      <c r="N76" s="6">
        <v>79.39</v>
      </c>
      <c r="O76" s="8">
        <f>Table1[[#This Row],[Total Booked]]-I80</f>
        <v>0</v>
      </c>
      <c r="P76" s="7">
        <f>Table1[[#This Row],[Total Revenue]]-J80</f>
        <v>0</v>
      </c>
      <c r="Q76" s="7"/>
    </row>
    <row r="77" spans="3:17" hidden="1" x14ac:dyDescent="0.25">
      <c r="C77" s="1">
        <v>54</v>
      </c>
      <c r="D77" s="2">
        <v>44686</v>
      </c>
      <c r="E77" s="1" t="s">
        <v>6</v>
      </c>
      <c r="F77" s="3">
        <v>0.38541666666666669</v>
      </c>
      <c r="G77" s="1" t="s">
        <v>8</v>
      </c>
      <c r="H77" s="1">
        <v>189</v>
      </c>
      <c r="I77" s="1">
        <v>34</v>
      </c>
      <c r="J77" s="7">
        <v>925.66972707835498</v>
      </c>
      <c r="K77" s="5">
        <v>0.18</v>
      </c>
      <c r="L77" s="6">
        <v>21.49</v>
      </c>
      <c r="M77" s="1" t="s">
        <v>13</v>
      </c>
      <c r="N77" s="6">
        <v>74.39</v>
      </c>
      <c r="O77" s="8">
        <f>Table1[[#This Row],[Total Booked]]-I81</f>
        <v>1</v>
      </c>
      <c r="P77" s="7">
        <f>Table1[[#This Row],[Total Revenue]]-J81</f>
        <v>19.117092189661776</v>
      </c>
      <c r="Q77" s="7"/>
    </row>
    <row r="78" spans="3:17" hidden="1" x14ac:dyDescent="0.25">
      <c r="C78" s="1">
        <v>54</v>
      </c>
      <c r="D78" s="2">
        <v>44686</v>
      </c>
      <c r="E78" s="1" t="s">
        <v>4</v>
      </c>
      <c r="F78" s="3">
        <v>0.46180555555555558</v>
      </c>
      <c r="G78" s="1" t="s">
        <v>9</v>
      </c>
      <c r="H78" s="1">
        <v>189</v>
      </c>
      <c r="I78" s="1">
        <v>130</v>
      </c>
      <c r="J78" s="7">
        <v>14467.291420252934</v>
      </c>
      <c r="K78" s="5">
        <v>0.68799999999999994</v>
      </c>
      <c r="L78" s="6">
        <v>159.99</v>
      </c>
      <c r="M78" s="1" t="s">
        <v>14</v>
      </c>
      <c r="N78" s="6">
        <v>148.46</v>
      </c>
      <c r="O78" s="8">
        <f>Table1[[#This Row],[Total Booked]]-I82</f>
        <v>0</v>
      </c>
      <c r="P78" s="7">
        <f>Table1[[#This Row],[Total Revenue]]-J82</f>
        <v>0</v>
      </c>
      <c r="Q78" s="7"/>
    </row>
    <row r="79" spans="3:17" x14ac:dyDescent="0.25">
      <c r="C79" s="1">
        <v>54</v>
      </c>
      <c r="D79" s="2">
        <v>44686</v>
      </c>
      <c r="E79" s="1" t="s">
        <v>5</v>
      </c>
      <c r="F79" s="3">
        <v>0.78125</v>
      </c>
      <c r="G79" s="1" t="s">
        <v>10</v>
      </c>
      <c r="H79" s="1">
        <v>189</v>
      </c>
      <c r="I79" s="1">
        <v>81</v>
      </c>
      <c r="J79" s="7">
        <v>2934.2023862129913</v>
      </c>
      <c r="K79" s="5">
        <v>0.42899999999999999</v>
      </c>
      <c r="L79" s="6">
        <v>44.74</v>
      </c>
      <c r="M79" s="1" t="s">
        <v>15</v>
      </c>
      <c r="N79" s="6">
        <v>58.89</v>
      </c>
      <c r="O79" s="8">
        <f>Table1[[#This Row],[Total Booked]]-I83</f>
        <v>1</v>
      </c>
      <c r="P79" s="7">
        <f>Table1[[#This Row],[Total Revenue]]-J83</f>
        <v>44.71939902783879</v>
      </c>
      <c r="Q79" s="7"/>
    </row>
    <row r="80" spans="3:17" hidden="1" x14ac:dyDescent="0.25">
      <c r="C80" s="1">
        <v>57</v>
      </c>
      <c r="D80" s="2">
        <v>44686</v>
      </c>
      <c r="E80" s="1" t="s">
        <v>3</v>
      </c>
      <c r="F80" s="3">
        <v>0.2673611111111111</v>
      </c>
      <c r="G80" s="1" t="s">
        <v>7</v>
      </c>
      <c r="H80" s="1">
        <v>189</v>
      </c>
      <c r="I80" s="1">
        <v>10</v>
      </c>
      <c r="J80" s="7">
        <v>201.15606936416185</v>
      </c>
      <c r="K80" s="5">
        <v>5.2999999999999999E-2</v>
      </c>
      <c r="L80" s="6">
        <v>14.99</v>
      </c>
      <c r="M80" s="1" t="s">
        <v>12</v>
      </c>
      <c r="N80" s="6">
        <v>79.39</v>
      </c>
      <c r="O80" s="8">
        <f>Table1[[#This Row],[Total Booked]]-I84</f>
        <v>1</v>
      </c>
      <c r="P80" s="7">
        <f>Table1[[#This Row],[Total Revenue]]-J84</f>
        <v>16.184971098265919</v>
      </c>
      <c r="Q80" s="7"/>
    </row>
    <row r="81" spans="3:17" hidden="1" x14ac:dyDescent="0.25">
      <c r="C81" s="1">
        <v>57</v>
      </c>
      <c r="D81" s="2">
        <v>44686</v>
      </c>
      <c r="E81" s="1" t="s">
        <v>6</v>
      </c>
      <c r="F81" s="3">
        <v>0.38541666666666669</v>
      </c>
      <c r="G81" s="1" t="s">
        <v>8</v>
      </c>
      <c r="H81" s="1">
        <v>189</v>
      </c>
      <c r="I81" s="1">
        <v>33</v>
      </c>
      <c r="J81" s="7">
        <v>906.55263488869321</v>
      </c>
      <c r="K81" s="5">
        <v>0.17499999999999999</v>
      </c>
      <c r="L81" s="6">
        <v>18.39</v>
      </c>
      <c r="M81" s="1" t="s">
        <v>13</v>
      </c>
      <c r="N81" s="6">
        <v>74.39</v>
      </c>
      <c r="O81" s="8">
        <f>Table1[[#This Row],[Total Booked]]-I85</f>
        <v>4</v>
      </c>
      <c r="P81" s="7">
        <f>Table1[[#This Row],[Total Revenue]]-J85</f>
        <v>73.449880518173813</v>
      </c>
      <c r="Q81" s="7"/>
    </row>
    <row r="82" spans="3:17" hidden="1" x14ac:dyDescent="0.25">
      <c r="C82" s="1">
        <v>57</v>
      </c>
      <c r="D82" s="2">
        <v>44686</v>
      </c>
      <c r="E82" s="1" t="s">
        <v>4</v>
      </c>
      <c r="F82" s="3">
        <v>0.46180555555555558</v>
      </c>
      <c r="G82" s="1" t="s">
        <v>9</v>
      </c>
      <c r="H82" s="1">
        <v>189</v>
      </c>
      <c r="I82" s="1">
        <v>130</v>
      </c>
      <c r="J82" s="7">
        <v>14467.291420252934</v>
      </c>
      <c r="K82" s="5">
        <v>0.68799999999999994</v>
      </c>
      <c r="L82" s="6">
        <v>159.99</v>
      </c>
      <c r="M82" s="1" t="s">
        <v>14</v>
      </c>
      <c r="N82" s="6">
        <v>148.46</v>
      </c>
      <c r="O82" s="8">
        <f>Table1[[#This Row],[Total Booked]]-I86</f>
        <v>0</v>
      </c>
      <c r="P82" s="7">
        <f>Table1[[#This Row],[Total Revenue]]-J86</f>
        <v>0</v>
      </c>
      <c r="Q82" s="7"/>
    </row>
    <row r="83" spans="3:17" x14ac:dyDescent="0.25">
      <c r="C83" s="1">
        <v>57</v>
      </c>
      <c r="D83" s="2">
        <v>44686</v>
      </c>
      <c r="E83" s="1" t="s">
        <v>5</v>
      </c>
      <c r="F83" s="3">
        <v>0.78125</v>
      </c>
      <c r="G83" s="1" t="s">
        <v>10</v>
      </c>
      <c r="H83" s="1">
        <v>189</v>
      </c>
      <c r="I83" s="1">
        <v>80</v>
      </c>
      <c r="J83" s="7">
        <v>2889.4829871851525</v>
      </c>
      <c r="K83" s="5">
        <v>0.42299999999999999</v>
      </c>
      <c r="L83" s="6">
        <v>46.99</v>
      </c>
      <c r="M83" s="1" t="s">
        <v>15</v>
      </c>
      <c r="N83" s="6">
        <v>52.89</v>
      </c>
      <c r="O83" s="8">
        <f>Table1[[#This Row],[Total Booked]]-I87</f>
        <v>1</v>
      </c>
      <c r="P83" s="7">
        <f>Table1[[#This Row],[Total Revenue]]-J87</f>
        <v>41.670349094122685</v>
      </c>
      <c r="Q83" s="7"/>
    </row>
    <row r="84" spans="3:17" hidden="1" x14ac:dyDescent="0.25">
      <c r="C84" s="1">
        <v>60</v>
      </c>
      <c r="D84" s="2">
        <v>44686</v>
      </c>
      <c r="E84" s="1" t="s">
        <v>3</v>
      </c>
      <c r="F84" s="3">
        <v>0.2673611111111111</v>
      </c>
      <c r="G84" s="1" t="s">
        <v>7</v>
      </c>
      <c r="H84" s="1">
        <v>189</v>
      </c>
      <c r="I84" s="1">
        <v>9</v>
      </c>
      <c r="J84" s="7">
        <v>184.97109826589593</v>
      </c>
      <c r="K84" s="5">
        <v>4.8000000000000001E-2</v>
      </c>
      <c r="L84" s="6">
        <v>14.99</v>
      </c>
      <c r="M84" s="1" t="s">
        <v>12</v>
      </c>
      <c r="N84" s="6">
        <v>84.39</v>
      </c>
      <c r="O84" s="8">
        <f>Table1[[#This Row],[Total Booked]]-I88</f>
        <v>0</v>
      </c>
      <c r="P84" s="7">
        <f>Table1[[#This Row],[Total Revenue]]-J88</f>
        <v>0</v>
      </c>
      <c r="Q84" s="7"/>
    </row>
    <row r="85" spans="3:17" hidden="1" x14ac:dyDescent="0.25">
      <c r="C85" s="1">
        <v>60</v>
      </c>
      <c r="D85" s="2">
        <v>44686</v>
      </c>
      <c r="E85" s="1" t="s">
        <v>6</v>
      </c>
      <c r="F85" s="3">
        <v>0.38541666666666669</v>
      </c>
      <c r="G85" s="1" t="s">
        <v>8</v>
      </c>
      <c r="H85" s="1">
        <v>189</v>
      </c>
      <c r="I85" s="1">
        <v>29</v>
      </c>
      <c r="J85" s="7">
        <v>833.10275437051939</v>
      </c>
      <c r="K85" s="5">
        <v>0.153</v>
      </c>
      <c r="L85" s="6">
        <v>25.99</v>
      </c>
      <c r="M85" s="1" t="s">
        <v>13</v>
      </c>
      <c r="N85" s="6">
        <v>74.39</v>
      </c>
      <c r="O85" s="8">
        <f>Table1[[#This Row],[Total Booked]]-I89</f>
        <v>0</v>
      </c>
      <c r="P85" s="7">
        <f>Table1[[#This Row],[Total Revenue]]-J89</f>
        <v>0</v>
      </c>
      <c r="Q85" s="7"/>
    </row>
    <row r="86" spans="3:17" hidden="1" x14ac:dyDescent="0.25">
      <c r="C86" s="1">
        <v>60</v>
      </c>
      <c r="D86" s="2">
        <v>44686</v>
      </c>
      <c r="E86" s="1" t="s">
        <v>4</v>
      </c>
      <c r="F86" s="3">
        <v>0.46180555555555558</v>
      </c>
      <c r="G86" s="1" t="s">
        <v>9</v>
      </c>
      <c r="H86" s="1">
        <v>189</v>
      </c>
      <c r="I86" s="1">
        <v>130</v>
      </c>
      <c r="J86" s="7">
        <v>14467.291420252934</v>
      </c>
      <c r="K86" s="5">
        <v>0.68799999999999994</v>
      </c>
      <c r="L86" s="6">
        <v>165.99</v>
      </c>
      <c r="M86" s="1" t="s">
        <v>14</v>
      </c>
      <c r="N86" s="6">
        <v>201.46</v>
      </c>
      <c r="O86" s="8">
        <f>Table1[[#This Row],[Total Booked]]-I90</f>
        <v>0</v>
      </c>
      <c r="P86" s="7">
        <f>Table1[[#This Row],[Total Revenue]]-J90</f>
        <v>0</v>
      </c>
      <c r="Q86" s="7"/>
    </row>
    <row r="87" spans="3:17" x14ac:dyDescent="0.25">
      <c r="C87" s="1">
        <v>60</v>
      </c>
      <c r="D87" s="2">
        <v>44686</v>
      </c>
      <c r="E87" s="1" t="s">
        <v>5</v>
      </c>
      <c r="F87" s="3">
        <v>0.78125</v>
      </c>
      <c r="G87" s="1" t="s">
        <v>10</v>
      </c>
      <c r="H87" s="1">
        <v>189</v>
      </c>
      <c r="I87" s="1">
        <v>79</v>
      </c>
      <c r="J87" s="7">
        <v>2847.8126380910298</v>
      </c>
      <c r="K87" s="5">
        <v>0.41799999999999998</v>
      </c>
      <c r="L87" s="6">
        <v>43.79</v>
      </c>
      <c r="M87" s="1" t="s">
        <v>15</v>
      </c>
      <c r="N87" s="6">
        <v>58.89</v>
      </c>
      <c r="O87" s="8">
        <f>Table1[[#This Row],[Total Booked]]-I91</f>
        <v>6</v>
      </c>
      <c r="P87" s="7">
        <f>Table1[[#This Row],[Total Revenue]]-J91</f>
        <v>249.00574458683195</v>
      </c>
      <c r="Q87" s="7"/>
    </row>
    <row r="88" spans="3:17" hidden="1" x14ac:dyDescent="0.25">
      <c r="C88" s="1">
        <v>63</v>
      </c>
      <c r="D88" s="2">
        <v>44686</v>
      </c>
      <c r="E88" s="1" t="s">
        <v>3</v>
      </c>
      <c r="F88" s="3">
        <v>0.2673611111111111</v>
      </c>
      <c r="G88" s="1" t="s">
        <v>7</v>
      </c>
      <c r="H88" s="1">
        <v>189</v>
      </c>
      <c r="I88" s="1">
        <v>9</v>
      </c>
      <c r="J88" s="7">
        <v>184.97109826589593</v>
      </c>
      <c r="K88" s="5">
        <v>4.8000000000000001E-2</v>
      </c>
      <c r="L88" s="6">
        <v>14.99</v>
      </c>
      <c r="M88" s="1" t="s">
        <v>12</v>
      </c>
      <c r="N88" s="6">
        <v>84.39</v>
      </c>
      <c r="O88" s="8">
        <f>Table1[[#This Row],[Total Booked]]-I92</f>
        <v>4</v>
      </c>
      <c r="P88" s="7">
        <f>Table1[[#This Row],[Total Revenue]]-J92</f>
        <v>68.208092485549116</v>
      </c>
      <c r="Q88" s="7"/>
    </row>
    <row r="89" spans="3:17" hidden="1" x14ac:dyDescent="0.25">
      <c r="C89" s="1">
        <v>63</v>
      </c>
      <c r="D89" s="2">
        <v>44686</v>
      </c>
      <c r="E89" s="1" t="s">
        <v>6</v>
      </c>
      <c r="F89" s="3">
        <v>0.38541666666666669</v>
      </c>
      <c r="G89" s="1" t="s">
        <v>8</v>
      </c>
      <c r="H89" s="1">
        <v>189</v>
      </c>
      <c r="I89" s="1">
        <v>29</v>
      </c>
      <c r="J89" s="7">
        <v>833.10275437051939</v>
      </c>
      <c r="K89" s="5">
        <v>0.153</v>
      </c>
      <c r="L89" s="6">
        <v>25.99</v>
      </c>
      <c r="M89" s="1" t="s">
        <v>13</v>
      </c>
      <c r="N89" s="6">
        <v>69.39</v>
      </c>
      <c r="O89" s="8">
        <f>Table1[[#This Row],[Total Booked]]-I93</f>
        <v>1</v>
      </c>
      <c r="P89" s="7">
        <f>Table1[[#This Row],[Total Revenue]]-J93</f>
        <v>26.16023141743176</v>
      </c>
      <c r="Q89" s="7"/>
    </row>
    <row r="90" spans="3:17" hidden="1" x14ac:dyDescent="0.25">
      <c r="C90" s="1">
        <v>63</v>
      </c>
      <c r="D90" s="2">
        <v>44686</v>
      </c>
      <c r="E90" s="1" t="s">
        <v>4</v>
      </c>
      <c r="F90" s="3">
        <v>0.46180555555555558</v>
      </c>
      <c r="G90" s="1" t="s">
        <v>9</v>
      </c>
      <c r="H90" s="1">
        <v>189</v>
      </c>
      <c r="I90" s="1">
        <v>130</v>
      </c>
      <c r="J90" s="7">
        <v>14467.291420252934</v>
      </c>
      <c r="K90" s="5">
        <v>0.68799999999999994</v>
      </c>
      <c r="L90" s="6">
        <v>175.6</v>
      </c>
      <c r="M90" s="1" t="s">
        <v>14</v>
      </c>
      <c r="N90" s="6">
        <v>158.46</v>
      </c>
      <c r="O90" s="8">
        <f>Table1[[#This Row],[Total Booked]]-I94</f>
        <v>0</v>
      </c>
      <c r="P90" s="7">
        <f>Table1[[#This Row],[Total Revenue]]-J94</f>
        <v>0</v>
      </c>
      <c r="Q90" s="7"/>
    </row>
    <row r="91" spans="3:17" x14ac:dyDescent="0.25">
      <c r="C91" s="1">
        <v>63</v>
      </c>
      <c r="D91" s="2">
        <v>44686</v>
      </c>
      <c r="E91" s="1" t="s">
        <v>5</v>
      </c>
      <c r="F91" s="3">
        <v>0.78125</v>
      </c>
      <c r="G91" s="1" t="s">
        <v>10</v>
      </c>
      <c r="H91" s="1">
        <v>189</v>
      </c>
      <c r="I91" s="1">
        <v>73</v>
      </c>
      <c r="J91" s="7">
        <v>2598.8068935041979</v>
      </c>
      <c r="K91" s="5">
        <v>0.38600000000000001</v>
      </c>
      <c r="L91" s="6">
        <v>40.79</v>
      </c>
      <c r="M91" s="1" t="s">
        <v>15</v>
      </c>
      <c r="N91" s="6">
        <v>52.89</v>
      </c>
      <c r="O91" s="8">
        <f>Table1[[#This Row],[Total Booked]]-I95</f>
        <v>6</v>
      </c>
      <c r="P91" s="7">
        <f>Table1[[#This Row],[Total Revenue]]-J95</f>
        <v>243.92399469730435</v>
      </c>
      <c r="Q91" s="7"/>
    </row>
    <row r="92" spans="3:17" hidden="1" x14ac:dyDescent="0.25">
      <c r="C92" s="1">
        <v>66</v>
      </c>
      <c r="D92" s="2">
        <v>44686</v>
      </c>
      <c r="E92" s="1" t="s">
        <v>3</v>
      </c>
      <c r="F92" s="3">
        <v>0.2673611111111111</v>
      </c>
      <c r="G92" s="1" t="s">
        <v>7</v>
      </c>
      <c r="H92" s="1">
        <v>189</v>
      </c>
      <c r="I92" s="1">
        <v>5</v>
      </c>
      <c r="J92" s="7">
        <v>116.76300578034682</v>
      </c>
      <c r="K92" s="5">
        <v>2.5999999999999999E-2</v>
      </c>
      <c r="L92" s="6">
        <v>14.99</v>
      </c>
      <c r="M92" s="1" t="s">
        <v>12</v>
      </c>
      <c r="N92" s="6">
        <v>69.39</v>
      </c>
      <c r="O92" s="8">
        <f>Table1[[#This Row],[Total Booked]]-I96</f>
        <v>0</v>
      </c>
      <c r="P92" s="7">
        <f>Table1[[#This Row],[Total Revenue]]-J96</f>
        <v>0</v>
      </c>
      <c r="Q92" s="7"/>
    </row>
    <row r="93" spans="3:17" hidden="1" x14ac:dyDescent="0.25">
      <c r="C93" s="1">
        <v>66</v>
      </c>
      <c r="D93" s="2">
        <v>44686</v>
      </c>
      <c r="E93" s="1" t="s">
        <v>6</v>
      </c>
      <c r="F93" s="3">
        <v>0.38541666666666669</v>
      </c>
      <c r="G93" s="1" t="s">
        <v>8</v>
      </c>
      <c r="H93" s="1">
        <v>189</v>
      </c>
      <c r="I93" s="1">
        <v>28</v>
      </c>
      <c r="J93" s="7">
        <v>806.94252295308763</v>
      </c>
      <c r="K93" s="5">
        <v>0.14799999999999999</v>
      </c>
      <c r="L93" s="6">
        <v>25.99</v>
      </c>
      <c r="M93" s="1" t="s">
        <v>13</v>
      </c>
      <c r="N93" s="6">
        <v>69.39</v>
      </c>
      <c r="O93" s="8">
        <f>Table1[[#This Row],[Total Booked]]-I97</f>
        <v>1</v>
      </c>
      <c r="P93" s="7">
        <f>Table1[[#This Row],[Total Revenue]]-J97</f>
        <v>26.16023141743176</v>
      </c>
      <c r="Q93" s="7"/>
    </row>
    <row r="94" spans="3:17" hidden="1" x14ac:dyDescent="0.25">
      <c r="C94" s="1">
        <v>66</v>
      </c>
      <c r="D94" s="2">
        <v>44686</v>
      </c>
      <c r="E94" s="1" t="s">
        <v>4</v>
      </c>
      <c r="F94" s="3">
        <v>0.46180555555555558</v>
      </c>
      <c r="G94" s="1" t="s">
        <v>9</v>
      </c>
      <c r="H94" s="1">
        <v>189</v>
      </c>
      <c r="I94" s="1">
        <v>130</v>
      </c>
      <c r="J94" s="7">
        <v>14467.291420252934</v>
      </c>
      <c r="K94" s="5">
        <v>0.68799999999999994</v>
      </c>
      <c r="L94" s="6">
        <v>175.6</v>
      </c>
      <c r="M94" s="1" t="s">
        <v>14</v>
      </c>
      <c r="N94" s="6">
        <v>158.46</v>
      </c>
      <c r="O94" s="8">
        <f>Table1[[#This Row],[Total Booked]]-I98</f>
        <v>0</v>
      </c>
      <c r="P94" s="7">
        <f>Table1[[#This Row],[Total Revenue]]-J98</f>
        <v>0</v>
      </c>
      <c r="Q94" s="7"/>
    </row>
    <row r="95" spans="3:17" x14ac:dyDescent="0.25">
      <c r="C95" s="1">
        <v>66</v>
      </c>
      <c r="D95" s="2">
        <v>44686</v>
      </c>
      <c r="E95" s="1" t="s">
        <v>5</v>
      </c>
      <c r="F95" s="3">
        <v>0.78125</v>
      </c>
      <c r="G95" s="1" t="s">
        <v>10</v>
      </c>
      <c r="H95" s="1">
        <v>189</v>
      </c>
      <c r="I95" s="1">
        <v>67</v>
      </c>
      <c r="J95" s="7">
        <v>2354.8828988068935</v>
      </c>
      <c r="K95" s="5">
        <v>0.35399999999999998</v>
      </c>
      <c r="L95" s="6">
        <v>38.99</v>
      </c>
      <c r="M95" s="1" t="s">
        <v>15</v>
      </c>
      <c r="N95" s="6">
        <v>52.89</v>
      </c>
      <c r="O95" s="8">
        <f>Table1[[#This Row],[Total Booked]]-I99</f>
        <v>11</v>
      </c>
      <c r="P95" s="7">
        <f>Table1[[#This Row],[Total Revenue]]-J99</f>
        <v>412.63809102960658</v>
      </c>
      <c r="Q95" s="7"/>
    </row>
    <row r="96" spans="3:17" hidden="1" x14ac:dyDescent="0.25">
      <c r="C96" s="1">
        <v>69</v>
      </c>
      <c r="D96" s="2">
        <v>44686</v>
      </c>
      <c r="E96" s="1" t="s">
        <v>3</v>
      </c>
      <c r="F96" s="3">
        <v>0.2673611111111111</v>
      </c>
      <c r="G96" s="1" t="s">
        <v>7</v>
      </c>
      <c r="H96" s="1">
        <v>189</v>
      </c>
      <c r="I96" s="1">
        <v>5</v>
      </c>
      <c r="J96" s="7">
        <v>116.76300578034682</v>
      </c>
      <c r="K96" s="5">
        <v>2.5999999999999999E-2</v>
      </c>
      <c r="L96" s="6">
        <v>14.99</v>
      </c>
      <c r="M96" s="1" t="s">
        <v>12</v>
      </c>
      <c r="N96" s="6">
        <v>69.39</v>
      </c>
      <c r="O96" s="8">
        <f>Table1[[#This Row],[Total Booked]]-I100</f>
        <v>0</v>
      </c>
      <c r="P96" s="7">
        <f>Table1[[#This Row],[Total Revenue]]-J100</f>
        <v>0</v>
      </c>
      <c r="Q96" s="7"/>
    </row>
    <row r="97" spans="3:17" hidden="1" x14ac:dyDescent="0.25">
      <c r="C97" s="1">
        <v>69</v>
      </c>
      <c r="D97" s="2">
        <v>44686</v>
      </c>
      <c r="E97" s="1" t="s">
        <v>6</v>
      </c>
      <c r="F97" s="3">
        <v>0.38541666666666669</v>
      </c>
      <c r="G97" s="1" t="s">
        <v>8</v>
      </c>
      <c r="H97" s="1">
        <v>189</v>
      </c>
      <c r="I97" s="1">
        <v>27</v>
      </c>
      <c r="J97" s="7">
        <v>780.78229153565587</v>
      </c>
      <c r="K97" s="5">
        <v>0.14299999999999999</v>
      </c>
      <c r="L97" s="6">
        <v>28.99</v>
      </c>
      <c r="M97" s="1" t="s">
        <v>13</v>
      </c>
      <c r="N97" s="6">
        <v>69.39</v>
      </c>
      <c r="O97" s="8">
        <f>Table1[[#This Row],[Total Booked]]-I101</f>
        <v>0</v>
      </c>
      <c r="P97" s="7">
        <f>Table1[[#This Row],[Total Revenue]]-J101</f>
        <v>0</v>
      </c>
      <c r="Q97" s="7"/>
    </row>
    <row r="98" spans="3:17" hidden="1" x14ac:dyDescent="0.25">
      <c r="C98" s="1">
        <v>69</v>
      </c>
      <c r="D98" s="2">
        <v>44686</v>
      </c>
      <c r="E98" s="1" t="s">
        <v>4</v>
      </c>
      <c r="F98" s="3">
        <v>0.46180555555555558</v>
      </c>
      <c r="G98" s="1" t="s">
        <v>9</v>
      </c>
      <c r="H98" s="1">
        <v>189</v>
      </c>
      <c r="I98" s="1">
        <v>130</v>
      </c>
      <c r="J98" s="7">
        <v>14467.291420252934</v>
      </c>
      <c r="K98" s="5">
        <v>0.68799999999999994</v>
      </c>
      <c r="L98" s="6">
        <v>182.79</v>
      </c>
      <c r="M98" s="1" t="s">
        <v>14</v>
      </c>
      <c r="N98" s="6">
        <v>158.46</v>
      </c>
      <c r="O98" s="8">
        <f>Table1[[#This Row],[Total Booked]]-I102</f>
        <v>0</v>
      </c>
      <c r="P98" s="7">
        <f>Table1[[#This Row],[Total Revenue]]-J102</f>
        <v>0</v>
      </c>
      <c r="Q98" s="7"/>
    </row>
    <row r="99" spans="3:17" x14ac:dyDescent="0.25">
      <c r="C99" s="1">
        <v>69</v>
      </c>
      <c r="D99" s="2">
        <v>44686</v>
      </c>
      <c r="E99" s="1" t="s">
        <v>5</v>
      </c>
      <c r="F99" s="3">
        <v>0.78125</v>
      </c>
      <c r="G99" s="1" t="s">
        <v>10</v>
      </c>
      <c r="H99" s="1">
        <v>189</v>
      </c>
      <c r="I99" s="1">
        <v>56</v>
      </c>
      <c r="J99" s="7">
        <v>1942.244807777287</v>
      </c>
      <c r="K99" s="5">
        <v>0.29599999999999999</v>
      </c>
      <c r="L99" s="6">
        <v>33.99</v>
      </c>
      <c r="M99" s="1" t="s">
        <v>15</v>
      </c>
      <c r="N99" s="6">
        <v>48.89</v>
      </c>
      <c r="O99" s="8">
        <f>Table1[[#This Row],[Total Booked]]-I103</f>
        <v>2</v>
      </c>
      <c r="P99" s="7">
        <f>Table1[[#This Row],[Total Revenue]]-J103</f>
        <v>63.013698630137014</v>
      </c>
      <c r="Q99" s="7"/>
    </row>
    <row r="100" spans="3:17" hidden="1" x14ac:dyDescent="0.25">
      <c r="C100" s="1">
        <v>72</v>
      </c>
      <c r="D100" s="2">
        <v>44686</v>
      </c>
      <c r="E100" s="1" t="s">
        <v>3</v>
      </c>
      <c r="F100" s="3">
        <v>0.2673611111111111</v>
      </c>
      <c r="G100" s="1" t="s">
        <v>7</v>
      </c>
      <c r="H100" s="1">
        <v>189</v>
      </c>
      <c r="I100" s="1">
        <v>5</v>
      </c>
      <c r="J100" s="7">
        <v>116.76300578034682</v>
      </c>
      <c r="K100" s="5">
        <v>2.5999999999999999E-2</v>
      </c>
      <c r="L100" s="6">
        <v>14.99</v>
      </c>
      <c r="M100" s="1" t="s">
        <v>12</v>
      </c>
      <c r="N100" s="6">
        <v>69.39</v>
      </c>
      <c r="O100" s="8">
        <f>Table1[[#This Row],[Total Booked]]-I104</f>
        <v>0</v>
      </c>
      <c r="P100" s="7">
        <f>Table1[[#This Row],[Total Revenue]]-J104</f>
        <v>0</v>
      </c>
      <c r="Q100" s="7"/>
    </row>
    <row r="101" spans="3:17" hidden="1" x14ac:dyDescent="0.25">
      <c r="C101" s="1">
        <v>72</v>
      </c>
      <c r="D101" s="2">
        <v>44686</v>
      </c>
      <c r="E101" s="1" t="s">
        <v>6</v>
      </c>
      <c r="F101" s="3">
        <v>0.38541666666666669</v>
      </c>
      <c r="G101" s="1" t="s">
        <v>8</v>
      </c>
      <c r="H101" s="1">
        <v>189</v>
      </c>
      <c r="I101" s="1">
        <v>27</v>
      </c>
      <c r="J101" s="7">
        <v>780.78229153565587</v>
      </c>
      <c r="K101" s="5">
        <v>0.14299999999999999</v>
      </c>
      <c r="L101" s="6">
        <v>28.99</v>
      </c>
      <c r="M101" s="1" t="s">
        <v>13</v>
      </c>
      <c r="N101" s="6">
        <v>69.39</v>
      </c>
      <c r="O101" s="8">
        <f>Table1[[#This Row],[Total Booked]]-I105</f>
        <v>1</v>
      </c>
      <c r="P101" s="7">
        <f>Table1[[#This Row],[Total Revenue]]-J105</f>
        <v>29.178719657904708</v>
      </c>
      <c r="Q101" s="7"/>
    </row>
    <row r="102" spans="3:17" hidden="1" x14ac:dyDescent="0.25">
      <c r="C102" s="1">
        <v>72</v>
      </c>
      <c r="D102" s="2">
        <v>44686</v>
      </c>
      <c r="E102" s="1" t="s">
        <v>4</v>
      </c>
      <c r="F102" s="3">
        <v>0.46180555555555558</v>
      </c>
      <c r="G102" s="1" t="s">
        <v>9</v>
      </c>
      <c r="H102" s="1">
        <v>189</v>
      </c>
      <c r="I102" s="1">
        <v>130</v>
      </c>
      <c r="J102" s="7">
        <v>14467.291420252934</v>
      </c>
      <c r="K102" s="5">
        <v>0.68799999999999994</v>
      </c>
      <c r="L102" s="6">
        <v>181.6</v>
      </c>
      <c r="M102" s="1" t="s">
        <v>14</v>
      </c>
      <c r="N102" s="6">
        <v>158.46</v>
      </c>
      <c r="O102" s="8">
        <f>Table1[[#This Row],[Total Booked]]-I106</f>
        <v>3</v>
      </c>
      <c r="P102" s="7">
        <f>Table1[[#This Row],[Total Revenue]]-J106</f>
        <v>436.72095350741438</v>
      </c>
      <c r="Q102" s="7"/>
    </row>
    <row r="103" spans="3:17" x14ac:dyDescent="0.25">
      <c r="C103" s="1">
        <v>72</v>
      </c>
      <c r="D103" s="2">
        <v>44686</v>
      </c>
      <c r="E103" s="1" t="s">
        <v>5</v>
      </c>
      <c r="F103" s="3">
        <v>0.78125</v>
      </c>
      <c r="G103" s="1" t="s">
        <v>10</v>
      </c>
      <c r="H103" s="1">
        <v>189</v>
      </c>
      <c r="I103" s="1">
        <v>54</v>
      </c>
      <c r="J103" s="7">
        <v>1879.2311091471499</v>
      </c>
      <c r="K103" s="5">
        <v>0.28599999999999998</v>
      </c>
      <c r="L103" s="6">
        <v>30.99</v>
      </c>
      <c r="M103" s="1" t="s">
        <v>15</v>
      </c>
      <c r="N103" s="6">
        <v>44.89</v>
      </c>
      <c r="O103" s="8">
        <f>Table1[[#This Row],[Total Booked]]-I107</f>
        <v>0</v>
      </c>
      <c r="P103" s="7">
        <f>Table1[[#This Row],[Total Revenue]]-J107</f>
        <v>0</v>
      </c>
      <c r="Q103" s="7"/>
    </row>
    <row r="104" spans="3:17" hidden="1" x14ac:dyDescent="0.25">
      <c r="C104" s="1">
        <v>75</v>
      </c>
      <c r="D104" s="2">
        <v>44686</v>
      </c>
      <c r="E104" s="1" t="s">
        <v>3</v>
      </c>
      <c r="F104" s="3">
        <v>0.2673611111111111</v>
      </c>
      <c r="G104" s="1" t="s">
        <v>7</v>
      </c>
      <c r="H104" s="1">
        <v>189</v>
      </c>
      <c r="I104" s="1">
        <v>5</v>
      </c>
      <c r="J104" s="7">
        <v>116.76300578034682</v>
      </c>
      <c r="K104" s="5">
        <v>2.5999999999999999E-2</v>
      </c>
      <c r="L104" s="6">
        <v>14.99</v>
      </c>
      <c r="M104" s="1" t="s">
        <v>12</v>
      </c>
      <c r="N104" s="6">
        <v>84.39</v>
      </c>
      <c r="O104" s="8">
        <f>Table1[[#This Row],[Total Booked]]-I108</f>
        <v>0</v>
      </c>
      <c r="P104" s="7">
        <f>Table1[[#This Row],[Total Revenue]]-J108</f>
        <v>0</v>
      </c>
      <c r="Q104" s="7"/>
    </row>
    <row r="105" spans="3:17" hidden="1" x14ac:dyDescent="0.25">
      <c r="C105" s="1">
        <v>75</v>
      </c>
      <c r="D105" s="2">
        <v>44686</v>
      </c>
      <c r="E105" s="1" t="s">
        <v>6</v>
      </c>
      <c r="F105" s="3">
        <v>0.38541666666666669</v>
      </c>
      <c r="G105" s="1" t="s">
        <v>8</v>
      </c>
      <c r="H105" s="1">
        <v>189</v>
      </c>
      <c r="I105" s="1">
        <v>26</v>
      </c>
      <c r="J105" s="7">
        <v>751.60357187775116</v>
      </c>
      <c r="K105" s="5">
        <v>0.13800000000000001</v>
      </c>
      <c r="L105" s="6">
        <v>28.99</v>
      </c>
      <c r="M105" s="1" t="s">
        <v>13</v>
      </c>
      <c r="N105" s="6">
        <v>69.39</v>
      </c>
      <c r="O105" s="8">
        <f>Table1[[#This Row],[Total Booked]]-I109</f>
        <v>0</v>
      </c>
      <c r="P105" s="7">
        <f>Table1[[#This Row],[Total Revenue]]-J109</f>
        <v>0</v>
      </c>
      <c r="Q105" s="7"/>
    </row>
    <row r="106" spans="3:17" hidden="1" x14ac:dyDescent="0.25">
      <c r="C106" s="1">
        <v>75</v>
      </c>
      <c r="D106" s="2">
        <v>44686</v>
      </c>
      <c r="E106" s="1" t="s">
        <v>4</v>
      </c>
      <c r="F106" s="3">
        <v>0.46180555555555558</v>
      </c>
      <c r="G106" s="1" t="s">
        <v>9</v>
      </c>
      <c r="H106" s="1">
        <v>189</v>
      </c>
      <c r="I106" s="1">
        <v>127</v>
      </c>
      <c r="J106" s="7">
        <v>14030.570466745519</v>
      </c>
      <c r="K106" s="5">
        <v>0.67200000000000004</v>
      </c>
      <c r="L106" s="6">
        <v>161.38999999999999</v>
      </c>
      <c r="M106" s="1" t="s">
        <v>14</v>
      </c>
      <c r="N106" s="6">
        <v>158.46</v>
      </c>
      <c r="O106" s="8">
        <f>Table1[[#This Row],[Total Booked]]-I110</f>
        <v>7</v>
      </c>
      <c r="P106" s="7">
        <f>Table1[[#This Row],[Total Revenue]]-J110</f>
        <v>929.8516968428703</v>
      </c>
      <c r="Q106" s="7"/>
    </row>
    <row r="107" spans="3:17" x14ac:dyDescent="0.25">
      <c r="C107" s="1">
        <v>75</v>
      </c>
      <c r="D107" s="2">
        <v>44686</v>
      </c>
      <c r="E107" s="1" t="s">
        <v>5</v>
      </c>
      <c r="F107" s="3">
        <v>0.78125</v>
      </c>
      <c r="G107" s="1" t="s">
        <v>10</v>
      </c>
      <c r="H107" s="1">
        <v>189</v>
      </c>
      <c r="I107" s="1">
        <v>54</v>
      </c>
      <c r="J107" s="7">
        <v>1879.2311091471499</v>
      </c>
      <c r="K107" s="5">
        <v>0.28599999999999998</v>
      </c>
      <c r="L107" s="6">
        <v>33.24</v>
      </c>
      <c r="M107" s="1" t="s">
        <v>15</v>
      </c>
      <c r="N107" s="6">
        <v>39.89</v>
      </c>
      <c r="O107" s="8">
        <f>Table1[[#This Row],[Total Booked]]-I111</f>
        <v>3</v>
      </c>
      <c r="P107" s="7">
        <f>Table1[[#This Row],[Total Revenue]]-J111</f>
        <v>101.63499779054359</v>
      </c>
      <c r="Q107" s="7"/>
    </row>
    <row r="108" spans="3:17" hidden="1" x14ac:dyDescent="0.25">
      <c r="C108" s="1">
        <v>78</v>
      </c>
      <c r="D108" s="2">
        <v>44686</v>
      </c>
      <c r="E108" s="1" t="s">
        <v>3</v>
      </c>
      <c r="F108" s="3">
        <v>0.2673611111111111</v>
      </c>
      <c r="G108" s="1" t="s">
        <v>7</v>
      </c>
      <c r="H108" s="1">
        <v>189</v>
      </c>
      <c r="I108" s="1">
        <v>5</v>
      </c>
      <c r="J108" s="7">
        <v>116.76300578034682</v>
      </c>
      <c r="K108" s="5">
        <v>2.5999999999999999E-2</v>
      </c>
      <c r="L108" s="6">
        <v>14.99</v>
      </c>
      <c r="M108" s="1" t="s">
        <v>12</v>
      </c>
      <c r="N108" s="6">
        <v>64.39</v>
      </c>
      <c r="O108" s="8">
        <f>Table1[[#This Row],[Total Booked]]-I112</f>
        <v>0</v>
      </c>
      <c r="P108" s="7">
        <f>Table1[[#This Row],[Total Revenue]]-J112</f>
        <v>0</v>
      </c>
      <c r="Q108" s="7"/>
    </row>
    <row r="109" spans="3:17" hidden="1" x14ac:dyDescent="0.25">
      <c r="C109" s="1">
        <v>78</v>
      </c>
      <c r="D109" s="2">
        <v>44686</v>
      </c>
      <c r="E109" s="1" t="s">
        <v>6</v>
      </c>
      <c r="F109" s="3">
        <v>0.38541666666666669</v>
      </c>
      <c r="G109" s="1" t="s">
        <v>8</v>
      </c>
      <c r="H109" s="1">
        <v>189</v>
      </c>
      <c r="I109" s="1">
        <v>26</v>
      </c>
      <c r="J109" s="7">
        <v>751.60357187775116</v>
      </c>
      <c r="K109" s="5">
        <v>0.13800000000000001</v>
      </c>
      <c r="L109" s="6">
        <v>28.99</v>
      </c>
      <c r="M109" s="1" t="s">
        <v>13</v>
      </c>
      <c r="N109" s="6">
        <v>69.39</v>
      </c>
      <c r="O109" s="8">
        <f>Table1[[#This Row],[Total Booked]]-I113</f>
        <v>0</v>
      </c>
      <c r="P109" s="7">
        <f>Table1[[#This Row],[Total Revenue]]-J113</f>
        <v>0</v>
      </c>
      <c r="Q109" s="7"/>
    </row>
    <row r="110" spans="3:17" hidden="1" x14ac:dyDescent="0.25">
      <c r="C110" s="1">
        <v>78</v>
      </c>
      <c r="D110" s="2">
        <v>44686</v>
      </c>
      <c r="E110" s="1" t="s">
        <v>4</v>
      </c>
      <c r="F110" s="3">
        <v>0.46180555555555558</v>
      </c>
      <c r="G110" s="1" t="s">
        <v>9</v>
      </c>
      <c r="H110" s="1">
        <v>189</v>
      </c>
      <c r="I110" s="1">
        <v>120</v>
      </c>
      <c r="J110" s="7">
        <v>13100.718769902649</v>
      </c>
      <c r="K110" s="5">
        <v>0.63500000000000001</v>
      </c>
      <c r="L110" s="6">
        <v>154.80000000000001</v>
      </c>
      <c r="M110" s="1" t="s">
        <v>14</v>
      </c>
      <c r="N110" s="6">
        <v>158.46</v>
      </c>
      <c r="O110" s="8">
        <f>Table1[[#This Row],[Total Booked]]-I114</f>
        <v>0</v>
      </c>
      <c r="P110" s="7">
        <f>Table1[[#This Row],[Total Revenue]]-J114</f>
        <v>0</v>
      </c>
      <c r="Q110" s="7"/>
    </row>
    <row r="111" spans="3:17" x14ac:dyDescent="0.25">
      <c r="C111" s="1">
        <v>78</v>
      </c>
      <c r="D111" s="2">
        <v>44686</v>
      </c>
      <c r="E111" s="1" t="s">
        <v>5</v>
      </c>
      <c r="F111" s="3">
        <v>0.78125</v>
      </c>
      <c r="G111" s="1" t="s">
        <v>10</v>
      </c>
      <c r="H111" s="1">
        <v>189</v>
      </c>
      <c r="I111" s="1">
        <v>51</v>
      </c>
      <c r="J111" s="7">
        <v>1777.5961113566063</v>
      </c>
      <c r="K111" s="5">
        <v>0.27</v>
      </c>
      <c r="L111" s="6">
        <v>33.24</v>
      </c>
      <c r="M111" s="1" t="s">
        <v>15</v>
      </c>
      <c r="N111" s="6">
        <v>39.89</v>
      </c>
      <c r="O111" s="8">
        <f>Table1[[#This Row],[Total Booked]]-I115</f>
        <v>2</v>
      </c>
      <c r="P111" s="7">
        <f>Table1[[#This Row],[Total Revenue]]-J115</f>
        <v>67.079098541758867</v>
      </c>
      <c r="Q111" s="7"/>
    </row>
    <row r="112" spans="3:17" hidden="1" x14ac:dyDescent="0.25">
      <c r="C112" s="1">
        <v>81</v>
      </c>
      <c r="D112" s="2">
        <v>44686</v>
      </c>
      <c r="E112" s="1" t="s">
        <v>3</v>
      </c>
      <c r="F112" s="3">
        <v>0.2673611111111111</v>
      </c>
      <c r="G112" s="1" t="s">
        <v>7</v>
      </c>
      <c r="H112" s="1">
        <v>189</v>
      </c>
      <c r="I112" s="1">
        <v>5</v>
      </c>
      <c r="J112" s="7">
        <v>116.76300578034682</v>
      </c>
      <c r="K112" s="5">
        <v>2.5999999999999999E-2</v>
      </c>
      <c r="L112" s="6">
        <v>14.99</v>
      </c>
      <c r="M112" s="1" t="s">
        <v>12</v>
      </c>
      <c r="N112" s="6">
        <v>64.39</v>
      </c>
      <c r="O112" s="8">
        <f>Table1[[#This Row],[Total Booked]]-I116</f>
        <v>0</v>
      </c>
      <c r="P112" s="7">
        <f>Table1[[#This Row],[Total Revenue]]-J116</f>
        <v>0</v>
      </c>
      <c r="Q112" s="7"/>
    </row>
    <row r="113" spans="3:17" hidden="1" x14ac:dyDescent="0.25">
      <c r="C113" s="1">
        <v>81</v>
      </c>
      <c r="D113" s="2">
        <v>44686</v>
      </c>
      <c r="E113" s="1" t="s">
        <v>6</v>
      </c>
      <c r="F113" s="3">
        <v>0.38541666666666669</v>
      </c>
      <c r="G113" s="1" t="s">
        <v>8</v>
      </c>
      <c r="H113" s="1">
        <v>189</v>
      </c>
      <c r="I113" s="1">
        <v>26</v>
      </c>
      <c r="J113" s="7">
        <v>751.60357187775116</v>
      </c>
      <c r="K113" s="5">
        <v>0.13800000000000001</v>
      </c>
      <c r="L113" s="6">
        <v>30.79</v>
      </c>
      <c r="M113" s="1" t="s">
        <v>13</v>
      </c>
      <c r="N113" s="6">
        <v>69.39</v>
      </c>
      <c r="O113" s="8">
        <f>Table1[[#This Row],[Total Booked]]-I117</f>
        <v>2</v>
      </c>
      <c r="P113" s="7">
        <f>Table1[[#This Row],[Total Revenue]]-J117</f>
        <v>62.382090303106452</v>
      </c>
      <c r="Q113" s="7"/>
    </row>
    <row r="114" spans="3:17" hidden="1" x14ac:dyDescent="0.25">
      <c r="C114" s="1">
        <v>81</v>
      </c>
      <c r="D114" s="2">
        <v>44686</v>
      </c>
      <c r="E114" s="1" t="s">
        <v>4</v>
      </c>
      <c r="F114" s="3">
        <v>0.46180555555555558</v>
      </c>
      <c r="G114" s="1" t="s">
        <v>9</v>
      </c>
      <c r="H114" s="1">
        <v>189</v>
      </c>
      <c r="I114" s="1">
        <v>120</v>
      </c>
      <c r="J114" s="7">
        <v>13100.718769902649</v>
      </c>
      <c r="K114" s="5">
        <v>0.63500000000000001</v>
      </c>
      <c r="L114" s="6">
        <v>161.38999999999999</v>
      </c>
      <c r="M114" s="1" t="s">
        <v>14</v>
      </c>
      <c r="N114" s="6">
        <v>158.46</v>
      </c>
      <c r="O114" s="8">
        <f>Table1[[#This Row],[Total Booked]]-I118</f>
        <v>2</v>
      </c>
      <c r="P114" s="7">
        <f>Table1[[#This Row],[Total Revenue]]-J118</f>
        <v>322.08170321171929</v>
      </c>
      <c r="Q114" s="7"/>
    </row>
    <row r="115" spans="3:17" x14ac:dyDescent="0.25">
      <c r="C115" s="1">
        <v>81</v>
      </c>
      <c r="D115" s="2">
        <v>44686</v>
      </c>
      <c r="E115" s="1" t="s">
        <v>5</v>
      </c>
      <c r="F115" s="3">
        <v>0.78125</v>
      </c>
      <c r="G115" s="1" t="s">
        <v>10</v>
      </c>
      <c r="H115" s="1">
        <v>189</v>
      </c>
      <c r="I115" s="1">
        <v>49</v>
      </c>
      <c r="J115" s="7">
        <v>1710.5170128148475</v>
      </c>
      <c r="K115" s="5">
        <v>0.25900000000000001</v>
      </c>
      <c r="L115" s="6">
        <v>26.87</v>
      </c>
      <c r="M115" s="1" t="s">
        <v>15</v>
      </c>
      <c r="N115" s="6">
        <v>44.89</v>
      </c>
      <c r="O115" s="8">
        <f>Table1[[#This Row],[Total Booked]]-I119</f>
        <v>1</v>
      </c>
      <c r="P115" s="7">
        <f>Table1[[#This Row],[Total Revenue]]-J119</f>
        <v>28.457799381352061</v>
      </c>
      <c r="Q115" s="7"/>
    </row>
    <row r="116" spans="3:17" hidden="1" x14ac:dyDescent="0.25">
      <c r="C116" s="1">
        <v>84</v>
      </c>
      <c r="D116" s="2">
        <v>44686</v>
      </c>
      <c r="E116" s="1" t="s">
        <v>3</v>
      </c>
      <c r="F116" s="3">
        <v>0.2673611111111111</v>
      </c>
      <c r="G116" s="1" t="s">
        <v>7</v>
      </c>
      <c r="H116" s="1">
        <v>189</v>
      </c>
      <c r="I116" s="1">
        <v>5</v>
      </c>
      <c r="J116" s="7">
        <v>116.76300578034682</v>
      </c>
      <c r="K116" s="5">
        <v>2.5999999999999999E-2</v>
      </c>
      <c r="L116" s="6">
        <v>14.99</v>
      </c>
      <c r="M116" s="1" t="s">
        <v>12</v>
      </c>
      <c r="N116" s="6">
        <v>74.39</v>
      </c>
      <c r="O116" s="8">
        <f>Table1[[#This Row],[Total Booked]]-I120</f>
        <v>0</v>
      </c>
      <c r="P116" s="7">
        <f>Table1[[#This Row],[Total Revenue]]-J120</f>
        <v>0</v>
      </c>
      <c r="Q116" s="7"/>
    </row>
    <row r="117" spans="3:17" hidden="1" x14ac:dyDescent="0.25">
      <c r="C117" s="1">
        <v>84</v>
      </c>
      <c r="D117" s="2">
        <v>44686</v>
      </c>
      <c r="E117" s="1" t="s">
        <v>6</v>
      </c>
      <c r="F117" s="3">
        <v>0.38541666666666669</v>
      </c>
      <c r="G117" s="1" t="s">
        <v>8</v>
      </c>
      <c r="H117" s="1">
        <v>189</v>
      </c>
      <c r="I117" s="1">
        <v>24</v>
      </c>
      <c r="J117" s="7">
        <v>689.22148157464471</v>
      </c>
      <c r="K117" s="5">
        <v>0.127</v>
      </c>
      <c r="L117" s="6">
        <v>30.99</v>
      </c>
      <c r="M117" s="1" t="s">
        <v>13</v>
      </c>
      <c r="N117" s="6">
        <v>69.39</v>
      </c>
      <c r="O117" s="8">
        <f>Table1[[#This Row],[Total Booked]]-I121</f>
        <v>2</v>
      </c>
      <c r="P117" s="7">
        <f>Table1[[#This Row],[Total Revenue]]-J121</f>
        <v>56.34511382216067</v>
      </c>
      <c r="Q117" s="7"/>
    </row>
    <row r="118" spans="3:17" hidden="1" x14ac:dyDescent="0.25">
      <c r="C118" s="1">
        <v>84</v>
      </c>
      <c r="D118" s="2">
        <v>44686</v>
      </c>
      <c r="E118" s="1" t="s">
        <v>4</v>
      </c>
      <c r="F118" s="3">
        <v>0.46180555555555558</v>
      </c>
      <c r="G118" s="1" t="s">
        <v>9</v>
      </c>
      <c r="H118" s="1">
        <v>189</v>
      </c>
      <c r="I118" s="1">
        <v>118</v>
      </c>
      <c r="J118" s="7">
        <v>12778.63706669093</v>
      </c>
      <c r="K118" s="5">
        <v>0.624</v>
      </c>
      <c r="L118" s="6">
        <v>142.99</v>
      </c>
      <c r="M118" s="1" t="s">
        <v>14</v>
      </c>
      <c r="N118" s="6">
        <v>158.46</v>
      </c>
      <c r="O118" s="8">
        <f>Table1[[#This Row],[Total Booked]]-I122</f>
        <v>0</v>
      </c>
      <c r="P118" s="7">
        <f>Table1[[#This Row],[Total Revenue]]-J122</f>
        <v>0</v>
      </c>
      <c r="Q118" s="7"/>
    </row>
    <row r="119" spans="3:17" x14ac:dyDescent="0.25">
      <c r="C119" s="1">
        <v>84</v>
      </c>
      <c r="D119" s="2">
        <v>44686</v>
      </c>
      <c r="E119" s="1" t="s">
        <v>5</v>
      </c>
      <c r="F119" s="3">
        <v>0.78125</v>
      </c>
      <c r="G119" s="1" t="s">
        <v>10</v>
      </c>
      <c r="H119" s="1">
        <v>189</v>
      </c>
      <c r="I119" s="1">
        <v>48</v>
      </c>
      <c r="J119" s="7">
        <v>1682.0592134334954</v>
      </c>
      <c r="K119" s="5">
        <v>0.254</v>
      </c>
      <c r="L119" s="6">
        <v>26.24</v>
      </c>
      <c r="M119" s="1" t="s">
        <v>15</v>
      </c>
      <c r="N119" s="6">
        <v>44.89</v>
      </c>
      <c r="O119" s="8">
        <f>Table1[[#This Row],[Total Booked]]-I123</f>
        <v>2</v>
      </c>
      <c r="P119" s="7">
        <f>Table1[[#This Row],[Total Revenue]]-J123</f>
        <v>53.866548828988243</v>
      </c>
      <c r="Q119" s="7"/>
    </row>
    <row r="120" spans="3:17" hidden="1" x14ac:dyDescent="0.25">
      <c r="C120" s="1">
        <v>87</v>
      </c>
      <c r="D120" s="2">
        <v>44686</v>
      </c>
      <c r="E120" s="1" t="s">
        <v>3</v>
      </c>
      <c r="F120" s="3">
        <v>0.2673611111111111</v>
      </c>
      <c r="G120" s="1" t="s">
        <v>7</v>
      </c>
      <c r="H120" s="1">
        <v>189</v>
      </c>
      <c r="I120" s="1">
        <v>5</v>
      </c>
      <c r="J120" s="7">
        <v>116.76300578034682</v>
      </c>
      <c r="K120" s="5">
        <v>2.5999999999999999E-2</v>
      </c>
      <c r="L120" s="6">
        <v>14.99</v>
      </c>
      <c r="M120" s="1" t="s">
        <v>12</v>
      </c>
      <c r="N120" s="6">
        <v>84.39</v>
      </c>
      <c r="O120" s="8">
        <f>Table1[[#This Row],[Total Booked]]-I124</f>
        <v>2</v>
      </c>
      <c r="P120" s="7">
        <f>Table1[[#This Row],[Total Revenue]]-J124</f>
        <v>34.682080924855484</v>
      </c>
      <c r="Q120" s="7"/>
    </row>
    <row r="121" spans="3:17" hidden="1" x14ac:dyDescent="0.25">
      <c r="C121" s="1">
        <v>87</v>
      </c>
      <c r="D121" s="2">
        <v>44686</v>
      </c>
      <c r="E121" s="1" t="s">
        <v>6</v>
      </c>
      <c r="F121" s="3">
        <v>0.38541666666666669</v>
      </c>
      <c r="G121" s="1" t="s">
        <v>8</v>
      </c>
      <c r="H121" s="1">
        <v>189</v>
      </c>
      <c r="I121" s="1">
        <v>22</v>
      </c>
      <c r="J121" s="7">
        <v>632.87636775248404</v>
      </c>
      <c r="K121" s="5">
        <v>0.11600000000000001</v>
      </c>
      <c r="L121" s="6">
        <v>30.39</v>
      </c>
      <c r="M121" s="1" t="s">
        <v>13</v>
      </c>
      <c r="N121" s="6">
        <v>69.39</v>
      </c>
      <c r="O121" s="8">
        <f>Table1[[#This Row],[Total Booked]]-I125</f>
        <v>0</v>
      </c>
      <c r="P121" s="7">
        <f>Table1[[#This Row],[Total Revenue]]-J125</f>
        <v>0</v>
      </c>
      <c r="Q121" s="7"/>
    </row>
    <row r="122" spans="3:17" hidden="1" x14ac:dyDescent="0.25">
      <c r="C122" s="1">
        <v>87</v>
      </c>
      <c r="D122" s="2">
        <v>44686</v>
      </c>
      <c r="E122" s="1" t="s">
        <v>4</v>
      </c>
      <c r="F122" s="3">
        <v>0.46180555555555558</v>
      </c>
      <c r="G122" s="1" t="s">
        <v>9</v>
      </c>
      <c r="H122" s="1">
        <v>189</v>
      </c>
      <c r="I122" s="1">
        <v>118</v>
      </c>
      <c r="J122" s="7">
        <v>12778.63706669093</v>
      </c>
      <c r="K122" s="5">
        <v>0.624</v>
      </c>
      <c r="L122" s="6">
        <v>141.99</v>
      </c>
      <c r="M122" s="1" t="s">
        <v>14</v>
      </c>
      <c r="N122" s="6">
        <v>158.46</v>
      </c>
      <c r="O122" s="8">
        <f>Table1[[#This Row],[Total Booked]]-I126</f>
        <v>4</v>
      </c>
      <c r="P122" s="7">
        <f>Table1[[#This Row],[Total Revenue]]-J126</f>
        <v>493.13074333545774</v>
      </c>
      <c r="Q122" s="7"/>
    </row>
    <row r="123" spans="3:17" x14ac:dyDescent="0.25">
      <c r="C123" s="1">
        <v>87</v>
      </c>
      <c r="D123" s="2">
        <v>44686</v>
      </c>
      <c r="E123" s="1" t="s">
        <v>5</v>
      </c>
      <c r="F123" s="3">
        <v>0.78125</v>
      </c>
      <c r="G123" s="1" t="s">
        <v>10</v>
      </c>
      <c r="H123" s="1">
        <v>189</v>
      </c>
      <c r="I123" s="1">
        <v>46</v>
      </c>
      <c r="J123" s="7">
        <v>1628.1926646045072</v>
      </c>
      <c r="K123" s="5">
        <v>0.24299999999999999</v>
      </c>
      <c r="L123" s="6">
        <v>26.24</v>
      </c>
      <c r="M123" s="1" t="s">
        <v>15</v>
      </c>
      <c r="N123" s="6">
        <v>44.89</v>
      </c>
      <c r="O123" s="8">
        <f>Table1[[#This Row],[Total Booked]]-I127</f>
        <v>4</v>
      </c>
      <c r="P123" s="7">
        <f>Table1[[#This Row],[Total Revenue]]-J127</f>
        <v>112.81484754750295</v>
      </c>
      <c r="Q123" s="7"/>
    </row>
    <row r="124" spans="3:17" hidden="1" x14ac:dyDescent="0.25">
      <c r="C124" s="1">
        <v>90</v>
      </c>
      <c r="D124" s="2">
        <v>44686</v>
      </c>
      <c r="E124" s="1" t="s">
        <v>3</v>
      </c>
      <c r="F124" s="3">
        <v>0.2673611111111111</v>
      </c>
      <c r="G124" s="1" t="s">
        <v>7</v>
      </c>
      <c r="H124" s="1">
        <v>189</v>
      </c>
      <c r="I124" s="1">
        <v>3</v>
      </c>
      <c r="J124" s="7">
        <v>82.080924855491332</v>
      </c>
      <c r="K124" s="5">
        <v>1.6E-2</v>
      </c>
      <c r="L124" s="6">
        <v>14.99</v>
      </c>
      <c r="M124" s="1" t="s">
        <v>12</v>
      </c>
      <c r="N124" s="6">
        <v>74.39</v>
      </c>
      <c r="O124" s="8">
        <f>Table1[[#This Row],[Total Booked]]-I128</f>
        <v>3</v>
      </c>
      <c r="P124" s="7">
        <f>Table1[[#This Row],[Total Revenue]]-J128</f>
        <v>82.080924855491332</v>
      </c>
      <c r="Q124" s="7"/>
    </row>
    <row r="125" spans="3:17" hidden="1" x14ac:dyDescent="0.25">
      <c r="C125" s="1">
        <v>90</v>
      </c>
      <c r="D125" s="2">
        <v>44686</v>
      </c>
      <c r="E125" s="1" t="s">
        <v>6</v>
      </c>
      <c r="F125" s="3">
        <v>0.38541666666666669</v>
      </c>
      <c r="G125" s="1" t="s">
        <v>8</v>
      </c>
      <c r="H125" s="1">
        <v>189</v>
      </c>
      <c r="I125" s="1">
        <v>22</v>
      </c>
      <c r="J125" s="7">
        <v>632.87636775248404</v>
      </c>
      <c r="K125" s="5">
        <v>0.11600000000000001</v>
      </c>
      <c r="L125" s="6">
        <v>30.39</v>
      </c>
      <c r="M125" s="1" t="s">
        <v>13</v>
      </c>
      <c r="N125" s="6">
        <v>69.39</v>
      </c>
      <c r="O125" s="8">
        <f>Table1[[#This Row],[Total Booked]]-I129</f>
        <v>22</v>
      </c>
      <c r="P125" s="7">
        <f>Table1[[#This Row],[Total Revenue]]-J129</f>
        <v>632.87636775248404</v>
      </c>
      <c r="Q125" s="7"/>
    </row>
    <row r="126" spans="3:17" hidden="1" x14ac:dyDescent="0.25">
      <c r="C126" s="1">
        <v>90</v>
      </c>
      <c r="D126" s="2">
        <v>44686</v>
      </c>
      <c r="E126" s="1" t="s">
        <v>4</v>
      </c>
      <c r="F126" s="3">
        <v>0.46180555555555558</v>
      </c>
      <c r="G126" s="1" t="s">
        <v>9</v>
      </c>
      <c r="H126" s="1">
        <v>189</v>
      </c>
      <c r="I126" s="1">
        <v>114</v>
      </c>
      <c r="J126" s="7">
        <v>12285.506323355472</v>
      </c>
      <c r="K126" s="5">
        <v>0.60299999999999998</v>
      </c>
      <c r="L126" s="6">
        <v>140.99</v>
      </c>
      <c r="M126" s="1" t="s">
        <v>14</v>
      </c>
      <c r="N126" s="6">
        <v>158.46</v>
      </c>
      <c r="O126" s="8">
        <f>Table1[[#This Row],[Total Booked]]-I130</f>
        <v>114</v>
      </c>
      <c r="P126" s="7">
        <f>Table1[[#This Row],[Total Revenue]]-J130</f>
        <v>12285.506323355472</v>
      </c>
      <c r="Q126" s="7"/>
    </row>
    <row r="127" spans="3:17" x14ac:dyDescent="0.25">
      <c r="C127" s="1">
        <v>90</v>
      </c>
      <c r="D127" s="2">
        <v>44686</v>
      </c>
      <c r="E127" s="1" t="s">
        <v>5</v>
      </c>
      <c r="F127" s="3">
        <v>0.78125</v>
      </c>
      <c r="G127" s="1" t="s">
        <v>10</v>
      </c>
      <c r="H127" s="1">
        <v>189</v>
      </c>
      <c r="I127" s="1">
        <v>42</v>
      </c>
      <c r="J127" s="7">
        <v>1515.3778170570042</v>
      </c>
      <c r="K127" s="5">
        <v>0.222</v>
      </c>
      <c r="L127" s="6">
        <v>27.99</v>
      </c>
      <c r="M127" s="1" t="s">
        <v>15</v>
      </c>
      <c r="N127" s="6">
        <v>44.89</v>
      </c>
      <c r="O127" s="8">
        <f>Table1[[#This Row],[Total Booked]]-I131</f>
        <v>42</v>
      </c>
      <c r="P127" s="7">
        <f>Table1[[#This Row],[Total Revenue]]-J131</f>
        <v>1515.3778170570042</v>
      </c>
      <c r="Q127" s="7"/>
    </row>
    <row r="128" spans="3:17" x14ac:dyDescent="0.25">
      <c r="D128" s="2"/>
      <c r="F128" s="3"/>
      <c r="J128" s="7"/>
      <c r="K128" s="5"/>
      <c r="L128" s="6"/>
      <c r="N128" s="6"/>
      <c r="P128" s="1">
        <f>SUBTOTAL(109,Table1[Revenue per day])</f>
        <v>10446.729142025293</v>
      </c>
    </row>
    <row r="129" spans="9:10" x14ac:dyDescent="0.25">
      <c r="I129" s="4"/>
      <c r="J12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Ryanair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Julian, David</dc:creator>
  <cp:lastModifiedBy>Pratik Umesh Shetty</cp:lastModifiedBy>
  <dcterms:created xsi:type="dcterms:W3CDTF">2022-09-09T09:46:24Z</dcterms:created>
  <dcterms:modified xsi:type="dcterms:W3CDTF">2024-07-30T17:21:14Z</dcterms:modified>
</cp:coreProperties>
</file>