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  <sheet state="visible" name="EPOC" sheetId="2" r:id="rId5"/>
    <sheet state="visible" name="Vaccination" sheetId="3" r:id="rId6"/>
    <sheet state="visible" name="InsusranceProvider" sheetId="4" r:id="rId7"/>
    <sheet state="visible" name="PatientDemographics" sheetId="5" r:id="rId8"/>
    <sheet state="visible" name="PatientEncounter" sheetId="6" r:id="rId9"/>
    <sheet state="visible" name="DiagnosisDetails" sheetId="7" r:id="rId10"/>
    <sheet state="visible" name="LabResults" sheetId="8" r:id="rId11"/>
    <sheet state="visible" name="LabResultDetails" sheetId="9" r:id="rId12"/>
    <sheet state="visible" name="LabResults_Ranges_Values" sheetId="10" r:id="rId13"/>
    <sheet state="visible" name="SymptomDetails" sheetId="11" r:id="rId14"/>
    <sheet state="visible" name="VitalSignDetails" sheetId="12" r:id="rId15"/>
    <sheet state="visible" name="VitalSigns" sheetId="13" r:id="rId16"/>
    <sheet state="visible" name="MedicationDetails" sheetId="14" r:id="rId17"/>
    <sheet state="visible" name="HealthCareProvider" sheetId="15" r:id="rId18"/>
    <sheet state="visible" name="LabHealthcareProvider" sheetId="16" r:id="rId19"/>
    <sheet state="visible" name="Symptoms" sheetId="17" r:id="rId20"/>
    <sheet state="visible" name="Prescription" sheetId="18" r:id="rId21"/>
    <sheet state="visible" name="Billing" sheetId="19" r:id="rId22"/>
    <sheet state="visible" name="Formula_Sheet" sheetId="20" r:id="rId23"/>
    <sheet state="visible" name="Diagnosisng Physicians" sheetId="21" r:id="rId24"/>
    <sheet state="visible" name="Diagnosis" sheetId="22" r:id="rId25"/>
  </sheets>
  <definedNames/>
  <calcPr/>
</workbook>
</file>

<file path=xl/sharedStrings.xml><?xml version="1.0" encoding="utf-8"?>
<sst xmlns="http://schemas.openxmlformats.org/spreadsheetml/2006/main" count="2711" uniqueCount="925">
  <si>
    <t>Table</t>
  </si>
  <si>
    <t>PatID</t>
  </si>
  <si>
    <t>FirstName</t>
  </si>
  <si>
    <t>LastName</t>
  </si>
  <si>
    <t>DoB</t>
  </si>
  <si>
    <t>Street</t>
  </si>
  <si>
    <t>City</t>
  </si>
  <si>
    <t>State</t>
  </si>
  <si>
    <t>ZipCode</t>
  </si>
  <si>
    <t>PhoneNo</t>
  </si>
  <si>
    <t>EmailAddress</t>
  </si>
  <si>
    <t>Query</t>
  </si>
  <si>
    <t>Patient</t>
  </si>
  <si>
    <t>Oscar</t>
  </si>
  <si>
    <t>Yang</t>
  </si>
  <si>
    <t>2210 Elmwood Avenue</t>
  </si>
  <si>
    <t>Mesa</t>
  </si>
  <si>
    <t>Arizona</t>
  </si>
  <si>
    <t>Richard</t>
  </si>
  <si>
    <t>Rice</t>
  </si>
  <si>
    <t>4013 Southern Avenue</t>
  </si>
  <si>
    <t>Eureka</t>
  </si>
  <si>
    <t>Missouri</t>
  </si>
  <si>
    <t>Joshua</t>
  </si>
  <si>
    <t>Dean</t>
  </si>
  <si>
    <t>4877 Lynch Street</t>
  </si>
  <si>
    <t>Oakland</t>
  </si>
  <si>
    <t>California</t>
  </si>
  <si>
    <t>William</t>
  </si>
  <si>
    <t>Ruiz</t>
  </si>
  <si>
    <t>1356 Worthington Drive</t>
  </si>
  <si>
    <t>Red Oak</t>
  </si>
  <si>
    <t>Texas</t>
  </si>
  <si>
    <t>Joseph</t>
  </si>
  <si>
    <t>Kent</t>
  </si>
  <si>
    <t>157 Lynn Ogden Lane</t>
  </si>
  <si>
    <t>Beaumont</t>
  </si>
  <si>
    <t>Alexander</t>
  </si>
  <si>
    <t>2132 Haul Road</t>
  </si>
  <si>
    <t>Lansing</t>
  </si>
  <si>
    <t>Ohio</t>
  </si>
  <si>
    <t>Robert</t>
  </si>
  <si>
    <t>Richards</t>
  </si>
  <si>
    <t>3600 Holt Street</t>
  </si>
  <si>
    <t>West Palm Beach</t>
  </si>
  <si>
    <t>Florida</t>
  </si>
  <si>
    <t>David</t>
  </si>
  <si>
    <t>Mejia</t>
  </si>
  <si>
    <t>3444 Libby Street</t>
  </si>
  <si>
    <t>Beverly Hills</t>
  </si>
  <si>
    <t>Jeffrey</t>
  </si>
  <si>
    <t>Sutton</t>
  </si>
  <si>
    <t>1468 Midway Road</t>
  </si>
  <si>
    <t>Ratcliff</t>
  </si>
  <si>
    <t>Arkansas</t>
  </si>
  <si>
    <t>Ronald</t>
  </si>
  <si>
    <t>Mitchell</t>
  </si>
  <si>
    <t>1962 Oakwood Circle</t>
  </si>
  <si>
    <t>Riverside</t>
  </si>
  <si>
    <t>Micheal</t>
  </si>
  <si>
    <t>Hall</t>
  </si>
  <si>
    <t>13 Desert Broom Court</t>
  </si>
  <si>
    <t>Jersey City</t>
  </si>
  <si>
    <t>New Jersey</t>
  </si>
  <si>
    <t>Noble</t>
  </si>
  <si>
    <t>2688 Pritchard Court</t>
  </si>
  <si>
    <t>Owatonna</t>
  </si>
  <si>
    <t>Minnesota</t>
  </si>
  <si>
    <t>Brett</t>
  </si>
  <si>
    <t>Walker</t>
  </si>
  <si>
    <t>3881 Heron Way</t>
  </si>
  <si>
    <t>Portland</t>
  </si>
  <si>
    <t>Oregon</t>
  </si>
  <si>
    <t>Mark</t>
  </si>
  <si>
    <t>Swanson</t>
  </si>
  <si>
    <t>2166 Tibbs Avenue</t>
  </si>
  <si>
    <t>Helena</t>
  </si>
  <si>
    <t>Montana</t>
  </si>
  <si>
    <t>insert into Patient(PatID, FirstName, LastName, DoB, Street, City, State, ZipCode, PhoneNo, EmailAddress) values (101, "Oscar" ,"Yang","22807", "2210 Elmwood Avenue", "Mesa", "Arizona",85201,4809625179, "oscar.yang@gmail.com");</t>
  </si>
  <si>
    <t>John</t>
  </si>
  <si>
    <t>Thompson</t>
  </si>
  <si>
    <t>4962 Pearl Street</t>
  </si>
  <si>
    <t>Sacramento</t>
  </si>
  <si>
    <t>insert into Patient(PatID, FirstName, LastName, DoB, Street, City, State, ZipCode, PhoneNo, EmailAddress) values (102, "Richard" ,"Rice","22933", "4013 Southern Avenue", "Eureka", "Missouri",63025,6369382484, "richard.rice@gmail.com");</t>
  </si>
  <si>
    <t>Lauren</t>
  </si>
  <si>
    <t>Kim</t>
  </si>
  <si>
    <t>1905 Simpson Avenue</t>
  </si>
  <si>
    <t>Akron</t>
  </si>
  <si>
    <t>Pennsylvania</t>
  </si>
  <si>
    <t>insert into Patient(PatID, FirstName, LastName, DoB, Street, City, State, ZipCode, PhoneNo, EmailAddress) values (103, "Joshua" ,"Dean","23114", "4877 Lynch Street", "Oakland", "California",94612,9252096032, "joshua.dean@gmail.com");</t>
  </si>
  <si>
    <t>Alisha</t>
  </si>
  <si>
    <t>Smith</t>
  </si>
  <si>
    <t>2899 Buffalo Creek Road</t>
  </si>
  <si>
    <t>Franklin</t>
  </si>
  <si>
    <t>Tennessee</t>
  </si>
  <si>
    <t>insert into Patient(PatID, FirstName, LastName, DoB, Street, City, State, ZipCode, PhoneNo, EmailAddress) values (104, "William" ,"Ruiz","23367", "1356 Worthington Drive", "Red Oak", "Texas",75154,9725767414, "william.ruiz@gmail.com");</t>
  </si>
  <si>
    <t>Laura</t>
  </si>
  <si>
    <t>Rodgers</t>
  </si>
  <si>
    <t>4305 Godfrey Street</t>
  </si>
  <si>
    <t>Hillsboro</t>
  </si>
  <si>
    <t>insert into Patient(PatID, FirstName, LastName, DoB, Street, City, State, ZipCode, PhoneNo, EmailAddress) values (105, "Joseph" ,"Kent","23544", "157 Lynn Ogden Lane", "Beaumont", "Texas",77705,4098407436, "joseph.kent@gmail.com");</t>
  </si>
  <si>
    <t>Margaret</t>
  </si>
  <si>
    <t>Powers</t>
  </si>
  <si>
    <t>4935 Catherine Drive</t>
  </si>
  <si>
    <t>East Grand Forks</t>
  </si>
  <si>
    <t>North Dakota</t>
  </si>
  <si>
    <t>insert into Patient(PatID, FirstName, LastName, DoB, Street, City, State, ZipCode, PhoneNo, EmailAddress) values (106, "Joshua" ,"Alexander","24669", "2132 Haul Road", "Lansing", "Ohio",43934,6509955757, "joshua.alexander@gmail.com");</t>
  </si>
  <si>
    <t>Amy</t>
  </si>
  <si>
    <t>Phelps</t>
  </si>
  <si>
    <t>364 Bingamon Branch Road</t>
  </si>
  <si>
    <t>Sullivan</t>
  </si>
  <si>
    <t>Wisconsin</t>
  </si>
  <si>
    <t>insert into Patient(PatID, FirstName, LastName, DoB, Street, City, State, ZipCode, PhoneNo, EmailAddress) values (107, "Robert" ,"Richards","25201", "3600 Holt Street", "West Palm Beach", "Florida",33410,5612612075, "robert.richards@gmail.com");</t>
  </si>
  <si>
    <t>Veronica</t>
  </si>
  <si>
    <t>Dawson</t>
  </si>
  <si>
    <t>921 Marie Street</t>
  </si>
  <si>
    <t>Annapolis</t>
  </si>
  <si>
    <t>Maryland</t>
  </si>
  <si>
    <t>insert into Patient(PatID, FirstName, LastName, DoB, Street, City, State, ZipCode, PhoneNo, EmailAddress) values (108, "David" ,"Mejia","25702", "3444 Libby Street", "Beverly Hills", "California",90210,3102767127, "david.mejia@gmail.com");</t>
  </si>
  <si>
    <t>Amanda</t>
  </si>
  <si>
    <t>Lucero</t>
  </si>
  <si>
    <t>2951 Olen Thomas Drive</t>
  </si>
  <si>
    <t>Wichita Falls</t>
  </si>
  <si>
    <t>insert into Patient(PatID, FirstName, LastName, DoB, Street, City, State, ZipCode, PhoneNo, EmailAddress) values (109, "Jeffrey" ,"Sutton","27001", "1468 Midway Road", "Ratcliff", "Arkansas",72951,4796353319, "jeffrey.sutton@gmail.com");</t>
  </si>
  <si>
    <t>Tonya</t>
  </si>
  <si>
    <t>Miller</t>
  </si>
  <si>
    <t>1311 Rafe Lane</t>
  </si>
  <si>
    <t>Greenwood</t>
  </si>
  <si>
    <t>Mississippi</t>
  </si>
  <si>
    <t>insert into Patient(PatID, FirstName, LastName, DoB, Street, City, State, ZipCode, PhoneNo, EmailAddress) values (110, "Ronald" ,"Mitchell","27066", "1962 Oakwood Circle", "Riverside", "California",92501,9493181359, "ronald.mitchell@gmail.com");</t>
  </si>
  <si>
    <t>Karen</t>
  </si>
  <si>
    <t>Maynard</t>
  </si>
  <si>
    <t>599 Lilac Lane</t>
  </si>
  <si>
    <t>Darien</t>
  </si>
  <si>
    <t>Georgia</t>
  </si>
  <si>
    <t>insert into Patient(PatID, FirstName, LastName, DoB, Street, City, State, ZipCode, PhoneNo, EmailAddress) values (111, "Micheal" ,"Hall","27190", "13 Desert Broom Court", "Jersey City", "New Jersey",73040,2017183614, "micheal.hall@gmail.com");</t>
  </si>
  <si>
    <t>Alyssa</t>
  </si>
  <si>
    <t>Miranda</t>
  </si>
  <si>
    <t>3128 Tori Lane</t>
  </si>
  <si>
    <t>Greenview</t>
  </si>
  <si>
    <t>Illinois</t>
  </si>
  <si>
    <t>insert into Patient(PatID, FirstName, LastName, DoB, Street, City, State, ZipCode, PhoneNo, EmailAddress) values (112, "Joshua" ,"Noble","27810", "2688 Pritchard Court", "Owatonna", "Minnesota",55060,5074087953, "joshua.noble@gmail.com");</t>
  </si>
  <si>
    <t>Jennifer</t>
  </si>
  <si>
    <t>Harrington</t>
  </si>
  <si>
    <t>41 Spadafore Drive</t>
  </si>
  <si>
    <t>State College</t>
  </si>
  <si>
    <t>insert into Patient(PatID, FirstName, LastName, DoB, Street, City, State, ZipCode, PhoneNo, EmailAddress) values (113, "Brett" ,"Walker","28519", "3881 Heron Way", "Portland", "Oregon",97205,5038304159, "brett.walker@gmail.com");</t>
  </si>
  <si>
    <t>Stacy</t>
  </si>
  <si>
    <t>White</t>
  </si>
  <si>
    <t>3915 Rhapsody Street</t>
  </si>
  <si>
    <t>Inverness</t>
  </si>
  <si>
    <t>insert into Patient(PatID, FirstName, LastName, DoB, Street, City, State, ZipCode, PhoneNo, EmailAddress) values (114, "Mark" ,"Swanson","29146", "2166 Tibbs Avenue", "Helena", "Montana",59601,4067818712, "mark.swanson@gmail.com");</t>
  </si>
  <si>
    <t>Le</t>
  </si>
  <si>
    <t>1271 Summit Park Avenue</t>
  </si>
  <si>
    <t>Southfield</t>
  </si>
  <si>
    <t>Michigan</t>
  </si>
  <si>
    <t>insert into Patient(PatID, FirstName, LastName, DoB, Street, City, State, ZipCode, PhoneNo, EmailAddress) values (115, "John" ,"Thompson","29856", "4962 Pearl Street", "Sacramento", "California",95814,9163164566, "john.thompson@gmail.com");</t>
  </si>
  <si>
    <t>Tracy</t>
  </si>
  <si>
    <t>Peterson</t>
  </si>
  <si>
    <t>4976 McKinley Avenue</t>
  </si>
  <si>
    <t>Denver</t>
  </si>
  <si>
    <t>Colorado</t>
  </si>
  <si>
    <t>insert into Patient(PatID, FirstName, LastName, DoB, Street, City, State, ZipCode, PhoneNo, EmailAddress) values (116, "Lauren" ,"Kim","30502", "1905 Simpson Avenue", "Akron", "Pennsylvania",17501,7178590339, "lauren.kim@gmail.com");</t>
  </si>
  <si>
    <t>Martin</t>
  </si>
  <si>
    <t>2078 Red Dog Road</t>
  </si>
  <si>
    <t>Charlotte</t>
  </si>
  <si>
    <t>North Carolina</t>
  </si>
  <si>
    <t>insert into Patient(PatID, FirstName, LastName, DoB, Street, City, State, ZipCode, PhoneNo, EmailAddress) values (117, "Alisha" ,"Smith","30852", "2899 Buffalo Creek Road", "Franklin", "Tennessee",37064,6157940426, "alisha.smith@gmail.com");</t>
  </si>
  <si>
    <t>insert into Patient(PatID, FirstName, LastName, DoB, Street, City, State, ZipCode, PhoneNo, EmailAddress) values (118, "Laura" ,"Rodgers","31701", "4305 Godfrey Street", "Hillsboro", "Oregon",97123,5036286733, "laura.rodgers@gmail.com");</t>
  </si>
  <si>
    <t>insert into Patient(PatID, FirstName, LastName, DoB, Street, City, State, ZipCode, PhoneNo, EmailAddress) values (119, "Margaret" ,"Powers","33240", "4935 Catherine Drive", "East Grand Forks", "North Dakota",56721,7013179341, "margaret.powers@gmail.com");</t>
  </si>
  <si>
    <t>insert into Patient(PatID, FirstName, LastName, DoB, Street, City, State, ZipCode, PhoneNo, EmailAddress) values (120, "Amy" ,"Phelps","33253", "364 Bingamon Branch Road", "Sullivan", "Wisconsin",53178,8472445848, "amy.phelps@gmail.com");</t>
  </si>
  <si>
    <t>insert into Patient(PatID, FirstName, LastName, DoB, Street, City, State, ZipCode, PhoneNo, EmailAddress) values (121, "Veronica" ,"Dawson","33582", "921 Marie Street", "Annapolis", "Maryland",21401,4108587688, "veronica.dawson@gmail.com");</t>
  </si>
  <si>
    <t>insert into Patient(PatID, FirstName, LastName, DoB, Street, City, State, ZipCode, PhoneNo, EmailAddress) values (122, "Amanda" ,"Lucero","33944", "2951 Olen Thomas Drive", "Wichita Falls", "Texas",76301,9405576186, "amanda.lucero@gmail.com");</t>
  </si>
  <si>
    <t>insert into Patient(PatID, FirstName, LastName, DoB, Street, City, State, ZipCode, PhoneNo, EmailAddress) values (123, "Tonya" ,"Miller","34518", "1311 Rafe Lane", "Greenwood", "Mississippi",38930,6627142782, "tonya.miller@gmail.com");</t>
  </si>
  <si>
    <t>insert into Patient(PatID, FirstName, LastName, DoB, Street, City, State, ZipCode, PhoneNo, EmailAddress) values (124, "Karen" ,"Maynard","36209", "599 Lilac Lane", "Darien", "Georgia",31305,9124377159, "karen.maynard@gmail.com");</t>
  </si>
  <si>
    <t>insert into Patient(PatID, FirstName, LastName, DoB, Street, City, State, ZipCode, PhoneNo, EmailAddress) values (125, "Alyssa" ,"Miranda","36251", "3128 Tori Lane", "Greenview", "Illinois",62642,8016455363, "alyssa.miranda@gmail.com");</t>
  </si>
  <si>
    <t>insert into Patient(PatID, FirstName, LastName, DoB, Street, City, State, ZipCode, PhoneNo, EmailAddress) values (126, "Jennifer" ,"Harrington","23444", "41 Spadafore Drive", "State College", "Pennsylvania",16801,8147150156, "jennifer.harrington@gmail.com");</t>
  </si>
  <si>
    <t>insert into Patient(PatID, FirstName, LastName, DoB, Street, City, State, ZipCode, PhoneNo, EmailAddress) values (127, "Stacy" ,"White","25137", "3915 Rhapsody Street", "Inverness", "Florida",32650,3523446389, "stacy.white@gmail.com");</t>
  </si>
  <si>
    <t>insert into Patient(PatID, FirstName, LastName, DoB, Street, City, State, ZipCode, PhoneNo, EmailAddress) values (128, "Amanda" ,"Le","30850", "1271 Summit Park Avenue", "Southfield", "Michigan",48034,2489482017, "amanda.le@gmail.com");</t>
  </si>
  <si>
    <t>insert into Patient(PatID, FirstName, LastName, DoB, Street, City, State, ZipCode, PhoneNo, EmailAddress) values (129, "Tracy" ,"Peterson","32181", "4976 McKinley Avenue", "Denver", "Colorado",80202,3038072071, "tracy.peterson@gmail.com");</t>
  </si>
  <si>
    <t>insert into Patient(PatID, FirstName, LastName, DoB, Street, City, State, ZipCode, PhoneNo, EmailAddress) values (130, "Amy" ,"Martin","33924", "2078 Red Dog Road", "Charlotte", "North Carolina",28202,7043395859, "amy.martin@gmail.com");</t>
  </si>
  <si>
    <t>EPOCID</t>
  </si>
  <si>
    <t>Anthony</t>
  </si>
  <si>
    <t>Mendoza</t>
  </si>
  <si>
    <t>Colleen</t>
  </si>
  <si>
    <t>Reed</t>
  </si>
  <si>
    <t>Bobbie</t>
  </si>
  <si>
    <t>Harper</t>
  </si>
  <si>
    <t>Bernard</t>
  </si>
  <si>
    <t>Mccormick</t>
  </si>
  <si>
    <t>Alonzo</t>
  </si>
  <si>
    <t>Allen</t>
  </si>
  <si>
    <t>Emilio</t>
  </si>
  <si>
    <t>Klein</t>
  </si>
  <si>
    <t>Toni</t>
  </si>
  <si>
    <t>Collins</t>
  </si>
  <si>
    <t>Arlene</t>
  </si>
  <si>
    <t>Bridges</t>
  </si>
  <si>
    <t>Rufus</t>
  </si>
  <si>
    <t>Russell</t>
  </si>
  <si>
    <t>Salvador</t>
  </si>
  <si>
    <t>Barnett</t>
  </si>
  <si>
    <t>Mullins</t>
  </si>
  <si>
    <t>Glen</t>
  </si>
  <si>
    <t>Conrad</t>
  </si>
  <si>
    <t>Patrick</t>
  </si>
  <si>
    <t>Hunter</t>
  </si>
  <si>
    <t>Brendan</t>
  </si>
  <si>
    <t>Daniel</t>
  </si>
  <si>
    <t>Tricia</t>
  </si>
  <si>
    <t>Vaughn</t>
  </si>
  <si>
    <t>Christian</t>
  </si>
  <si>
    <t>Armstrong</t>
  </si>
  <si>
    <t>Casey</t>
  </si>
  <si>
    <t>Huff</t>
  </si>
  <si>
    <t>Luz</t>
  </si>
  <si>
    <t>Moss</t>
  </si>
  <si>
    <t>Alexis</t>
  </si>
  <si>
    <t>Rivera</t>
  </si>
  <si>
    <t>June</t>
  </si>
  <si>
    <t>Herrera</t>
  </si>
  <si>
    <t>Marilyn</t>
  </si>
  <si>
    <t>Reyes</t>
  </si>
  <si>
    <t>Penny</t>
  </si>
  <si>
    <t>Harrison</t>
  </si>
  <si>
    <t>Kyle</t>
  </si>
  <si>
    <t>Sims</t>
  </si>
  <si>
    <t>Elvira</t>
  </si>
  <si>
    <t>Howard</t>
  </si>
  <si>
    <t>Jeannie</t>
  </si>
  <si>
    <t>Morrison</t>
  </si>
  <si>
    <t>Jo</t>
  </si>
  <si>
    <t>Boyd</t>
  </si>
  <si>
    <t>Barbara</t>
  </si>
  <si>
    <t>Walsh</t>
  </si>
  <si>
    <t>Tony</t>
  </si>
  <si>
    <t>Silva</t>
  </si>
  <si>
    <t>Jose</t>
  </si>
  <si>
    <t>LotNo</t>
  </si>
  <si>
    <t>VaccinationStatus</t>
  </si>
  <si>
    <t>NoOfDoses</t>
  </si>
  <si>
    <t>VaccineName</t>
  </si>
  <si>
    <t>BoosterStatus</t>
  </si>
  <si>
    <t>Vaccinated</t>
  </si>
  <si>
    <t>Covid-19</t>
  </si>
  <si>
    <t>Y</t>
  </si>
  <si>
    <t>Influenza</t>
  </si>
  <si>
    <t>N</t>
  </si>
  <si>
    <t>Unvaccinated</t>
  </si>
  <si>
    <t>Pneumonia</t>
  </si>
  <si>
    <t>NULL</t>
  </si>
  <si>
    <t>HepB</t>
  </si>
  <si>
    <t>Meningococcal</t>
  </si>
  <si>
    <t>InsuranceID</t>
  </si>
  <si>
    <t>InsuranceProviderName</t>
  </si>
  <si>
    <t>Blue Cross Blue Shield</t>
  </si>
  <si>
    <t>CIGNA</t>
  </si>
  <si>
    <t>CVS</t>
  </si>
  <si>
    <t>United Health</t>
  </si>
  <si>
    <t>Gender</t>
  </si>
  <si>
    <t>Race</t>
  </si>
  <si>
    <t>Ethnicity</t>
  </si>
  <si>
    <t>MaritalStatus</t>
  </si>
  <si>
    <t>EmploymentStatus</t>
  </si>
  <si>
    <t>M</t>
  </si>
  <si>
    <t>Other</t>
  </si>
  <si>
    <t>Non Hispanic</t>
  </si>
  <si>
    <t>Unavailable</t>
  </si>
  <si>
    <t>Unemployed</t>
  </si>
  <si>
    <t>Married</t>
  </si>
  <si>
    <t>Retired</t>
  </si>
  <si>
    <t>Black</t>
  </si>
  <si>
    <t>Hispanic</t>
  </si>
  <si>
    <t>Single</t>
  </si>
  <si>
    <t>Asian</t>
  </si>
  <si>
    <t>Employed</t>
  </si>
  <si>
    <t>Divorced</t>
  </si>
  <si>
    <t>F</t>
  </si>
  <si>
    <t>PatEncID</t>
  </si>
  <si>
    <t>HealthCareProviderID</t>
  </si>
  <si>
    <t>PatEncAdmitDate</t>
  </si>
  <si>
    <t>AdmitType</t>
  </si>
  <si>
    <t>AdmitLocation</t>
  </si>
  <si>
    <t>PatEncDiscDate</t>
  </si>
  <si>
    <t>DiscLocation</t>
  </si>
  <si>
    <t>SYM CODE</t>
  </si>
  <si>
    <t>2020-01-05</t>
  </si>
  <si>
    <t>Emergency</t>
  </si>
  <si>
    <t>Neurology</t>
  </si>
  <si>
    <t>2020-01-12</t>
  </si>
  <si>
    <t>Urology</t>
  </si>
  <si>
    <t>2020-01-20</t>
  </si>
  <si>
    <t>Oncology</t>
  </si>
  <si>
    <t>2020-01-30</t>
  </si>
  <si>
    <t>2020-01-23</t>
  </si>
  <si>
    <t>Elective</t>
  </si>
  <si>
    <t>Haematology</t>
  </si>
  <si>
    <t>2020-02-02</t>
  </si>
  <si>
    <t>Orthopaedics</t>
  </si>
  <si>
    <t>2020-02-05</t>
  </si>
  <si>
    <t>2020-02-19</t>
  </si>
  <si>
    <t>General Surgery</t>
  </si>
  <si>
    <t>2020-02-08</t>
  </si>
  <si>
    <t>Urgent</t>
  </si>
  <si>
    <t>2020-02-23</t>
  </si>
  <si>
    <t>2020-02-11</t>
  </si>
  <si>
    <t>Coronary Care Unit (CCU)</t>
  </si>
  <si>
    <t>2020-02-25</t>
  </si>
  <si>
    <t>2020-03-05</t>
  </si>
  <si>
    <t>Nephrology</t>
  </si>
  <si>
    <t>2020-02-27</t>
  </si>
  <si>
    <t>2020-02-26</t>
  </si>
  <si>
    <t>Critical Care</t>
  </si>
  <si>
    <t>2020-03-02</t>
  </si>
  <si>
    <t>Radiology</t>
  </si>
  <si>
    <t>2020-03-10</t>
  </si>
  <si>
    <t>2020-03-19</t>
  </si>
  <si>
    <t>2020-03-11</t>
  </si>
  <si>
    <t>2020-03-12</t>
  </si>
  <si>
    <t>2020-03-15</t>
  </si>
  <si>
    <t>2020-03-13</t>
  </si>
  <si>
    <t>Intensive Care Unit (ICU)</t>
  </si>
  <si>
    <t>2020-03-28</t>
  </si>
  <si>
    <t>2020-03-17</t>
  </si>
  <si>
    <t>2020-03-30</t>
  </si>
  <si>
    <t>2020-04-07</t>
  </si>
  <si>
    <t>2020-04-10</t>
  </si>
  <si>
    <t>2020-04-24</t>
  </si>
  <si>
    <t>Discharge Lounge</t>
  </si>
  <si>
    <t>2020-04-20</t>
  </si>
  <si>
    <t>2020-04-21</t>
  </si>
  <si>
    <t>2020-04-25</t>
  </si>
  <si>
    <t>2020-05-01</t>
  </si>
  <si>
    <t>2020-05-19</t>
  </si>
  <si>
    <t>2020-05-24</t>
  </si>
  <si>
    <t>2020-05-27</t>
  </si>
  <si>
    <t>2020-06-11</t>
  </si>
  <si>
    <t>2020-07-04</t>
  </si>
  <si>
    <t>2020-07-05</t>
  </si>
  <si>
    <t>2020-07-07</t>
  </si>
  <si>
    <t>2020-07-18</t>
  </si>
  <si>
    <t>2020-07-24</t>
  </si>
  <si>
    <t>2020-07-28</t>
  </si>
  <si>
    <t>2020-08-01</t>
  </si>
  <si>
    <t>2020-07-31</t>
  </si>
  <si>
    <t>2020-08-08</t>
  </si>
  <si>
    <t>2020-08-06</t>
  </si>
  <si>
    <t>2020-08-13</t>
  </si>
  <si>
    <t>2020-08-22</t>
  </si>
  <si>
    <t>2020-09-03</t>
  </si>
  <si>
    <t>2020-09-04</t>
  </si>
  <si>
    <t>2020-09-06</t>
  </si>
  <si>
    <t>2020-09-23</t>
  </si>
  <si>
    <t>2020-10-06</t>
  </si>
  <si>
    <t>2020-09-25</t>
  </si>
  <si>
    <t>2020-10-08</t>
  </si>
  <si>
    <t>2020-10-24</t>
  </si>
  <si>
    <t>2020-11-08</t>
  </si>
  <si>
    <t>2020-10-25</t>
  </si>
  <si>
    <t>2020-11-07</t>
  </si>
  <si>
    <t>2020-10-31</t>
  </si>
  <si>
    <t>2020-11-04</t>
  </si>
  <si>
    <t>2020-11-14</t>
  </si>
  <si>
    <t>2020-11-23</t>
  </si>
  <si>
    <t>2020-11-15</t>
  </si>
  <si>
    <t>2020-11-26</t>
  </si>
  <si>
    <t>2020-11-16</t>
  </si>
  <si>
    <t>2020-11-22</t>
  </si>
  <si>
    <t>2020-11-19</t>
  </si>
  <si>
    <t>2020-11-29</t>
  </si>
  <si>
    <t>2020-12-07</t>
  </si>
  <si>
    <t>2020-12-10</t>
  </si>
  <si>
    <t>2020-12-18</t>
  </si>
  <si>
    <t>2020-12-19</t>
  </si>
  <si>
    <t>2020-12-28</t>
  </si>
  <si>
    <t>2020-12-21</t>
  </si>
  <si>
    <t>2021-01-01</t>
  </si>
  <si>
    <t>2020-12-26</t>
  </si>
  <si>
    <t>2021-01-03</t>
  </si>
  <si>
    <t>2021-01-05</t>
  </si>
  <si>
    <t>2021-01-18</t>
  </si>
  <si>
    <t>2021-01-04</t>
  </si>
  <si>
    <t>2021-01-08</t>
  </si>
  <si>
    <t>2021-01-10</t>
  </si>
  <si>
    <t>2021-01-14</t>
  </si>
  <si>
    <t>2021-01-22</t>
  </si>
  <si>
    <t>2021-01-28</t>
  </si>
  <si>
    <t>2021-01-23</t>
  </si>
  <si>
    <t>2021-01-27</t>
  </si>
  <si>
    <t>2021-02-07</t>
  </si>
  <si>
    <t>2021-02-24</t>
  </si>
  <si>
    <t>2021-02-27</t>
  </si>
  <si>
    <t>2021-02-28</t>
  </si>
  <si>
    <t>2021-03-10</t>
  </si>
  <si>
    <t>2021-03-29</t>
  </si>
  <si>
    <t>2021-04-12</t>
  </si>
  <si>
    <t>2021-03-30</t>
  </si>
  <si>
    <t>2021-04-10</t>
  </si>
  <si>
    <t>2021-04-07</t>
  </si>
  <si>
    <t>2021-04-14</t>
  </si>
  <si>
    <t>2021-04-30</t>
  </si>
  <si>
    <t>2021-05-11</t>
  </si>
  <si>
    <t>2021-05-10</t>
  </si>
  <si>
    <t>2021-05-24</t>
  </si>
  <si>
    <t>2021-05-14</t>
  </si>
  <si>
    <t>2021-05-19</t>
  </si>
  <si>
    <t>2021-05-17</t>
  </si>
  <si>
    <t>2021-05-31</t>
  </si>
  <si>
    <t>2021-05-23</t>
  </si>
  <si>
    <t>2021-05-25</t>
  </si>
  <si>
    <t>2021-05-26</t>
  </si>
  <si>
    <t>2021-05-29</t>
  </si>
  <si>
    <t>2021-06-02</t>
  </si>
  <si>
    <t>2021-06-04</t>
  </si>
  <si>
    <t>2021-06-09</t>
  </si>
  <si>
    <t>2021-06-20</t>
  </si>
  <si>
    <t>2021-06-18</t>
  </si>
  <si>
    <t>2021-06-30</t>
  </si>
  <si>
    <t>2021-06-25</t>
  </si>
  <si>
    <t>2021-06-23</t>
  </si>
  <si>
    <t>2021-07-04</t>
  </si>
  <si>
    <t>2021-07-12</t>
  </si>
  <si>
    <t>2021-07-23</t>
  </si>
  <si>
    <t>2021-07-25</t>
  </si>
  <si>
    <t>2021-08-09</t>
  </si>
  <si>
    <t>2021-08-01</t>
  </si>
  <si>
    <t>2021-08-06</t>
  </si>
  <si>
    <t>2021-08-20</t>
  </si>
  <si>
    <t>2021-08-12</t>
  </si>
  <si>
    <t>2021-08-16</t>
  </si>
  <si>
    <t>2021-08-26</t>
  </si>
  <si>
    <t>2021-09-09</t>
  </si>
  <si>
    <t>2021-09-24</t>
  </si>
  <si>
    <t>2021-09-19</t>
  </si>
  <si>
    <t>2021-09-27</t>
  </si>
  <si>
    <t>2021-09-21</t>
  </si>
  <si>
    <t>2021-10-03</t>
  </si>
  <si>
    <t>2021-10-15</t>
  </si>
  <si>
    <t>2021-10-16</t>
  </si>
  <si>
    <t>2021-10-27</t>
  </si>
  <si>
    <t>2021-10-20</t>
  </si>
  <si>
    <t>2021-10-28</t>
  </si>
  <si>
    <t>2021-11-03</t>
  </si>
  <si>
    <t>2021-10-29</t>
  </si>
  <si>
    <t>2021-11-13</t>
  </si>
  <si>
    <t>2021-11-06</t>
  </si>
  <si>
    <t>2021-11-07</t>
  </si>
  <si>
    <t>2021-11-10</t>
  </si>
  <si>
    <t>2021-11-15</t>
  </si>
  <si>
    <t>2021-11-14</t>
  </si>
  <si>
    <t>2021-11-28</t>
  </si>
  <si>
    <t>2021-11-25</t>
  </si>
  <si>
    <t>2021-11-29</t>
  </si>
  <si>
    <t>2021-12-27</t>
  </si>
  <si>
    <t>2022-01-02</t>
  </si>
  <si>
    <t>2021-12-28</t>
  </si>
  <si>
    <t>2021-12-30</t>
  </si>
  <si>
    <t>2022-01-08</t>
  </si>
  <si>
    <t>2022-01-22</t>
  </si>
  <si>
    <t>2022-01-15</t>
  </si>
  <si>
    <t>2022-01-18</t>
  </si>
  <si>
    <t>2022-01-25</t>
  </si>
  <si>
    <t>2022-01-24</t>
  </si>
  <si>
    <t>2022-01-23</t>
  </si>
  <si>
    <t>2022-02-01</t>
  </si>
  <si>
    <t>2022-02-03</t>
  </si>
  <si>
    <t>2022-02-16</t>
  </si>
  <si>
    <t>2022-02-21</t>
  </si>
  <si>
    <t>2022-02-20</t>
  </si>
  <si>
    <t>2022-02-23</t>
  </si>
  <si>
    <t>2022-02-24</t>
  </si>
  <si>
    <t>2022-02-25</t>
  </si>
  <si>
    <t>2022-03-10</t>
  </si>
  <si>
    <t>2022-03-17</t>
  </si>
  <si>
    <t>2022-03-25</t>
  </si>
  <si>
    <t>DXCode</t>
  </si>
  <si>
    <t>DXName</t>
  </si>
  <si>
    <t>Queries</t>
  </si>
  <si>
    <t>Congestive heart failure (CHF)</t>
  </si>
  <si>
    <t>Acute myocardial infarction</t>
  </si>
  <si>
    <t>Cardiac dysrhythmia</t>
  </si>
  <si>
    <t>Lumbago</t>
  </si>
  <si>
    <t>Chronic obstructive pulmonary disease (COPD)</t>
  </si>
  <si>
    <t>Atrial fibrillation</t>
  </si>
  <si>
    <t>Diabetes Type I</t>
  </si>
  <si>
    <t>Diabetes Type II</t>
  </si>
  <si>
    <t>Urinary tract infection (UTI)</t>
  </si>
  <si>
    <t>Abdominal infection</t>
  </si>
  <si>
    <t>Osteoarthritis</t>
  </si>
  <si>
    <t>Jaundice</t>
  </si>
  <si>
    <t>Hypertension</t>
  </si>
  <si>
    <t>Surgical Complication</t>
  </si>
  <si>
    <t>Heart failure</t>
  </si>
  <si>
    <t>Acute bronchitis</t>
  </si>
  <si>
    <t>COVID-19</t>
  </si>
  <si>
    <t>Basal cell carcinoma of skin</t>
  </si>
  <si>
    <t>Carcinoma in stomach</t>
  </si>
  <si>
    <t>Carcinoma in eye</t>
  </si>
  <si>
    <t>Cerebral infraction</t>
  </si>
  <si>
    <t>Clostridium difficile (C.Diff)</t>
  </si>
  <si>
    <t>Sepsis</t>
  </si>
  <si>
    <t>Severe sepsis</t>
  </si>
  <si>
    <t>TestID</t>
  </si>
  <si>
    <t>StoreTime</t>
  </si>
  <si>
    <t>Val</t>
  </si>
  <si>
    <t>2020-01-11</t>
  </si>
  <si>
    <t>2020-02-14</t>
  </si>
  <si>
    <t>2020-03-18</t>
  </si>
  <si>
    <t>2020-12-16</t>
  </si>
  <si>
    <t>2020-12-27</t>
  </si>
  <si>
    <t>2021-01-13</t>
  </si>
  <si>
    <t>2021-05-27</t>
  </si>
  <si>
    <t>2021-06-03</t>
  </si>
  <si>
    <t>2021-07-01</t>
  </si>
  <si>
    <t>2021-09-30</t>
  </si>
  <si>
    <t>2021-11-02</t>
  </si>
  <si>
    <t>2021-12-29</t>
  </si>
  <si>
    <t>2022-01-20</t>
  </si>
  <si>
    <t>TestName</t>
  </si>
  <si>
    <t>Price</t>
  </si>
  <si>
    <t xml:space="preserve">Low </t>
  </si>
  <si>
    <t>High</t>
  </si>
  <si>
    <t>Red Blood Cell (RBC) Count</t>
  </si>
  <si>
    <t>Complete Blood Count</t>
  </si>
  <si>
    <t>Hepatitis C</t>
  </si>
  <si>
    <t>Biopsy</t>
  </si>
  <si>
    <t>Serum Vitamin B12</t>
  </si>
  <si>
    <t>Chromosome Analysis</t>
  </si>
  <si>
    <t>Prothrombin Time</t>
  </si>
  <si>
    <t>MRI</t>
  </si>
  <si>
    <t>LDL Cholesterol</t>
  </si>
  <si>
    <t>CT Scan</t>
  </si>
  <si>
    <t>EKG / ECG</t>
  </si>
  <si>
    <t>Renal Function Panel</t>
  </si>
  <si>
    <t>D-Dimer</t>
  </si>
  <si>
    <t>Body Fluid Uric Acid</t>
  </si>
  <si>
    <t>X-Ray</t>
  </si>
  <si>
    <t xml:space="preserve">Urine Histamine </t>
  </si>
  <si>
    <t>Hepatitis A</t>
  </si>
  <si>
    <t>Comprehensive Metabolic Panel</t>
  </si>
  <si>
    <t>Hepatitis B</t>
  </si>
  <si>
    <t>Bacterial Culture</t>
  </si>
  <si>
    <t>Kidney Transplant</t>
  </si>
  <si>
    <t>T3</t>
  </si>
  <si>
    <t>HDL Cholesterol</t>
  </si>
  <si>
    <t xml:space="preserve">Serum Albumin </t>
  </si>
  <si>
    <t>Lipid Profile</t>
  </si>
  <si>
    <t xml:space="preserve">Serum Electrolyte Panel </t>
  </si>
  <si>
    <t>Urine Protein</t>
  </si>
  <si>
    <t>SARS-CoV-2</t>
  </si>
  <si>
    <t>Heart Transplant</t>
  </si>
  <si>
    <t>Dengue Virus Antibody</t>
  </si>
  <si>
    <t>Hemoglobin Blood</t>
  </si>
  <si>
    <t>Urine D-Lactate</t>
  </si>
  <si>
    <t>Blood Urea Nitrogen (BUN)</t>
  </si>
  <si>
    <t>HIV</t>
  </si>
  <si>
    <t>Influenza Virus</t>
  </si>
  <si>
    <t>T4</t>
  </si>
  <si>
    <t>Liver Panel</t>
  </si>
  <si>
    <t>Bone Fracture Repair</t>
  </si>
  <si>
    <t>M_low</t>
  </si>
  <si>
    <t>M_high</t>
  </si>
  <si>
    <t>F_low</t>
  </si>
  <si>
    <t>F_high</t>
  </si>
  <si>
    <t>Completed</t>
  </si>
  <si>
    <t>SymCode</t>
  </si>
  <si>
    <t>SymName</t>
  </si>
  <si>
    <t>N/A</t>
  </si>
  <si>
    <t>Abdominal pain</t>
  </si>
  <si>
    <t>Chest Pain</t>
  </si>
  <si>
    <t>Stomach Flu</t>
  </si>
  <si>
    <t>Weight loss</t>
  </si>
  <si>
    <t>Fever</t>
  </si>
  <si>
    <t>Fatigue</t>
  </si>
  <si>
    <t>Nausea</t>
  </si>
  <si>
    <t>Anxiety</t>
  </si>
  <si>
    <t>Bad cough</t>
  </si>
  <si>
    <t>Vomiting</t>
  </si>
  <si>
    <t>Internal Bleeding</t>
  </si>
  <si>
    <t>Skin Infection</t>
  </si>
  <si>
    <t>Anal Pain</t>
  </si>
  <si>
    <t>Back Pain</t>
  </si>
  <si>
    <t>Blood Clots</t>
  </si>
  <si>
    <t>Epiphora</t>
  </si>
  <si>
    <t>Painful Urination</t>
  </si>
  <si>
    <t>Hyperhidrosis</t>
  </si>
  <si>
    <t>Blurry Vision</t>
  </si>
  <si>
    <t>Joint Pain</t>
  </si>
  <si>
    <t>Shortness in breath</t>
  </si>
  <si>
    <t>Headache</t>
  </si>
  <si>
    <t>Disorientation</t>
  </si>
  <si>
    <t>VitalID</t>
  </si>
  <si>
    <t>VitalName</t>
  </si>
  <si>
    <t>VitalUnit</t>
  </si>
  <si>
    <t>Low</t>
  </si>
  <si>
    <t>BP Systolic</t>
  </si>
  <si>
    <t>mm/hg</t>
  </si>
  <si>
    <t>BP Diastolic</t>
  </si>
  <si>
    <t>Pulse</t>
  </si>
  <si>
    <t>per min</t>
  </si>
  <si>
    <t>Respiration</t>
  </si>
  <si>
    <t>Temperature</t>
  </si>
  <si>
    <t>Weight</t>
  </si>
  <si>
    <t>lbs</t>
  </si>
  <si>
    <t>Height</t>
  </si>
  <si>
    <t>m</t>
  </si>
  <si>
    <t>BMI</t>
  </si>
  <si>
    <t>lbs/m2</t>
  </si>
  <si>
    <t>SPO2</t>
  </si>
  <si>
    <t>%</t>
  </si>
  <si>
    <t>Pain Scale</t>
  </si>
  <si>
    <t>level</t>
  </si>
  <si>
    <t>VitalVal</t>
  </si>
  <si>
    <t>2020-01-06</t>
  </si>
  <si>
    <t>2020-01-21</t>
  </si>
  <si>
    <t>2020-02-15</t>
  </si>
  <si>
    <t>2020-02-22</t>
  </si>
  <si>
    <t>2020-02-17</t>
  </si>
  <si>
    <t>2020-03-03</t>
  </si>
  <si>
    <t>2020-02-24</t>
  </si>
  <si>
    <t>2020-03-25</t>
  </si>
  <si>
    <t>2020-04-12</t>
  </si>
  <si>
    <t>2020-04-23</t>
  </si>
  <si>
    <t>2020-04-22</t>
  </si>
  <si>
    <t>2020-06-09</t>
  </si>
  <si>
    <t>2020-07-12</t>
  </si>
  <si>
    <t>2020-07-26</t>
  </si>
  <si>
    <t>2020-08-21</t>
  </si>
  <si>
    <t>2020-10-05</t>
  </si>
  <si>
    <t>2020-11-05</t>
  </si>
  <si>
    <t>2020-11-18</t>
  </si>
  <si>
    <t>2020-11-17</t>
  </si>
  <si>
    <t>2020-11-21</t>
  </si>
  <si>
    <t>2020-12-08</t>
  </si>
  <si>
    <t>2020-12-09</t>
  </si>
  <si>
    <t>2020-12-24</t>
  </si>
  <si>
    <t>2020-12-29</t>
  </si>
  <si>
    <t>2021-01-02</t>
  </si>
  <si>
    <t>2021-01-26</t>
  </si>
  <si>
    <t>2021-01-31</t>
  </si>
  <si>
    <t>2021-02-25</t>
  </si>
  <si>
    <t>2021-03-01</t>
  </si>
  <si>
    <t>2021-04-06</t>
  </si>
  <si>
    <t>2021-04-05</t>
  </si>
  <si>
    <t>2021-04-09</t>
  </si>
  <si>
    <t>2021-05-01</t>
  </si>
  <si>
    <t>2021-05-28</t>
  </si>
  <si>
    <t>2021-06-19</t>
  </si>
  <si>
    <t>2021-06-26</t>
  </si>
  <si>
    <t>2021-06-21</t>
  </si>
  <si>
    <t>2021-06-24</t>
  </si>
  <si>
    <t>2021-07-30</t>
  </si>
  <si>
    <t>2021-08-04</t>
  </si>
  <si>
    <t>2021-08-11</t>
  </si>
  <si>
    <t>2021-08-14</t>
  </si>
  <si>
    <t>2021-08-24</t>
  </si>
  <si>
    <t>2021-09-15</t>
  </si>
  <si>
    <t>2021-09-22</t>
  </si>
  <si>
    <t>2021-10-26</t>
  </si>
  <si>
    <t>2021-11-24</t>
  </si>
  <si>
    <t>2022-01-19</t>
  </si>
  <si>
    <t>2022-01-17</t>
  </si>
  <si>
    <t>2022-01-21</t>
  </si>
  <si>
    <t>2022-01-26</t>
  </si>
  <si>
    <t>2022-01-27</t>
  </si>
  <si>
    <t>2022-03-09</t>
  </si>
  <si>
    <t>2022-03-18</t>
  </si>
  <si>
    <t>2022-03-21</t>
  </si>
  <si>
    <t>2022-03-20</t>
  </si>
  <si>
    <t>2022-03-24</t>
  </si>
  <si>
    <t>2022-04-07</t>
  </si>
  <si>
    <t>2022-04-05</t>
  </si>
  <si>
    <t>2022-04-06</t>
  </si>
  <si>
    <t>2022-04-10</t>
  </si>
  <si>
    <t>2022-04-09</t>
  </si>
  <si>
    <t>MedID</t>
  </si>
  <si>
    <t>MedName</t>
  </si>
  <si>
    <t>MedPrice</t>
  </si>
  <si>
    <t>Contac</t>
  </si>
  <si>
    <t>Tylenol</t>
  </si>
  <si>
    <t>Atorvastatin</t>
  </si>
  <si>
    <t>Lisinopril</t>
  </si>
  <si>
    <t>Metformin</t>
  </si>
  <si>
    <t>Advil</t>
  </si>
  <si>
    <t>Nyquil</t>
  </si>
  <si>
    <t>Gabapentin</t>
  </si>
  <si>
    <t>Omeprazole</t>
  </si>
  <si>
    <t>Losartan</t>
  </si>
  <si>
    <t>Amlodipine</t>
  </si>
  <si>
    <t>Designation</t>
  </si>
  <si>
    <t>EmpFirstName</t>
  </si>
  <si>
    <t>EmpLastName</t>
  </si>
  <si>
    <t>EmpContactNo</t>
  </si>
  <si>
    <t>All</t>
  </si>
  <si>
    <t>Admit</t>
  </si>
  <si>
    <t>Admit IDS</t>
  </si>
  <si>
    <t>Hospital pharmacist</t>
  </si>
  <si>
    <t>Beatrice</t>
  </si>
  <si>
    <t>Reid</t>
  </si>
  <si>
    <t>Attending physician</t>
  </si>
  <si>
    <t>Ora</t>
  </si>
  <si>
    <t>Walters</t>
  </si>
  <si>
    <t>Registered nurse</t>
  </si>
  <si>
    <t>Emergency physician</t>
  </si>
  <si>
    <t>Radiologist</t>
  </si>
  <si>
    <t>Sonja</t>
  </si>
  <si>
    <t>Reeves</t>
  </si>
  <si>
    <t>Physical therapist</t>
  </si>
  <si>
    <t>Surgeon</t>
  </si>
  <si>
    <t>Chief Medical Officer</t>
  </si>
  <si>
    <t>Olive</t>
  </si>
  <si>
    <t>Briggs</t>
  </si>
  <si>
    <t>Resident Doctor</t>
  </si>
  <si>
    <t>Social worker</t>
  </si>
  <si>
    <t>Jacob</t>
  </si>
  <si>
    <t>Warren</t>
  </si>
  <si>
    <t>Miriam</t>
  </si>
  <si>
    <t>Carson</t>
  </si>
  <si>
    <t>Dietitian</t>
  </si>
  <si>
    <t>Internal Medicine</t>
  </si>
  <si>
    <t>Steven</t>
  </si>
  <si>
    <t>Murphy</t>
  </si>
  <si>
    <t>Oncologist</t>
  </si>
  <si>
    <t>Loren</t>
  </si>
  <si>
    <t>Carter</t>
  </si>
  <si>
    <t>Chambers</t>
  </si>
  <si>
    <t>Respiratory therapist</t>
  </si>
  <si>
    <t>Pathologist</t>
  </si>
  <si>
    <t>Tiffany</t>
  </si>
  <si>
    <t>Jimenez</t>
  </si>
  <si>
    <t>Cardiologist</t>
  </si>
  <si>
    <t>Cheryl</t>
  </si>
  <si>
    <t>Barber</t>
  </si>
  <si>
    <t>Anesthesiologist</t>
  </si>
  <si>
    <t>Sally</t>
  </si>
  <si>
    <t>Jones</t>
  </si>
  <si>
    <t>Norma</t>
  </si>
  <si>
    <t>Holmes</t>
  </si>
  <si>
    <t>Chief executive officer</t>
  </si>
  <si>
    <t>Freda</t>
  </si>
  <si>
    <t>Shaw</t>
  </si>
  <si>
    <t>Neurologist</t>
  </si>
  <si>
    <t>Charles</t>
  </si>
  <si>
    <t>Clinical Assitant</t>
  </si>
  <si>
    <t>Travis</t>
  </si>
  <si>
    <t>Pulmonologist</t>
  </si>
  <si>
    <t>Robyn</t>
  </si>
  <si>
    <t>Mcgee</t>
  </si>
  <si>
    <t>Psychiatrist</t>
  </si>
  <si>
    <t>Barry</t>
  </si>
  <si>
    <t>Bates</t>
  </si>
  <si>
    <t>Stephen</t>
  </si>
  <si>
    <t>Marshall</t>
  </si>
  <si>
    <t>Cora</t>
  </si>
  <si>
    <t>James</t>
  </si>
  <si>
    <t>Ricky</t>
  </si>
  <si>
    <t>Williams</t>
  </si>
  <si>
    <t>Katrina</t>
  </si>
  <si>
    <t>Payne</t>
  </si>
  <si>
    <t>Ophthalmologist</t>
  </si>
  <si>
    <t>Mandy</t>
  </si>
  <si>
    <t>Ford</t>
  </si>
  <si>
    <t>Saul</t>
  </si>
  <si>
    <t>Mckenzie</t>
  </si>
  <si>
    <t>Henry</t>
  </si>
  <si>
    <t>Wilson</t>
  </si>
  <si>
    <t>Olivia</t>
  </si>
  <si>
    <t>Gibbs</t>
  </si>
  <si>
    <t>Herman</t>
  </si>
  <si>
    <t>Lynda</t>
  </si>
  <si>
    <t>Turner</t>
  </si>
  <si>
    <t>Cary</t>
  </si>
  <si>
    <t>Thornton</t>
  </si>
  <si>
    <t>Miles</t>
  </si>
  <si>
    <t>Jimmie</t>
  </si>
  <si>
    <t>Davidson</t>
  </si>
  <si>
    <t>Eunice</t>
  </si>
  <si>
    <t>Santiago</t>
  </si>
  <si>
    <t>Johnson</t>
  </si>
  <si>
    <t>Isabel</t>
  </si>
  <si>
    <t>Peters</t>
  </si>
  <si>
    <t>Adrian</t>
  </si>
  <si>
    <t>Dunn</t>
  </si>
  <si>
    <t>Annette</t>
  </si>
  <si>
    <t>Blair</t>
  </si>
  <si>
    <t>Ellis</t>
  </si>
  <si>
    <t>Janis</t>
  </si>
  <si>
    <t>Alvarado</t>
  </si>
  <si>
    <t>Marty</t>
  </si>
  <si>
    <t>Freeman</t>
  </si>
  <si>
    <t>Leon</t>
  </si>
  <si>
    <t>Hopkins</t>
  </si>
  <si>
    <t>Ken</t>
  </si>
  <si>
    <t>Rodriquez</t>
  </si>
  <si>
    <t>Jill</t>
  </si>
  <si>
    <t>Anderson</t>
  </si>
  <si>
    <t>Mercedes</t>
  </si>
  <si>
    <t>Doyle</t>
  </si>
  <si>
    <t>Carolyn</t>
  </si>
  <si>
    <t>Gonzales</t>
  </si>
  <si>
    <t>Benny</t>
  </si>
  <si>
    <t>Lewis</t>
  </si>
  <si>
    <t>Mario</t>
  </si>
  <si>
    <t>Maxwell</t>
  </si>
  <si>
    <t>Lydia</t>
  </si>
  <si>
    <t>Greer</t>
  </si>
  <si>
    <t>Wanda</t>
  </si>
  <si>
    <t>Lopez</t>
  </si>
  <si>
    <t>Jimmy</t>
  </si>
  <si>
    <t>Fields</t>
  </si>
  <si>
    <t>Possbile HealthCareProviders</t>
  </si>
  <si>
    <t>Duration</t>
  </si>
  <si>
    <t>PrescriptionID</t>
  </si>
  <si>
    <t>PrescStartDate</t>
  </si>
  <si>
    <t>PrescEndDate</t>
  </si>
  <si>
    <t>PrescDose</t>
  </si>
  <si>
    <t>PrescQty</t>
  </si>
  <si>
    <t>2020-01-27</t>
  </si>
  <si>
    <t>2020-01-31</t>
  </si>
  <si>
    <t>2020-01-25</t>
  </si>
  <si>
    <t>2020-02-12</t>
  </si>
  <si>
    <t>2020-02-13</t>
  </si>
  <si>
    <t>2020-02-20</t>
  </si>
  <si>
    <t>2020-02-16</t>
  </si>
  <si>
    <t>2020-02-29</t>
  </si>
  <si>
    <t>2020-03-08</t>
  </si>
  <si>
    <t>2020-03-27</t>
  </si>
  <si>
    <t>2020-03-21</t>
  </si>
  <si>
    <t>2020-04-08</t>
  </si>
  <si>
    <t>2020-04-11</t>
  </si>
  <si>
    <t>2020-04-15</t>
  </si>
  <si>
    <t>2020-04-16</t>
  </si>
  <si>
    <t>2020-04-26</t>
  </si>
  <si>
    <t>2020-05-25</t>
  </si>
  <si>
    <t>2020-06-06</t>
  </si>
  <si>
    <t>2020-06-10</t>
  </si>
  <si>
    <t>2020-07-10</t>
  </si>
  <si>
    <t>2020-07-16</t>
  </si>
  <si>
    <t>2020-07-27</t>
  </si>
  <si>
    <t>2020-08-02</t>
  </si>
  <si>
    <t>2020-07-30</t>
  </si>
  <si>
    <t>2020-08-09</t>
  </si>
  <si>
    <t>2020-08-15</t>
  </si>
  <si>
    <t>2020-08-16</t>
  </si>
  <si>
    <t>2020-09-10</t>
  </si>
  <si>
    <t>2020-10-04</t>
  </si>
  <si>
    <t>2020-10-07</t>
  </si>
  <si>
    <t>2020-10-09</t>
  </si>
  <si>
    <t>2020-10-27</t>
  </si>
  <si>
    <t>2020-10-30</t>
  </si>
  <si>
    <t>2020-10-29</t>
  </si>
  <si>
    <t>2020-11-03</t>
  </si>
  <si>
    <t>2020-11-02</t>
  </si>
  <si>
    <t>2020-11-06</t>
  </si>
  <si>
    <t>2020-12-05</t>
  </si>
  <si>
    <t>2020-12-15</t>
  </si>
  <si>
    <t>2020-12-11</t>
  </si>
  <si>
    <t>2020-12-20</t>
  </si>
  <si>
    <t>2020-12-23</t>
  </si>
  <si>
    <t>2020-12-25</t>
  </si>
  <si>
    <t>2020-12-30</t>
  </si>
  <si>
    <t>2021-01-12</t>
  </si>
  <si>
    <t>2021-01-19</t>
  </si>
  <si>
    <t>2021-01-24</t>
  </si>
  <si>
    <t>2021-02-02</t>
  </si>
  <si>
    <t>2021-01-30</t>
  </si>
  <si>
    <t>2021-02-03</t>
  </si>
  <si>
    <t>2021-03-06</t>
  </si>
  <si>
    <t>2021-03-08</t>
  </si>
  <si>
    <t>2021-04-04</t>
  </si>
  <si>
    <t>2021-03-31</t>
  </si>
  <si>
    <t>2021-04-13</t>
  </si>
  <si>
    <t>2021-04-15</t>
  </si>
  <si>
    <t>2021-05-05</t>
  </si>
  <si>
    <t>2021-05-13</t>
  </si>
  <si>
    <t>2021-06-01</t>
  </si>
  <si>
    <t>2021-06-08</t>
  </si>
  <si>
    <t>2021-06-15</t>
  </si>
  <si>
    <t>2021-06-22</t>
  </si>
  <si>
    <t>2021-06-27</t>
  </si>
  <si>
    <t>2021-07-02</t>
  </si>
  <si>
    <t>2021-07-18</t>
  </si>
  <si>
    <t>2021-07-22</t>
  </si>
  <si>
    <t>2021-08-08</t>
  </si>
  <si>
    <t>2021-08-10</t>
  </si>
  <si>
    <t>2021-08-18</t>
  </si>
  <si>
    <t>2021-08-23</t>
  </si>
  <si>
    <t>2021-08-30</t>
  </si>
  <si>
    <t>2021-09-16</t>
  </si>
  <si>
    <t>2021-09-26</t>
  </si>
  <si>
    <t>2021-10-06</t>
  </si>
  <si>
    <t>2021-10-18</t>
  </si>
  <si>
    <t>2021-10-21</t>
  </si>
  <si>
    <t>2021-10-25</t>
  </si>
  <si>
    <t>2021-10-19</t>
  </si>
  <si>
    <t>2021-10-22</t>
  </si>
  <si>
    <t>2021-11-04</t>
  </si>
  <si>
    <t>2021-11-01</t>
  </si>
  <si>
    <t>2021-11-16</t>
  </si>
  <si>
    <t>2021-11-30</t>
  </si>
  <si>
    <t>2022-01-01</t>
  </si>
  <si>
    <t>2022-01-30</t>
  </si>
  <si>
    <t>2022-01-29</t>
  </si>
  <si>
    <t>2022-02-05</t>
  </si>
  <si>
    <t>2022-02-27</t>
  </si>
  <si>
    <t>2022-03-01</t>
  </si>
  <si>
    <t>2022-03-22</t>
  </si>
  <si>
    <t>2022-03-23</t>
  </si>
  <si>
    <t>2022-03-26</t>
  </si>
  <si>
    <t>2022-04-08</t>
  </si>
  <si>
    <t>2022-04-13</t>
  </si>
  <si>
    <t>BillingID</t>
  </si>
  <si>
    <t>PaymentStatus</t>
  </si>
  <si>
    <t>OrderTotal</t>
  </si>
  <si>
    <t>ClaimSanctionAmt</t>
  </si>
  <si>
    <t>Yes</t>
  </si>
  <si>
    <t>Partial</t>
  </si>
  <si>
    <t>No</t>
  </si>
  <si>
    <t>Diagnosing</t>
  </si>
  <si>
    <t>RANDBETWEEN(30001,30100)</t>
  </si>
  <si>
    <t>TEXT(RANDBETWEEN(DATE(2020,1,1),DATE(2022,3,31)),"yyyy-mm-dd")</t>
  </si>
  <si>
    <t>INDEX($I$2:$I$24, RANDBETWEEN(1, 23))</t>
  </si>
  <si>
    <t>INDEX(HealthCareProvider!$K$2:$K$14, RANDBETWEEN(1, 13))</t>
  </si>
  <si>
    <t>AdmitLoc</t>
  </si>
  <si>
    <t>DiscLoc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</si>
</sst>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212529"/>
      <name val="Arial"/>
      <scheme val="minor"/>
    </font>
    <font>
      <color rgb="FF000000"/>
      <name val="Tahoma"/>
    </font>
    <font>
      <color theme="1"/>
      <name val="Arial"/>
    </font>
    <font>
      <sz val="12.0"/>
      <color rgb="FF505056"/>
      <name val="&quot;Open Sans&quot;"/>
    </font>
    <font>
      <sz val="10.0"/>
      <color theme="1"/>
      <name val="Arial"/>
      <scheme val="minor"/>
    </font>
    <font>
      <sz val="11.0"/>
      <color rgb="FF3F5CA9"/>
      <name val="Arial"/>
      <scheme val="minor"/>
    </font>
    <font>
      <sz val="10.0"/>
      <color rgb="FF1B1B1B"/>
      <name val="Arial"/>
      <scheme val="minor"/>
    </font>
    <font>
      <color rgb="FF000000"/>
      <name val="Arial"/>
      <scheme val="minor"/>
    </font>
    <font>
      <sz val="12.0"/>
      <color rgb="FF111111"/>
      <name val="Helvetica"/>
    </font>
    <font>
      <sz val="11.0"/>
      <color rgb="FF000000"/>
      <name val="Inconsolata"/>
    </font>
    <font>
      <sz val="11.0"/>
      <color rgb="FF000000"/>
      <name val="Arial"/>
    </font>
    <font>
      <sz val="11.0"/>
      <color rgb="FF000000"/>
      <name val="Arial"/>
      <scheme val="minor"/>
    </font>
    <font>
      <sz val="12.0"/>
      <color rgb="FFFF0000"/>
      <name val="&quot;Helvetica Neue&quot;"/>
    </font>
    <font>
      <b/>
      <color theme="1"/>
      <name val="Arial"/>
    </font>
    <font>
      <sz val="11.0"/>
      <color rgb="FF11A9C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2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0" fontId="7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0" fontId="5" numFmtId="0" xfId="0" applyAlignment="1" applyFont="1">
      <alignment shrinkToFit="0" vertical="bottom" wrapText="0"/>
    </xf>
    <xf borderId="0" fillId="0" fontId="1" numFmtId="0" xfId="0" applyFont="1"/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12" numFmtId="0" xfId="0" applyFont="1"/>
    <xf borderId="0" fillId="0" fontId="7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2" fontId="13" numFmtId="0" xfId="0" applyAlignment="1" applyFont="1">
      <alignment horizontal="left"/>
    </xf>
    <xf borderId="0" fillId="4" fontId="5" numFmtId="0" xfId="0" applyAlignment="1" applyFill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14" numFmtId="0" xfId="0" applyFont="1"/>
    <xf borderId="0" fillId="5" fontId="15" numFmtId="0" xfId="0" applyFill="1" applyFont="1"/>
    <xf borderId="0" fillId="0" fontId="16" numFmtId="0" xfId="0" applyAlignment="1" applyFont="1">
      <alignment horizontal="right" readingOrder="0" vertical="bottom"/>
    </xf>
    <xf borderId="0" fillId="2" fontId="1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0"/>
    <col customWidth="1" min="3" max="4" width="8.5"/>
    <col customWidth="1" min="5" max="5" width="9.5"/>
    <col customWidth="1" min="6" max="6" width="27.25"/>
    <col customWidth="1" min="7" max="7" width="18.0"/>
    <col customWidth="1" min="8" max="8" width="12.63"/>
    <col customWidth="1" min="9" max="9" width="7.25"/>
    <col customWidth="1" min="10" max="10" width="10.25"/>
    <col customWidth="1" min="11" max="11" width="23.25"/>
    <col customWidth="1" min="12" max="12" width="17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>
      <c r="A2" s="1" t="s">
        <v>12</v>
      </c>
      <c r="B2" s="1">
        <v>101.0</v>
      </c>
      <c r="C2" s="4" t="s">
        <v>13</v>
      </c>
      <c r="D2" s="4" t="s">
        <v>14</v>
      </c>
      <c r="E2" s="5">
        <v>22807.0</v>
      </c>
      <c r="F2" s="3" t="s">
        <v>15</v>
      </c>
      <c r="G2" s="3" t="s">
        <v>16</v>
      </c>
      <c r="H2" s="3" t="s">
        <v>17</v>
      </c>
      <c r="I2" s="3">
        <v>85201.0</v>
      </c>
      <c r="J2" s="6">
        <v>4.809625179E9</v>
      </c>
      <c r="K2" s="7" t="str">
        <f t="shared" ref="K2:K31" si="1">CONCATENATE(lower(C2),".",lower(D2),"@gmail.com")</f>
        <v>oscar.yang@gmail.com</v>
      </c>
      <c r="L2" s="7" t="str">
        <f t="shared" ref="L2:L31" si="2">concatenate("insert into ", A2, "(", "PatID,", " FirstName,", " LastName,", " DoB,", " Street,", " City,", " State,", " ZipCode,", " PhoneNo,", " EmailAddress", ")", " values (", B2, ", ", "'"&amp; C2 &amp;"'", " ,", "'"&amp; D2 &amp;"'", ",", "'"&amp; TEXT(E2, "yyyy-mm-dd") &amp;"'", ", ", "'"&amp; F2 &amp;"'", ", ", "'"&amp; G2 &amp;"'", ", ", "'"&amp; H2 &amp;"'", ",", I2, ",", J2, ", ", "'"&amp; K2 &amp;"'", ");")</f>
        <v>insert into Patient(PatID, FirstName, LastName, DoB, Street, City, State, ZipCode, PhoneNo, EmailAddress) values (101, 'Oscar' ,'Yang','1962-06-10', '2210 Elmwood Avenue', 'Mesa', 'Arizona',85201,4809625179, 'oscar.yang@gmail.com');</v>
      </c>
    </row>
    <row r="3">
      <c r="A3" s="1" t="s">
        <v>12</v>
      </c>
      <c r="B3" s="1">
        <v>102.0</v>
      </c>
      <c r="C3" s="4" t="s">
        <v>18</v>
      </c>
      <c r="D3" s="4" t="s">
        <v>19</v>
      </c>
      <c r="E3" s="5">
        <v>22933.0</v>
      </c>
      <c r="F3" s="3" t="s">
        <v>20</v>
      </c>
      <c r="G3" s="3" t="s">
        <v>21</v>
      </c>
      <c r="H3" s="3" t="s">
        <v>22</v>
      </c>
      <c r="I3" s="3">
        <v>63025.0</v>
      </c>
      <c r="J3" s="3">
        <v>6.369382484E9</v>
      </c>
      <c r="K3" s="7" t="str">
        <f t="shared" si="1"/>
        <v>richard.rice@gmail.com</v>
      </c>
      <c r="L3" s="7" t="str">
        <f t="shared" si="2"/>
        <v>insert into Patient(PatID, FirstName, LastName, DoB, Street, City, State, ZipCode, PhoneNo, EmailAddress) values (102, 'Richard' ,'Rice','1962-10-14', '4013 Southern Avenue', 'Eureka', 'Missouri',63025,6369382484, 'richard.rice@gmail.com');</v>
      </c>
    </row>
    <row r="4">
      <c r="A4" s="1" t="s">
        <v>12</v>
      </c>
      <c r="B4" s="1">
        <v>103.0</v>
      </c>
      <c r="C4" s="4" t="s">
        <v>23</v>
      </c>
      <c r="D4" s="4" t="s">
        <v>24</v>
      </c>
      <c r="E4" s="5">
        <v>23114.0</v>
      </c>
      <c r="F4" s="3" t="s">
        <v>25</v>
      </c>
      <c r="G4" s="3" t="s">
        <v>26</v>
      </c>
      <c r="H4" s="3" t="s">
        <v>27</v>
      </c>
      <c r="I4" s="3">
        <v>94612.0</v>
      </c>
      <c r="J4" s="3">
        <v>9.252096032E9</v>
      </c>
      <c r="K4" s="7" t="str">
        <f t="shared" si="1"/>
        <v>joshua.dean@gmail.com</v>
      </c>
      <c r="L4" s="7" t="str">
        <f t="shared" si="2"/>
        <v>insert into Patient(PatID, FirstName, LastName, DoB, Street, City, State, ZipCode, PhoneNo, EmailAddress) values (103, 'Joshua' ,'Dean','1963-04-13', '4877 Lynch Street', 'Oakland', 'California',94612,9252096032, 'joshua.dean@gmail.com');</v>
      </c>
    </row>
    <row r="5">
      <c r="A5" s="1" t="s">
        <v>12</v>
      </c>
      <c r="B5" s="1">
        <v>104.0</v>
      </c>
      <c r="C5" s="4" t="s">
        <v>28</v>
      </c>
      <c r="D5" s="4" t="s">
        <v>29</v>
      </c>
      <c r="E5" s="5">
        <v>23367.0</v>
      </c>
      <c r="F5" s="3" t="s">
        <v>30</v>
      </c>
      <c r="G5" s="3" t="s">
        <v>31</v>
      </c>
      <c r="H5" s="3" t="s">
        <v>32</v>
      </c>
      <c r="I5" s="3">
        <v>75154.0</v>
      </c>
      <c r="J5" s="3">
        <v>9.725767414E9</v>
      </c>
      <c r="K5" s="7" t="str">
        <f t="shared" si="1"/>
        <v>william.ruiz@gmail.com</v>
      </c>
      <c r="L5" s="7" t="str">
        <f t="shared" si="2"/>
        <v>insert into Patient(PatID, FirstName, LastName, DoB, Street, City, State, ZipCode, PhoneNo, EmailAddress) values (104, 'William' ,'Ruiz','1963-12-22', '1356 Worthington Drive', 'Red Oak', 'Texas',75154,9725767414, 'william.ruiz@gmail.com');</v>
      </c>
    </row>
    <row r="6">
      <c r="A6" s="1" t="s">
        <v>12</v>
      </c>
      <c r="B6" s="1">
        <v>105.0</v>
      </c>
      <c r="C6" s="4" t="s">
        <v>33</v>
      </c>
      <c r="D6" s="4" t="s">
        <v>34</v>
      </c>
      <c r="E6" s="5">
        <v>23544.0</v>
      </c>
      <c r="F6" s="3" t="s">
        <v>35</v>
      </c>
      <c r="G6" s="3" t="s">
        <v>36</v>
      </c>
      <c r="H6" s="3" t="s">
        <v>32</v>
      </c>
      <c r="I6" s="3">
        <v>77705.0</v>
      </c>
      <c r="J6" s="3">
        <v>4.098407436E9</v>
      </c>
      <c r="K6" s="7" t="str">
        <f t="shared" si="1"/>
        <v>joseph.kent@gmail.com</v>
      </c>
      <c r="L6" s="7" t="str">
        <f t="shared" si="2"/>
        <v>insert into Patient(PatID, FirstName, LastName, DoB, Street, City, State, ZipCode, PhoneNo, EmailAddress) values (105, 'Joseph' ,'Kent','1964-06-16', '157 Lynn Ogden Lane', 'Beaumont', 'Texas',77705,4098407436, 'joseph.kent@gmail.com');</v>
      </c>
    </row>
    <row r="7">
      <c r="A7" s="1" t="s">
        <v>12</v>
      </c>
      <c r="B7" s="1">
        <v>106.0</v>
      </c>
      <c r="C7" s="4" t="s">
        <v>23</v>
      </c>
      <c r="D7" s="4" t="s">
        <v>37</v>
      </c>
      <c r="E7" s="5">
        <v>24669.0</v>
      </c>
      <c r="F7" s="3" t="s">
        <v>38</v>
      </c>
      <c r="G7" s="3" t="s">
        <v>39</v>
      </c>
      <c r="H7" s="3" t="s">
        <v>40</v>
      </c>
      <c r="I7" s="3">
        <v>43934.0</v>
      </c>
      <c r="J7" s="3">
        <v>6.509955757E9</v>
      </c>
      <c r="K7" s="7" t="str">
        <f t="shared" si="1"/>
        <v>joshua.alexander@gmail.com</v>
      </c>
      <c r="L7" s="7" t="str">
        <f t="shared" si="2"/>
        <v>insert into Patient(PatID, FirstName, LastName, DoB, Street, City, State, ZipCode, PhoneNo, EmailAddress) values (106, 'Joshua' ,'Alexander','1967-07-16', '2132 Haul Road', 'Lansing', 'Ohio',43934,6509955757, 'joshua.alexander@gmail.com');</v>
      </c>
    </row>
    <row r="8">
      <c r="A8" s="1" t="s">
        <v>12</v>
      </c>
      <c r="B8" s="1">
        <v>107.0</v>
      </c>
      <c r="C8" s="4" t="s">
        <v>41</v>
      </c>
      <c r="D8" s="4" t="s">
        <v>42</v>
      </c>
      <c r="E8" s="5">
        <v>25201.0</v>
      </c>
      <c r="F8" s="3" t="s">
        <v>43</v>
      </c>
      <c r="G8" s="3" t="s">
        <v>44</v>
      </c>
      <c r="H8" s="3" t="s">
        <v>45</v>
      </c>
      <c r="I8" s="3">
        <v>33410.0</v>
      </c>
      <c r="J8" s="3">
        <v>5.612612075E9</v>
      </c>
      <c r="K8" s="7" t="str">
        <f t="shared" si="1"/>
        <v>robert.richards@gmail.com</v>
      </c>
      <c r="L8" s="7" t="str">
        <f t="shared" si="2"/>
        <v>insert into Patient(PatID, FirstName, LastName, DoB, Street, City, State, ZipCode, PhoneNo, EmailAddress) values (107, 'Robert' ,'Richards','1968-12-29', '3600 Holt Street', 'West Palm Beach', 'Florida',33410,5612612075, 'robert.richards@gmail.com');</v>
      </c>
    </row>
    <row r="9">
      <c r="A9" s="1" t="s">
        <v>12</v>
      </c>
      <c r="B9" s="1">
        <v>108.0</v>
      </c>
      <c r="C9" s="4" t="s">
        <v>46</v>
      </c>
      <c r="D9" s="4" t="s">
        <v>47</v>
      </c>
      <c r="E9" s="5">
        <v>25702.0</v>
      </c>
      <c r="F9" s="3" t="s">
        <v>48</v>
      </c>
      <c r="G9" s="3" t="s">
        <v>49</v>
      </c>
      <c r="H9" s="3" t="s">
        <v>27</v>
      </c>
      <c r="I9" s="3">
        <v>90210.0</v>
      </c>
      <c r="J9" s="3">
        <v>3.102767127E9</v>
      </c>
      <c r="K9" s="7" t="str">
        <f t="shared" si="1"/>
        <v>david.mejia@gmail.com</v>
      </c>
      <c r="L9" s="7" t="str">
        <f t="shared" si="2"/>
        <v>insert into Patient(PatID, FirstName, LastName, DoB, Street, City, State, ZipCode, PhoneNo, EmailAddress) values (108, 'David' ,'Mejia','1970-05-14', '3444 Libby Street', 'Beverly Hills', 'California',90210,3102767127, 'david.mejia@gmail.com');</v>
      </c>
    </row>
    <row r="10">
      <c r="A10" s="1" t="s">
        <v>12</v>
      </c>
      <c r="B10" s="1">
        <v>109.0</v>
      </c>
      <c r="C10" s="4" t="s">
        <v>50</v>
      </c>
      <c r="D10" s="4" t="s">
        <v>51</v>
      </c>
      <c r="E10" s="5">
        <v>27001.0</v>
      </c>
      <c r="F10" s="3" t="s">
        <v>52</v>
      </c>
      <c r="G10" s="3" t="s">
        <v>53</v>
      </c>
      <c r="H10" s="3" t="s">
        <v>54</v>
      </c>
      <c r="I10" s="3">
        <v>72951.0</v>
      </c>
      <c r="J10" s="3">
        <v>4.796353319E9</v>
      </c>
      <c r="K10" s="7" t="str">
        <f t="shared" si="1"/>
        <v>jeffrey.sutton@gmail.com</v>
      </c>
      <c r="L10" s="7" t="str">
        <f t="shared" si="2"/>
        <v>insert into Patient(PatID, FirstName, LastName, DoB, Street, City, State, ZipCode, PhoneNo, EmailAddress) values (109, 'Jeffrey' ,'Sutton','1973-12-03', '1468 Midway Road', 'Ratcliff', 'Arkansas',72951,4796353319, 'jeffrey.sutton@gmail.com');</v>
      </c>
    </row>
    <row r="11">
      <c r="A11" s="1" t="s">
        <v>12</v>
      </c>
      <c r="B11" s="1">
        <v>110.0</v>
      </c>
      <c r="C11" s="4" t="s">
        <v>55</v>
      </c>
      <c r="D11" s="4" t="s">
        <v>56</v>
      </c>
      <c r="E11" s="5">
        <v>27066.0</v>
      </c>
      <c r="F11" s="3" t="s">
        <v>57</v>
      </c>
      <c r="G11" s="3" t="s">
        <v>58</v>
      </c>
      <c r="H11" s="3" t="s">
        <v>27</v>
      </c>
      <c r="I11" s="3">
        <v>92501.0</v>
      </c>
      <c r="J11" s="3">
        <v>9.493181359E9</v>
      </c>
      <c r="K11" s="7" t="str">
        <f t="shared" si="1"/>
        <v>ronald.mitchell@gmail.com</v>
      </c>
      <c r="L11" s="7" t="str">
        <f t="shared" si="2"/>
        <v>insert into Patient(PatID, FirstName, LastName, DoB, Street, City, State, ZipCode, PhoneNo, EmailAddress) values (110, 'Ronald' ,'Mitchell','1974-02-06', '1962 Oakwood Circle', 'Riverside', 'California',92501,9493181359, 'ronald.mitchell@gmail.com');</v>
      </c>
    </row>
    <row r="12">
      <c r="A12" s="1" t="s">
        <v>12</v>
      </c>
      <c r="B12" s="1">
        <v>111.0</v>
      </c>
      <c r="C12" s="4" t="s">
        <v>59</v>
      </c>
      <c r="D12" s="4" t="s">
        <v>60</v>
      </c>
      <c r="E12" s="5">
        <v>27190.0</v>
      </c>
      <c r="F12" s="3" t="s">
        <v>61</v>
      </c>
      <c r="G12" s="3" t="s">
        <v>62</v>
      </c>
      <c r="H12" s="3" t="s">
        <v>63</v>
      </c>
      <c r="I12" s="3">
        <v>73040.0</v>
      </c>
      <c r="J12" s="3">
        <v>2.017183614E9</v>
      </c>
      <c r="K12" s="7" t="str">
        <f t="shared" si="1"/>
        <v>micheal.hall@gmail.com</v>
      </c>
      <c r="L12" s="7" t="str">
        <f t="shared" si="2"/>
        <v>insert into Patient(PatID, FirstName, LastName, DoB, Street, City, State, ZipCode, PhoneNo, EmailAddress) values (111, 'Micheal' ,'Hall','1974-06-10', '13 Desert Broom Court', 'Jersey City', 'New Jersey',73040,2017183614, 'micheal.hall@gmail.com');</v>
      </c>
    </row>
    <row r="13">
      <c r="A13" s="1" t="s">
        <v>12</v>
      </c>
      <c r="B13" s="1">
        <v>112.0</v>
      </c>
      <c r="C13" s="4" t="s">
        <v>23</v>
      </c>
      <c r="D13" s="4" t="s">
        <v>64</v>
      </c>
      <c r="E13" s="5">
        <v>27810.0</v>
      </c>
      <c r="F13" s="3" t="s">
        <v>65</v>
      </c>
      <c r="G13" s="3" t="s">
        <v>66</v>
      </c>
      <c r="H13" s="3" t="s">
        <v>67</v>
      </c>
      <c r="I13" s="3">
        <v>55060.0</v>
      </c>
      <c r="J13" s="3">
        <v>5.074087953E9</v>
      </c>
      <c r="K13" s="7" t="str">
        <f t="shared" si="1"/>
        <v>joshua.noble@gmail.com</v>
      </c>
      <c r="L13" s="7" t="str">
        <f t="shared" si="2"/>
        <v>insert into Patient(PatID, FirstName, LastName, DoB, Street, City, State, ZipCode, PhoneNo, EmailAddress) values (112, 'Joshua' ,'Noble','1976-02-20', '2688 Pritchard Court', 'Owatonna', 'Minnesota',55060,5074087953, 'joshua.noble@gmail.com');</v>
      </c>
    </row>
    <row r="14">
      <c r="A14" s="1" t="s">
        <v>12</v>
      </c>
      <c r="B14" s="1">
        <v>113.0</v>
      </c>
      <c r="C14" s="4" t="s">
        <v>68</v>
      </c>
      <c r="D14" s="4" t="s">
        <v>69</v>
      </c>
      <c r="E14" s="5">
        <v>28519.0</v>
      </c>
      <c r="F14" s="3" t="s">
        <v>70</v>
      </c>
      <c r="G14" s="3" t="s">
        <v>71</v>
      </c>
      <c r="H14" s="3" t="s">
        <v>72</v>
      </c>
      <c r="I14" s="3">
        <v>97205.0</v>
      </c>
      <c r="J14" s="3">
        <v>5.038304159E9</v>
      </c>
      <c r="K14" s="7" t="str">
        <f t="shared" si="1"/>
        <v>brett.walker@gmail.com</v>
      </c>
      <c r="L14" s="7" t="str">
        <f t="shared" si="2"/>
        <v>insert into Patient(PatID, FirstName, LastName, DoB, Street, City, State, ZipCode, PhoneNo, EmailAddress) values (113, 'Brett' ,'Walker','1978-01-29', '3881 Heron Way', 'Portland', 'Oregon',97205,5038304159, 'brett.walker@gmail.com');</v>
      </c>
    </row>
    <row r="15">
      <c r="A15" s="1" t="s">
        <v>12</v>
      </c>
      <c r="B15" s="1">
        <v>114.0</v>
      </c>
      <c r="C15" s="4" t="s">
        <v>73</v>
      </c>
      <c r="D15" s="4" t="s">
        <v>74</v>
      </c>
      <c r="E15" s="5">
        <v>29146.0</v>
      </c>
      <c r="F15" s="3" t="s">
        <v>75</v>
      </c>
      <c r="G15" s="3" t="s">
        <v>76</v>
      </c>
      <c r="H15" s="3" t="s">
        <v>77</v>
      </c>
      <c r="I15" s="3">
        <v>59601.0</v>
      </c>
      <c r="J15" s="3">
        <v>4.067818712E9</v>
      </c>
      <c r="K15" s="7" t="str">
        <f t="shared" si="1"/>
        <v>mark.swanson@gmail.com</v>
      </c>
      <c r="L15" s="7" t="str">
        <f t="shared" si="2"/>
        <v>insert into Patient(PatID, FirstName, LastName, DoB, Street, City, State, ZipCode, PhoneNo, EmailAddress) values (114, 'Mark' ,'Swanson','1979-10-18', '2166 Tibbs Avenue', 'Helena', 'Montana',59601,4067818712, 'mark.swanson@gmail.com');</v>
      </c>
      <c r="N15" s="7" t="s">
        <v>78</v>
      </c>
    </row>
    <row r="16">
      <c r="A16" s="1" t="s">
        <v>12</v>
      </c>
      <c r="B16" s="1">
        <v>115.0</v>
      </c>
      <c r="C16" s="4" t="s">
        <v>79</v>
      </c>
      <c r="D16" s="4" t="s">
        <v>80</v>
      </c>
      <c r="E16" s="5">
        <v>29856.0</v>
      </c>
      <c r="F16" s="3" t="s">
        <v>81</v>
      </c>
      <c r="G16" s="3" t="s">
        <v>82</v>
      </c>
      <c r="H16" s="3" t="s">
        <v>27</v>
      </c>
      <c r="I16" s="3">
        <v>95814.0</v>
      </c>
      <c r="J16" s="3">
        <v>9.163164566E9</v>
      </c>
      <c r="K16" s="7" t="str">
        <f t="shared" si="1"/>
        <v>john.thompson@gmail.com</v>
      </c>
      <c r="L16" s="7" t="str">
        <f t="shared" si="2"/>
        <v>insert into Patient(PatID, FirstName, LastName, DoB, Street, City, State, ZipCode, PhoneNo, EmailAddress) values (115, 'John' ,'Thompson','1981-09-27', '4962 Pearl Street', 'Sacramento', 'California',95814,9163164566, 'john.thompson@gmail.com');</v>
      </c>
      <c r="N16" s="7" t="s">
        <v>83</v>
      </c>
    </row>
    <row r="17">
      <c r="A17" s="1" t="s">
        <v>12</v>
      </c>
      <c r="B17" s="1">
        <v>116.0</v>
      </c>
      <c r="C17" s="4" t="s">
        <v>84</v>
      </c>
      <c r="D17" s="4" t="s">
        <v>85</v>
      </c>
      <c r="E17" s="5">
        <v>30502.0</v>
      </c>
      <c r="F17" s="3" t="s">
        <v>86</v>
      </c>
      <c r="G17" s="3" t="s">
        <v>87</v>
      </c>
      <c r="H17" s="3" t="s">
        <v>88</v>
      </c>
      <c r="I17" s="3">
        <v>17501.0</v>
      </c>
      <c r="J17" s="3">
        <v>7.178590339E9</v>
      </c>
      <c r="K17" s="7" t="str">
        <f t="shared" si="1"/>
        <v>lauren.kim@gmail.com</v>
      </c>
      <c r="L17" s="7" t="str">
        <f t="shared" si="2"/>
        <v>insert into Patient(PatID, FirstName, LastName, DoB, Street, City, State, ZipCode, PhoneNo, EmailAddress) values (116, 'Lauren' ,'Kim','1983-07-05', '1905 Simpson Avenue', 'Akron', 'Pennsylvania',17501,7178590339, 'lauren.kim@gmail.com');</v>
      </c>
      <c r="N17" s="7" t="s">
        <v>89</v>
      </c>
    </row>
    <row r="18">
      <c r="A18" s="1" t="s">
        <v>12</v>
      </c>
      <c r="B18" s="1">
        <v>117.0</v>
      </c>
      <c r="C18" s="4" t="s">
        <v>90</v>
      </c>
      <c r="D18" s="4" t="s">
        <v>91</v>
      </c>
      <c r="E18" s="5">
        <v>30852.0</v>
      </c>
      <c r="F18" s="3" t="s">
        <v>92</v>
      </c>
      <c r="G18" s="3" t="s">
        <v>93</v>
      </c>
      <c r="H18" s="3" t="s">
        <v>94</v>
      </c>
      <c r="I18" s="3">
        <v>37064.0</v>
      </c>
      <c r="J18" s="3">
        <v>6.157940426E9</v>
      </c>
      <c r="K18" s="7" t="str">
        <f t="shared" si="1"/>
        <v>alisha.smith@gmail.com</v>
      </c>
      <c r="L18" s="7" t="str">
        <f t="shared" si="2"/>
        <v>insert into Patient(PatID, FirstName, LastName, DoB, Street, City, State, ZipCode, PhoneNo, EmailAddress) values (117, 'Alisha' ,'Smith','1984-06-19', '2899 Buffalo Creek Road', 'Franklin', 'Tennessee',37064,6157940426, 'alisha.smith@gmail.com');</v>
      </c>
      <c r="N18" s="7" t="s">
        <v>95</v>
      </c>
    </row>
    <row r="19">
      <c r="A19" s="1" t="s">
        <v>12</v>
      </c>
      <c r="B19" s="1">
        <v>118.0</v>
      </c>
      <c r="C19" s="4" t="s">
        <v>96</v>
      </c>
      <c r="D19" s="4" t="s">
        <v>97</v>
      </c>
      <c r="E19" s="5">
        <v>31701.0</v>
      </c>
      <c r="F19" s="3" t="s">
        <v>98</v>
      </c>
      <c r="G19" s="3" t="s">
        <v>99</v>
      </c>
      <c r="H19" s="3" t="s">
        <v>72</v>
      </c>
      <c r="I19" s="3">
        <v>97123.0</v>
      </c>
      <c r="J19" s="3">
        <v>5.036286733E9</v>
      </c>
      <c r="K19" s="7" t="str">
        <f t="shared" si="1"/>
        <v>laura.rodgers@gmail.com</v>
      </c>
      <c r="L19" s="7" t="str">
        <f t="shared" si="2"/>
        <v>insert into Patient(PatID, FirstName, LastName, DoB, Street, City, State, ZipCode, PhoneNo, EmailAddress) values (118, 'Laura' ,'Rodgers','1986-10-16', '4305 Godfrey Street', 'Hillsboro', 'Oregon',97123,5036286733, 'laura.rodgers@gmail.com');</v>
      </c>
      <c r="N19" s="7" t="s">
        <v>100</v>
      </c>
    </row>
    <row r="20">
      <c r="A20" s="1" t="s">
        <v>12</v>
      </c>
      <c r="B20" s="1">
        <v>119.0</v>
      </c>
      <c r="C20" s="4" t="s">
        <v>101</v>
      </c>
      <c r="D20" s="4" t="s">
        <v>102</v>
      </c>
      <c r="E20" s="5">
        <v>33240.0</v>
      </c>
      <c r="F20" s="3" t="s">
        <v>103</v>
      </c>
      <c r="G20" s="3" t="s">
        <v>104</v>
      </c>
      <c r="H20" s="3" t="s">
        <v>105</v>
      </c>
      <c r="I20" s="3">
        <v>56721.0</v>
      </c>
      <c r="J20" s="3">
        <v>7.013179341E9</v>
      </c>
      <c r="K20" s="7" t="str">
        <f t="shared" si="1"/>
        <v>margaret.powers@gmail.com</v>
      </c>
      <c r="L20" s="7" t="str">
        <f t="shared" si="2"/>
        <v>insert into Patient(PatID, FirstName, LastName, DoB, Street, City, State, ZipCode, PhoneNo, EmailAddress) values (119, 'Margaret' ,'Powers','1991-01-02', '4935 Catherine Drive', 'East Grand Forks', 'North Dakota',56721,7013179341, 'margaret.powers@gmail.com');</v>
      </c>
      <c r="N20" s="7" t="s">
        <v>106</v>
      </c>
    </row>
    <row r="21">
      <c r="A21" s="1" t="s">
        <v>12</v>
      </c>
      <c r="B21" s="1">
        <v>120.0</v>
      </c>
      <c r="C21" s="4" t="s">
        <v>107</v>
      </c>
      <c r="D21" s="4" t="s">
        <v>108</v>
      </c>
      <c r="E21" s="5">
        <v>33253.0</v>
      </c>
      <c r="F21" s="3" t="s">
        <v>109</v>
      </c>
      <c r="G21" s="3" t="s">
        <v>110</v>
      </c>
      <c r="H21" s="3" t="s">
        <v>111</v>
      </c>
      <c r="I21" s="3">
        <v>53178.0</v>
      </c>
      <c r="J21" s="3">
        <v>8.472445848E9</v>
      </c>
      <c r="K21" s="7" t="str">
        <f t="shared" si="1"/>
        <v>amy.phelps@gmail.com</v>
      </c>
      <c r="L21" s="7" t="str">
        <f t="shared" si="2"/>
        <v>insert into Patient(PatID, FirstName, LastName, DoB, Street, City, State, ZipCode, PhoneNo, EmailAddress) values (120, 'Amy' ,'Phelps','1991-01-15', '364 Bingamon Branch Road', 'Sullivan', 'Wisconsin',53178,8472445848, 'amy.phelps@gmail.com');</v>
      </c>
      <c r="N21" s="7" t="s">
        <v>112</v>
      </c>
    </row>
    <row r="22">
      <c r="A22" s="1" t="s">
        <v>12</v>
      </c>
      <c r="B22" s="1">
        <v>121.0</v>
      </c>
      <c r="C22" s="4" t="s">
        <v>113</v>
      </c>
      <c r="D22" s="4" t="s">
        <v>114</v>
      </c>
      <c r="E22" s="5">
        <v>33582.0</v>
      </c>
      <c r="F22" s="3" t="s">
        <v>115</v>
      </c>
      <c r="G22" s="3" t="s">
        <v>116</v>
      </c>
      <c r="H22" s="3" t="s">
        <v>117</v>
      </c>
      <c r="I22" s="3">
        <v>21401.0</v>
      </c>
      <c r="J22" s="3">
        <v>4.108587688E9</v>
      </c>
      <c r="K22" s="7" t="str">
        <f t="shared" si="1"/>
        <v>veronica.dawson@gmail.com</v>
      </c>
      <c r="L22" s="7" t="str">
        <f t="shared" si="2"/>
        <v>insert into Patient(PatID, FirstName, LastName, DoB, Street, City, State, ZipCode, PhoneNo, EmailAddress) values (121, 'Veronica' ,'Dawson','1991-12-10', '921 Marie Street', 'Annapolis', 'Maryland',21401,4108587688, 'veronica.dawson@gmail.com');</v>
      </c>
      <c r="N22" s="7" t="s">
        <v>118</v>
      </c>
    </row>
    <row r="23">
      <c r="A23" s="1" t="s">
        <v>12</v>
      </c>
      <c r="B23" s="1">
        <v>122.0</v>
      </c>
      <c r="C23" s="4" t="s">
        <v>119</v>
      </c>
      <c r="D23" s="4" t="s">
        <v>120</v>
      </c>
      <c r="E23" s="5">
        <v>33944.0</v>
      </c>
      <c r="F23" s="3" t="s">
        <v>121</v>
      </c>
      <c r="G23" s="3" t="s">
        <v>122</v>
      </c>
      <c r="H23" s="3" t="s">
        <v>32</v>
      </c>
      <c r="I23" s="3">
        <v>76301.0</v>
      </c>
      <c r="J23" s="3">
        <v>9.405576186E9</v>
      </c>
      <c r="K23" s="7" t="str">
        <f t="shared" si="1"/>
        <v>amanda.lucero@gmail.com</v>
      </c>
      <c r="L23" s="7" t="str">
        <f t="shared" si="2"/>
        <v>insert into Patient(PatID, FirstName, LastName, DoB, Street, City, State, ZipCode, PhoneNo, EmailAddress) values (122, 'Amanda' ,'Lucero','1992-12-06', '2951 Olen Thomas Drive', 'Wichita Falls', 'Texas',76301,9405576186, 'amanda.lucero@gmail.com');</v>
      </c>
      <c r="N23" s="7" t="s">
        <v>123</v>
      </c>
    </row>
    <row r="24">
      <c r="A24" s="1" t="s">
        <v>12</v>
      </c>
      <c r="B24" s="1">
        <v>123.0</v>
      </c>
      <c r="C24" s="4" t="s">
        <v>124</v>
      </c>
      <c r="D24" s="4" t="s">
        <v>125</v>
      </c>
      <c r="E24" s="5">
        <v>34518.0</v>
      </c>
      <c r="F24" s="3" t="s">
        <v>126</v>
      </c>
      <c r="G24" s="3" t="s">
        <v>127</v>
      </c>
      <c r="H24" s="3" t="s">
        <v>128</v>
      </c>
      <c r="I24" s="3">
        <v>38930.0</v>
      </c>
      <c r="J24" s="3">
        <v>6.627142782E9</v>
      </c>
      <c r="K24" s="7" t="str">
        <f t="shared" si="1"/>
        <v>tonya.miller@gmail.com</v>
      </c>
      <c r="L24" s="7" t="str">
        <f t="shared" si="2"/>
        <v>insert into Patient(PatID, FirstName, LastName, DoB, Street, City, State, ZipCode, PhoneNo, EmailAddress) values (123, 'Tonya' ,'Miller','1994-07-03', '1311 Rafe Lane', 'Greenwood', 'Mississippi',38930,6627142782, 'tonya.miller@gmail.com');</v>
      </c>
      <c r="N24" s="7" t="s">
        <v>129</v>
      </c>
    </row>
    <row r="25">
      <c r="A25" s="1" t="s">
        <v>12</v>
      </c>
      <c r="B25" s="1">
        <v>124.0</v>
      </c>
      <c r="C25" s="4" t="s">
        <v>130</v>
      </c>
      <c r="D25" s="4" t="s">
        <v>131</v>
      </c>
      <c r="E25" s="5">
        <v>36209.0</v>
      </c>
      <c r="F25" s="3" t="s">
        <v>132</v>
      </c>
      <c r="G25" s="3" t="s">
        <v>133</v>
      </c>
      <c r="H25" s="3" t="s">
        <v>134</v>
      </c>
      <c r="I25" s="3">
        <v>31305.0</v>
      </c>
      <c r="J25" s="3">
        <v>9.124377159E9</v>
      </c>
      <c r="K25" s="7" t="str">
        <f t="shared" si="1"/>
        <v>karen.maynard@gmail.com</v>
      </c>
      <c r="L25" s="7" t="str">
        <f t="shared" si="2"/>
        <v>insert into Patient(PatID, FirstName, LastName, DoB, Street, City, State, ZipCode, PhoneNo, EmailAddress) values (124, 'Karen' ,'Maynard','1999-02-18', '599 Lilac Lane', 'Darien', 'Georgia',31305,9124377159, 'karen.maynard@gmail.com');</v>
      </c>
      <c r="N25" s="7" t="s">
        <v>135</v>
      </c>
    </row>
    <row r="26">
      <c r="A26" s="1" t="s">
        <v>12</v>
      </c>
      <c r="B26" s="1">
        <v>125.0</v>
      </c>
      <c r="C26" s="4" t="s">
        <v>136</v>
      </c>
      <c r="D26" s="4" t="s">
        <v>137</v>
      </c>
      <c r="E26" s="5">
        <v>36251.0</v>
      </c>
      <c r="F26" s="3" t="s">
        <v>138</v>
      </c>
      <c r="G26" s="3" t="s">
        <v>139</v>
      </c>
      <c r="H26" s="3" t="s">
        <v>140</v>
      </c>
      <c r="I26" s="3">
        <v>62642.0</v>
      </c>
      <c r="J26" s="3">
        <v>8.016455363E9</v>
      </c>
      <c r="K26" s="7" t="str">
        <f t="shared" si="1"/>
        <v>alyssa.miranda@gmail.com</v>
      </c>
      <c r="L26" s="7" t="str">
        <f t="shared" si="2"/>
        <v>insert into Patient(PatID, FirstName, LastName, DoB, Street, City, State, ZipCode, PhoneNo, EmailAddress) values (125, 'Alyssa' ,'Miranda','1999-04-01', '3128 Tori Lane', 'Greenview', 'Illinois',62642,8016455363, 'alyssa.miranda@gmail.com');</v>
      </c>
      <c r="N26" s="7" t="s">
        <v>141</v>
      </c>
    </row>
    <row r="27">
      <c r="A27" s="1" t="s">
        <v>12</v>
      </c>
      <c r="B27" s="1">
        <v>126.0</v>
      </c>
      <c r="C27" s="4" t="s">
        <v>142</v>
      </c>
      <c r="D27" s="4" t="s">
        <v>143</v>
      </c>
      <c r="E27" s="5">
        <v>23444.0</v>
      </c>
      <c r="F27" s="3" t="s">
        <v>144</v>
      </c>
      <c r="G27" s="3" t="s">
        <v>145</v>
      </c>
      <c r="H27" s="3" t="s">
        <v>88</v>
      </c>
      <c r="I27" s="3">
        <v>16801.0</v>
      </c>
      <c r="J27" s="3">
        <v>8.147150156E9</v>
      </c>
      <c r="K27" s="7" t="str">
        <f t="shared" si="1"/>
        <v>jennifer.harrington@gmail.com</v>
      </c>
      <c r="L27" s="7" t="str">
        <f t="shared" si="2"/>
        <v>insert into Patient(PatID, FirstName, LastName, DoB, Street, City, State, ZipCode, PhoneNo, EmailAddress) values (126, 'Jennifer' ,'Harrington','1964-03-08', '41 Spadafore Drive', 'State College', 'Pennsylvania',16801,8147150156, 'jennifer.harrington@gmail.com');</v>
      </c>
      <c r="N27" s="7" t="s">
        <v>146</v>
      </c>
    </row>
    <row r="28">
      <c r="A28" s="1" t="s">
        <v>12</v>
      </c>
      <c r="B28" s="1">
        <v>127.0</v>
      </c>
      <c r="C28" s="4" t="s">
        <v>147</v>
      </c>
      <c r="D28" s="4" t="s">
        <v>148</v>
      </c>
      <c r="E28" s="5">
        <v>25137.0</v>
      </c>
      <c r="F28" s="3" t="s">
        <v>149</v>
      </c>
      <c r="G28" s="3" t="s">
        <v>150</v>
      </c>
      <c r="H28" s="3" t="s">
        <v>45</v>
      </c>
      <c r="I28" s="3">
        <v>32650.0</v>
      </c>
      <c r="J28" s="3">
        <v>3.523446389E9</v>
      </c>
      <c r="K28" s="7" t="str">
        <f t="shared" si="1"/>
        <v>stacy.white@gmail.com</v>
      </c>
      <c r="L28" s="7" t="str">
        <f t="shared" si="2"/>
        <v>insert into Patient(PatID, FirstName, LastName, DoB, Street, City, State, ZipCode, PhoneNo, EmailAddress) values (127, 'Stacy' ,'White','1968-10-26', '3915 Rhapsody Street', 'Inverness', 'Florida',32650,3523446389, 'stacy.white@gmail.com');</v>
      </c>
      <c r="N28" s="7" t="s">
        <v>151</v>
      </c>
    </row>
    <row r="29">
      <c r="A29" s="1" t="s">
        <v>12</v>
      </c>
      <c r="B29" s="1">
        <v>128.0</v>
      </c>
      <c r="C29" s="4" t="s">
        <v>119</v>
      </c>
      <c r="D29" s="4" t="s">
        <v>152</v>
      </c>
      <c r="E29" s="5">
        <v>30850.0</v>
      </c>
      <c r="F29" s="3" t="s">
        <v>153</v>
      </c>
      <c r="G29" s="3" t="s">
        <v>154</v>
      </c>
      <c r="H29" s="3" t="s">
        <v>155</v>
      </c>
      <c r="I29" s="3">
        <v>48034.0</v>
      </c>
      <c r="J29" s="3">
        <v>2.489482017E9</v>
      </c>
      <c r="K29" s="7" t="str">
        <f t="shared" si="1"/>
        <v>amanda.le@gmail.com</v>
      </c>
      <c r="L29" s="7" t="str">
        <f t="shared" si="2"/>
        <v>insert into Patient(PatID, FirstName, LastName, DoB, Street, City, State, ZipCode, PhoneNo, EmailAddress) values (128, 'Amanda' ,'Le','1984-06-17', '1271 Summit Park Avenue', 'Southfield', 'Michigan',48034,2489482017, 'amanda.le@gmail.com');</v>
      </c>
      <c r="N29" s="7" t="s">
        <v>156</v>
      </c>
    </row>
    <row r="30">
      <c r="A30" s="1" t="s">
        <v>12</v>
      </c>
      <c r="B30" s="1">
        <v>129.0</v>
      </c>
      <c r="C30" s="4" t="s">
        <v>157</v>
      </c>
      <c r="D30" s="4" t="s">
        <v>158</v>
      </c>
      <c r="E30" s="5">
        <v>32181.0</v>
      </c>
      <c r="F30" s="3" t="s">
        <v>159</v>
      </c>
      <c r="G30" s="3" t="s">
        <v>160</v>
      </c>
      <c r="H30" s="3" t="s">
        <v>161</v>
      </c>
      <c r="I30" s="3">
        <v>80202.0</v>
      </c>
      <c r="J30" s="3">
        <v>3.038072071E9</v>
      </c>
      <c r="K30" s="7" t="str">
        <f t="shared" si="1"/>
        <v>tracy.peterson@gmail.com</v>
      </c>
      <c r="L30" s="7" t="str">
        <f t="shared" si="2"/>
        <v>insert into Patient(PatID, FirstName, LastName, DoB, Street, City, State, ZipCode, PhoneNo, EmailAddress) values (129, 'Tracy' ,'Peterson','1988-02-08', '4976 McKinley Avenue', 'Denver', 'Colorado',80202,3038072071, 'tracy.peterson@gmail.com');</v>
      </c>
      <c r="N30" s="7" t="s">
        <v>162</v>
      </c>
    </row>
    <row r="31">
      <c r="A31" s="1" t="s">
        <v>12</v>
      </c>
      <c r="B31" s="1">
        <v>130.0</v>
      </c>
      <c r="C31" s="4" t="s">
        <v>107</v>
      </c>
      <c r="D31" s="4" t="s">
        <v>163</v>
      </c>
      <c r="E31" s="5">
        <v>33924.0</v>
      </c>
      <c r="F31" s="3" t="s">
        <v>164</v>
      </c>
      <c r="G31" s="3" t="s">
        <v>165</v>
      </c>
      <c r="H31" s="3" t="s">
        <v>166</v>
      </c>
      <c r="I31" s="3">
        <v>28202.0</v>
      </c>
      <c r="J31" s="2">
        <v>7.043395859E9</v>
      </c>
      <c r="K31" s="7" t="str">
        <f t="shared" si="1"/>
        <v>amy.martin@gmail.com</v>
      </c>
      <c r="L31" s="7" t="str">
        <f t="shared" si="2"/>
        <v>insert into Patient(PatID, FirstName, LastName, DoB, Street, City, State, ZipCode, PhoneNo, EmailAddress) values (130, 'Amy' ,'Martin','1992-11-16', '2078 Red Dog Road', 'Charlotte', 'North Carolina',28202,7043395859, 'amy.martin@gmail.com');</v>
      </c>
      <c r="N31" s="7" t="s">
        <v>167</v>
      </c>
    </row>
    <row r="32">
      <c r="F32" s="8"/>
      <c r="G32" s="8"/>
      <c r="H32" s="8"/>
      <c r="I32" s="8"/>
      <c r="N32" s="7" t="s">
        <v>168</v>
      </c>
    </row>
    <row r="33">
      <c r="F33" s="8"/>
      <c r="G33" s="8"/>
      <c r="H33" s="8"/>
      <c r="I33" s="8"/>
      <c r="N33" s="7" t="s">
        <v>169</v>
      </c>
    </row>
    <row r="34">
      <c r="F34" s="8"/>
      <c r="G34" s="8"/>
      <c r="H34" s="8"/>
      <c r="I34" s="8"/>
      <c r="N34" s="7" t="s">
        <v>170</v>
      </c>
    </row>
    <row r="35">
      <c r="F35" s="8"/>
      <c r="G35" s="8"/>
      <c r="H35" s="8"/>
      <c r="I35" s="8"/>
      <c r="N35" s="7" t="s">
        <v>171</v>
      </c>
    </row>
    <row r="36">
      <c r="F36" s="8"/>
      <c r="G36" s="8"/>
      <c r="H36" s="8"/>
      <c r="I36" s="8"/>
      <c r="N36" s="7" t="s">
        <v>172</v>
      </c>
    </row>
    <row r="37">
      <c r="F37" s="8"/>
      <c r="G37" s="8"/>
      <c r="H37" s="8"/>
      <c r="I37" s="8"/>
      <c r="N37" s="7" t="s">
        <v>173</v>
      </c>
    </row>
    <row r="38">
      <c r="F38" s="8"/>
      <c r="G38" s="8"/>
      <c r="H38" s="8"/>
      <c r="I38" s="8"/>
      <c r="N38" s="7" t="s">
        <v>174</v>
      </c>
    </row>
    <row r="39">
      <c r="F39" s="8"/>
      <c r="G39" s="8"/>
      <c r="H39" s="8"/>
      <c r="I39" s="8"/>
      <c r="N39" s="7" t="s">
        <v>175</v>
      </c>
    </row>
    <row r="40">
      <c r="F40" s="8"/>
      <c r="G40" s="8"/>
      <c r="H40" s="8"/>
      <c r="I40" s="8"/>
      <c r="N40" s="7" t="s">
        <v>176</v>
      </c>
    </row>
    <row r="41">
      <c r="F41" s="8"/>
      <c r="G41" s="8"/>
      <c r="H41" s="8"/>
      <c r="I41" s="8"/>
      <c r="N41" s="7" t="s">
        <v>177</v>
      </c>
    </row>
    <row r="42">
      <c r="F42" s="8"/>
      <c r="G42" s="8"/>
      <c r="H42" s="8"/>
      <c r="I42" s="8"/>
      <c r="N42" s="7" t="s">
        <v>178</v>
      </c>
    </row>
    <row r="43">
      <c r="F43" s="8"/>
      <c r="G43" s="8"/>
      <c r="H43" s="8"/>
      <c r="I43" s="8"/>
      <c r="N43" s="7" t="s">
        <v>179</v>
      </c>
    </row>
    <row r="44">
      <c r="F44" s="8"/>
      <c r="G44" s="8"/>
      <c r="H44" s="8"/>
      <c r="I44" s="8"/>
      <c r="N44" s="7" t="s">
        <v>180</v>
      </c>
    </row>
    <row r="45">
      <c r="F45" s="8"/>
      <c r="G45" s="8"/>
      <c r="H45" s="8"/>
      <c r="I45" s="8"/>
    </row>
    <row r="46">
      <c r="F46" s="8"/>
      <c r="G46" s="8"/>
      <c r="H46" s="8"/>
      <c r="I46" s="8"/>
    </row>
    <row r="47">
      <c r="F47" s="8"/>
      <c r="G47" s="8"/>
      <c r="H47" s="8"/>
      <c r="I47" s="8"/>
    </row>
    <row r="48">
      <c r="F48" s="8"/>
      <c r="G48" s="8"/>
      <c r="H48" s="8"/>
      <c r="I48" s="8"/>
    </row>
    <row r="49">
      <c r="F49" s="8"/>
      <c r="G49" s="8"/>
      <c r="H49" s="8"/>
      <c r="I49" s="8"/>
    </row>
    <row r="50">
      <c r="F50" s="8"/>
      <c r="G50" s="8"/>
      <c r="H50" s="8"/>
      <c r="I50" s="8"/>
    </row>
    <row r="51">
      <c r="F51" s="8"/>
      <c r="G51" s="8"/>
      <c r="H51" s="8"/>
      <c r="I51" s="8"/>
    </row>
    <row r="52">
      <c r="F52" s="8"/>
      <c r="G52" s="8"/>
      <c r="H52" s="8"/>
      <c r="I52" s="8"/>
    </row>
    <row r="53">
      <c r="F53" s="8"/>
      <c r="G53" s="8"/>
      <c r="H53" s="8"/>
      <c r="I53" s="8"/>
    </row>
    <row r="54">
      <c r="F54" s="8"/>
      <c r="G54" s="8"/>
      <c r="H54" s="8"/>
      <c r="I54" s="8"/>
    </row>
    <row r="55">
      <c r="F55" s="8"/>
      <c r="G55" s="8"/>
      <c r="H55" s="8"/>
      <c r="I55" s="8"/>
    </row>
    <row r="56">
      <c r="F56" s="8"/>
      <c r="G56" s="8"/>
      <c r="H56" s="8"/>
      <c r="I56" s="8"/>
    </row>
    <row r="57">
      <c r="F57" s="8"/>
      <c r="G57" s="8"/>
      <c r="H57" s="8"/>
      <c r="I57" s="8"/>
    </row>
    <row r="58">
      <c r="F58" s="8"/>
      <c r="G58" s="8"/>
      <c r="H58" s="8"/>
      <c r="I58" s="8"/>
    </row>
    <row r="59">
      <c r="F59" s="8"/>
      <c r="G59" s="8"/>
      <c r="H59" s="8"/>
      <c r="I59" s="8"/>
    </row>
    <row r="60">
      <c r="F60" s="8"/>
      <c r="G60" s="8"/>
      <c r="H60" s="8"/>
      <c r="I60" s="8"/>
    </row>
    <row r="61">
      <c r="F61" s="8"/>
      <c r="G61" s="8"/>
      <c r="H61" s="8"/>
      <c r="I61" s="8"/>
    </row>
    <row r="62">
      <c r="F62" s="8"/>
      <c r="G62" s="8"/>
      <c r="H62" s="8"/>
      <c r="I62" s="8"/>
    </row>
    <row r="63">
      <c r="F63" s="8"/>
      <c r="G63" s="8"/>
      <c r="H63" s="8"/>
      <c r="I63" s="8"/>
    </row>
    <row r="64">
      <c r="F64" s="8"/>
      <c r="G64" s="8"/>
      <c r="H64" s="8"/>
      <c r="I64" s="8"/>
    </row>
    <row r="65">
      <c r="F65" s="8"/>
      <c r="G65" s="8"/>
      <c r="H65" s="8"/>
      <c r="I65" s="8"/>
    </row>
    <row r="66">
      <c r="F66" s="8"/>
      <c r="G66" s="8"/>
      <c r="H66" s="8"/>
      <c r="I66" s="8"/>
    </row>
    <row r="67">
      <c r="F67" s="8"/>
      <c r="G67" s="8"/>
      <c r="H67" s="8"/>
      <c r="I67" s="8"/>
    </row>
    <row r="68">
      <c r="F68" s="8"/>
      <c r="G68" s="8"/>
      <c r="H68" s="8"/>
      <c r="I68" s="8"/>
    </row>
    <row r="69">
      <c r="F69" s="8"/>
      <c r="G69" s="8"/>
      <c r="H69" s="8"/>
      <c r="I69" s="8"/>
    </row>
    <row r="70">
      <c r="F70" s="8"/>
      <c r="G70" s="8"/>
      <c r="H70" s="8"/>
      <c r="I70" s="8"/>
    </row>
    <row r="71">
      <c r="F71" s="8"/>
      <c r="G71" s="8"/>
      <c r="H71" s="8"/>
      <c r="I71" s="8"/>
    </row>
    <row r="72">
      <c r="F72" s="8"/>
      <c r="G72" s="8"/>
      <c r="H72" s="8"/>
      <c r="I72" s="8"/>
    </row>
    <row r="73">
      <c r="F73" s="8"/>
      <c r="G73" s="8"/>
      <c r="H73" s="8"/>
      <c r="I73" s="8"/>
    </row>
    <row r="74">
      <c r="F74" s="8"/>
      <c r="G74" s="8"/>
      <c r="H74" s="8"/>
      <c r="I74" s="8"/>
    </row>
    <row r="75">
      <c r="F75" s="8"/>
      <c r="G75" s="8"/>
      <c r="H75" s="8"/>
      <c r="I75" s="8"/>
    </row>
    <row r="76">
      <c r="F76" s="8"/>
      <c r="G76" s="8"/>
      <c r="H76" s="8"/>
      <c r="I76" s="8"/>
    </row>
    <row r="77">
      <c r="F77" s="8"/>
      <c r="G77" s="8"/>
      <c r="H77" s="8"/>
      <c r="I77" s="8"/>
    </row>
    <row r="78">
      <c r="F78" s="8"/>
      <c r="G78" s="8"/>
      <c r="H78" s="8"/>
      <c r="I78" s="8"/>
    </row>
    <row r="79">
      <c r="F79" s="8"/>
      <c r="G79" s="8"/>
      <c r="H79" s="8"/>
      <c r="I79" s="8"/>
    </row>
    <row r="80">
      <c r="F80" s="8"/>
      <c r="G80" s="8"/>
      <c r="H80" s="8"/>
      <c r="I80" s="8"/>
    </row>
    <row r="81">
      <c r="F81" s="8"/>
      <c r="G81" s="8"/>
      <c r="H81" s="8"/>
      <c r="I81" s="8"/>
    </row>
    <row r="82">
      <c r="F82" s="8"/>
      <c r="G82" s="8"/>
      <c r="H82" s="8"/>
      <c r="I82" s="8"/>
    </row>
    <row r="83">
      <c r="F83" s="8"/>
      <c r="G83" s="8"/>
      <c r="H83" s="8"/>
      <c r="I83" s="8"/>
    </row>
    <row r="84">
      <c r="F84" s="8"/>
      <c r="G84" s="8"/>
      <c r="H84" s="8"/>
      <c r="I84" s="8"/>
    </row>
    <row r="85">
      <c r="F85" s="8"/>
      <c r="G85" s="8"/>
      <c r="H85" s="8"/>
      <c r="I85" s="8"/>
    </row>
    <row r="86">
      <c r="F86" s="8"/>
      <c r="G86" s="8"/>
      <c r="H86" s="8"/>
      <c r="I86" s="8"/>
    </row>
    <row r="87">
      <c r="F87" s="8"/>
      <c r="G87" s="8"/>
      <c r="H87" s="8"/>
      <c r="I87" s="8"/>
    </row>
    <row r="88">
      <c r="F88" s="8"/>
      <c r="G88" s="8"/>
      <c r="H88" s="8"/>
      <c r="I88" s="8"/>
    </row>
    <row r="89">
      <c r="F89" s="8"/>
      <c r="G89" s="8"/>
      <c r="H89" s="8"/>
      <c r="I89" s="8"/>
    </row>
    <row r="90">
      <c r="F90" s="8"/>
      <c r="G90" s="8"/>
      <c r="H90" s="8"/>
      <c r="I90" s="8"/>
    </row>
    <row r="91">
      <c r="F91" s="8"/>
      <c r="G91" s="8"/>
      <c r="H91" s="8"/>
      <c r="I91" s="8"/>
    </row>
    <row r="92">
      <c r="F92" s="8"/>
      <c r="G92" s="8"/>
      <c r="H92" s="8"/>
      <c r="I92" s="8"/>
    </row>
    <row r="93">
      <c r="F93" s="8"/>
      <c r="G93" s="8"/>
      <c r="H93" s="8"/>
      <c r="I93" s="8"/>
    </row>
    <row r="94">
      <c r="F94" s="8"/>
      <c r="G94" s="8"/>
      <c r="H94" s="8"/>
      <c r="I94" s="8"/>
    </row>
    <row r="95">
      <c r="F95" s="8"/>
      <c r="G95" s="8"/>
      <c r="H95" s="8"/>
      <c r="I95" s="8"/>
    </row>
    <row r="96">
      <c r="F96" s="8"/>
      <c r="G96" s="8"/>
      <c r="H96" s="8"/>
      <c r="I96" s="8"/>
    </row>
    <row r="97">
      <c r="F97" s="8"/>
      <c r="G97" s="8"/>
      <c r="H97" s="8"/>
      <c r="I97" s="8"/>
    </row>
    <row r="98">
      <c r="F98" s="8"/>
      <c r="G98" s="8"/>
      <c r="H98" s="8"/>
      <c r="I98" s="8"/>
    </row>
    <row r="99">
      <c r="F99" s="8"/>
      <c r="G99" s="8"/>
      <c r="H99" s="8"/>
      <c r="I99" s="8"/>
    </row>
    <row r="100">
      <c r="F100" s="8"/>
      <c r="G100" s="8"/>
      <c r="H100" s="8"/>
      <c r="I100" s="8"/>
    </row>
    <row r="101">
      <c r="F101" s="8"/>
      <c r="G101" s="8"/>
      <c r="H101" s="8"/>
      <c r="I101" s="8"/>
    </row>
    <row r="102">
      <c r="F102" s="8"/>
      <c r="G102" s="8"/>
      <c r="H102" s="8"/>
      <c r="I102" s="8"/>
    </row>
    <row r="103">
      <c r="F103" s="8"/>
      <c r="G103" s="8"/>
      <c r="H103" s="8"/>
      <c r="I103" s="8"/>
    </row>
    <row r="104">
      <c r="F104" s="8"/>
      <c r="G104" s="8"/>
      <c r="H104" s="8"/>
      <c r="I104" s="8"/>
    </row>
    <row r="105">
      <c r="F105" s="8"/>
      <c r="G105" s="8"/>
      <c r="H105" s="8"/>
      <c r="I105" s="8"/>
    </row>
    <row r="106">
      <c r="F106" s="8"/>
      <c r="G106" s="8"/>
      <c r="H106" s="8"/>
      <c r="I106" s="8"/>
    </row>
    <row r="107">
      <c r="F107" s="8"/>
      <c r="G107" s="8"/>
      <c r="H107" s="8"/>
      <c r="I107" s="8"/>
    </row>
    <row r="108">
      <c r="F108" s="8"/>
      <c r="G108" s="8"/>
      <c r="H108" s="8"/>
      <c r="I108" s="8"/>
    </row>
    <row r="109">
      <c r="F109" s="8"/>
      <c r="G109" s="8"/>
      <c r="H109" s="8"/>
      <c r="I109" s="8"/>
    </row>
    <row r="110">
      <c r="F110" s="8"/>
      <c r="G110" s="8"/>
      <c r="H110" s="8"/>
      <c r="I110" s="8"/>
    </row>
    <row r="111">
      <c r="F111" s="8"/>
      <c r="G111" s="8"/>
      <c r="H111" s="8"/>
      <c r="I111" s="8"/>
    </row>
    <row r="112">
      <c r="F112" s="8"/>
      <c r="G112" s="8"/>
      <c r="H112" s="8"/>
      <c r="I112" s="8"/>
    </row>
    <row r="113">
      <c r="F113" s="8"/>
      <c r="G113" s="8"/>
      <c r="H113" s="8"/>
      <c r="I113" s="8"/>
    </row>
    <row r="114">
      <c r="F114" s="8"/>
      <c r="G114" s="8"/>
      <c r="H114" s="8"/>
      <c r="I114" s="8"/>
    </row>
    <row r="115">
      <c r="F115" s="8"/>
      <c r="G115" s="8"/>
      <c r="H115" s="8"/>
      <c r="I115" s="8"/>
    </row>
    <row r="116">
      <c r="F116" s="8"/>
      <c r="G116" s="8"/>
      <c r="H116" s="8"/>
      <c r="I116" s="8"/>
    </row>
    <row r="117">
      <c r="F117" s="8"/>
      <c r="G117" s="8"/>
      <c r="H117" s="8"/>
      <c r="I117" s="8"/>
    </row>
    <row r="118">
      <c r="F118" s="8"/>
      <c r="G118" s="8"/>
      <c r="H118" s="8"/>
      <c r="I118" s="8"/>
    </row>
    <row r="119">
      <c r="F119" s="8"/>
      <c r="G119" s="8"/>
      <c r="H119" s="8"/>
      <c r="I119" s="8"/>
    </row>
    <row r="120">
      <c r="F120" s="8"/>
      <c r="G120" s="8"/>
      <c r="H120" s="8"/>
      <c r="I120" s="8"/>
    </row>
    <row r="121">
      <c r="F121" s="8"/>
      <c r="G121" s="8"/>
      <c r="H121" s="8"/>
      <c r="I121" s="8"/>
    </row>
    <row r="122">
      <c r="F122" s="8"/>
      <c r="G122" s="8"/>
      <c r="H122" s="8"/>
      <c r="I122" s="8"/>
    </row>
    <row r="123">
      <c r="F123" s="8"/>
      <c r="G123" s="8"/>
      <c r="H123" s="8"/>
      <c r="I123" s="8"/>
    </row>
    <row r="124">
      <c r="F124" s="8"/>
      <c r="G124" s="8"/>
      <c r="H124" s="8"/>
      <c r="I124" s="8"/>
    </row>
    <row r="125">
      <c r="F125" s="8"/>
      <c r="G125" s="8"/>
      <c r="H125" s="8"/>
      <c r="I125" s="8"/>
    </row>
    <row r="126">
      <c r="F126" s="8"/>
      <c r="G126" s="8"/>
      <c r="H126" s="8"/>
      <c r="I126" s="8"/>
    </row>
    <row r="127">
      <c r="F127" s="8"/>
      <c r="G127" s="8"/>
      <c r="H127" s="8"/>
      <c r="I127" s="8"/>
    </row>
    <row r="128">
      <c r="F128" s="8"/>
      <c r="G128" s="8"/>
      <c r="H128" s="8"/>
      <c r="I128" s="8"/>
    </row>
    <row r="129">
      <c r="F129" s="8"/>
      <c r="G129" s="8"/>
      <c r="H129" s="8"/>
      <c r="I129" s="8"/>
    </row>
    <row r="130">
      <c r="F130" s="8"/>
      <c r="G130" s="8"/>
      <c r="H130" s="8"/>
      <c r="I130" s="8"/>
    </row>
    <row r="131">
      <c r="F131" s="8"/>
      <c r="G131" s="8"/>
      <c r="H131" s="8"/>
      <c r="I131" s="8"/>
    </row>
    <row r="132">
      <c r="F132" s="8"/>
      <c r="G132" s="8"/>
      <c r="H132" s="8"/>
      <c r="I132" s="8"/>
    </row>
    <row r="133">
      <c r="F133" s="8"/>
      <c r="G133" s="8"/>
      <c r="H133" s="8"/>
      <c r="I133" s="8"/>
    </row>
    <row r="134">
      <c r="F134" s="8"/>
      <c r="G134" s="8"/>
      <c r="H134" s="8"/>
      <c r="I134" s="8"/>
    </row>
    <row r="135">
      <c r="F135" s="8"/>
      <c r="G135" s="8"/>
      <c r="H135" s="8"/>
      <c r="I135" s="8"/>
    </row>
    <row r="136">
      <c r="F136" s="8"/>
      <c r="G136" s="8"/>
      <c r="H136" s="8"/>
      <c r="I136" s="8"/>
    </row>
    <row r="137">
      <c r="F137" s="8"/>
      <c r="G137" s="8"/>
      <c r="H137" s="8"/>
      <c r="I137" s="8"/>
    </row>
    <row r="138">
      <c r="F138" s="8"/>
      <c r="G138" s="8"/>
      <c r="H138" s="8"/>
      <c r="I138" s="8"/>
    </row>
    <row r="139">
      <c r="F139" s="8"/>
      <c r="G139" s="8"/>
      <c r="H139" s="8"/>
      <c r="I139" s="8"/>
    </row>
    <row r="140">
      <c r="F140" s="8"/>
      <c r="G140" s="8"/>
      <c r="H140" s="8"/>
      <c r="I140" s="8"/>
    </row>
    <row r="141">
      <c r="F141" s="8"/>
      <c r="G141" s="8"/>
      <c r="H141" s="8"/>
      <c r="I141" s="8"/>
    </row>
    <row r="142">
      <c r="F142" s="8"/>
      <c r="G142" s="8"/>
      <c r="H142" s="8"/>
      <c r="I142" s="8"/>
    </row>
    <row r="143">
      <c r="F143" s="8"/>
      <c r="G143" s="8"/>
      <c r="H143" s="8"/>
      <c r="I143" s="8"/>
    </row>
    <row r="144">
      <c r="F144" s="8"/>
      <c r="G144" s="8"/>
      <c r="H144" s="8"/>
      <c r="I144" s="8"/>
    </row>
    <row r="145">
      <c r="F145" s="8"/>
      <c r="G145" s="8"/>
      <c r="H145" s="8"/>
      <c r="I145" s="8"/>
    </row>
    <row r="146">
      <c r="F146" s="8"/>
      <c r="G146" s="8"/>
      <c r="H146" s="8"/>
      <c r="I146" s="8"/>
    </row>
    <row r="147">
      <c r="F147" s="8"/>
      <c r="G147" s="8"/>
      <c r="H147" s="8"/>
      <c r="I147" s="8"/>
    </row>
    <row r="148">
      <c r="F148" s="8"/>
      <c r="G148" s="8"/>
      <c r="H148" s="8"/>
      <c r="I148" s="8"/>
    </row>
    <row r="149">
      <c r="F149" s="8"/>
      <c r="G149" s="8"/>
      <c r="H149" s="8"/>
      <c r="I149" s="8"/>
    </row>
    <row r="150">
      <c r="F150" s="8"/>
      <c r="G150" s="8"/>
      <c r="H150" s="8"/>
      <c r="I150" s="8"/>
    </row>
    <row r="151">
      <c r="F151" s="8"/>
      <c r="G151" s="8"/>
      <c r="H151" s="8"/>
      <c r="I151" s="8"/>
    </row>
    <row r="152">
      <c r="F152" s="8"/>
      <c r="G152" s="8"/>
      <c r="H152" s="8"/>
      <c r="I152" s="8"/>
    </row>
    <row r="153">
      <c r="F153" s="8"/>
      <c r="G153" s="8"/>
      <c r="H153" s="8"/>
      <c r="I153" s="8"/>
    </row>
    <row r="154">
      <c r="F154" s="8"/>
      <c r="G154" s="8"/>
      <c r="H154" s="8"/>
      <c r="I154" s="8"/>
    </row>
    <row r="155">
      <c r="F155" s="8"/>
      <c r="G155" s="8"/>
      <c r="H155" s="8"/>
      <c r="I155" s="8"/>
    </row>
    <row r="156">
      <c r="F156" s="8"/>
      <c r="G156" s="8"/>
      <c r="H156" s="8"/>
      <c r="I156" s="8"/>
    </row>
    <row r="157">
      <c r="F157" s="8"/>
      <c r="G157" s="8"/>
      <c r="H157" s="8"/>
      <c r="I157" s="8"/>
    </row>
    <row r="158">
      <c r="F158" s="8"/>
      <c r="G158" s="8"/>
      <c r="H158" s="8"/>
      <c r="I158" s="8"/>
    </row>
    <row r="159">
      <c r="F159" s="8"/>
      <c r="G159" s="8"/>
      <c r="H159" s="8"/>
      <c r="I159" s="8"/>
    </row>
    <row r="160">
      <c r="F160" s="8"/>
      <c r="G160" s="8"/>
      <c r="H160" s="8"/>
      <c r="I160" s="8"/>
    </row>
    <row r="161">
      <c r="F161" s="8"/>
      <c r="G161" s="8"/>
      <c r="H161" s="8"/>
      <c r="I161" s="8"/>
    </row>
    <row r="162">
      <c r="F162" s="8"/>
      <c r="G162" s="8"/>
      <c r="H162" s="8"/>
      <c r="I162" s="8"/>
    </row>
    <row r="163">
      <c r="F163" s="8"/>
      <c r="G163" s="8"/>
      <c r="H163" s="8"/>
      <c r="I163" s="8"/>
    </row>
    <row r="164">
      <c r="F164" s="8"/>
      <c r="G164" s="8"/>
      <c r="H164" s="8"/>
      <c r="I164" s="8"/>
    </row>
    <row r="165">
      <c r="F165" s="8"/>
      <c r="G165" s="8"/>
      <c r="H165" s="8"/>
      <c r="I165" s="8"/>
    </row>
    <row r="166">
      <c r="F166" s="8"/>
      <c r="G166" s="8"/>
      <c r="H166" s="8"/>
      <c r="I166" s="8"/>
    </row>
    <row r="167">
      <c r="F167" s="8"/>
      <c r="G167" s="8"/>
      <c r="H167" s="8"/>
      <c r="I167" s="8"/>
    </row>
    <row r="168">
      <c r="F168" s="8"/>
      <c r="G168" s="8"/>
      <c r="H168" s="8"/>
      <c r="I168" s="8"/>
    </row>
    <row r="169">
      <c r="F169" s="8"/>
      <c r="G169" s="8"/>
      <c r="H169" s="8"/>
      <c r="I169" s="8"/>
    </row>
    <row r="170">
      <c r="F170" s="8"/>
      <c r="G170" s="8"/>
      <c r="H170" s="8"/>
      <c r="I170" s="8"/>
    </row>
    <row r="171">
      <c r="F171" s="8"/>
      <c r="G171" s="8"/>
      <c r="H171" s="8"/>
      <c r="I171" s="8"/>
    </row>
    <row r="172">
      <c r="F172" s="8"/>
      <c r="G172" s="8"/>
      <c r="H172" s="8"/>
      <c r="I172" s="8"/>
    </row>
    <row r="173">
      <c r="F173" s="8"/>
      <c r="G173" s="8"/>
      <c r="H173" s="8"/>
      <c r="I173" s="8"/>
    </row>
    <row r="174">
      <c r="F174" s="8"/>
      <c r="G174" s="8"/>
      <c r="H174" s="8"/>
      <c r="I174" s="8"/>
    </row>
    <row r="175">
      <c r="F175" s="8"/>
      <c r="G175" s="8"/>
      <c r="H175" s="8"/>
      <c r="I175" s="8"/>
    </row>
    <row r="176">
      <c r="F176" s="8"/>
      <c r="G176" s="8"/>
      <c r="H176" s="8"/>
      <c r="I176" s="8"/>
    </row>
    <row r="177">
      <c r="F177" s="8"/>
      <c r="G177" s="8"/>
      <c r="H177" s="8"/>
      <c r="I177" s="8"/>
    </row>
    <row r="178">
      <c r="F178" s="8"/>
      <c r="G178" s="8"/>
      <c r="H178" s="8"/>
      <c r="I178" s="8"/>
    </row>
    <row r="179">
      <c r="F179" s="8"/>
      <c r="G179" s="8"/>
      <c r="H179" s="8"/>
      <c r="I179" s="8"/>
    </row>
    <row r="180">
      <c r="F180" s="8"/>
      <c r="G180" s="8"/>
      <c r="H180" s="8"/>
      <c r="I180" s="8"/>
    </row>
    <row r="181">
      <c r="F181" s="8"/>
      <c r="G181" s="8"/>
      <c r="H181" s="8"/>
      <c r="I181" s="8"/>
    </row>
    <row r="182">
      <c r="F182" s="8"/>
      <c r="G182" s="8"/>
      <c r="H182" s="8"/>
      <c r="I182" s="8"/>
    </row>
    <row r="183">
      <c r="F183" s="8"/>
      <c r="G183" s="8"/>
      <c r="H183" s="8"/>
      <c r="I183" s="8"/>
    </row>
    <row r="184">
      <c r="F184" s="8"/>
      <c r="G184" s="8"/>
      <c r="H184" s="8"/>
      <c r="I184" s="8"/>
    </row>
    <row r="185">
      <c r="F185" s="8"/>
      <c r="G185" s="8"/>
      <c r="H185" s="8"/>
      <c r="I185" s="8"/>
    </row>
    <row r="186">
      <c r="F186" s="8"/>
      <c r="G186" s="8"/>
      <c r="H186" s="8"/>
      <c r="I186" s="8"/>
    </row>
    <row r="187">
      <c r="F187" s="8"/>
      <c r="G187" s="8"/>
      <c r="H187" s="8"/>
      <c r="I187" s="8"/>
    </row>
    <row r="188">
      <c r="F188" s="8"/>
      <c r="G188" s="8"/>
      <c r="H188" s="8"/>
      <c r="I188" s="8"/>
    </row>
    <row r="189">
      <c r="F189" s="8"/>
      <c r="G189" s="8"/>
      <c r="H189" s="8"/>
      <c r="I189" s="8"/>
    </row>
    <row r="190">
      <c r="F190" s="8"/>
      <c r="G190" s="8"/>
      <c r="H190" s="8"/>
      <c r="I190" s="8"/>
    </row>
    <row r="191">
      <c r="F191" s="8"/>
      <c r="G191" s="8"/>
      <c r="H191" s="8"/>
      <c r="I191" s="8"/>
    </row>
    <row r="192">
      <c r="F192" s="8"/>
      <c r="G192" s="8"/>
      <c r="H192" s="8"/>
      <c r="I192" s="8"/>
    </row>
    <row r="193">
      <c r="F193" s="8"/>
      <c r="G193" s="8"/>
      <c r="H193" s="8"/>
      <c r="I193" s="8"/>
    </row>
    <row r="194">
      <c r="F194" s="8"/>
      <c r="G194" s="8"/>
      <c r="H194" s="8"/>
      <c r="I194" s="8"/>
    </row>
    <row r="195">
      <c r="F195" s="8"/>
      <c r="G195" s="8"/>
      <c r="H195" s="8"/>
      <c r="I195" s="8"/>
    </row>
    <row r="196">
      <c r="F196" s="8"/>
      <c r="G196" s="8"/>
      <c r="H196" s="8"/>
      <c r="I196" s="8"/>
    </row>
    <row r="197">
      <c r="F197" s="8"/>
      <c r="G197" s="8"/>
      <c r="H197" s="8"/>
      <c r="I197" s="8"/>
    </row>
    <row r="198">
      <c r="F198" s="8"/>
      <c r="G198" s="8"/>
      <c r="H198" s="8"/>
      <c r="I198" s="8"/>
    </row>
    <row r="199">
      <c r="F199" s="8"/>
      <c r="G199" s="8"/>
      <c r="H199" s="8"/>
      <c r="I199" s="8"/>
    </row>
    <row r="200">
      <c r="F200" s="8"/>
      <c r="G200" s="8"/>
      <c r="H200" s="8"/>
      <c r="I200" s="8"/>
    </row>
    <row r="201">
      <c r="F201" s="8"/>
      <c r="G201" s="8"/>
      <c r="H201" s="8"/>
      <c r="I201" s="8"/>
    </row>
    <row r="202">
      <c r="F202" s="8"/>
      <c r="G202" s="8"/>
      <c r="H202" s="8"/>
      <c r="I202" s="8"/>
    </row>
    <row r="203">
      <c r="F203" s="8"/>
      <c r="G203" s="8"/>
      <c r="H203" s="8"/>
      <c r="I203" s="8"/>
    </row>
    <row r="204">
      <c r="F204" s="8"/>
      <c r="G204" s="8"/>
      <c r="H204" s="8"/>
      <c r="I204" s="8"/>
    </row>
    <row r="205">
      <c r="F205" s="8"/>
      <c r="G205" s="8"/>
      <c r="H205" s="8"/>
      <c r="I205" s="8"/>
    </row>
    <row r="206">
      <c r="F206" s="8"/>
      <c r="G206" s="8"/>
      <c r="H206" s="8"/>
      <c r="I206" s="8"/>
    </row>
    <row r="207">
      <c r="F207" s="8"/>
      <c r="G207" s="8"/>
      <c r="H207" s="8"/>
      <c r="I207" s="8"/>
    </row>
    <row r="208">
      <c r="F208" s="8"/>
      <c r="G208" s="8"/>
      <c r="H208" s="8"/>
      <c r="I208" s="8"/>
    </row>
    <row r="209">
      <c r="F209" s="8"/>
      <c r="G209" s="8"/>
      <c r="H209" s="8"/>
      <c r="I209" s="8"/>
    </row>
    <row r="210">
      <c r="F210" s="8"/>
      <c r="G210" s="8"/>
      <c r="H210" s="8"/>
      <c r="I210" s="8"/>
    </row>
    <row r="211">
      <c r="F211" s="8"/>
      <c r="G211" s="8"/>
      <c r="H211" s="8"/>
      <c r="I211" s="8"/>
    </row>
    <row r="212">
      <c r="F212" s="8"/>
      <c r="G212" s="8"/>
      <c r="H212" s="8"/>
      <c r="I212" s="8"/>
    </row>
    <row r="213">
      <c r="F213" s="8"/>
      <c r="G213" s="8"/>
      <c r="H213" s="8"/>
      <c r="I213" s="8"/>
    </row>
    <row r="214">
      <c r="F214" s="8"/>
      <c r="G214" s="8"/>
      <c r="H214" s="8"/>
      <c r="I214" s="8"/>
    </row>
    <row r="215">
      <c r="F215" s="8"/>
      <c r="G215" s="8"/>
      <c r="H215" s="8"/>
      <c r="I215" s="8"/>
    </row>
    <row r="216">
      <c r="F216" s="8"/>
      <c r="G216" s="8"/>
      <c r="H216" s="8"/>
      <c r="I216" s="8"/>
    </row>
    <row r="217">
      <c r="F217" s="8"/>
      <c r="G217" s="8"/>
      <c r="H217" s="8"/>
      <c r="I217" s="8"/>
    </row>
    <row r="218">
      <c r="F218" s="8"/>
      <c r="G218" s="8"/>
      <c r="H218" s="8"/>
      <c r="I218" s="8"/>
    </row>
    <row r="219">
      <c r="F219" s="8"/>
      <c r="G219" s="8"/>
      <c r="H219" s="8"/>
      <c r="I219" s="8"/>
    </row>
    <row r="220">
      <c r="F220" s="8"/>
      <c r="G220" s="8"/>
      <c r="H220" s="8"/>
      <c r="I220" s="8"/>
    </row>
    <row r="221">
      <c r="F221" s="8"/>
      <c r="G221" s="8"/>
      <c r="H221" s="8"/>
      <c r="I221" s="8"/>
    </row>
    <row r="222">
      <c r="F222" s="8"/>
      <c r="G222" s="8"/>
      <c r="H222" s="8"/>
      <c r="I222" s="8"/>
    </row>
    <row r="223">
      <c r="F223" s="8"/>
      <c r="G223" s="8"/>
      <c r="H223" s="8"/>
      <c r="I223" s="8"/>
    </row>
    <row r="224">
      <c r="F224" s="8"/>
      <c r="G224" s="8"/>
      <c r="H224" s="8"/>
      <c r="I224" s="8"/>
    </row>
    <row r="225">
      <c r="F225" s="8"/>
      <c r="G225" s="8"/>
      <c r="H225" s="8"/>
      <c r="I225" s="8"/>
    </row>
    <row r="226">
      <c r="F226" s="8"/>
      <c r="G226" s="8"/>
      <c r="H226" s="8"/>
      <c r="I226" s="8"/>
    </row>
    <row r="227">
      <c r="F227" s="8"/>
      <c r="G227" s="8"/>
      <c r="H227" s="8"/>
      <c r="I227" s="8"/>
    </row>
    <row r="228">
      <c r="F228" s="8"/>
      <c r="G228" s="8"/>
      <c r="H228" s="8"/>
      <c r="I228" s="8"/>
    </row>
    <row r="229">
      <c r="F229" s="8"/>
      <c r="G229" s="8"/>
      <c r="H229" s="8"/>
      <c r="I229" s="8"/>
    </row>
    <row r="230">
      <c r="F230" s="8"/>
      <c r="G230" s="8"/>
      <c r="H230" s="8"/>
      <c r="I230" s="8"/>
    </row>
    <row r="231">
      <c r="F231" s="8"/>
      <c r="G231" s="8"/>
      <c r="H231" s="8"/>
      <c r="I231" s="8"/>
    </row>
    <row r="232">
      <c r="F232" s="8"/>
      <c r="G232" s="8"/>
      <c r="H232" s="8"/>
      <c r="I232" s="8"/>
    </row>
    <row r="233">
      <c r="F233" s="8"/>
      <c r="G233" s="8"/>
      <c r="H233" s="8"/>
      <c r="I233" s="8"/>
    </row>
    <row r="234">
      <c r="F234" s="8"/>
      <c r="G234" s="8"/>
      <c r="H234" s="8"/>
      <c r="I234" s="8"/>
    </row>
    <row r="235">
      <c r="F235" s="8"/>
      <c r="G235" s="8"/>
      <c r="H235" s="8"/>
      <c r="I235" s="8"/>
    </row>
    <row r="236">
      <c r="F236" s="8"/>
      <c r="G236" s="8"/>
      <c r="H236" s="8"/>
      <c r="I236" s="8"/>
    </row>
    <row r="237">
      <c r="F237" s="8"/>
      <c r="G237" s="8"/>
      <c r="H237" s="8"/>
      <c r="I237" s="8"/>
    </row>
    <row r="238">
      <c r="F238" s="8"/>
      <c r="G238" s="8"/>
      <c r="H238" s="8"/>
      <c r="I238" s="8"/>
    </row>
    <row r="239">
      <c r="F239" s="8"/>
      <c r="G239" s="8"/>
      <c r="H239" s="8"/>
      <c r="I239" s="8"/>
    </row>
    <row r="240">
      <c r="F240" s="8"/>
      <c r="G240" s="8"/>
      <c r="H240" s="8"/>
      <c r="I240" s="8"/>
    </row>
    <row r="241">
      <c r="F241" s="8"/>
      <c r="G241" s="8"/>
      <c r="H241" s="8"/>
      <c r="I241" s="8"/>
    </row>
    <row r="242">
      <c r="F242" s="8"/>
      <c r="G242" s="8"/>
      <c r="H242" s="8"/>
      <c r="I242" s="8"/>
    </row>
    <row r="243">
      <c r="F243" s="8"/>
      <c r="G243" s="8"/>
      <c r="H243" s="8"/>
      <c r="I243" s="8"/>
    </row>
    <row r="244">
      <c r="F244" s="8"/>
      <c r="G244" s="8"/>
      <c r="H244" s="8"/>
      <c r="I244" s="8"/>
    </row>
    <row r="245">
      <c r="F245" s="8"/>
      <c r="G245" s="8"/>
      <c r="H245" s="8"/>
      <c r="I245" s="8"/>
    </row>
    <row r="246">
      <c r="F246" s="8"/>
      <c r="G246" s="8"/>
      <c r="H246" s="8"/>
      <c r="I246" s="8"/>
    </row>
    <row r="247">
      <c r="F247" s="8"/>
      <c r="G247" s="8"/>
      <c r="H247" s="8"/>
      <c r="I247" s="8"/>
    </row>
    <row r="248">
      <c r="F248" s="8"/>
      <c r="G248" s="8"/>
      <c r="H248" s="8"/>
      <c r="I248" s="8"/>
    </row>
    <row r="249">
      <c r="F249" s="8"/>
      <c r="G249" s="8"/>
      <c r="H249" s="8"/>
      <c r="I249" s="8"/>
    </row>
    <row r="250">
      <c r="F250" s="8"/>
      <c r="G250" s="8"/>
      <c r="H250" s="8"/>
      <c r="I250" s="8"/>
    </row>
    <row r="251">
      <c r="F251" s="8"/>
      <c r="G251" s="8"/>
      <c r="H251" s="8"/>
      <c r="I251" s="8"/>
    </row>
    <row r="252">
      <c r="F252" s="8"/>
      <c r="G252" s="8"/>
      <c r="H252" s="8"/>
      <c r="I252" s="8"/>
    </row>
    <row r="253">
      <c r="F253" s="8"/>
      <c r="G253" s="8"/>
      <c r="H253" s="8"/>
      <c r="I253" s="8"/>
    </row>
    <row r="254">
      <c r="F254" s="8"/>
      <c r="G254" s="8"/>
      <c r="H254" s="8"/>
      <c r="I254" s="8"/>
    </row>
    <row r="255">
      <c r="F255" s="8"/>
      <c r="G255" s="8"/>
      <c r="H255" s="8"/>
      <c r="I255" s="8"/>
    </row>
    <row r="256">
      <c r="F256" s="8"/>
      <c r="G256" s="8"/>
      <c r="H256" s="8"/>
      <c r="I256" s="8"/>
    </row>
    <row r="257">
      <c r="F257" s="8"/>
      <c r="G257" s="8"/>
      <c r="H257" s="8"/>
      <c r="I257" s="8"/>
    </row>
    <row r="258">
      <c r="F258" s="8"/>
      <c r="G258" s="8"/>
      <c r="H258" s="8"/>
      <c r="I258" s="8"/>
    </row>
    <row r="259">
      <c r="F259" s="8"/>
      <c r="G259" s="8"/>
      <c r="H259" s="8"/>
      <c r="I259" s="8"/>
    </row>
    <row r="260">
      <c r="F260" s="8"/>
      <c r="G260" s="8"/>
      <c r="H260" s="8"/>
      <c r="I260" s="8"/>
    </row>
    <row r="261">
      <c r="F261" s="8"/>
      <c r="G261" s="8"/>
      <c r="H261" s="8"/>
      <c r="I261" s="8"/>
    </row>
    <row r="262">
      <c r="F262" s="8"/>
      <c r="G262" s="8"/>
      <c r="H262" s="8"/>
      <c r="I262" s="8"/>
    </row>
    <row r="263">
      <c r="F263" s="8"/>
      <c r="G263" s="8"/>
      <c r="H263" s="8"/>
      <c r="I263" s="8"/>
    </row>
    <row r="264">
      <c r="F264" s="8"/>
      <c r="G264" s="8"/>
      <c r="H264" s="8"/>
      <c r="I264" s="8"/>
    </row>
    <row r="265">
      <c r="F265" s="8"/>
      <c r="G265" s="8"/>
      <c r="H265" s="8"/>
      <c r="I265" s="8"/>
    </row>
    <row r="266">
      <c r="F266" s="8"/>
      <c r="G266" s="8"/>
      <c r="H266" s="8"/>
      <c r="I266" s="8"/>
    </row>
    <row r="267">
      <c r="F267" s="8"/>
      <c r="G267" s="8"/>
      <c r="H267" s="8"/>
      <c r="I267" s="8"/>
    </row>
    <row r="268">
      <c r="F268" s="8"/>
      <c r="G268" s="8"/>
      <c r="H268" s="8"/>
      <c r="I268" s="8"/>
    </row>
    <row r="269">
      <c r="F269" s="8"/>
      <c r="G269" s="8"/>
      <c r="H269" s="8"/>
      <c r="I269" s="8"/>
    </row>
    <row r="270">
      <c r="F270" s="8"/>
      <c r="G270" s="8"/>
      <c r="H270" s="8"/>
      <c r="I270" s="8"/>
    </row>
    <row r="271">
      <c r="F271" s="8"/>
      <c r="G271" s="8"/>
      <c r="H271" s="8"/>
      <c r="I271" s="8"/>
    </row>
    <row r="272">
      <c r="F272" s="8"/>
      <c r="G272" s="8"/>
      <c r="H272" s="8"/>
      <c r="I272" s="8"/>
    </row>
    <row r="273">
      <c r="F273" s="8"/>
      <c r="G273" s="8"/>
      <c r="H273" s="8"/>
      <c r="I273" s="8"/>
    </row>
    <row r="274">
      <c r="F274" s="8"/>
      <c r="G274" s="8"/>
      <c r="H274" s="8"/>
      <c r="I274" s="8"/>
    </row>
    <row r="275">
      <c r="F275" s="8"/>
      <c r="G275" s="8"/>
      <c r="H275" s="8"/>
      <c r="I275" s="8"/>
    </row>
    <row r="276">
      <c r="F276" s="8"/>
      <c r="G276" s="8"/>
      <c r="H276" s="8"/>
      <c r="I276" s="8"/>
    </row>
    <row r="277">
      <c r="F277" s="8"/>
      <c r="G277" s="8"/>
      <c r="H277" s="8"/>
      <c r="I277" s="8"/>
    </row>
    <row r="278">
      <c r="F278" s="8"/>
      <c r="G278" s="8"/>
      <c r="H278" s="8"/>
      <c r="I278" s="8"/>
    </row>
    <row r="279">
      <c r="F279" s="8"/>
      <c r="G279" s="8"/>
      <c r="H279" s="8"/>
      <c r="I279" s="8"/>
    </row>
    <row r="280">
      <c r="F280" s="8"/>
      <c r="G280" s="8"/>
      <c r="H280" s="8"/>
      <c r="I280" s="8"/>
    </row>
    <row r="281">
      <c r="F281" s="8"/>
      <c r="G281" s="8"/>
      <c r="H281" s="8"/>
      <c r="I281" s="8"/>
    </row>
    <row r="282">
      <c r="F282" s="8"/>
      <c r="G282" s="8"/>
      <c r="H282" s="8"/>
      <c r="I282" s="8"/>
    </row>
    <row r="283">
      <c r="F283" s="8"/>
      <c r="G283" s="8"/>
      <c r="H283" s="8"/>
      <c r="I283" s="8"/>
    </row>
    <row r="284">
      <c r="F284" s="8"/>
      <c r="G284" s="8"/>
      <c r="H284" s="8"/>
      <c r="I284" s="8"/>
    </row>
    <row r="285">
      <c r="F285" s="8"/>
      <c r="G285" s="8"/>
      <c r="H285" s="8"/>
      <c r="I285" s="8"/>
    </row>
    <row r="286">
      <c r="F286" s="8"/>
      <c r="G286" s="8"/>
      <c r="H286" s="8"/>
      <c r="I286" s="8"/>
    </row>
    <row r="287">
      <c r="F287" s="8"/>
      <c r="G287" s="8"/>
      <c r="H287" s="8"/>
      <c r="I287" s="8"/>
    </row>
    <row r="288">
      <c r="F288" s="8"/>
      <c r="G288" s="8"/>
      <c r="H288" s="8"/>
      <c r="I288" s="8"/>
    </row>
    <row r="289">
      <c r="F289" s="8"/>
      <c r="G289" s="8"/>
      <c r="H289" s="8"/>
      <c r="I289" s="8"/>
    </row>
    <row r="290">
      <c r="F290" s="8"/>
      <c r="G290" s="8"/>
      <c r="H290" s="8"/>
      <c r="I290" s="8"/>
    </row>
    <row r="291">
      <c r="F291" s="8"/>
      <c r="G291" s="8"/>
      <c r="H291" s="8"/>
      <c r="I291" s="8"/>
    </row>
    <row r="292">
      <c r="F292" s="8"/>
      <c r="G292" s="8"/>
      <c r="H292" s="8"/>
      <c r="I292" s="8"/>
    </row>
    <row r="293">
      <c r="F293" s="8"/>
      <c r="G293" s="8"/>
      <c r="H293" s="8"/>
      <c r="I293" s="8"/>
    </row>
    <row r="294">
      <c r="F294" s="8"/>
      <c r="G294" s="8"/>
      <c r="H294" s="8"/>
      <c r="I294" s="8"/>
    </row>
    <row r="295">
      <c r="F295" s="8"/>
      <c r="G295" s="8"/>
      <c r="H295" s="8"/>
      <c r="I295" s="8"/>
    </row>
    <row r="296">
      <c r="F296" s="8"/>
      <c r="G296" s="8"/>
      <c r="H296" s="8"/>
      <c r="I296" s="8"/>
    </row>
    <row r="297">
      <c r="F297" s="8"/>
      <c r="G297" s="8"/>
      <c r="H297" s="8"/>
      <c r="I297" s="8"/>
    </row>
    <row r="298">
      <c r="F298" s="8"/>
      <c r="G298" s="8"/>
      <c r="H298" s="8"/>
      <c r="I298" s="8"/>
    </row>
    <row r="299">
      <c r="F299" s="8"/>
      <c r="G299" s="8"/>
      <c r="H299" s="8"/>
      <c r="I299" s="8"/>
    </row>
    <row r="300">
      <c r="F300" s="8"/>
      <c r="G300" s="8"/>
      <c r="H300" s="8"/>
      <c r="I300" s="8"/>
    </row>
    <row r="301">
      <c r="F301" s="8"/>
      <c r="G301" s="8"/>
      <c r="H301" s="8"/>
      <c r="I301" s="8"/>
    </row>
    <row r="302">
      <c r="F302" s="8"/>
      <c r="G302" s="8"/>
      <c r="H302" s="8"/>
      <c r="I302" s="8"/>
    </row>
    <row r="303">
      <c r="F303" s="8"/>
      <c r="G303" s="8"/>
      <c r="H303" s="8"/>
      <c r="I303" s="8"/>
    </row>
    <row r="304">
      <c r="F304" s="8"/>
      <c r="G304" s="8"/>
      <c r="H304" s="8"/>
      <c r="I304" s="8"/>
    </row>
    <row r="305">
      <c r="F305" s="8"/>
      <c r="G305" s="8"/>
      <c r="H305" s="8"/>
      <c r="I305" s="8"/>
    </row>
    <row r="306">
      <c r="F306" s="8"/>
      <c r="G306" s="8"/>
      <c r="H306" s="8"/>
      <c r="I306" s="8"/>
    </row>
    <row r="307">
      <c r="F307" s="8"/>
      <c r="G307" s="8"/>
      <c r="H307" s="8"/>
      <c r="I307" s="8"/>
    </row>
    <row r="308">
      <c r="F308" s="8"/>
      <c r="G308" s="8"/>
      <c r="H308" s="8"/>
      <c r="I308" s="8"/>
    </row>
    <row r="309">
      <c r="F309" s="8"/>
      <c r="G309" s="8"/>
      <c r="H309" s="8"/>
      <c r="I309" s="8"/>
    </row>
    <row r="310">
      <c r="F310" s="8"/>
      <c r="G310" s="8"/>
      <c r="H310" s="8"/>
      <c r="I310" s="8"/>
    </row>
    <row r="311">
      <c r="F311" s="8"/>
      <c r="G311" s="8"/>
      <c r="H311" s="8"/>
      <c r="I311" s="8"/>
    </row>
    <row r="312">
      <c r="F312" s="8"/>
      <c r="G312" s="8"/>
      <c r="H312" s="8"/>
      <c r="I312" s="8"/>
    </row>
    <row r="313">
      <c r="F313" s="8"/>
      <c r="G313" s="8"/>
      <c r="H313" s="8"/>
      <c r="I313" s="8"/>
    </row>
    <row r="314">
      <c r="F314" s="8"/>
      <c r="G314" s="8"/>
      <c r="H314" s="8"/>
      <c r="I314" s="8"/>
    </row>
    <row r="315">
      <c r="F315" s="8"/>
      <c r="G315" s="8"/>
      <c r="H315" s="8"/>
      <c r="I315" s="8"/>
    </row>
    <row r="316">
      <c r="F316" s="8"/>
      <c r="G316" s="8"/>
      <c r="H316" s="8"/>
      <c r="I316" s="8"/>
    </row>
    <row r="317">
      <c r="F317" s="8"/>
      <c r="G317" s="8"/>
      <c r="H317" s="8"/>
      <c r="I317" s="8"/>
    </row>
    <row r="318">
      <c r="F318" s="8"/>
      <c r="G318" s="8"/>
      <c r="H318" s="8"/>
      <c r="I318" s="8"/>
    </row>
    <row r="319">
      <c r="F319" s="8"/>
      <c r="G319" s="8"/>
      <c r="H319" s="8"/>
      <c r="I319" s="8"/>
    </row>
    <row r="320">
      <c r="F320" s="8"/>
      <c r="G320" s="8"/>
      <c r="H320" s="8"/>
      <c r="I320" s="8"/>
    </row>
    <row r="321">
      <c r="F321" s="8"/>
      <c r="G321" s="8"/>
      <c r="H321" s="8"/>
      <c r="I321" s="8"/>
    </row>
    <row r="322">
      <c r="F322" s="8"/>
      <c r="G322" s="8"/>
      <c r="H322" s="8"/>
      <c r="I322" s="8"/>
    </row>
    <row r="323">
      <c r="F323" s="8"/>
      <c r="G323" s="8"/>
      <c r="H323" s="8"/>
      <c r="I323" s="8"/>
    </row>
    <row r="324">
      <c r="F324" s="8"/>
      <c r="G324" s="8"/>
      <c r="H324" s="8"/>
      <c r="I324" s="8"/>
    </row>
    <row r="325">
      <c r="F325" s="8"/>
      <c r="G325" s="8"/>
      <c r="H325" s="8"/>
      <c r="I325" s="8"/>
    </row>
    <row r="326">
      <c r="F326" s="8"/>
      <c r="G326" s="8"/>
      <c r="H326" s="8"/>
      <c r="I326" s="8"/>
    </row>
    <row r="327">
      <c r="F327" s="8"/>
      <c r="G327" s="8"/>
      <c r="H327" s="8"/>
      <c r="I327" s="8"/>
    </row>
    <row r="328">
      <c r="F328" s="8"/>
      <c r="G328" s="8"/>
      <c r="H328" s="8"/>
      <c r="I328" s="8"/>
    </row>
    <row r="329">
      <c r="F329" s="8"/>
      <c r="G329" s="8"/>
      <c r="H329" s="8"/>
      <c r="I329" s="8"/>
    </row>
    <row r="330">
      <c r="F330" s="8"/>
      <c r="G330" s="8"/>
      <c r="H330" s="8"/>
      <c r="I330" s="8"/>
    </row>
    <row r="331">
      <c r="F331" s="8"/>
      <c r="G331" s="8"/>
      <c r="H331" s="8"/>
      <c r="I331" s="8"/>
    </row>
    <row r="332">
      <c r="F332" s="8"/>
      <c r="G332" s="8"/>
      <c r="H332" s="8"/>
      <c r="I332" s="8"/>
    </row>
    <row r="333">
      <c r="F333" s="8"/>
      <c r="G333" s="8"/>
      <c r="H333" s="8"/>
      <c r="I333" s="8"/>
    </row>
    <row r="334">
      <c r="F334" s="8"/>
      <c r="G334" s="8"/>
      <c r="H334" s="8"/>
      <c r="I334" s="8"/>
    </row>
    <row r="335">
      <c r="F335" s="8"/>
      <c r="G335" s="8"/>
      <c r="H335" s="8"/>
      <c r="I335" s="8"/>
    </row>
    <row r="336">
      <c r="F336" s="8"/>
      <c r="G336" s="8"/>
      <c r="H336" s="8"/>
      <c r="I336" s="8"/>
    </row>
    <row r="337">
      <c r="F337" s="8"/>
      <c r="G337" s="8"/>
      <c r="H337" s="8"/>
      <c r="I337" s="8"/>
    </row>
    <row r="338">
      <c r="F338" s="8"/>
      <c r="G338" s="8"/>
      <c r="H338" s="8"/>
      <c r="I338" s="8"/>
    </row>
    <row r="339">
      <c r="F339" s="8"/>
      <c r="G339" s="8"/>
      <c r="H339" s="8"/>
      <c r="I339" s="8"/>
    </row>
    <row r="340">
      <c r="F340" s="8"/>
      <c r="G340" s="8"/>
      <c r="H340" s="8"/>
      <c r="I340" s="8"/>
    </row>
    <row r="341">
      <c r="F341" s="8"/>
      <c r="G341" s="8"/>
      <c r="H341" s="8"/>
      <c r="I341" s="8"/>
    </row>
    <row r="342">
      <c r="F342" s="8"/>
      <c r="G342" s="8"/>
      <c r="H342" s="8"/>
      <c r="I342" s="8"/>
    </row>
    <row r="343">
      <c r="F343" s="8"/>
      <c r="G343" s="8"/>
      <c r="H343" s="8"/>
      <c r="I343" s="8"/>
    </row>
    <row r="344">
      <c r="F344" s="8"/>
      <c r="G344" s="8"/>
      <c r="H344" s="8"/>
      <c r="I344" s="8"/>
    </row>
    <row r="345">
      <c r="F345" s="8"/>
      <c r="G345" s="8"/>
      <c r="H345" s="8"/>
      <c r="I345" s="8"/>
    </row>
    <row r="346">
      <c r="F346" s="8"/>
      <c r="G346" s="8"/>
      <c r="H346" s="8"/>
      <c r="I346" s="8"/>
    </row>
    <row r="347">
      <c r="F347" s="8"/>
      <c r="G347" s="8"/>
      <c r="H347" s="8"/>
      <c r="I347" s="8"/>
    </row>
    <row r="348">
      <c r="F348" s="8"/>
      <c r="G348" s="8"/>
      <c r="H348" s="8"/>
      <c r="I348" s="8"/>
    </row>
    <row r="349">
      <c r="F349" s="8"/>
      <c r="G349" s="8"/>
      <c r="H349" s="8"/>
      <c r="I349" s="8"/>
    </row>
    <row r="350">
      <c r="F350" s="8"/>
      <c r="G350" s="8"/>
      <c r="H350" s="8"/>
      <c r="I350" s="8"/>
    </row>
    <row r="351">
      <c r="F351" s="8"/>
      <c r="G351" s="8"/>
      <c r="H351" s="8"/>
      <c r="I351" s="8"/>
    </row>
    <row r="352">
      <c r="F352" s="8"/>
      <c r="G352" s="8"/>
      <c r="H352" s="8"/>
      <c r="I352" s="8"/>
    </row>
    <row r="353">
      <c r="F353" s="8"/>
      <c r="G353" s="8"/>
      <c r="H353" s="8"/>
      <c r="I353" s="8"/>
    </row>
    <row r="354">
      <c r="F354" s="8"/>
      <c r="G354" s="8"/>
      <c r="H354" s="8"/>
      <c r="I354" s="8"/>
    </row>
    <row r="355">
      <c r="F355" s="8"/>
      <c r="G355" s="8"/>
      <c r="H355" s="8"/>
      <c r="I355" s="8"/>
    </row>
    <row r="356">
      <c r="F356" s="8"/>
      <c r="G356" s="8"/>
      <c r="H356" s="8"/>
      <c r="I356" s="8"/>
    </row>
    <row r="357">
      <c r="F357" s="8"/>
      <c r="G357" s="8"/>
      <c r="H357" s="8"/>
      <c r="I357" s="8"/>
    </row>
    <row r="358">
      <c r="F358" s="8"/>
      <c r="G358" s="8"/>
      <c r="H358" s="8"/>
      <c r="I358" s="8"/>
    </row>
    <row r="359">
      <c r="F359" s="8"/>
      <c r="G359" s="8"/>
      <c r="H359" s="8"/>
      <c r="I359" s="8"/>
    </row>
    <row r="360">
      <c r="F360" s="8"/>
      <c r="G360" s="8"/>
      <c r="H360" s="8"/>
      <c r="I360" s="8"/>
    </row>
    <row r="361">
      <c r="F361" s="8"/>
      <c r="G361" s="8"/>
      <c r="H361" s="8"/>
      <c r="I361" s="8"/>
    </row>
    <row r="362">
      <c r="F362" s="8"/>
      <c r="G362" s="8"/>
      <c r="H362" s="8"/>
      <c r="I362" s="8"/>
    </row>
    <row r="363">
      <c r="F363" s="8"/>
      <c r="G363" s="8"/>
      <c r="H363" s="8"/>
      <c r="I363" s="8"/>
    </row>
    <row r="364">
      <c r="F364" s="8"/>
      <c r="G364" s="8"/>
      <c r="H364" s="8"/>
      <c r="I364" s="8"/>
    </row>
    <row r="365">
      <c r="F365" s="8"/>
      <c r="G365" s="8"/>
      <c r="H365" s="8"/>
      <c r="I365" s="8"/>
    </row>
    <row r="366">
      <c r="F366" s="8"/>
      <c r="G366" s="8"/>
      <c r="H366" s="8"/>
      <c r="I366" s="8"/>
    </row>
    <row r="367">
      <c r="F367" s="8"/>
      <c r="G367" s="8"/>
      <c r="H367" s="8"/>
      <c r="I367" s="8"/>
    </row>
    <row r="368">
      <c r="F368" s="8"/>
      <c r="G368" s="8"/>
      <c r="H368" s="8"/>
      <c r="I368" s="8"/>
    </row>
    <row r="369">
      <c r="F369" s="8"/>
      <c r="G369" s="8"/>
      <c r="H369" s="8"/>
      <c r="I369" s="8"/>
    </row>
    <row r="370">
      <c r="F370" s="8"/>
      <c r="G370" s="8"/>
      <c r="H370" s="8"/>
      <c r="I370" s="8"/>
    </row>
    <row r="371">
      <c r="F371" s="8"/>
      <c r="G371" s="8"/>
      <c r="H371" s="8"/>
      <c r="I371" s="8"/>
    </row>
    <row r="372">
      <c r="F372" s="8"/>
      <c r="G372" s="8"/>
      <c r="H372" s="8"/>
      <c r="I372" s="8"/>
    </row>
    <row r="373">
      <c r="F373" s="8"/>
      <c r="G373" s="8"/>
      <c r="H373" s="8"/>
      <c r="I373" s="8"/>
    </row>
    <row r="374">
      <c r="F374" s="8"/>
      <c r="G374" s="8"/>
      <c r="H374" s="8"/>
      <c r="I374" s="8"/>
    </row>
    <row r="375">
      <c r="F375" s="8"/>
      <c r="G375" s="8"/>
      <c r="H375" s="8"/>
      <c r="I375" s="8"/>
    </row>
    <row r="376">
      <c r="F376" s="8"/>
      <c r="G376" s="8"/>
      <c r="H376" s="8"/>
      <c r="I376" s="8"/>
    </row>
    <row r="377">
      <c r="F377" s="8"/>
      <c r="G377" s="8"/>
      <c r="H377" s="8"/>
      <c r="I377" s="8"/>
    </row>
    <row r="378">
      <c r="F378" s="8"/>
      <c r="G378" s="8"/>
      <c r="H378" s="8"/>
      <c r="I378" s="8"/>
    </row>
    <row r="379">
      <c r="F379" s="8"/>
      <c r="G379" s="8"/>
      <c r="H379" s="8"/>
      <c r="I379" s="8"/>
    </row>
    <row r="380">
      <c r="F380" s="8"/>
      <c r="G380" s="8"/>
      <c r="H380" s="8"/>
      <c r="I380" s="8"/>
    </row>
    <row r="381">
      <c r="F381" s="8"/>
      <c r="G381" s="8"/>
      <c r="H381" s="8"/>
      <c r="I381" s="8"/>
    </row>
    <row r="382">
      <c r="F382" s="8"/>
      <c r="G382" s="8"/>
      <c r="H382" s="8"/>
      <c r="I382" s="8"/>
    </row>
    <row r="383">
      <c r="F383" s="8"/>
      <c r="G383" s="8"/>
      <c r="H383" s="8"/>
      <c r="I383" s="8"/>
    </row>
    <row r="384">
      <c r="F384" s="8"/>
      <c r="G384" s="8"/>
      <c r="H384" s="8"/>
      <c r="I384" s="8"/>
    </row>
    <row r="385">
      <c r="F385" s="8"/>
      <c r="G385" s="8"/>
      <c r="H385" s="8"/>
      <c r="I385" s="8"/>
    </row>
    <row r="386">
      <c r="F386" s="8"/>
      <c r="G386" s="8"/>
      <c r="H386" s="8"/>
      <c r="I386" s="8"/>
    </row>
    <row r="387">
      <c r="F387" s="8"/>
      <c r="G387" s="8"/>
      <c r="H387" s="8"/>
      <c r="I387" s="8"/>
    </row>
    <row r="388">
      <c r="F388" s="8"/>
      <c r="G388" s="8"/>
      <c r="H388" s="8"/>
      <c r="I388" s="8"/>
    </row>
    <row r="389">
      <c r="F389" s="8"/>
      <c r="G389" s="8"/>
      <c r="H389" s="8"/>
      <c r="I389" s="8"/>
    </row>
    <row r="390">
      <c r="F390" s="8"/>
      <c r="G390" s="8"/>
      <c r="H390" s="8"/>
      <c r="I390" s="8"/>
    </row>
    <row r="391">
      <c r="F391" s="8"/>
      <c r="G391" s="8"/>
      <c r="H391" s="8"/>
      <c r="I391" s="8"/>
    </row>
    <row r="392">
      <c r="F392" s="8"/>
      <c r="G392" s="8"/>
      <c r="H392" s="8"/>
      <c r="I392" s="8"/>
    </row>
    <row r="393">
      <c r="F393" s="8"/>
      <c r="G393" s="8"/>
      <c r="H393" s="8"/>
      <c r="I393" s="8"/>
    </row>
    <row r="394">
      <c r="F394" s="8"/>
      <c r="G394" s="8"/>
      <c r="H394" s="8"/>
      <c r="I394" s="8"/>
    </row>
    <row r="395">
      <c r="F395" s="8"/>
      <c r="G395" s="8"/>
      <c r="H395" s="8"/>
      <c r="I395" s="8"/>
    </row>
    <row r="396">
      <c r="F396" s="8"/>
      <c r="G396" s="8"/>
      <c r="H396" s="8"/>
      <c r="I396" s="8"/>
    </row>
    <row r="397">
      <c r="F397" s="8"/>
      <c r="G397" s="8"/>
      <c r="H397" s="8"/>
      <c r="I397" s="8"/>
    </row>
    <row r="398">
      <c r="F398" s="8"/>
      <c r="G398" s="8"/>
      <c r="H398" s="8"/>
      <c r="I398" s="8"/>
    </row>
    <row r="399">
      <c r="F399" s="8"/>
      <c r="G399" s="8"/>
      <c r="H399" s="8"/>
      <c r="I399" s="8"/>
    </row>
    <row r="400">
      <c r="F400" s="8"/>
      <c r="G400" s="8"/>
      <c r="H400" s="8"/>
      <c r="I400" s="8"/>
    </row>
    <row r="401">
      <c r="F401" s="8"/>
      <c r="G401" s="8"/>
      <c r="H401" s="8"/>
      <c r="I401" s="8"/>
    </row>
    <row r="402">
      <c r="F402" s="8"/>
      <c r="G402" s="8"/>
      <c r="H402" s="8"/>
      <c r="I402" s="8"/>
    </row>
    <row r="403">
      <c r="F403" s="8"/>
      <c r="G403" s="8"/>
      <c r="H403" s="8"/>
      <c r="I403" s="8"/>
    </row>
    <row r="404">
      <c r="F404" s="8"/>
      <c r="G404" s="8"/>
      <c r="H404" s="8"/>
      <c r="I404" s="8"/>
    </row>
    <row r="405">
      <c r="F405" s="8"/>
      <c r="G405" s="8"/>
      <c r="H405" s="8"/>
      <c r="I405" s="8"/>
    </row>
    <row r="406">
      <c r="F406" s="8"/>
      <c r="G406" s="8"/>
      <c r="H406" s="8"/>
      <c r="I406" s="8"/>
    </row>
    <row r="407">
      <c r="F407" s="8"/>
      <c r="G407" s="8"/>
      <c r="H407" s="8"/>
      <c r="I407" s="8"/>
    </row>
    <row r="408">
      <c r="F408" s="8"/>
      <c r="G408" s="8"/>
      <c r="H408" s="8"/>
      <c r="I408" s="8"/>
    </row>
    <row r="409">
      <c r="F409" s="8"/>
      <c r="G409" s="8"/>
      <c r="H409" s="8"/>
      <c r="I409" s="8"/>
    </row>
    <row r="410">
      <c r="F410" s="8"/>
      <c r="G410" s="8"/>
      <c r="H410" s="8"/>
      <c r="I410" s="8"/>
    </row>
    <row r="411">
      <c r="F411" s="8"/>
      <c r="G411" s="8"/>
      <c r="H411" s="8"/>
      <c r="I411" s="8"/>
    </row>
    <row r="412">
      <c r="F412" s="8"/>
      <c r="G412" s="8"/>
      <c r="H412" s="8"/>
      <c r="I412" s="8"/>
    </row>
    <row r="413">
      <c r="F413" s="8"/>
      <c r="G413" s="8"/>
      <c r="H413" s="8"/>
      <c r="I413" s="8"/>
    </row>
    <row r="414">
      <c r="F414" s="8"/>
      <c r="G414" s="8"/>
      <c r="H414" s="8"/>
      <c r="I414" s="8"/>
    </row>
    <row r="415">
      <c r="F415" s="8"/>
      <c r="G415" s="8"/>
      <c r="H415" s="8"/>
      <c r="I415" s="8"/>
    </row>
    <row r="416">
      <c r="F416" s="8"/>
      <c r="G416" s="8"/>
      <c r="H416" s="8"/>
      <c r="I416" s="8"/>
    </row>
    <row r="417">
      <c r="F417" s="8"/>
      <c r="G417" s="8"/>
      <c r="H417" s="8"/>
      <c r="I417" s="8"/>
    </row>
    <row r="418">
      <c r="F418" s="8"/>
      <c r="G418" s="8"/>
      <c r="H418" s="8"/>
      <c r="I418" s="8"/>
    </row>
    <row r="419">
      <c r="F419" s="8"/>
      <c r="G419" s="8"/>
      <c r="H419" s="8"/>
      <c r="I419" s="8"/>
    </row>
    <row r="420">
      <c r="F420" s="8"/>
      <c r="G420" s="8"/>
      <c r="H420" s="8"/>
      <c r="I420" s="8"/>
    </row>
    <row r="421">
      <c r="F421" s="8"/>
      <c r="G421" s="8"/>
      <c r="H421" s="8"/>
      <c r="I421" s="8"/>
    </row>
    <row r="422">
      <c r="F422" s="8"/>
      <c r="G422" s="8"/>
      <c r="H422" s="8"/>
      <c r="I422" s="8"/>
    </row>
    <row r="423">
      <c r="F423" s="8"/>
      <c r="G423" s="8"/>
      <c r="H423" s="8"/>
      <c r="I423" s="8"/>
    </row>
    <row r="424">
      <c r="F424" s="8"/>
      <c r="G424" s="8"/>
      <c r="H424" s="8"/>
      <c r="I424" s="8"/>
    </row>
    <row r="425">
      <c r="F425" s="8"/>
      <c r="G425" s="8"/>
      <c r="H425" s="8"/>
      <c r="I425" s="8"/>
    </row>
    <row r="426">
      <c r="F426" s="8"/>
      <c r="G426" s="8"/>
      <c r="H426" s="8"/>
      <c r="I426" s="8"/>
    </row>
    <row r="427">
      <c r="F427" s="8"/>
      <c r="G427" s="8"/>
      <c r="H427" s="8"/>
      <c r="I427" s="8"/>
    </row>
    <row r="428">
      <c r="F428" s="8"/>
      <c r="G428" s="8"/>
      <c r="H428" s="8"/>
      <c r="I428" s="8"/>
    </row>
    <row r="429">
      <c r="F429" s="8"/>
      <c r="G429" s="8"/>
      <c r="H429" s="8"/>
      <c r="I429" s="8"/>
    </row>
    <row r="430">
      <c r="F430" s="8"/>
      <c r="G430" s="8"/>
      <c r="H430" s="8"/>
      <c r="I430" s="8"/>
    </row>
    <row r="431">
      <c r="F431" s="8"/>
      <c r="G431" s="8"/>
      <c r="H431" s="8"/>
      <c r="I431" s="8"/>
    </row>
    <row r="432">
      <c r="F432" s="8"/>
      <c r="G432" s="8"/>
      <c r="H432" s="8"/>
      <c r="I432" s="8"/>
    </row>
    <row r="433">
      <c r="F433" s="8"/>
      <c r="G433" s="8"/>
      <c r="H433" s="8"/>
      <c r="I433" s="8"/>
    </row>
    <row r="434">
      <c r="F434" s="8"/>
      <c r="G434" s="8"/>
      <c r="H434" s="8"/>
      <c r="I434" s="8"/>
    </row>
    <row r="435">
      <c r="F435" s="8"/>
      <c r="G435" s="8"/>
      <c r="H435" s="8"/>
      <c r="I435" s="8"/>
    </row>
    <row r="436">
      <c r="F436" s="8"/>
      <c r="G436" s="8"/>
      <c r="H436" s="8"/>
      <c r="I436" s="8"/>
    </row>
    <row r="437">
      <c r="F437" s="8"/>
      <c r="G437" s="8"/>
      <c r="H437" s="8"/>
      <c r="I437" s="8"/>
    </row>
    <row r="438">
      <c r="F438" s="8"/>
      <c r="G438" s="8"/>
      <c r="H438" s="8"/>
      <c r="I438" s="8"/>
    </row>
    <row r="439">
      <c r="F439" s="8"/>
      <c r="G439" s="8"/>
      <c r="H439" s="8"/>
      <c r="I439" s="8"/>
    </row>
    <row r="440">
      <c r="F440" s="8"/>
      <c r="G440" s="8"/>
      <c r="H440" s="8"/>
      <c r="I440" s="8"/>
    </row>
    <row r="441">
      <c r="F441" s="8"/>
      <c r="G441" s="8"/>
      <c r="H441" s="8"/>
      <c r="I441" s="8"/>
    </row>
    <row r="442">
      <c r="F442" s="8"/>
      <c r="G442" s="8"/>
      <c r="H442" s="8"/>
      <c r="I442" s="8"/>
    </row>
    <row r="443">
      <c r="F443" s="8"/>
      <c r="G443" s="8"/>
      <c r="H443" s="8"/>
      <c r="I443" s="8"/>
    </row>
    <row r="444">
      <c r="F444" s="8"/>
      <c r="G444" s="8"/>
      <c r="H444" s="8"/>
      <c r="I444" s="8"/>
    </row>
    <row r="445">
      <c r="F445" s="8"/>
      <c r="G445" s="8"/>
      <c r="H445" s="8"/>
      <c r="I445" s="8"/>
    </row>
    <row r="446">
      <c r="F446" s="8"/>
      <c r="G446" s="8"/>
      <c r="H446" s="8"/>
      <c r="I446" s="8"/>
    </row>
    <row r="447">
      <c r="F447" s="8"/>
      <c r="G447" s="8"/>
      <c r="H447" s="8"/>
      <c r="I447" s="8"/>
    </row>
    <row r="448">
      <c r="F448" s="8"/>
      <c r="G448" s="8"/>
      <c r="H448" s="8"/>
      <c r="I448" s="8"/>
    </row>
    <row r="449">
      <c r="F449" s="8"/>
      <c r="G449" s="8"/>
      <c r="H449" s="8"/>
      <c r="I449" s="8"/>
    </row>
    <row r="450">
      <c r="F450" s="8"/>
      <c r="G450" s="8"/>
      <c r="H450" s="8"/>
      <c r="I450" s="8"/>
    </row>
    <row r="451">
      <c r="F451" s="8"/>
      <c r="G451" s="8"/>
      <c r="H451" s="8"/>
      <c r="I451" s="8"/>
    </row>
    <row r="452">
      <c r="F452" s="8"/>
      <c r="G452" s="8"/>
      <c r="H452" s="8"/>
      <c r="I452" s="8"/>
    </row>
    <row r="453">
      <c r="F453" s="8"/>
      <c r="G453" s="8"/>
      <c r="H453" s="8"/>
      <c r="I453" s="8"/>
    </row>
    <row r="454">
      <c r="F454" s="8"/>
      <c r="G454" s="8"/>
      <c r="H454" s="8"/>
      <c r="I454" s="8"/>
    </row>
    <row r="455">
      <c r="F455" s="8"/>
      <c r="G455" s="8"/>
      <c r="H455" s="8"/>
      <c r="I455" s="8"/>
    </row>
    <row r="456">
      <c r="F456" s="8"/>
      <c r="G456" s="8"/>
      <c r="H456" s="8"/>
      <c r="I456" s="8"/>
    </row>
    <row r="457">
      <c r="F457" s="8"/>
      <c r="G457" s="8"/>
      <c r="H457" s="8"/>
      <c r="I457" s="8"/>
    </row>
    <row r="458">
      <c r="F458" s="8"/>
      <c r="G458" s="8"/>
      <c r="H458" s="8"/>
      <c r="I458" s="8"/>
    </row>
    <row r="459">
      <c r="F459" s="8"/>
      <c r="G459" s="8"/>
      <c r="H459" s="8"/>
      <c r="I459" s="8"/>
    </row>
    <row r="460">
      <c r="F460" s="8"/>
      <c r="G460" s="8"/>
      <c r="H460" s="8"/>
      <c r="I460" s="8"/>
    </row>
    <row r="461">
      <c r="F461" s="8"/>
      <c r="G461" s="8"/>
      <c r="H461" s="8"/>
      <c r="I461" s="8"/>
    </row>
    <row r="462">
      <c r="F462" s="8"/>
      <c r="G462" s="8"/>
      <c r="H462" s="8"/>
      <c r="I462" s="8"/>
    </row>
    <row r="463">
      <c r="F463" s="8"/>
      <c r="G463" s="8"/>
      <c r="H463" s="8"/>
      <c r="I463" s="8"/>
    </row>
    <row r="464">
      <c r="F464" s="8"/>
      <c r="G464" s="8"/>
      <c r="H464" s="8"/>
      <c r="I464" s="8"/>
    </row>
    <row r="465">
      <c r="F465" s="8"/>
      <c r="G465" s="8"/>
      <c r="H465" s="8"/>
      <c r="I465" s="8"/>
    </row>
    <row r="466">
      <c r="F466" s="8"/>
      <c r="G466" s="8"/>
      <c r="H466" s="8"/>
      <c r="I466" s="8"/>
    </row>
    <row r="467">
      <c r="F467" s="8"/>
      <c r="G467" s="8"/>
      <c r="H467" s="8"/>
      <c r="I467" s="8"/>
    </row>
    <row r="468">
      <c r="F468" s="8"/>
      <c r="G468" s="8"/>
      <c r="H468" s="8"/>
      <c r="I468" s="8"/>
    </row>
    <row r="469">
      <c r="F469" s="8"/>
      <c r="G469" s="8"/>
      <c r="H469" s="8"/>
      <c r="I469" s="8"/>
    </row>
    <row r="470">
      <c r="F470" s="8"/>
      <c r="G470" s="8"/>
      <c r="H470" s="8"/>
      <c r="I470" s="8"/>
    </row>
    <row r="471">
      <c r="F471" s="8"/>
      <c r="G471" s="8"/>
      <c r="H471" s="8"/>
      <c r="I471" s="8"/>
    </row>
    <row r="472">
      <c r="F472" s="8"/>
      <c r="G472" s="8"/>
      <c r="H472" s="8"/>
      <c r="I472" s="8"/>
    </row>
    <row r="473">
      <c r="F473" s="8"/>
      <c r="G473" s="8"/>
      <c r="H473" s="8"/>
      <c r="I473" s="8"/>
    </row>
    <row r="474">
      <c r="F474" s="8"/>
      <c r="G474" s="8"/>
      <c r="H474" s="8"/>
      <c r="I474" s="8"/>
    </row>
    <row r="475">
      <c r="F475" s="8"/>
      <c r="G475" s="8"/>
      <c r="H475" s="8"/>
      <c r="I475" s="8"/>
    </row>
    <row r="476">
      <c r="F476" s="8"/>
      <c r="G476" s="8"/>
      <c r="H476" s="8"/>
      <c r="I476" s="8"/>
    </row>
    <row r="477">
      <c r="F477" s="8"/>
      <c r="G477" s="8"/>
      <c r="H477" s="8"/>
      <c r="I477" s="8"/>
    </row>
    <row r="478">
      <c r="F478" s="8"/>
      <c r="G478" s="8"/>
      <c r="H478" s="8"/>
      <c r="I478" s="8"/>
    </row>
    <row r="479">
      <c r="F479" s="8"/>
      <c r="G479" s="8"/>
      <c r="H479" s="8"/>
      <c r="I479" s="8"/>
    </row>
    <row r="480">
      <c r="F480" s="8"/>
      <c r="G480" s="8"/>
      <c r="H480" s="8"/>
      <c r="I480" s="8"/>
    </row>
    <row r="481">
      <c r="F481" s="8"/>
      <c r="G481" s="8"/>
      <c r="H481" s="8"/>
      <c r="I481" s="8"/>
    </row>
    <row r="482">
      <c r="F482" s="8"/>
      <c r="G482" s="8"/>
      <c r="H482" s="8"/>
      <c r="I482" s="8"/>
    </row>
    <row r="483">
      <c r="F483" s="8"/>
      <c r="G483" s="8"/>
      <c r="H483" s="8"/>
      <c r="I483" s="8"/>
    </row>
    <row r="484">
      <c r="F484" s="8"/>
      <c r="G484" s="8"/>
      <c r="H484" s="8"/>
      <c r="I484" s="8"/>
    </row>
    <row r="485">
      <c r="F485" s="8"/>
      <c r="G485" s="8"/>
      <c r="H485" s="8"/>
      <c r="I485" s="8"/>
    </row>
    <row r="486">
      <c r="F486" s="8"/>
      <c r="G486" s="8"/>
      <c r="H486" s="8"/>
      <c r="I486" s="8"/>
    </row>
    <row r="487">
      <c r="F487" s="8"/>
      <c r="G487" s="8"/>
      <c r="H487" s="8"/>
      <c r="I487" s="8"/>
    </row>
    <row r="488">
      <c r="F488" s="8"/>
      <c r="G488" s="8"/>
      <c r="H488" s="8"/>
      <c r="I488" s="8"/>
    </row>
    <row r="489">
      <c r="F489" s="8"/>
      <c r="G489" s="8"/>
      <c r="H489" s="8"/>
      <c r="I489" s="8"/>
    </row>
    <row r="490">
      <c r="F490" s="8"/>
      <c r="G490" s="8"/>
      <c r="H490" s="8"/>
      <c r="I490" s="8"/>
    </row>
    <row r="491">
      <c r="F491" s="8"/>
      <c r="G491" s="8"/>
      <c r="H491" s="8"/>
      <c r="I491" s="8"/>
    </row>
    <row r="492">
      <c r="F492" s="8"/>
      <c r="G492" s="8"/>
      <c r="H492" s="8"/>
      <c r="I492" s="8"/>
    </row>
    <row r="493">
      <c r="F493" s="8"/>
      <c r="G493" s="8"/>
      <c r="H493" s="8"/>
      <c r="I493" s="8"/>
    </row>
    <row r="494">
      <c r="F494" s="8"/>
      <c r="G494" s="8"/>
      <c r="H494" s="8"/>
      <c r="I494" s="8"/>
    </row>
    <row r="495">
      <c r="F495" s="8"/>
      <c r="G495" s="8"/>
      <c r="H495" s="8"/>
      <c r="I495" s="8"/>
    </row>
    <row r="496">
      <c r="F496" s="8"/>
      <c r="G496" s="8"/>
      <c r="H496" s="8"/>
      <c r="I496" s="8"/>
    </row>
    <row r="497">
      <c r="F497" s="8"/>
      <c r="G497" s="8"/>
      <c r="H497" s="8"/>
      <c r="I497" s="8"/>
    </row>
    <row r="498">
      <c r="F498" s="8"/>
      <c r="G498" s="8"/>
      <c r="H498" s="8"/>
      <c r="I498" s="8"/>
    </row>
    <row r="499">
      <c r="F499" s="8"/>
      <c r="G499" s="8"/>
      <c r="H499" s="8"/>
      <c r="I499" s="8"/>
    </row>
    <row r="500">
      <c r="F500" s="8"/>
      <c r="G500" s="8"/>
      <c r="H500" s="8"/>
      <c r="I500" s="8"/>
    </row>
    <row r="501">
      <c r="F501" s="8"/>
      <c r="G501" s="8"/>
      <c r="H501" s="8"/>
      <c r="I501" s="8"/>
    </row>
    <row r="502">
      <c r="F502" s="8"/>
      <c r="G502" s="8"/>
      <c r="H502" s="8"/>
      <c r="I502" s="8"/>
    </row>
    <row r="503">
      <c r="F503" s="8"/>
      <c r="G503" s="8"/>
      <c r="H503" s="8"/>
      <c r="I503" s="8"/>
    </row>
    <row r="504">
      <c r="F504" s="8"/>
      <c r="G504" s="8"/>
      <c r="H504" s="8"/>
      <c r="I504" s="8"/>
    </row>
    <row r="505">
      <c r="F505" s="8"/>
      <c r="G505" s="8"/>
      <c r="H505" s="8"/>
      <c r="I505" s="8"/>
    </row>
    <row r="506">
      <c r="F506" s="8"/>
      <c r="G506" s="8"/>
      <c r="H506" s="8"/>
      <c r="I506" s="8"/>
    </row>
    <row r="507">
      <c r="F507" s="8"/>
      <c r="G507" s="8"/>
      <c r="H507" s="8"/>
      <c r="I507" s="8"/>
    </row>
    <row r="508">
      <c r="F508" s="8"/>
      <c r="G508" s="8"/>
      <c r="H508" s="8"/>
      <c r="I508" s="8"/>
    </row>
    <row r="509">
      <c r="F509" s="8"/>
      <c r="G509" s="8"/>
      <c r="H509" s="8"/>
      <c r="I509" s="8"/>
    </row>
    <row r="510">
      <c r="F510" s="8"/>
      <c r="G510" s="8"/>
      <c r="H510" s="8"/>
      <c r="I510" s="8"/>
    </row>
    <row r="511">
      <c r="F511" s="8"/>
      <c r="G511" s="8"/>
      <c r="H511" s="8"/>
      <c r="I511" s="8"/>
    </row>
    <row r="512">
      <c r="F512" s="8"/>
      <c r="G512" s="8"/>
      <c r="H512" s="8"/>
      <c r="I512" s="8"/>
    </row>
    <row r="513">
      <c r="F513" s="8"/>
      <c r="G513" s="8"/>
      <c r="H513" s="8"/>
      <c r="I513" s="8"/>
    </row>
    <row r="514">
      <c r="F514" s="8"/>
      <c r="G514" s="8"/>
      <c r="H514" s="8"/>
      <c r="I514" s="8"/>
    </row>
    <row r="515">
      <c r="F515" s="8"/>
      <c r="G515" s="8"/>
      <c r="H515" s="8"/>
      <c r="I515" s="8"/>
    </row>
    <row r="516">
      <c r="F516" s="8"/>
      <c r="G516" s="8"/>
      <c r="H516" s="8"/>
      <c r="I516" s="8"/>
    </row>
    <row r="517">
      <c r="F517" s="8"/>
      <c r="G517" s="8"/>
      <c r="H517" s="8"/>
      <c r="I517" s="8"/>
    </row>
    <row r="518">
      <c r="F518" s="8"/>
      <c r="G518" s="8"/>
      <c r="H518" s="8"/>
      <c r="I518" s="8"/>
    </row>
    <row r="519">
      <c r="F519" s="8"/>
      <c r="G519" s="8"/>
      <c r="H519" s="8"/>
      <c r="I519" s="8"/>
    </row>
    <row r="520">
      <c r="F520" s="8"/>
      <c r="G520" s="8"/>
      <c r="H520" s="8"/>
      <c r="I520" s="8"/>
    </row>
    <row r="521">
      <c r="F521" s="8"/>
      <c r="G521" s="8"/>
      <c r="H521" s="8"/>
      <c r="I521" s="8"/>
    </row>
    <row r="522">
      <c r="F522" s="8"/>
      <c r="G522" s="8"/>
      <c r="H522" s="8"/>
      <c r="I522" s="8"/>
    </row>
    <row r="523">
      <c r="F523" s="8"/>
      <c r="G523" s="8"/>
      <c r="H523" s="8"/>
      <c r="I523" s="8"/>
    </row>
    <row r="524">
      <c r="F524" s="8"/>
      <c r="G524" s="8"/>
      <c r="H524" s="8"/>
      <c r="I524" s="8"/>
    </row>
    <row r="525">
      <c r="F525" s="8"/>
      <c r="G525" s="8"/>
      <c r="H525" s="8"/>
      <c r="I525" s="8"/>
    </row>
    <row r="526">
      <c r="F526" s="8"/>
      <c r="G526" s="8"/>
      <c r="H526" s="8"/>
      <c r="I526" s="8"/>
    </row>
    <row r="527">
      <c r="F527" s="8"/>
      <c r="G527" s="8"/>
      <c r="H527" s="8"/>
      <c r="I527" s="8"/>
    </row>
    <row r="528">
      <c r="F528" s="8"/>
      <c r="G528" s="8"/>
      <c r="H528" s="8"/>
      <c r="I528" s="8"/>
    </row>
    <row r="529">
      <c r="F529" s="8"/>
      <c r="G529" s="8"/>
      <c r="H529" s="8"/>
      <c r="I529" s="8"/>
    </row>
    <row r="530">
      <c r="F530" s="8"/>
      <c r="G530" s="8"/>
      <c r="H530" s="8"/>
      <c r="I530" s="8"/>
    </row>
    <row r="531">
      <c r="F531" s="8"/>
      <c r="G531" s="8"/>
      <c r="H531" s="8"/>
      <c r="I531" s="8"/>
    </row>
    <row r="532">
      <c r="F532" s="8"/>
      <c r="G532" s="8"/>
      <c r="H532" s="8"/>
      <c r="I532" s="8"/>
    </row>
    <row r="533">
      <c r="F533" s="8"/>
      <c r="G533" s="8"/>
      <c r="H533" s="8"/>
      <c r="I533" s="8"/>
    </row>
    <row r="534">
      <c r="F534" s="8"/>
      <c r="G534" s="8"/>
      <c r="H534" s="8"/>
      <c r="I534" s="8"/>
    </row>
    <row r="535">
      <c r="F535" s="8"/>
      <c r="G535" s="8"/>
      <c r="H535" s="8"/>
      <c r="I535" s="8"/>
    </row>
    <row r="536">
      <c r="F536" s="8"/>
      <c r="G536" s="8"/>
      <c r="H536" s="8"/>
      <c r="I536" s="8"/>
    </row>
    <row r="537">
      <c r="F537" s="8"/>
      <c r="G537" s="8"/>
      <c r="H537" s="8"/>
      <c r="I537" s="8"/>
    </row>
    <row r="538">
      <c r="F538" s="8"/>
      <c r="G538" s="8"/>
      <c r="H538" s="8"/>
      <c r="I538" s="8"/>
    </row>
    <row r="539">
      <c r="F539" s="8"/>
      <c r="G539" s="8"/>
      <c r="H539" s="8"/>
      <c r="I539" s="8"/>
    </row>
    <row r="540">
      <c r="F540" s="8"/>
      <c r="G540" s="8"/>
      <c r="H540" s="8"/>
      <c r="I540" s="8"/>
    </row>
    <row r="541">
      <c r="F541" s="8"/>
      <c r="G541" s="8"/>
      <c r="H541" s="8"/>
      <c r="I541" s="8"/>
    </row>
    <row r="542">
      <c r="F542" s="8"/>
      <c r="G542" s="8"/>
      <c r="H542" s="8"/>
      <c r="I542" s="8"/>
    </row>
    <row r="543">
      <c r="F543" s="8"/>
      <c r="G543" s="8"/>
      <c r="H543" s="8"/>
      <c r="I543" s="8"/>
    </row>
    <row r="544">
      <c r="F544" s="8"/>
      <c r="G544" s="8"/>
      <c r="H544" s="8"/>
      <c r="I544" s="8"/>
    </row>
    <row r="545">
      <c r="F545" s="8"/>
      <c r="G545" s="8"/>
      <c r="H545" s="8"/>
      <c r="I545" s="8"/>
    </row>
    <row r="546">
      <c r="F546" s="8"/>
      <c r="G546" s="8"/>
      <c r="H546" s="8"/>
      <c r="I546" s="8"/>
    </row>
    <row r="547">
      <c r="F547" s="8"/>
      <c r="G547" s="8"/>
      <c r="H547" s="8"/>
      <c r="I547" s="8"/>
    </row>
    <row r="548">
      <c r="F548" s="8"/>
      <c r="G548" s="8"/>
      <c r="H548" s="8"/>
      <c r="I548" s="8"/>
    </row>
    <row r="549">
      <c r="F549" s="8"/>
      <c r="G549" s="8"/>
      <c r="H549" s="8"/>
      <c r="I549" s="8"/>
    </row>
    <row r="550">
      <c r="F550" s="8"/>
      <c r="G550" s="8"/>
      <c r="H550" s="8"/>
      <c r="I550" s="8"/>
    </row>
    <row r="551">
      <c r="F551" s="8"/>
      <c r="G551" s="8"/>
      <c r="H551" s="8"/>
      <c r="I551" s="8"/>
    </row>
    <row r="552">
      <c r="F552" s="8"/>
      <c r="G552" s="8"/>
      <c r="H552" s="8"/>
      <c r="I552" s="8"/>
    </row>
    <row r="553">
      <c r="F553" s="8"/>
      <c r="G553" s="8"/>
      <c r="H553" s="8"/>
      <c r="I553" s="8"/>
    </row>
    <row r="554">
      <c r="F554" s="8"/>
      <c r="G554" s="8"/>
      <c r="H554" s="8"/>
      <c r="I554" s="8"/>
    </row>
    <row r="555">
      <c r="F555" s="8"/>
      <c r="G555" s="8"/>
      <c r="H555" s="8"/>
      <c r="I555" s="8"/>
    </row>
    <row r="556">
      <c r="F556" s="8"/>
      <c r="G556" s="8"/>
      <c r="H556" s="8"/>
      <c r="I556" s="8"/>
    </row>
    <row r="557">
      <c r="F557" s="8"/>
      <c r="G557" s="8"/>
      <c r="H557" s="8"/>
      <c r="I557" s="8"/>
    </row>
    <row r="558">
      <c r="F558" s="8"/>
      <c r="G558" s="8"/>
      <c r="H558" s="8"/>
      <c r="I558" s="8"/>
    </row>
    <row r="559">
      <c r="F559" s="8"/>
      <c r="G559" s="8"/>
      <c r="H559" s="8"/>
      <c r="I559" s="8"/>
    </row>
    <row r="560">
      <c r="F560" s="8"/>
      <c r="G560" s="8"/>
      <c r="H560" s="8"/>
      <c r="I560" s="8"/>
    </row>
    <row r="561">
      <c r="F561" s="8"/>
      <c r="G561" s="8"/>
      <c r="H561" s="8"/>
      <c r="I561" s="8"/>
    </row>
    <row r="562">
      <c r="F562" s="8"/>
      <c r="G562" s="8"/>
      <c r="H562" s="8"/>
      <c r="I562" s="8"/>
    </row>
    <row r="563">
      <c r="F563" s="8"/>
      <c r="G563" s="8"/>
      <c r="H563" s="8"/>
      <c r="I563" s="8"/>
    </row>
    <row r="564">
      <c r="F564" s="8"/>
      <c r="G564" s="8"/>
      <c r="H564" s="8"/>
      <c r="I564" s="8"/>
    </row>
    <row r="565">
      <c r="F565" s="8"/>
      <c r="G565" s="8"/>
      <c r="H565" s="8"/>
      <c r="I565" s="8"/>
    </row>
    <row r="566">
      <c r="F566" s="8"/>
      <c r="G566" s="8"/>
      <c r="H566" s="8"/>
      <c r="I566" s="8"/>
    </row>
    <row r="567">
      <c r="F567" s="8"/>
      <c r="G567" s="8"/>
      <c r="H567" s="8"/>
      <c r="I567" s="8"/>
    </row>
    <row r="568">
      <c r="F568" s="8"/>
      <c r="G568" s="8"/>
      <c r="H568" s="8"/>
      <c r="I568" s="8"/>
    </row>
    <row r="569">
      <c r="F569" s="8"/>
      <c r="G569" s="8"/>
      <c r="H569" s="8"/>
      <c r="I569" s="8"/>
    </row>
    <row r="570">
      <c r="F570" s="8"/>
      <c r="G570" s="8"/>
      <c r="H570" s="8"/>
      <c r="I570" s="8"/>
    </row>
    <row r="571">
      <c r="F571" s="8"/>
      <c r="G571" s="8"/>
      <c r="H571" s="8"/>
      <c r="I571" s="8"/>
    </row>
    <row r="572">
      <c r="F572" s="8"/>
      <c r="G572" s="8"/>
      <c r="H572" s="8"/>
      <c r="I572" s="8"/>
    </row>
    <row r="573">
      <c r="F573" s="8"/>
      <c r="G573" s="8"/>
      <c r="H573" s="8"/>
      <c r="I573" s="8"/>
    </row>
    <row r="574">
      <c r="F574" s="8"/>
      <c r="G574" s="8"/>
      <c r="H574" s="8"/>
      <c r="I574" s="8"/>
    </row>
    <row r="575">
      <c r="F575" s="8"/>
      <c r="G575" s="8"/>
      <c r="H575" s="8"/>
      <c r="I575" s="8"/>
    </row>
    <row r="576">
      <c r="F576" s="8"/>
      <c r="G576" s="8"/>
      <c r="H576" s="8"/>
      <c r="I576" s="8"/>
    </row>
    <row r="577">
      <c r="F577" s="8"/>
      <c r="G577" s="8"/>
      <c r="H577" s="8"/>
      <c r="I577" s="8"/>
    </row>
    <row r="578">
      <c r="F578" s="8"/>
      <c r="G578" s="8"/>
      <c r="H578" s="8"/>
      <c r="I578" s="8"/>
    </row>
    <row r="579">
      <c r="F579" s="8"/>
      <c r="G579" s="8"/>
      <c r="H579" s="8"/>
      <c r="I579" s="8"/>
    </row>
    <row r="580">
      <c r="F580" s="8"/>
      <c r="G580" s="8"/>
      <c r="H580" s="8"/>
      <c r="I580" s="8"/>
    </row>
    <row r="581">
      <c r="F581" s="8"/>
      <c r="G581" s="8"/>
      <c r="H581" s="8"/>
      <c r="I581" s="8"/>
    </row>
    <row r="582">
      <c r="F582" s="8"/>
      <c r="G582" s="8"/>
      <c r="H582" s="8"/>
      <c r="I582" s="8"/>
    </row>
    <row r="583">
      <c r="F583" s="8"/>
      <c r="G583" s="8"/>
      <c r="H583" s="8"/>
      <c r="I583" s="8"/>
    </row>
    <row r="584">
      <c r="F584" s="8"/>
      <c r="G584" s="8"/>
      <c r="H584" s="8"/>
      <c r="I584" s="8"/>
    </row>
    <row r="585">
      <c r="F585" s="8"/>
      <c r="G585" s="8"/>
      <c r="H585" s="8"/>
      <c r="I585" s="8"/>
    </row>
    <row r="586">
      <c r="F586" s="8"/>
      <c r="G586" s="8"/>
      <c r="H586" s="8"/>
      <c r="I586" s="8"/>
    </row>
    <row r="587">
      <c r="F587" s="8"/>
      <c r="G587" s="8"/>
      <c r="H587" s="8"/>
      <c r="I587" s="8"/>
    </row>
    <row r="588">
      <c r="F588" s="8"/>
      <c r="G588" s="8"/>
      <c r="H588" s="8"/>
      <c r="I588" s="8"/>
    </row>
    <row r="589">
      <c r="F589" s="8"/>
      <c r="G589" s="8"/>
      <c r="H589" s="8"/>
      <c r="I589" s="8"/>
    </row>
    <row r="590">
      <c r="F590" s="8"/>
      <c r="G590" s="8"/>
      <c r="H590" s="8"/>
      <c r="I590" s="8"/>
    </row>
    <row r="591">
      <c r="F591" s="8"/>
      <c r="G591" s="8"/>
      <c r="H591" s="8"/>
      <c r="I591" s="8"/>
    </row>
    <row r="592">
      <c r="F592" s="8"/>
      <c r="G592" s="8"/>
      <c r="H592" s="8"/>
      <c r="I592" s="8"/>
    </row>
    <row r="593">
      <c r="F593" s="8"/>
      <c r="G593" s="8"/>
      <c r="H593" s="8"/>
      <c r="I593" s="8"/>
    </row>
    <row r="594">
      <c r="F594" s="8"/>
      <c r="G594" s="8"/>
      <c r="H594" s="8"/>
      <c r="I594" s="8"/>
    </row>
    <row r="595">
      <c r="F595" s="8"/>
      <c r="G595" s="8"/>
      <c r="H595" s="8"/>
      <c r="I595" s="8"/>
    </row>
    <row r="596">
      <c r="F596" s="8"/>
      <c r="G596" s="8"/>
      <c r="H596" s="8"/>
      <c r="I596" s="8"/>
    </row>
    <row r="597">
      <c r="F597" s="8"/>
      <c r="G597" s="8"/>
      <c r="H597" s="8"/>
      <c r="I597" s="8"/>
    </row>
    <row r="598">
      <c r="F598" s="8"/>
      <c r="G598" s="8"/>
      <c r="H598" s="8"/>
      <c r="I598" s="8"/>
    </row>
    <row r="599">
      <c r="F599" s="8"/>
      <c r="G599" s="8"/>
      <c r="H599" s="8"/>
      <c r="I599" s="8"/>
    </row>
    <row r="600">
      <c r="F600" s="8"/>
      <c r="G600" s="8"/>
      <c r="H600" s="8"/>
      <c r="I600" s="8"/>
    </row>
    <row r="601">
      <c r="F601" s="8"/>
      <c r="G601" s="8"/>
      <c r="H601" s="8"/>
      <c r="I601" s="8"/>
    </row>
    <row r="602">
      <c r="F602" s="8"/>
      <c r="G602" s="8"/>
      <c r="H602" s="8"/>
      <c r="I602" s="8"/>
    </row>
    <row r="603">
      <c r="F603" s="8"/>
      <c r="G603" s="8"/>
      <c r="H603" s="8"/>
      <c r="I603" s="8"/>
    </row>
    <row r="604">
      <c r="F604" s="8"/>
      <c r="G604" s="8"/>
      <c r="H604" s="8"/>
      <c r="I604" s="8"/>
    </row>
    <row r="605">
      <c r="F605" s="8"/>
      <c r="G605" s="8"/>
      <c r="H605" s="8"/>
      <c r="I605" s="8"/>
    </row>
    <row r="606">
      <c r="F606" s="8"/>
      <c r="G606" s="8"/>
      <c r="H606" s="8"/>
      <c r="I606" s="8"/>
    </row>
    <row r="607">
      <c r="F607" s="8"/>
      <c r="G607" s="8"/>
      <c r="H607" s="8"/>
      <c r="I607" s="8"/>
    </row>
    <row r="608">
      <c r="F608" s="8"/>
      <c r="G608" s="8"/>
      <c r="H608" s="8"/>
      <c r="I608" s="8"/>
    </row>
    <row r="609">
      <c r="F609" s="8"/>
      <c r="G609" s="8"/>
      <c r="H609" s="8"/>
      <c r="I609" s="8"/>
    </row>
    <row r="610">
      <c r="F610" s="8"/>
      <c r="G610" s="8"/>
      <c r="H610" s="8"/>
      <c r="I610" s="8"/>
    </row>
    <row r="611">
      <c r="F611" s="8"/>
      <c r="G611" s="8"/>
      <c r="H611" s="8"/>
      <c r="I611" s="8"/>
    </row>
    <row r="612">
      <c r="F612" s="8"/>
      <c r="G612" s="8"/>
      <c r="H612" s="8"/>
      <c r="I612" s="8"/>
    </row>
    <row r="613">
      <c r="F613" s="8"/>
      <c r="G613" s="8"/>
      <c r="H613" s="8"/>
      <c r="I613" s="8"/>
    </row>
    <row r="614">
      <c r="F614" s="8"/>
      <c r="G614" s="8"/>
      <c r="H614" s="8"/>
      <c r="I614" s="8"/>
    </row>
    <row r="615">
      <c r="F615" s="8"/>
      <c r="G615" s="8"/>
      <c r="H615" s="8"/>
      <c r="I615" s="8"/>
    </row>
    <row r="616">
      <c r="F616" s="8"/>
      <c r="G616" s="8"/>
      <c r="H616" s="8"/>
      <c r="I616" s="8"/>
    </row>
    <row r="617">
      <c r="F617" s="8"/>
      <c r="G617" s="8"/>
      <c r="H617" s="8"/>
      <c r="I617" s="8"/>
    </row>
    <row r="618">
      <c r="F618" s="8"/>
      <c r="G618" s="8"/>
      <c r="H618" s="8"/>
      <c r="I618" s="8"/>
    </row>
    <row r="619">
      <c r="F619" s="8"/>
      <c r="G619" s="8"/>
      <c r="H619" s="8"/>
      <c r="I619" s="8"/>
    </row>
    <row r="620">
      <c r="F620" s="8"/>
      <c r="G620" s="8"/>
      <c r="H620" s="8"/>
      <c r="I620" s="8"/>
    </row>
    <row r="621">
      <c r="F621" s="8"/>
      <c r="G621" s="8"/>
      <c r="H621" s="8"/>
      <c r="I621" s="8"/>
    </row>
    <row r="622">
      <c r="F622" s="8"/>
      <c r="G622" s="8"/>
      <c r="H622" s="8"/>
      <c r="I622" s="8"/>
    </row>
    <row r="623">
      <c r="F623" s="8"/>
      <c r="G623" s="8"/>
      <c r="H623" s="8"/>
      <c r="I623" s="8"/>
    </row>
    <row r="624">
      <c r="F624" s="8"/>
      <c r="G624" s="8"/>
      <c r="H624" s="8"/>
      <c r="I624" s="8"/>
    </row>
    <row r="625">
      <c r="F625" s="8"/>
      <c r="G625" s="8"/>
      <c r="H625" s="8"/>
      <c r="I625" s="8"/>
    </row>
    <row r="626">
      <c r="F626" s="8"/>
      <c r="G626" s="8"/>
      <c r="H626" s="8"/>
      <c r="I626" s="8"/>
    </row>
    <row r="627">
      <c r="F627" s="8"/>
      <c r="G627" s="8"/>
      <c r="H627" s="8"/>
      <c r="I627" s="8"/>
    </row>
    <row r="628">
      <c r="F628" s="8"/>
      <c r="G628" s="8"/>
      <c r="H628" s="8"/>
      <c r="I628" s="8"/>
    </row>
    <row r="629">
      <c r="F629" s="8"/>
      <c r="G629" s="8"/>
      <c r="H629" s="8"/>
      <c r="I629" s="8"/>
    </row>
    <row r="630">
      <c r="F630" s="8"/>
      <c r="G630" s="8"/>
      <c r="H630" s="8"/>
      <c r="I630" s="8"/>
    </row>
    <row r="631">
      <c r="F631" s="8"/>
      <c r="G631" s="8"/>
      <c r="H631" s="8"/>
      <c r="I631" s="8"/>
    </row>
    <row r="632">
      <c r="F632" s="8"/>
      <c r="G632" s="8"/>
      <c r="H632" s="8"/>
      <c r="I632" s="8"/>
    </row>
    <row r="633">
      <c r="F633" s="8"/>
      <c r="G633" s="8"/>
      <c r="H633" s="8"/>
      <c r="I633" s="8"/>
    </row>
    <row r="634">
      <c r="F634" s="8"/>
      <c r="G634" s="8"/>
      <c r="H634" s="8"/>
      <c r="I634" s="8"/>
    </row>
    <row r="635">
      <c r="F635" s="8"/>
      <c r="G635" s="8"/>
      <c r="H635" s="8"/>
      <c r="I635" s="8"/>
    </row>
    <row r="636">
      <c r="F636" s="8"/>
      <c r="G636" s="8"/>
      <c r="H636" s="8"/>
      <c r="I636" s="8"/>
    </row>
    <row r="637">
      <c r="F637" s="8"/>
      <c r="G637" s="8"/>
      <c r="H637" s="8"/>
      <c r="I637" s="8"/>
    </row>
    <row r="638">
      <c r="F638" s="8"/>
      <c r="G638" s="8"/>
      <c r="H638" s="8"/>
      <c r="I638" s="8"/>
    </row>
    <row r="639">
      <c r="F639" s="8"/>
      <c r="G639" s="8"/>
      <c r="H639" s="8"/>
      <c r="I639" s="8"/>
    </row>
    <row r="640">
      <c r="F640" s="8"/>
      <c r="G640" s="8"/>
      <c r="H640" s="8"/>
      <c r="I640" s="8"/>
    </row>
    <row r="641">
      <c r="F641" s="8"/>
      <c r="G641" s="8"/>
      <c r="H641" s="8"/>
      <c r="I641" s="8"/>
    </row>
    <row r="642">
      <c r="F642" s="8"/>
      <c r="G642" s="8"/>
      <c r="H642" s="8"/>
      <c r="I642" s="8"/>
    </row>
    <row r="643">
      <c r="F643" s="8"/>
      <c r="G643" s="8"/>
      <c r="H643" s="8"/>
      <c r="I643" s="8"/>
    </row>
    <row r="644">
      <c r="F644" s="8"/>
      <c r="G644" s="8"/>
      <c r="H644" s="8"/>
      <c r="I644" s="8"/>
    </row>
    <row r="645">
      <c r="F645" s="8"/>
      <c r="G645" s="8"/>
      <c r="H645" s="8"/>
      <c r="I645" s="8"/>
    </row>
    <row r="646">
      <c r="F646" s="8"/>
      <c r="G646" s="8"/>
      <c r="H646" s="8"/>
      <c r="I646" s="8"/>
    </row>
    <row r="647">
      <c r="F647" s="8"/>
      <c r="G647" s="8"/>
      <c r="H647" s="8"/>
      <c r="I647" s="8"/>
    </row>
    <row r="648">
      <c r="F648" s="8"/>
      <c r="G648" s="8"/>
      <c r="H648" s="8"/>
      <c r="I648" s="8"/>
    </row>
    <row r="649">
      <c r="F649" s="8"/>
      <c r="G649" s="8"/>
      <c r="H649" s="8"/>
      <c r="I649" s="8"/>
    </row>
    <row r="650">
      <c r="F650" s="8"/>
      <c r="G650" s="8"/>
      <c r="H650" s="8"/>
      <c r="I650" s="8"/>
    </row>
    <row r="651">
      <c r="F651" s="8"/>
      <c r="G651" s="8"/>
      <c r="H651" s="8"/>
      <c r="I651" s="8"/>
    </row>
    <row r="652">
      <c r="F652" s="8"/>
      <c r="G652" s="8"/>
      <c r="H652" s="8"/>
      <c r="I652" s="8"/>
    </row>
    <row r="653">
      <c r="F653" s="8"/>
      <c r="G653" s="8"/>
      <c r="H653" s="8"/>
      <c r="I653" s="8"/>
    </row>
    <row r="654">
      <c r="F654" s="8"/>
      <c r="G654" s="8"/>
      <c r="H654" s="8"/>
      <c r="I654" s="8"/>
    </row>
    <row r="655">
      <c r="F655" s="8"/>
      <c r="G655" s="8"/>
      <c r="H655" s="8"/>
      <c r="I655" s="8"/>
    </row>
    <row r="656">
      <c r="F656" s="8"/>
      <c r="G656" s="8"/>
      <c r="H656" s="8"/>
      <c r="I656" s="8"/>
    </row>
    <row r="657">
      <c r="F657" s="8"/>
      <c r="G657" s="8"/>
      <c r="H657" s="8"/>
      <c r="I657" s="8"/>
    </row>
    <row r="658">
      <c r="F658" s="8"/>
      <c r="G658" s="8"/>
      <c r="H658" s="8"/>
      <c r="I658" s="8"/>
    </row>
    <row r="659">
      <c r="F659" s="8"/>
      <c r="G659" s="8"/>
      <c r="H659" s="8"/>
      <c r="I659" s="8"/>
    </row>
    <row r="660">
      <c r="F660" s="8"/>
      <c r="G660" s="8"/>
      <c r="H660" s="8"/>
      <c r="I660" s="8"/>
    </row>
    <row r="661">
      <c r="F661" s="8"/>
      <c r="G661" s="8"/>
      <c r="H661" s="8"/>
      <c r="I661" s="8"/>
    </row>
    <row r="662">
      <c r="F662" s="8"/>
      <c r="G662" s="8"/>
      <c r="H662" s="8"/>
      <c r="I662" s="8"/>
    </row>
    <row r="663">
      <c r="F663" s="8"/>
      <c r="G663" s="8"/>
      <c r="H663" s="8"/>
      <c r="I663" s="8"/>
    </row>
    <row r="664">
      <c r="F664" s="8"/>
      <c r="G664" s="8"/>
      <c r="H664" s="8"/>
      <c r="I664" s="8"/>
    </row>
    <row r="665">
      <c r="F665" s="8"/>
      <c r="G665" s="8"/>
      <c r="H665" s="8"/>
      <c r="I665" s="8"/>
    </row>
    <row r="666">
      <c r="F666" s="8"/>
      <c r="G666" s="8"/>
      <c r="H666" s="8"/>
      <c r="I666" s="8"/>
    </row>
    <row r="667">
      <c r="F667" s="8"/>
      <c r="G667" s="8"/>
      <c r="H667" s="8"/>
      <c r="I667" s="8"/>
    </row>
    <row r="668">
      <c r="F668" s="8"/>
      <c r="G668" s="8"/>
      <c r="H668" s="8"/>
      <c r="I668" s="8"/>
    </row>
    <row r="669">
      <c r="F669" s="8"/>
      <c r="G669" s="8"/>
      <c r="H669" s="8"/>
      <c r="I669" s="8"/>
    </row>
    <row r="670">
      <c r="F670" s="8"/>
      <c r="G670" s="8"/>
      <c r="H670" s="8"/>
      <c r="I670" s="8"/>
    </row>
    <row r="671">
      <c r="F671" s="8"/>
      <c r="G671" s="8"/>
      <c r="H671" s="8"/>
      <c r="I671" s="8"/>
    </row>
    <row r="672">
      <c r="F672" s="8"/>
      <c r="G672" s="8"/>
      <c r="H672" s="8"/>
      <c r="I672" s="8"/>
    </row>
    <row r="673">
      <c r="F673" s="8"/>
      <c r="G673" s="8"/>
      <c r="H673" s="8"/>
      <c r="I673" s="8"/>
    </row>
    <row r="674">
      <c r="F674" s="8"/>
      <c r="G674" s="8"/>
      <c r="H674" s="8"/>
      <c r="I674" s="8"/>
    </row>
    <row r="675">
      <c r="F675" s="8"/>
      <c r="G675" s="8"/>
      <c r="H675" s="8"/>
      <c r="I675" s="8"/>
    </row>
    <row r="676">
      <c r="F676" s="8"/>
      <c r="G676" s="8"/>
      <c r="H676" s="8"/>
      <c r="I676" s="8"/>
    </row>
    <row r="677">
      <c r="F677" s="8"/>
      <c r="G677" s="8"/>
      <c r="H677" s="8"/>
      <c r="I677" s="8"/>
    </row>
    <row r="678">
      <c r="F678" s="8"/>
      <c r="G678" s="8"/>
      <c r="H678" s="8"/>
      <c r="I678" s="8"/>
    </row>
    <row r="679">
      <c r="F679" s="8"/>
      <c r="G679" s="8"/>
      <c r="H679" s="8"/>
      <c r="I679" s="8"/>
    </row>
    <row r="680">
      <c r="F680" s="8"/>
      <c r="G680" s="8"/>
      <c r="H680" s="8"/>
      <c r="I680" s="8"/>
    </row>
    <row r="681">
      <c r="F681" s="8"/>
      <c r="G681" s="8"/>
      <c r="H681" s="8"/>
      <c r="I681" s="8"/>
    </row>
    <row r="682">
      <c r="F682" s="8"/>
      <c r="G682" s="8"/>
      <c r="H682" s="8"/>
      <c r="I682" s="8"/>
    </row>
    <row r="683">
      <c r="F683" s="8"/>
      <c r="G683" s="8"/>
      <c r="H683" s="8"/>
      <c r="I683" s="8"/>
    </row>
    <row r="684">
      <c r="F684" s="8"/>
      <c r="G684" s="8"/>
      <c r="H684" s="8"/>
      <c r="I684" s="8"/>
    </row>
    <row r="685">
      <c r="F685" s="8"/>
      <c r="G685" s="8"/>
      <c r="H685" s="8"/>
      <c r="I685" s="8"/>
    </row>
    <row r="686">
      <c r="F686" s="8"/>
      <c r="G686" s="8"/>
      <c r="H686" s="8"/>
      <c r="I686" s="8"/>
    </row>
    <row r="687">
      <c r="F687" s="8"/>
      <c r="G687" s="8"/>
      <c r="H687" s="8"/>
      <c r="I687" s="8"/>
    </row>
    <row r="688">
      <c r="F688" s="8"/>
      <c r="G688" s="8"/>
      <c r="H688" s="8"/>
      <c r="I688" s="8"/>
    </row>
    <row r="689">
      <c r="F689" s="8"/>
      <c r="G689" s="8"/>
      <c r="H689" s="8"/>
      <c r="I689" s="8"/>
    </row>
    <row r="690">
      <c r="F690" s="8"/>
      <c r="G690" s="8"/>
      <c r="H690" s="8"/>
      <c r="I690" s="8"/>
    </row>
    <row r="691">
      <c r="F691" s="8"/>
      <c r="G691" s="8"/>
      <c r="H691" s="8"/>
      <c r="I691" s="8"/>
    </row>
    <row r="692">
      <c r="F692" s="8"/>
      <c r="G692" s="8"/>
      <c r="H692" s="8"/>
      <c r="I692" s="8"/>
    </row>
    <row r="693">
      <c r="F693" s="8"/>
      <c r="G693" s="8"/>
      <c r="H693" s="8"/>
      <c r="I693" s="8"/>
    </row>
    <row r="694">
      <c r="F694" s="8"/>
      <c r="G694" s="8"/>
      <c r="H694" s="8"/>
      <c r="I694" s="8"/>
    </row>
    <row r="695">
      <c r="F695" s="8"/>
      <c r="G695" s="8"/>
      <c r="H695" s="8"/>
      <c r="I695" s="8"/>
    </row>
    <row r="696">
      <c r="F696" s="8"/>
      <c r="G696" s="8"/>
      <c r="H696" s="8"/>
      <c r="I696" s="8"/>
    </row>
    <row r="697">
      <c r="F697" s="8"/>
      <c r="G697" s="8"/>
      <c r="H697" s="8"/>
      <c r="I697" s="8"/>
    </row>
    <row r="698">
      <c r="F698" s="8"/>
      <c r="G698" s="8"/>
      <c r="H698" s="8"/>
      <c r="I698" s="8"/>
    </row>
    <row r="699">
      <c r="F699" s="8"/>
      <c r="G699" s="8"/>
      <c r="H699" s="8"/>
      <c r="I699" s="8"/>
    </row>
    <row r="700">
      <c r="F700" s="8"/>
      <c r="G700" s="8"/>
      <c r="H700" s="8"/>
      <c r="I700" s="8"/>
    </row>
    <row r="701">
      <c r="F701" s="8"/>
      <c r="G701" s="8"/>
      <c r="H701" s="8"/>
      <c r="I701" s="8"/>
    </row>
    <row r="702">
      <c r="F702" s="8"/>
      <c r="G702" s="8"/>
      <c r="H702" s="8"/>
      <c r="I702" s="8"/>
    </row>
    <row r="703">
      <c r="F703" s="8"/>
      <c r="G703" s="8"/>
      <c r="H703" s="8"/>
      <c r="I703" s="8"/>
    </row>
    <row r="704">
      <c r="F704" s="8"/>
      <c r="G704" s="8"/>
      <c r="H704" s="8"/>
      <c r="I704" s="8"/>
    </row>
    <row r="705">
      <c r="F705" s="8"/>
      <c r="G705" s="8"/>
      <c r="H705" s="8"/>
      <c r="I705" s="8"/>
    </row>
    <row r="706">
      <c r="F706" s="8"/>
      <c r="G706" s="8"/>
      <c r="H706" s="8"/>
      <c r="I706" s="8"/>
    </row>
    <row r="707">
      <c r="F707" s="8"/>
      <c r="G707" s="8"/>
      <c r="H707" s="8"/>
      <c r="I707" s="8"/>
    </row>
    <row r="708">
      <c r="F708" s="8"/>
      <c r="G708" s="8"/>
      <c r="H708" s="8"/>
      <c r="I708" s="8"/>
    </row>
    <row r="709">
      <c r="F709" s="8"/>
      <c r="G709" s="8"/>
      <c r="H709" s="8"/>
      <c r="I709" s="8"/>
    </row>
    <row r="710">
      <c r="F710" s="8"/>
      <c r="G710" s="8"/>
      <c r="H710" s="8"/>
      <c r="I710" s="8"/>
    </row>
    <row r="711">
      <c r="F711" s="8"/>
      <c r="G711" s="8"/>
      <c r="H711" s="8"/>
      <c r="I711" s="8"/>
    </row>
    <row r="712">
      <c r="F712" s="8"/>
      <c r="G712" s="8"/>
      <c r="H712" s="8"/>
      <c r="I712" s="8"/>
    </row>
    <row r="713">
      <c r="F713" s="8"/>
      <c r="G713" s="8"/>
      <c r="H713" s="8"/>
      <c r="I713" s="8"/>
    </row>
    <row r="714">
      <c r="F714" s="8"/>
      <c r="G714" s="8"/>
      <c r="H714" s="8"/>
      <c r="I714" s="8"/>
    </row>
    <row r="715">
      <c r="F715" s="8"/>
      <c r="G715" s="8"/>
      <c r="H715" s="8"/>
      <c r="I715" s="8"/>
    </row>
    <row r="716">
      <c r="F716" s="8"/>
      <c r="G716" s="8"/>
      <c r="H716" s="8"/>
      <c r="I716" s="8"/>
    </row>
    <row r="717">
      <c r="F717" s="8"/>
      <c r="G717" s="8"/>
      <c r="H717" s="8"/>
      <c r="I717" s="8"/>
    </row>
    <row r="718">
      <c r="F718" s="8"/>
      <c r="G718" s="8"/>
      <c r="H718" s="8"/>
      <c r="I718" s="8"/>
    </row>
    <row r="719">
      <c r="F719" s="8"/>
      <c r="G719" s="8"/>
      <c r="H719" s="8"/>
      <c r="I719" s="8"/>
    </row>
    <row r="720">
      <c r="F720" s="8"/>
      <c r="G720" s="8"/>
      <c r="H720" s="8"/>
      <c r="I720" s="8"/>
    </row>
    <row r="721">
      <c r="F721" s="8"/>
      <c r="G721" s="8"/>
      <c r="H721" s="8"/>
      <c r="I721" s="8"/>
    </row>
    <row r="722">
      <c r="F722" s="8"/>
      <c r="G722" s="8"/>
      <c r="H722" s="8"/>
      <c r="I722" s="8"/>
    </row>
    <row r="723">
      <c r="F723" s="8"/>
      <c r="G723" s="8"/>
      <c r="H723" s="8"/>
      <c r="I723" s="8"/>
    </row>
    <row r="724">
      <c r="F724" s="8"/>
      <c r="G724" s="8"/>
      <c r="H724" s="8"/>
      <c r="I724" s="8"/>
    </row>
    <row r="725">
      <c r="F725" s="8"/>
      <c r="G725" s="8"/>
      <c r="H725" s="8"/>
      <c r="I725" s="8"/>
    </row>
    <row r="726">
      <c r="F726" s="8"/>
      <c r="G726" s="8"/>
      <c r="H726" s="8"/>
      <c r="I726" s="8"/>
    </row>
    <row r="727">
      <c r="F727" s="8"/>
      <c r="G727" s="8"/>
      <c r="H727" s="8"/>
      <c r="I727" s="8"/>
    </row>
    <row r="728">
      <c r="F728" s="8"/>
      <c r="G728" s="8"/>
      <c r="H728" s="8"/>
      <c r="I728" s="8"/>
    </row>
    <row r="729">
      <c r="F729" s="8"/>
      <c r="G729" s="8"/>
      <c r="H729" s="8"/>
      <c r="I729" s="8"/>
    </row>
    <row r="730">
      <c r="F730" s="8"/>
      <c r="G730" s="8"/>
      <c r="H730" s="8"/>
      <c r="I730" s="8"/>
    </row>
    <row r="731">
      <c r="F731" s="8"/>
      <c r="G731" s="8"/>
      <c r="H731" s="8"/>
      <c r="I731" s="8"/>
    </row>
    <row r="732">
      <c r="F732" s="8"/>
      <c r="G732" s="8"/>
      <c r="H732" s="8"/>
      <c r="I732" s="8"/>
    </row>
    <row r="733">
      <c r="F733" s="8"/>
      <c r="G733" s="8"/>
      <c r="H733" s="8"/>
      <c r="I733" s="8"/>
    </row>
    <row r="734">
      <c r="F734" s="8"/>
      <c r="G734" s="8"/>
      <c r="H734" s="8"/>
      <c r="I734" s="8"/>
    </row>
    <row r="735">
      <c r="F735" s="8"/>
      <c r="G735" s="8"/>
      <c r="H735" s="8"/>
      <c r="I735" s="8"/>
    </row>
    <row r="736">
      <c r="F736" s="8"/>
      <c r="G736" s="8"/>
      <c r="H736" s="8"/>
      <c r="I736" s="8"/>
    </row>
    <row r="737">
      <c r="F737" s="8"/>
      <c r="G737" s="8"/>
      <c r="H737" s="8"/>
      <c r="I737" s="8"/>
    </row>
    <row r="738">
      <c r="F738" s="8"/>
      <c r="G738" s="8"/>
      <c r="H738" s="8"/>
      <c r="I738" s="8"/>
    </row>
    <row r="739">
      <c r="F739" s="8"/>
      <c r="G739" s="8"/>
      <c r="H739" s="8"/>
      <c r="I739" s="8"/>
    </row>
    <row r="740">
      <c r="F740" s="8"/>
      <c r="G740" s="8"/>
      <c r="H740" s="8"/>
      <c r="I740" s="8"/>
    </row>
    <row r="741">
      <c r="F741" s="8"/>
      <c r="G741" s="8"/>
      <c r="H741" s="8"/>
      <c r="I741" s="8"/>
    </row>
    <row r="742">
      <c r="F742" s="8"/>
      <c r="G742" s="8"/>
      <c r="H742" s="8"/>
      <c r="I742" s="8"/>
    </row>
    <row r="743">
      <c r="F743" s="8"/>
      <c r="G743" s="8"/>
      <c r="H743" s="8"/>
      <c r="I743" s="8"/>
    </row>
    <row r="744">
      <c r="F744" s="8"/>
      <c r="G744" s="8"/>
      <c r="H744" s="8"/>
      <c r="I744" s="8"/>
    </row>
    <row r="745">
      <c r="F745" s="8"/>
      <c r="G745" s="8"/>
      <c r="H745" s="8"/>
      <c r="I745" s="8"/>
    </row>
    <row r="746">
      <c r="F746" s="8"/>
      <c r="G746" s="8"/>
      <c r="H746" s="8"/>
      <c r="I746" s="8"/>
    </row>
    <row r="747">
      <c r="F747" s="8"/>
      <c r="G747" s="8"/>
      <c r="H747" s="8"/>
      <c r="I747" s="8"/>
    </row>
    <row r="748">
      <c r="F748" s="8"/>
      <c r="G748" s="8"/>
      <c r="H748" s="8"/>
      <c r="I748" s="8"/>
    </row>
    <row r="749">
      <c r="F749" s="8"/>
      <c r="G749" s="8"/>
      <c r="H749" s="8"/>
      <c r="I749" s="8"/>
    </row>
    <row r="750">
      <c r="F750" s="8"/>
      <c r="G750" s="8"/>
      <c r="H750" s="8"/>
      <c r="I750" s="8"/>
    </row>
    <row r="751">
      <c r="F751" s="8"/>
      <c r="G751" s="8"/>
      <c r="H751" s="8"/>
      <c r="I751" s="8"/>
    </row>
    <row r="752">
      <c r="F752" s="8"/>
      <c r="G752" s="8"/>
      <c r="H752" s="8"/>
      <c r="I752" s="8"/>
    </row>
    <row r="753">
      <c r="F753" s="8"/>
      <c r="G753" s="8"/>
      <c r="H753" s="8"/>
      <c r="I753" s="8"/>
    </row>
    <row r="754">
      <c r="F754" s="8"/>
      <c r="G754" s="8"/>
      <c r="H754" s="8"/>
      <c r="I754" s="8"/>
    </row>
    <row r="755">
      <c r="F755" s="8"/>
      <c r="G755" s="8"/>
      <c r="H755" s="8"/>
      <c r="I755" s="8"/>
    </row>
    <row r="756">
      <c r="F756" s="8"/>
      <c r="G756" s="8"/>
      <c r="H756" s="8"/>
      <c r="I756" s="8"/>
    </row>
    <row r="757">
      <c r="F757" s="8"/>
      <c r="G757" s="8"/>
      <c r="H757" s="8"/>
      <c r="I757" s="8"/>
    </row>
    <row r="758">
      <c r="F758" s="8"/>
      <c r="G758" s="8"/>
      <c r="H758" s="8"/>
      <c r="I758" s="8"/>
    </row>
    <row r="759">
      <c r="F759" s="8"/>
      <c r="G759" s="8"/>
      <c r="H759" s="8"/>
      <c r="I759" s="8"/>
    </row>
    <row r="760">
      <c r="F760" s="8"/>
      <c r="G760" s="8"/>
      <c r="H760" s="8"/>
      <c r="I760" s="8"/>
    </row>
    <row r="761">
      <c r="F761" s="8"/>
      <c r="G761" s="8"/>
      <c r="H761" s="8"/>
      <c r="I761" s="8"/>
    </row>
    <row r="762">
      <c r="F762" s="8"/>
      <c r="G762" s="8"/>
      <c r="H762" s="8"/>
      <c r="I762" s="8"/>
    </row>
    <row r="763">
      <c r="F763" s="8"/>
      <c r="G763" s="8"/>
      <c r="H763" s="8"/>
      <c r="I763" s="8"/>
    </row>
    <row r="764">
      <c r="F764" s="8"/>
      <c r="G764" s="8"/>
      <c r="H764" s="8"/>
      <c r="I764" s="8"/>
    </row>
    <row r="765">
      <c r="F765" s="8"/>
      <c r="G765" s="8"/>
      <c r="H765" s="8"/>
      <c r="I765" s="8"/>
    </row>
    <row r="766">
      <c r="F766" s="8"/>
      <c r="G766" s="8"/>
      <c r="H766" s="8"/>
      <c r="I766" s="8"/>
    </row>
    <row r="767">
      <c r="F767" s="8"/>
      <c r="G767" s="8"/>
      <c r="H767" s="8"/>
      <c r="I767" s="8"/>
    </row>
    <row r="768">
      <c r="F768" s="8"/>
      <c r="G768" s="8"/>
      <c r="H768" s="8"/>
      <c r="I768" s="8"/>
    </row>
    <row r="769">
      <c r="F769" s="8"/>
      <c r="G769" s="8"/>
      <c r="H769" s="8"/>
      <c r="I769" s="8"/>
    </row>
    <row r="770">
      <c r="F770" s="8"/>
      <c r="G770" s="8"/>
      <c r="H770" s="8"/>
      <c r="I770" s="8"/>
    </row>
    <row r="771">
      <c r="F771" s="8"/>
      <c r="G771" s="8"/>
      <c r="H771" s="8"/>
      <c r="I771" s="8"/>
    </row>
    <row r="772">
      <c r="F772" s="8"/>
      <c r="G772" s="8"/>
      <c r="H772" s="8"/>
      <c r="I772" s="8"/>
    </row>
    <row r="773">
      <c r="F773" s="8"/>
      <c r="G773" s="8"/>
      <c r="H773" s="8"/>
      <c r="I773" s="8"/>
    </row>
    <row r="774">
      <c r="F774" s="8"/>
      <c r="G774" s="8"/>
      <c r="H774" s="8"/>
      <c r="I774" s="8"/>
    </row>
    <row r="775">
      <c r="F775" s="8"/>
      <c r="G775" s="8"/>
      <c r="H775" s="8"/>
      <c r="I775" s="8"/>
    </row>
    <row r="776">
      <c r="F776" s="8"/>
      <c r="G776" s="8"/>
      <c r="H776" s="8"/>
      <c r="I776" s="8"/>
    </row>
    <row r="777">
      <c r="F777" s="8"/>
      <c r="G777" s="8"/>
      <c r="H777" s="8"/>
      <c r="I777" s="8"/>
    </row>
    <row r="778">
      <c r="F778" s="8"/>
      <c r="G778" s="8"/>
      <c r="H778" s="8"/>
      <c r="I778" s="8"/>
    </row>
    <row r="779">
      <c r="F779" s="8"/>
      <c r="G779" s="8"/>
      <c r="H779" s="8"/>
      <c r="I779" s="8"/>
    </row>
    <row r="780">
      <c r="F780" s="8"/>
      <c r="G780" s="8"/>
      <c r="H780" s="8"/>
      <c r="I780" s="8"/>
    </row>
    <row r="781">
      <c r="F781" s="8"/>
      <c r="G781" s="8"/>
      <c r="H781" s="8"/>
      <c r="I781" s="8"/>
    </row>
    <row r="782">
      <c r="F782" s="8"/>
      <c r="G782" s="8"/>
      <c r="H782" s="8"/>
      <c r="I782" s="8"/>
    </row>
    <row r="783">
      <c r="F783" s="8"/>
      <c r="G783" s="8"/>
      <c r="H783" s="8"/>
      <c r="I783" s="8"/>
    </row>
    <row r="784">
      <c r="F784" s="8"/>
      <c r="G784" s="8"/>
      <c r="H784" s="8"/>
      <c r="I784" s="8"/>
    </row>
    <row r="785">
      <c r="F785" s="8"/>
      <c r="G785" s="8"/>
      <c r="H785" s="8"/>
      <c r="I785" s="8"/>
    </row>
    <row r="786">
      <c r="F786" s="8"/>
      <c r="G786" s="8"/>
      <c r="H786" s="8"/>
      <c r="I786" s="8"/>
    </row>
    <row r="787">
      <c r="F787" s="8"/>
      <c r="G787" s="8"/>
      <c r="H787" s="8"/>
      <c r="I787" s="8"/>
    </row>
    <row r="788">
      <c r="F788" s="8"/>
      <c r="G788" s="8"/>
      <c r="H788" s="8"/>
      <c r="I788" s="8"/>
    </row>
    <row r="789">
      <c r="F789" s="8"/>
      <c r="G789" s="8"/>
      <c r="H789" s="8"/>
      <c r="I789" s="8"/>
    </row>
    <row r="790">
      <c r="F790" s="8"/>
      <c r="G790" s="8"/>
      <c r="H790" s="8"/>
      <c r="I790" s="8"/>
    </row>
    <row r="791">
      <c r="F791" s="8"/>
      <c r="G791" s="8"/>
      <c r="H791" s="8"/>
      <c r="I791" s="8"/>
    </row>
    <row r="792">
      <c r="F792" s="8"/>
      <c r="G792" s="8"/>
      <c r="H792" s="8"/>
      <c r="I792" s="8"/>
    </row>
    <row r="793">
      <c r="F793" s="8"/>
      <c r="G793" s="8"/>
      <c r="H793" s="8"/>
      <c r="I793" s="8"/>
    </row>
    <row r="794">
      <c r="F794" s="8"/>
      <c r="G794" s="8"/>
      <c r="H794" s="8"/>
      <c r="I794" s="8"/>
    </row>
    <row r="795">
      <c r="F795" s="8"/>
      <c r="G795" s="8"/>
      <c r="H795" s="8"/>
      <c r="I795" s="8"/>
    </row>
    <row r="796">
      <c r="F796" s="8"/>
      <c r="G796" s="8"/>
      <c r="H796" s="8"/>
      <c r="I796" s="8"/>
    </row>
    <row r="797">
      <c r="F797" s="8"/>
      <c r="G797" s="8"/>
      <c r="H797" s="8"/>
      <c r="I797" s="8"/>
    </row>
    <row r="798">
      <c r="F798" s="8"/>
      <c r="G798" s="8"/>
      <c r="H798" s="8"/>
      <c r="I798" s="8"/>
    </row>
    <row r="799">
      <c r="F799" s="8"/>
      <c r="G799" s="8"/>
      <c r="H799" s="8"/>
      <c r="I799" s="8"/>
    </row>
    <row r="800">
      <c r="F800" s="8"/>
      <c r="G800" s="8"/>
      <c r="H800" s="8"/>
      <c r="I800" s="8"/>
    </row>
    <row r="801">
      <c r="F801" s="8"/>
      <c r="G801" s="8"/>
      <c r="H801" s="8"/>
      <c r="I801" s="8"/>
    </row>
    <row r="802">
      <c r="F802" s="8"/>
      <c r="G802" s="8"/>
      <c r="H802" s="8"/>
      <c r="I802" s="8"/>
    </row>
    <row r="803">
      <c r="F803" s="8"/>
      <c r="G803" s="8"/>
      <c r="H803" s="8"/>
      <c r="I803" s="8"/>
    </row>
    <row r="804">
      <c r="F804" s="8"/>
      <c r="G804" s="8"/>
      <c r="H804" s="8"/>
      <c r="I804" s="8"/>
    </row>
    <row r="805">
      <c r="F805" s="8"/>
      <c r="G805" s="8"/>
      <c r="H805" s="8"/>
      <c r="I805" s="8"/>
    </row>
    <row r="806">
      <c r="F806" s="8"/>
      <c r="G806" s="8"/>
      <c r="H806" s="8"/>
      <c r="I806" s="8"/>
    </row>
    <row r="807">
      <c r="F807" s="8"/>
      <c r="G807" s="8"/>
      <c r="H807" s="8"/>
      <c r="I807" s="8"/>
    </row>
    <row r="808">
      <c r="F808" s="8"/>
      <c r="G808" s="8"/>
      <c r="H808" s="8"/>
      <c r="I808" s="8"/>
    </row>
    <row r="809">
      <c r="F809" s="8"/>
      <c r="G809" s="8"/>
      <c r="H809" s="8"/>
      <c r="I809" s="8"/>
    </row>
    <row r="810">
      <c r="F810" s="8"/>
      <c r="G810" s="8"/>
      <c r="H810" s="8"/>
      <c r="I810" s="8"/>
    </row>
    <row r="811">
      <c r="F811" s="8"/>
      <c r="G811" s="8"/>
      <c r="H811" s="8"/>
      <c r="I811" s="8"/>
    </row>
    <row r="812">
      <c r="F812" s="8"/>
      <c r="G812" s="8"/>
      <c r="H812" s="8"/>
      <c r="I812" s="8"/>
    </row>
    <row r="813">
      <c r="F813" s="8"/>
      <c r="G813" s="8"/>
      <c r="H813" s="8"/>
      <c r="I813" s="8"/>
    </row>
    <row r="814">
      <c r="F814" s="8"/>
      <c r="G814" s="8"/>
      <c r="H814" s="8"/>
      <c r="I814" s="8"/>
    </row>
    <row r="815">
      <c r="F815" s="8"/>
      <c r="G815" s="8"/>
      <c r="H815" s="8"/>
      <c r="I815" s="8"/>
    </row>
    <row r="816">
      <c r="F816" s="8"/>
      <c r="G816" s="8"/>
      <c r="H816" s="8"/>
      <c r="I816" s="8"/>
    </row>
    <row r="817">
      <c r="F817" s="8"/>
      <c r="G817" s="8"/>
      <c r="H817" s="8"/>
      <c r="I817" s="8"/>
    </row>
    <row r="818">
      <c r="F818" s="8"/>
      <c r="G818" s="8"/>
      <c r="H818" s="8"/>
      <c r="I818" s="8"/>
    </row>
    <row r="819">
      <c r="F819" s="8"/>
      <c r="G819" s="8"/>
      <c r="H819" s="8"/>
      <c r="I819" s="8"/>
    </row>
    <row r="820">
      <c r="F820" s="8"/>
      <c r="G820" s="8"/>
      <c r="H820" s="8"/>
      <c r="I820" s="8"/>
    </row>
    <row r="821">
      <c r="F821" s="8"/>
      <c r="G821" s="8"/>
      <c r="H821" s="8"/>
      <c r="I821" s="8"/>
    </row>
    <row r="822">
      <c r="F822" s="8"/>
      <c r="G822" s="8"/>
      <c r="H822" s="8"/>
      <c r="I822" s="8"/>
    </row>
    <row r="823">
      <c r="F823" s="8"/>
      <c r="G823" s="8"/>
      <c r="H823" s="8"/>
      <c r="I823" s="8"/>
    </row>
    <row r="824">
      <c r="F824" s="8"/>
      <c r="G824" s="8"/>
      <c r="H824" s="8"/>
      <c r="I824" s="8"/>
    </row>
    <row r="825">
      <c r="F825" s="8"/>
      <c r="G825" s="8"/>
      <c r="H825" s="8"/>
      <c r="I825" s="8"/>
    </row>
    <row r="826">
      <c r="F826" s="8"/>
      <c r="G826" s="8"/>
      <c r="H826" s="8"/>
      <c r="I826" s="8"/>
    </row>
    <row r="827">
      <c r="F827" s="8"/>
      <c r="G827" s="8"/>
      <c r="H827" s="8"/>
      <c r="I827" s="8"/>
    </row>
    <row r="828">
      <c r="F828" s="8"/>
      <c r="G828" s="8"/>
      <c r="H828" s="8"/>
      <c r="I828" s="8"/>
    </row>
    <row r="829">
      <c r="F829" s="8"/>
      <c r="G829" s="8"/>
      <c r="H829" s="8"/>
      <c r="I829" s="8"/>
    </row>
    <row r="830">
      <c r="F830" s="8"/>
      <c r="G830" s="8"/>
      <c r="H830" s="8"/>
      <c r="I830" s="8"/>
    </row>
    <row r="831">
      <c r="F831" s="8"/>
      <c r="G831" s="8"/>
      <c r="H831" s="8"/>
      <c r="I831" s="8"/>
    </row>
    <row r="832">
      <c r="F832" s="8"/>
      <c r="G832" s="8"/>
      <c r="H832" s="8"/>
      <c r="I832" s="8"/>
    </row>
    <row r="833">
      <c r="F833" s="8"/>
      <c r="G833" s="8"/>
      <c r="H833" s="8"/>
      <c r="I833" s="8"/>
    </row>
    <row r="834">
      <c r="F834" s="8"/>
      <c r="G834" s="8"/>
      <c r="H834" s="8"/>
      <c r="I834" s="8"/>
    </row>
    <row r="835">
      <c r="F835" s="8"/>
      <c r="G835" s="8"/>
      <c r="H835" s="8"/>
      <c r="I835" s="8"/>
    </row>
    <row r="836">
      <c r="F836" s="8"/>
      <c r="G836" s="8"/>
      <c r="H836" s="8"/>
      <c r="I836" s="8"/>
    </row>
    <row r="837">
      <c r="F837" s="8"/>
      <c r="G837" s="8"/>
      <c r="H837" s="8"/>
      <c r="I837" s="8"/>
    </row>
    <row r="838">
      <c r="F838" s="8"/>
      <c r="G838" s="8"/>
      <c r="H838" s="8"/>
      <c r="I838" s="8"/>
    </row>
    <row r="839">
      <c r="F839" s="8"/>
      <c r="G839" s="8"/>
      <c r="H839" s="8"/>
      <c r="I839" s="8"/>
    </row>
    <row r="840">
      <c r="F840" s="8"/>
      <c r="G840" s="8"/>
      <c r="H840" s="8"/>
      <c r="I840" s="8"/>
    </row>
    <row r="841">
      <c r="F841" s="8"/>
      <c r="G841" s="8"/>
      <c r="H841" s="8"/>
      <c r="I841" s="8"/>
    </row>
    <row r="842">
      <c r="F842" s="8"/>
      <c r="G842" s="8"/>
      <c r="H842" s="8"/>
      <c r="I842" s="8"/>
    </row>
    <row r="843">
      <c r="F843" s="8"/>
      <c r="G843" s="8"/>
      <c r="H843" s="8"/>
      <c r="I843" s="8"/>
    </row>
    <row r="844">
      <c r="F844" s="8"/>
      <c r="G844" s="8"/>
      <c r="H844" s="8"/>
      <c r="I844" s="8"/>
    </row>
    <row r="845">
      <c r="F845" s="8"/>
      <c r="G845" s="8"/>
      <c r="H845" s="8"/>
      <c r="I845" s="8"/>
    </row>
    <row r="846">
      <c r="F846" s="8"/>
      <c r="G846" s="8"/>
      <c r="H846" s="8"/>
      <c r="I846" s="8"/>
    </row>
    <row r="847">
      <c r="F847" s="8"/>
      <c r="G847" s="8"/>
      <c r="H847" s="8"/>
      <c r="I847" s="8"/>
    </row>
    <row r="848">
      <c r="F848" s="8"/>
      <c r="G848" s="8"/>
      <c r="H848" s="8"/>
      <c r="I848" s="8"/>
    </row>
    <row r="849">
      <c r="F849" s="8"/>
      <c r="G849" s="8"/>
      <c r="H849" s="8"/>
      <c r="I849" s="8"/>
    </row>
    <row r="850">
      <c r="F850" s="8"/>
      <c r="G850" s="8"/>
      <c r="H850" s="8"/>
      <c r="I850" s="8"/>
    </row>
    <row r="851">
      <c r="F851" s="8"/>
      <c r="G851" s="8"/>
      <c r="H851" s="8"/>
      <c r="I851" s="8"/>
    </row>
    <row r="852">
      <c r="F852" s="8"/>
      <c r="G852" s="8"/>
      <c r="H852" s="8"/>
      <c r="I852" s="8"/>
    </row>
    <row r="853">
      <c r="F853" s="8"/>
      <c r="G853" s="8"/>
      <c r="H853" s="8"/>
      <c r="I853" s="8"/>
    </row>
    <row r="854">
      <c r="F854" s="8"/>
      <c r="G854" s="8"/>
      <c r="H854" s="8"/>
      <c r="I854" s="8"/>
    </row>
    <row r="855">
      <c r="F855" s="8"/>
      <c r="G855" s="8"/>
      <c r="H855" s="8"/>
      <c r="I855" s="8"/>
    </row>
    <row r="856">
      <c r="F856" s="8"/>
      <c r="G856" s="8"/>
      <c r="H856" s="8"/>
      <c r="I856" s="8"/>
    </row>
    <row r="857">
      <c r="F857" s="8"/>
      <c r="G857" s="8"/>
      <c r="H857" s="8"/>
      <c r="I857" s="8"/>
    </row>
    <row r="858">
      <c r="F858" s="8"/>
      <c r="G858" s="8"/>
      <c r="H858" s="8"/>
      <c r="I858" s="8"/>
    </row>
    <row r="859">
      <c r="F859" s="8"/>
      <c r="G859" s="8"/>
      <c r="H859" s="8"/>
      <c r="I859" s="8"/>
    </row>
    <row r="860">
      <c r="F860" s="8"/>
      <c r="G860" s="8"/>
      <c r="H860" s="8"/>
      <c r="I860" s="8"/>
    </row>
    <row r="861">
      <c r="F861" s="8"/>
      <c r="G861" s="8"/>
      <c r="H861" s="8"/>
      <c r="I861" s="8"/>
    </row>
    <row r="862">
      <c r="F862" s="8"/>
      <c r="G862" s="8"/>
      <c r="H862" s="8"/>
      <c r="I862" s="8"/>
    </row>
    <row r="863">
      <c r="F863" s="8"/>
      <c r="G863" s="8"/>
      <c r="H863" s="8"/>
      <c r="I863" s="8"/>
    </row>
    <row r="864">
      <c r="F864" s="8"/>
      <c r="G864" s="8"/>
      <c r="H864" s="8"/>
      <c r="I864" s="8"/>
    </row>
    <row r="865">
      <c r="F865" s="8"/>
      <c r="G865" s="8"/>
      <c r="H865" s="8"/>
      <c r="I865" s="8"/>
    </row>
    <row r="866">
      <c r="F866" s="8"/>
      <c r="G866" s="8"/>
      <c r="H866" s="8"/>
      <c r="I866" s="8"/>
    </row>
    <row r="867">
      <c r="F867" s="8"/>
      <c r="G867" s="8"/>
      <c r="H867" s="8"/>
      <c r="I867" s="8"/>
    </row>
    <row r="868">
      <c r="F868" s="8"/>
      <c r="G868" s="8"/>
      <c r="H868" s="8"/>
      <c r="I868" s="8"/>
    </row>
    <row r="869">
      <c r="F869" s="8"/>
      <c r="G869" s="8"/>
      <c r="H869" s="8"/>
      <c r="I869" s="8"/>
    </row>
    <row r="870">
      <c r="F870" s="8"/>
      <c r="G870" s="8"/>
      <c r="H870" s="8"/>
      <c r="I870" s="8"/>
    </row>
    <row r="871">
      <c r="F871" s="8"/>
      <c r="G871" s="8"/>
      <c r="H871" s="8"/>
      <c r="I871" s="8"/>
    </row>
    <row r="872">
      <c r="F872" s="8"/>
      <c r="G872" s="8"/>
      <c r="H872" s="8"/>
      <c r="I872" s="8"/>
    </row>
    <row r="873">
      <c r="F873" s="8"/>
      <c r="G873" s="8"/>
      <c r="H873" s="8"/>
      <c r="I873" s="8"/>
    </row>
    <row r="874">
      <c r="F874" s="8"/>
      <c r="G874" s="8"/>
      <c r="H874" s="8"/>
      <c r="I874" s="8"/>
    </row>
    <row r="875">
      <c r="F875" s="8"/>
      <c r="G875" s="8"/>
      <c r="H875" s="8"/>
      <c r="I875" s="8"/>
    </row>
    <row r="876">
      <c r="F876" s="8"/>
      <c r="G876" s="8"/>
      <c r="H876" s="8"/>
      <c r="I876" s="8"/>
    </row>
    <row r="877">
      <c r="F877" s="8"/>
      <c r="G877" s="8"/>
      <c r="H877" s="8"/>
      <c r="I877" s="8"/>
    </row>
    <row r="878">
      <c r="F878" s="8"/>
      <c r="G878" s="8"/>
      <c r="H878" s="8"/>
      <c r="I878" s="8"/>
    </row>
    <row r="879">
      <c r="F879" s="8"/>
      <c r="G879" s="8"/>
      <c r="H879" s="8"/>
      <c r="I879" s="8"/>
    </row>
    <row r="880">
      <c r="F880" s="8"/>
      <c r="G880" s="8"/>
      <c r="H880" s="8"/>
      <c r="I880" s="8"/>
    </row>
    <row r="881">
      <c r="F881" s="8"/>
      <c r="G881" s="8"/>
      <c r="H881" s="8"/>
      <c r="I881" s="8"/>
    </row>
    <row r="882">
      <c r="F882" s="8"/>
      <c r="G882" s="8"/>
      <c r="H882" s="8"/>
      <c r="I882" s="8"/>
    </row>
    <row r="883">
      <c r="F883" s="8"/>
      <c r="G883" s="8"/>
      <c r="H883" s="8"/>
      <c r="I883" s="8"/>
    </row>
    <row r="884">
      <c r="F884" s="8"/>
      <c r="G884" s="8"/>
      <c r="H884" s="8"/>
      <c r="I884" s="8"/>
    </row>
    <row r="885">
      <c r="F885" s="8"/>
      <c r="G885" s="8"/>
      <c r="H885" s="8"/>
      <c r="I885" s="8"/>
    </row>
    <row r="886">
      <c r="F886" s="8"/>
      <c r="G886" s="8"/>
      <c r="H886" s="8"/>
      <c r="I886" s="8"/>
    </row>
    <row r="887">
      <c r="F887" s="8"/>
      <c r="G887" s="8"/>
      <c r="H887" s="8"/>
      <c r="I887" s="8"/>
    </row>
    <row r="888">
      <c r="F888" s="8"/>
      <c r="G888" s="8"/>
      <c r="H888" s="8"/>
      <c r="I888" s="8"/>
    </row>
    <row r="889">
      <c r="F889" s="8"/>
      <c r="G889" s="8"/>
      <c r="H889" s="8"/>
      <c r="I889" s="8"/>
    </row>
    <row r="890">
      <c r="F890" s="8"/>
      <c r="G890" s="8"/>
      <c r="H890" s="8"/>
      <c r="I890" s="8"/>
    </row>
    <row r="891">
      <c r="F891" s="8"/>
      <c r="G891" s="8"/>
      <c r="H891" s="8"/>
      <c r="I891" s="8"/>
    </row>
    <row r="892">
      <c r="F892" s="8"/>
      <c r="G892" s="8"/>
      <c r="H892" s="8"/>
      <c r="I892" s="8"/>
    </row>
    <row r="893">
      <c r="F893" s="8"/>
      <c r="G893" s="8"/>
      <c r="H893" s="8"/>
      <c r="I893" s="8"/>
    </row>
    <row r="894">
      <c r="F894" s="8"/>
      <c r="G894" s="8"/>
      <c r="H894" s="8"/>
      <c r="I894" s="8"/>
    </row>
    <row r="895">
      <c r="F895" s="8"/>
      <c r="G895" s="8"/>
      <c r="H895" s="8"/>
      <c r="I895" s="8"/>
    </row>
    <row r="896">
      <c r="F896" s="8"/>
      <c r="G896" s="8"/>
      <c r="H896" s="8"/>
      <c r="I896" s="8"/>
    </row>
    <row r="897">
      <c r="F897" s="8"/>
      <c r="G897" s="8"/>
      <c r="H897" s="8"/>
      <c r="I897" s="8"/>
    </row>
    <row r="898">
      <c r="F898" s="8"/>
      <c r="G898" s="8"/>
      <c r="H898" s="8"/>
      <c r="I898" s="8"/>
    </row>
    <row r="899">
      <c r="F899" s="8"/>
      <c r="G899" s="8"/>
      <c r="H899" s="8"/>
      <c r="I899" s="8"/>
    </row>
    <row r="900">
      <c r="F900" s="8"/>
      <c r="G900" s="8"/>
      <c r="H900" s="8"/>
      <c r="I900" s="8"/>
    </row>
    <row r="901">
      <c r="F901" s="8"/>
      <c r="G901" s="8"/>
      <c r="H901" s="8"/>
      <c r="I901" s="8"/>
    </row>
    <row r="902">
      <c r="F902" s="8"/>
      <c r="G902" s="8"/>
      <c r="H902" s="8"/>
      <c r="I902" s="8"/>
    </row>
    <row r="903">
      <c r="F903" s="8"/>
      <c r="G903" s="8"/>
      <c r="H903" s="8"/>
      <c r="I903" s="8"/>
    </row>
    <row r="904">
      <c r="F904" s="8"/>
      <c r="G904" s="8"/>
      <c r="H904" s="8"/>
      <c r="I904" s="8"/>
    </row>
    <row r="905">
      <c r="F905" s="8"/>
      <c r="G905" s="8"/>
      <c r="H905" s="8"/>
      <c r="I905" s="8"/>
    </row>
    <row r="906">
      <c r="F906" s="8"/>
      <c r="G906" s="8"/>
      <c r="H906" s="8"/>
      <c r="I906" s="8"/>
    </row>
    <row r="907">
      <c r="F907" s="8"/>
      <c r="G907" s="8"/>
      <c r="H907" s="8"/>
      <c r="I907" s="8"/>
    </row>
    <row r="908">
      <c r="F908" s="8"/>
      <c r="G908" s="8"/>
      <c r="H908" s="8"/>
      <c r="I908" s="8"/>
    </row>
    <row r="909">
      <c r="F909" s="8"/>
      <c r="G909" s="8"/>
      <c r="H909" s="8"/>
      <c r="I909" s="8"/>
    </row>
    <row r="910">
      <c r="F910" s="8"/>
      <c r="G910" s="8"/>
      <c r="H910" s="8"/>
      <c r="I910" s="8"/>
    </row>
    <row r="911">
      <c r="F911" s="8"/>
      <c r="G911" s="8"/>
      <c r="H911" s="8"/>
      <c r="I911" s="8"/>
    </row>
    <row r="912">
      <c r="F912" s="8"/>
      <c r="G912" s="8"/>
      <c r="H912" s="8"/>
      <c r="I912" s="8"/>
    </row>
    <row r="913">
      <c r="F913" s="8"/>
      <c r="G913" s="8"/>
      <c r="H913" s="8"/>
      <c r="I913" s="8"/>
    </row>
    <row r="914">
      <c r="F914" s="8"/>
      <c r="G914" s="8"/>
      <c r="H914" s="8"/>
      <c r="I914" s="8"/>
    </row>
    <row r="915">
      <c r="F915" s="8"/>
      <c r="G915" s="8"/>
      <c r="H915" s="8"/>
      <c r="I915" s="8"/>
    </row>
    <row r="916">
      <c r="F916" s="8"/>
      <c r="G916" s="8"/>
      <c r="H916" s="8"/>
      <c r="I916" s="8"/>
    </row>
    <row r="917">
      <c r="F917" s="8"/>
      <c r="G917" s="8"/>
      <c r="H917" s="8"/>
      <c r="I917" s="8"/>
    </row>
    <row r="918">
      <c r="F918" s="8"/>
      <c r="G918" s="8"/>
      <c r="H918" s="8"/>
      <c r="I918" s="8"/>
    </row>
    <row r="919">
      <c r="F919" s="8"/>
      <c r="G919" s="8"/>
      <c r="H919" s="8"/>
      <c r="I919" s="8"/>
    </row>
    <row r="920">
      <c r="F920" s="8"/>
      <c r="G920" s="8"/>
      <c r="H920" s="8"/>
      <c r="I920" s="8"/>
    </row>
    <row r="921">
      <c r="F921" s="8"/>
      <c r="G921" s="8"/>
      <c r="H921" s="8"/>
      <c r="I921" s="8"/>
    </row>
    <row r="922">
      <c r="F922" s="8"/>
      <c r="G922" s="8"/>
      <c r="H922" s="8"/>
      <c r="I922" s="8"/>
    </row>
    <row r="923">
      <c r="F923" s="8"/>
      <c r="G923" s="8"/>
      <c r="H923" s="8"/>
      <c r="I923" s="8"/>
    </row>
    <row r="924">
      <c r="F924" s="8"/>
      <c r="G924" s="8"/>
      <c r="H924" s="8"/>
      <c r="I924" s="8"/>
    </row>
    <row r="925">
      <c r="F925" s="8"/>
      <c r="G925" s="8"/>
      <c r="H925" s="8"/>
      <c r="I925" s="8"/>
    </row>
    <row r="926">
      <c r="F926" s="8"/>
      <c r="G926" s="8"/>
      <c r="H926" s="8"/>
      <c r="I926" s="8"/>
    </row>
    <row r="927">
      <c r="F927" s="8"/>
      <c r="G927" s="8"/>
      <c r="H927" s="8"/>
      <c r="I927" s="8"/>
    </row>
    <row r="928">
      <c r="F928" s="8"/>
      <c r="G928" s="8"/>
      <c r="H928" s="8"/>
      <c r="I928" s="8"/>
    </row>
    <row r="929">
      <c r="F929" s="8"/>
      <c r="G929" s="8"/>
      <c r="H929" s="8"/>
      <c r="I929" s="8"/>
    </row>
    <row r="930">
      <c r="F930" s="8"/>
      <c r="G930" s="8"/>
      <c r="H930" s="8"/>
      <c r="I930" s="8"/>
    </row>
    <row r="931">
      <c r="F931" s="8"/>
      <c r="G931" s="8"/>
      <c r="H931" s="8"/>
      <c r="I931" s="8"/>
    </row>
    <row r="932">
      <c r="F932" s="8"/>
      <c r="G932" s="8"/>
      <c r="H932" s="8"/>
      <c r="I932" s="8"/>
    </row>
    <row r="933">
      <c r="F933" s="8"/>
      <c r="G933" s="8"/>
      <c r="H933" s="8"/>
      <c r="I933" s="8"/>
    </row>
    <row r="934">
      <c r="F934" s="8"/>
      <c r="G934" s="8"/>
      <c r="H934" s="8"/>
      <c r="I934" s="8"/>
    </row>
    <row r="935">
      <c r="F935" s="8"/>
      <c r="G935" s="8"/>
      <c r="H935" s="8"/>
      <c r="I935" s="8"/>
    </row>
    <row r="936">
      <c r="F936" s="8"/>
      <c r="G936" s="8"/>
      <c r="H936" s="8"/>
      <c r="I936" s="8"/>
    </row>
    <row r="937">
      <c r="F937" s="8"/>
      <c r="G937" s="8"/>
      <c r="H937" s="8"/>
      <c r="I937" s="8"/>
    </row>
    <row r="938">
      <c r="F938" s="8"/>
      <c r="G938" s="8"/>
      <c r="H938" s="8"/>
      <c r="I938" s="8"/>
    </row>
    <row r="939">
      <c r="F939" s="8"/>
      <c r="G939" s="8"/>
      <c r="H939" s="8"/>
      <c r="I939" s="8"/>
    </row>
    <row r="940">
      <c r="F940" s="8"/>
      <c r="G940" s="8"/>
      <c r="H940" s="8"/>
      <c r="I940" s="8"/>
    </row>
    <row r="941">
      <c r="F941" s="8"/>
      <c r="G941" s="8"/>
      <c r="H941" s="8"/>
      <c r="I941" s="8"/>
    </row>
    <row r="942">
      <c r="F942" s="8"/>
      <c r="G942" s="8"/>
      <c r="H942" s="8"/>
      <c r="I942" s="8"/>
    </row>
    <row r="943">
      <c r="F943" s="8"/>
      <c r="G943" s="8"/>
      <c r="H943" s="8"/>
      <c r="I943" s="8"/>
    </row>
    <row r="944">
      <c r="F944" s="8"/>
      <c r="G944" s="8"/>
      <c r="H944" s="8"/>
      <c r="I944" s="8"/>
    </row>
    <row r="945">
      <c r="F945" s="8"/>
      <c r="G945" s="8"/>
      <c r="H945" s="8"/>
      <c r="I945" s="8"/>
    </row>
    <row r="946">
      <c r="F946" s="8"/>
      <c r="G946" s="8"/>
      <c r="H946" s="8"/>
      <c r="I946" s="8"/>
    </row>
    <row r="947">
      <c r="F947" s="8"/>
      <c r="G947" s="8"/>
      <c r="H947" s="8"/>
      <c r="I947" s="8"/>
    </row>
    <row r="948">
      <c r="F948" s="8"/>
      <c r="G948" s="8"/>
      <c r="H948" s="8"/>
      <c r="I948" s="8"/>
    </row>
    <row r="949">
      <c r="F949" s="8"/>
      <c r="G949" s="8"/>
      <c r="H949" s="8"/>
      <c r="I949" s="8"/>
    </row>
    <row r="950">
      <c r="F950" s="8"/>
      <c r="G950" s="8"/>
      <c r="H950" s="8"/>
      <c r="I950" s="8"/>
    </row>
    <row r="951">
      <c r="F951" s="8"/>
      <c r="G951" s="8"/>
      <c r="H951" s="8"/>
      <c r="I951" s="8"/>
    </row>
    <row r="952">
      <c r="F952" s="8"/>
      <c r="G952" s="8"/>
      <c r="H952" s="8"/>
      <c r="I952" s="8"/>
    </row>
    <row r="953">
      <c r="F953" s="8"/>
      <c r="G953" s="8"/>
      <c r="H953" s="8"/>
      <c r="I953" s="8"/>
    </row>
    <row r="954">
      <c r="F954" s="8"/>
      <c r="G954" s="8"/>
      <c r="H954" s="8"/>
      <c r="I954" s="8"/>
    </row>
    <row r="955">
      <c r="F955" s="8"/>
      <c r="G955" s="8"/>
      <c r="H955" s="8"/>
      <c r="I955" s="8"/>
    </row>
    <row r="956">
      <c r="F956" s="8"/>
      <c r="G956" s="8"/>
      <c r="H956" s="8"/>
      <c r="I956" s="8"/>
    </row>
    <row r="957">
      <c r="F957" s="8"/>
      <c r="G957" s="8"/>
      <c r="H957" s="8"/>
      <c r="I957" s="8"/>
    </row>
    <row r="958">
      <c r="F958" s="8"/>
      <c r="G958" s="8"/>
      <c r="H958" s="8"/>
      <c r="I958" s="8"/>
    </row>
    <row r="959">
      <c r="F959" s="8"/>
      <c r="G959" s="8"/>
      <c r="H959" s="8"/>
      <c r="I959" s="8"/>
    </row>
    <row r="960">
      <c r="F960" s="8"/>
      <c r="G960" s="8"/>
      <c r="H960" s="8"/>
      <c r="I960" s="8"/>
    </row>
    <row r="961">
      <c r="F961" s="8"/>
      <c r="G961" s="8"/>
      <c r="H961" s="8"/>
      <c r="I961" s="8"/>
    </row>
    <row r="962">
      <c r="F962" s="8"/>
      <c r="G962" s="8"/>
      <c r="H962" s="8"/>
      <c r="I962" s="8"/>
    </row>
    <row r="963">
      <c r="F963" s="8"/>
      <c r="G963" s="8"/>
      <c r="H963" s="8"/>
      <c r="I963" s="8"/>
    </row>
    <row r="964">
      <c r="F964" s="8"/>
      <c r="G964" s="8"/>
      <c r="H964" s="8"/>
      <c r="I964" s="8"/>
    </row>
    <row r="965">
      <c r="F965" s="8"/>
      <c r="G965" s="8"/>
      <c r="H965" s="8"/>
      <c r="I965" s="8"/>
    </row>
    <row r="966">
      <c r="F966" s="8"/>
      <c r="G966" s="8"/>
      <c r="H966" s="8"/>
      <c r="I966" s="8"/>
    </row>
    <row r="967">
      <c r="F967" s="8"/>
      <c r="G967" s="8"/>
      <c r="H967" s="8"/>
      <c r="I967" s="8"/>
    </row>
    <row r="968">
      <c r="F968" s="8"/>
      <c r="G968" s="8"/>
      <c r="H968" s="8"/>
      <c r="I968" s="8"/>
    </row>
    <row r="969">
      <c r="F969" s="8"/>
      <c r="G969" s="8"/>
      <c r="H969" s="8"/>
      <c r="I969" s="8"/>
    </row>
    <row r="970">
      <c r="F970" s="8"/>
      <c r="G970" s="8"/>
      <c r="H970" s="8"/>
      <c r="I970" s="8"/>
    </row>
    <row r="971">
      <c r="F971" s="8"/>
      <c r="G971" s="8"/>
      <c r="H971" s="8"/>
      <c r="I971" s="8"/>
    </row>
    <row r="972">
      <c r="F972" s="8"/>
      <c r="G972" s="8"/>
      <c r="H972" s="8"/>
      <c r="I972" s="8"/>
    </row>
    <row r="973">
      <c r="F973" s="8"/>
      <c r="G973" s="8"/>
      <c r="H973" s="8"/>
      <c r="I973" s="8"/>
    </row>
    <row r="974">
      <c r="F974" s="8"/>
      <c r="G974" s="8"/>
      <c r="H974" s="8"/>
      <c r="I974" s="8"/>
    </row>
    <row r="975">
      <c r="F975" s="8"/>
      <c r="G975" s="8"/>
      <c r="H975" s="8"/>
      <c r="I975" s="8"/>
    </row>
    <row r="976">
      <c r="F976" s="8"/>
      <c r="G976" s="8"/>
      <c r="H976" s="8"/>
      <c r="I976" s="8"/>
    </row>
    <row r="977">
      <c r="F977" s="8"/>
      <c r="G977" s="8"/>
      <c r="H977" s="8"/>
      <c r="I977" s="8"/>
    </row>
    <row r="978">
      <c r="F978" s="8"/>
      <c r="G978" s="8"/>
      <c r="H978" s="8"/>
      <c r="I978" s="8"/>
    </row>
    <row r="979">
      <c r="F979" s="8"/>
      <c r="G979" s="8"/>
      <c r="H979" s="8"/>
      <c r="I979" s="8"/>
    </row>
    <row r="980">
      <c r="F980" s="8"/>
      <c r="G980" s="8"/>
      <c r="H980" s="8"/>
      <c r="I980" s="8"/>
    </row>
    <row r="981">
      <c r="F981" s="8"/>
      <c r="G981" s="8"/>
      <c r="H981" s="8"/>
      <c r="I981" s="8"/>
    </row>
    <row r="982">
      <c r="F982" s="8"/>
      <c r="G982" s="8"/>
      <c r="H982" s="8"/>
      <c r="I982" s="8"/>
    </row>
    <row r="983">
      <c r="F983" s="8"/>
      <c r="G983" s="8"/>
      <c r="H983" s="8"/>
      <c r="I983" s="8"/>
    </row>
    <row r="984">
      <c r="F984" s="8"/>
      <c r="G984" s="8"/>
      <c r="H984" s="8"/>
      <c r="I984" s="8"/>
    </row>
    <row r="985">
      <c r="F985" s="8"/>
      <c r="G985" s="8"/>
      <c r="H985" s="8"/>
      <c r="I985" s="8"/>
    </row>
    <row r="986">
      <c r="F986" s="8"/>
      <c r="G986" s="8"/>
      <c r="H986" s="8"/>
      <c r="I986" s="8"/>
    </row>
    <row r="987">
      <c r="F987" s="8"/>
      <c r="G987" s="8"/>
      <c r="H987" s="8"/>
      <c r="I987" s="8"/>
    </row>
    <row r="988">
      <c r="F988" s="8"/>
      <c r="G988" s="8"/>
      <c r="H988" s="8"/>
      <c r="I988" s="8"/>
    </row>
    <row r="989">
      <c r="F989" s="8"/>
      <c r="G989" s="8"/>
      <c r="H989" s="8"/>
      <c r="I989" s="8"/>
    </row>
    <row r="990">
      <c r="F990" s="8"/>
      <c r="G990" s="8"/>
      <c r="H990" s="8"/>
      <c r="I990" s="8"/>
    </row>
    <row r="991">
      <c r="F991" s="8"/>
      <c r="G991" s="8"/>
      <c r="H991" s="8"/>
      <c r="I991" s="8"/>
    </row>
    <row r="992">
      <c r="F992" s="8"/>
      <c r="G992" s="8"/>
      <c r="H992" s="8"/>
      <c r="I992" s="8"/>
    </row>
    <row r="993">
      <c r="F993" s="8"/>
      <c r="G993" s="8"/>
      <c r="H993" s="8"/>
      <c r="I993" s="8"/>
    </row>
    <row r="994">
      <c r="F994" s="8"/>
      <c r="G994" s="8"/>
      <c r="H994" s="8"/>
      <c r="I994" s="8"/>
    </row>
    <row r="995">
      <c r="F995" s="8"/>
      <c r="G995" s="8"/>
      <c r="H995" s="8"/>
      <c r="I995" s="8"/>
    </row>
    <row r="996">
      <c r="F996" s="8"/>
      <c r="G996" s="8"/>
      <c r="H996" s="8"/>
      <c r="I996" s="8"/>
    </row>
    <row r="997">
      <c r="F997" s="8"/>
      <c r="G997" s="8"/>
      <c r="H997" s="8"/>
      <c r="I997" s="8"/>
    </row>
    <row r="998">
      <c r="F998" s="8"/>
      <c r="G998" s="8"/>
      <c r="H998" s="8"/>
      <c r="I998" s="8"/>
    </row>
    <row r="999">
      <c r="F999" s="8"/>
      <c r="G999" s="8"/>
      <c r="H999" s="8"/>
      <c r="I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.0"/>
    <col customWidth="1" min="3" max="3" width="8.5"/>
    <col customWidth="1" min="4" max="4" width="9.0"/>
    <col customWidth="1" min="5" max="5" width="9.75"/>
    <col customWidth="1" min="6" max="6" width="102.13"/>
  </cols>
  <sheetData>
    <row r="1">
      <c r="A1" s="9" t="s">
        <v>181</v>
      </c>
      <c r="B1" s="1" t="s">
        <v>1</v>
      </c>
      <c r="C1" s="1" t="s">
        <v>2</v>
      </c>
      <c r="D1" s="1" t="s">
        <v>3</v>
      </c>
      <c r="E1" s="3" t="s">
        <v>9</v>
      </c>
      <c r="F1" s="1" t="s">
        <v>11</v>
      </c>
    </row>
    <row r="2">
      <c r="A2" s="10">
        <v>1.0</v>
      </c>
      <c r="B2" s="1">
        <v>101.0</v>
      </c>
      <c r="C2" s="1" t="s">
        <v>182</v>
      </c>
      <c r="D2" s="1" t="s">
        <v>183</v>
      </c>
      <c r="E2" s="6">
        <v>3.607027103E9</v>
      </c>
      <c r="F2" s="7" t="str">
        <f t="shared" ref="F2:F31" si="1">concatenate("insert into EPOC ", "(EPOCID,", "PatID,", " EPOCFirstName,", " EPOCLastName,", " EPOCPhoneNo",  ")", " values (",A2 ,",", B2, ", ", "'"&amp; C2 &amp;"'", " ,", "'"&amp; D2 &amp;"'", ",",E2, ");")</f>
        <v>insert into EPOC (EPOCID,PatID, EPOCFirstName, EPOCLastName, EPOCPhoneNo) values (1,101, 'Anthony' ,'Mendoza',3607027103);</v>
      </c>
    </row>
    <row r="3">
      <c r="A3" s="10">
        <v>2.0</v>
      </c>
      <c r="B3" s="1">
        <v>102.0</v>
      </c>
      <c r="C3" s="1" t="s">
        <v>184</v>
      </c>
      <c r="D3" s="1" t="s">
        <v>185</v>
      </c>
      <c r="E3" s="3">
        <v>3.346093248E9</v>
      </c>
      <c r="F3" s="7" t="str">
        <f t="shared" si="1"/>
        <v>insert into EPOC (EPOCID,PatID, EPOCFirstName, EPOCLastName, EPOCPhoneNo) values (2,102, 'Colleen' ,'Reed',3346093248);</v>
      </c>
    </row>
    <row r="4">
      <c r="A4" s="10">
        <v>3.0</v>
      </c>
      <c r="B4" s="1">
        <v>103.0</v>
      </c>
      <c r="C4" s="1" t="s">
        <v>186</v>
      </c>
      <c r="D4" s="1" t="s">
        <v>187</v>
      </c>
      <c r="E4" s="3">
        <v>6.463538347E9</v>
      </c>
      <c r="F4" s="7" t="str">
        <f t="shared" si="1"/>
        <v>insert into EPOC (EPOCID,PatID, EPOCFirstName, EPOCLastName, EPOCPhoneNo) values (3,103, 'Bobbie' ,'Harper',6463538347);</v>
      </c>
    </row>
    <row r="5">
      <c r="A5" s="10">
        <v>4.0</v>
      </c>
      <c r="B5" s="1">
        <v>104.0</v>
      </c>
      <c r="C5" s="1" t="s">
        <v>188</v>
      </c>
      <c r="D5" s="1" t="s">
        <v>189</v>
      </c>
      <c r="E5" s="3">
        <v>4.127741666E9</v>
      </c>
      <c r="F5" s="7" t="str">
        <f t="shared" si="1"/>
        <v>insert into EPOC (EPOCID,PatID, EPOCFirstName, EPOCLastName, EPOCPhoneNo) values (4,104, 'Bernard' ,'Mccormick',4127741666);</v>
      </c>
    </row>
    <row r="6">
      <c r="A6" s="10">
        <v>5.0</v>
      </c>
      <c r="B6" s="1">
        <v>105.0</v>
      </c>
      <c r="C6" s="1" t="s">
        <v>190</v>
      </c>
      <c r="D6" s="1" t="s">
        <v>191</v>
      </c>
      <c r="E6" s="3">
        <v>4.805511804E9</v>
      </c>
      <c r="F6" s="7" t="str">
        <f t="shared" si="1"/>
        <v>insert into EPOC (EPOCID,PatID, EPOCFirstName, EPOCLastName, EPOCPhoneNo) values (5,105, 'Alonzo' ,'Allen',4805511804);</v>
      </c>
    </row>
    <row r="7">
      <c r="A7" s="10">
        <v>6.0</v>
      </c>
      <c r="B7" s="1">
        <v>106.0</v>
      </c>
      <c r="C7" s="1" t="s">
        <v>192</v>
      </c>
      <c r="D7" s="1" t="s">
        <v>193</v>
      </c>
      <c r="E7" s="3">
        <v>2.675371407E9</v>
      </c>
      <c r="F7" s="7" t="str">
        <f t="shared" si="1"/>
        <v>insert into EPOC (EPOCID,PatID, EPOCFirstName, EPOCLastName, EPOCPhoneNo) values (6,106, 'Emilio' ,'Klein',2675371407);</v>
      </c>
    </row>
    <row r="8">
      <c r="A8" s="10">
        <v>7.0</v>
      </c>
      <c r="B8" s="1">
        <v>107.0</v>
      </c>
      <c r="C8" s="1" t="s">
        <v>194</v>
      </c>
      <c r="D8" s="1" t="s">
        <v>195</v>
      </c>
      <c r="E8" s="3">
        <v>5.592178932E9</v>
      </c>
      <c r="F8" s="7" t="str">
        <f t="shared" si="1"/>
        <v>insert into EPOC (EPOCID,PatID, EPOCFirstName, EPOCLastName, EPOCPhoneNo) values (7,107, 'Toni' ,'Collins',5592178932);</v>
      </c>
    </row>
    <row r="9">
      <c r="A9" s="10">
        <v>8.0</v>
      </c>
      <c r="B9" s="1">
        <v>108.0</v>
      </c>
      <c r="C9" s="1" t="s">
        <v>196</v>
      </c>
      <c r="D9" s="1" t="s">
        <v>197</v>
      </c>
      <c r="E9" s="3">
        <v>7.725386959E9</v>
      </c>
      <c r="F9" s="7" t="str">
        <f t="shared" si="1"/>
        <v>insert into EPOC (EPOCID,PatID, EPOCFirstName, EPOCLastName, EPOCPhoneNo) values (8,108, 'Arlene' ,'Bridges',7725386959);</v>
      </c>
    </row>
    <row r="10">
      <c r="A10" s="10">
        <v>9.0</v>
      </c>
      <c r="B10" s="1">
        <v>109.0</v>
      </c>
      <c r="C10" s="1" t="s">
        <v>198</v>
      </c>
      <c r="D10" s="1" t="s">
        <v>199</v>
      </c>
      <c r="E10" s="3">
        <v>3.473391104E9</v>
      </c>
      <c r="F10" s="7" t="str">
        <f t="shared" si="1"/>
        <v>insert into EPOC (EPOCID,PatID, EPOCFirstName, EPOCLastName, EPOCPhoneNo) values (9,109, 'Rufus' ,'Russell',3473391104);</v>
      </c>
    </row>
    <row r="11">
      <c r="A11" s="10">
        <v>10.0</v>
      </c>
      <c r="B11" s="1">
        <v>110.0</v>
      </c>
      <c r="C11" s="1" t="s">
        <v>200</v>
      </c>
      <c r="D11" s="1" t="s">
        <v>201</v>
      </c>
      <c r="E11" s="3">
        <v>3.402205144E9</v>
      </c>
      <c r="F11" s="7" t="str">
        <f t="shared" si="1"/>
        <v>insert into EPOC (EPOCID,PatID, EPOCFirstName, EPOCLastName, EPOCPhoneNo) values (10,110, 'Salvador' ,'Barnett',3402205144);</v>
      </c>
    </row>
    <row r="12">
      <c r="A12" s="10">
        <v>11.0</v>
      </c>
      <c r="B12" s="1">
        <v>111.0</v>
      </c>
      <c r="C12" s="1" t="s">
        <v>157</v>
      </c>
      <c r="D12" s="1" t="s">
        <v>202</v>
      </c>
      <c r="E12" s="3">
        <v>2.81470173E9</v>
      </c>
      <c r="F12" s="7" t="str">
        <f t="shared" si="1"/>
        <v>insert into EPOC (EPOCID,PatID, EPOCFirstName, EPOCLastName, EPOCPhoneNo) values (11,111, 'Tracy' ,'Mullins',2814701730);</v>
      </c>
    </row>
    <row r="13">
      <c r="A13" s="10">
        <v>12.0</v>
      </c>
      <c r="B13" s="1">
        <v>112.0</v>
      </c>
      <c r="C13" s="1" t="s">
        <v>203</v>
      </c>
      <c r="D13" s="1" t="s">
        <v>29</v>
      </c>
      <c r="E13" s="3">
        <v>7.753539431E9</v>
      </c>
      <c r="F13" s="7" t="str">
        <f t="shared" si="1"/>
        <v>insert into EPOC (EPOCID,PatID, EPOCFirstName, EPOCLastName, EPOCPhoneNo) values (12,112, 'Glen' ,'Ruiz',7753539431);</v>
      </c>
    </row>
    <row r="14">
      <c r="A14" s="10">
        <v>13.0</v>
      </c>
      <c r="B14" s="1">
        <v>113.0</v>
      </c>
      <c r="C14" s="1" t="s">
        <v>204</v>
      </c>
      <c r="D14" s="1" t="s">
        <v>205</v>
      </c>
      <c r="E14" s="3">
        <v>6.083474141E9</v>
      </c>
      <c r="F14" s="7" t="str">
        <f t="shared" si="1"/>
        <v>insert into EPOC (EPOCID,PatID, EPOCFirstName, EPOCLastName, EPOCPhoneNo) values (13,113, 'Conrad' ,'Patrick',6083474141);</v>
      </c>
    </row>
    <row r="15">
      <c r="A15" s="10">
        <v>14.0</v>
      </c>
      <c r="B15" s="1">
        <v>114.0</v>
      </c>
      <c r="C15" s="1" t="s">
        <v>134</v>
      </c>
      <c r="D15" s="1" t="s">
        <v>206</v>
      </c>
      <c r="E15" s="3">
        <v>4.195306136E9</v>
      </c>
      <c r="F15" s="7" t="str">
        <f t="shared" si="1"/>
        <v>insert into EPOC (EPOCID,PatID, EPOCFirstName, EPOCLastName, EPOCPhoneNo) values (14,114, 'Georgia' ,'Hunter',4195306136);</v>
      </c>
    </row>
    <row r="16">
      <c r="A16" s="10">
        <v>15.0</v>
      </c>
      <c r="B16" s="1">
        <v>115.0</v>
      </c>
      <c r="C16" s="1" t="s">
        <v>207</v>
      </c>
      <c r="D16" s="1" t="s">
        <v>208</v>
      </c>
      <c r="E16" s="3">
        <v>2.139638469E9</v>
      </c>
      <c r="F16" s="7" t="str">
        <f t="shared" si="1"/>
        <v>insert into EPOC (EPOCID,PatID, EPOCFirstName, EPOCLastName, EPOCPhoneNo) values (15,115, 'Brendan' ,'Daniel',2139638469);</v>
      </c>
    </row>
    <row r="17">
      <c r="A17" s="10">
        <v>16.0</v>
      </c>
      <c r="B17" s="1">
        <v>116.0</v>
      </c>
      <c r="C17" s="1" t="s">
        <v>209</v>
      </c>
      <c r="D17" s="1" t="s">
        <v>210</v>
      </c>
      <c r="E17" s="3">
        <v>2.066024801E9</v>
      </c>
      <c r="F17" s="7" t="str">
        <f t="shared" si="1"/>
        <v>insert into EPOC (EPOCID,PatID, EPOCFirstName, EPOCLastName, EPOCPhoneNo) values (16,116, 'Tricia' ,'Vaughn',2066024801);</v>
      </c>
    </row>
    <row r="18">
      <c r="A18" s="10">
        <v>17.0</v>
      </c>
      <c r="B18" s="1">
        <v>117.0</v>
      </c>
      <c r="C18" s="1" t="s">
        <v>211</v>
      </c>
      <c r="D18" s="1" t="s">
        <v>212</v>
      </c>
      <c r="E18" s="3">
        <v>4.432104071E9</v>
      </c>
      <c r="F18" s="7" t="str">
        <f t="shared" si="1"/>
        <v>insert into EPOC (EPOCID,PatID, EPOCFirstName, EPOCLastName, EPOCPhoneNo) values (17,117, 'Christian' ,'Armstrong',4432104071);</v>
      </c>
    </row>
    <row r="19">
      <c r="A19" s="10">
        <v>18.0</v>
      </c>
      <c r="B19" s="1">
        <v>118.0</v>
      </c>
      <c r="C19" s="1" t="s">
        <v>213</v>
      </c>
      <c r="D19" s="1" t="s">
        <v>214</v>
      </c>
      <c r="E19" s="3">
        <v>5.673514078E9</v>
      </c>
      <c r="F19" s="7" t="str">
        <f t="shared" si="1"/>
        <v>insert into EPOC (EPOCID,PatID, EPOCFirstName, EPOCLastName, EPOCPhoneNo) values (18,118, 'Casey' ,'Huff',5673514078);</v>
      </c>
    </row>
    <row r="20">
      <c r="A20" s="10">
        <v>19.0</v>
      </c>
      <c r="B20" s="1">
        <v>119.0</v>
      </c>
      <c r="C20" s="1" t="s">
        <v>215</v>
      </c>
      <c r="D20" s="1" t="s">
        <v>216</v>
      </c>
      <c r="E20" s="3">
        <v>2.603571958E9</v>
      </c>
      <c r="F20" s="7" t="str">
        <f t="shared" si="1"/>
        <v>insert into EPOC (EPOCID,PatID, EPOCFirstName, EPOCLastName, EPOCPhoneNo) values (19,119, 'Luz' ,'Moss',2603571958);</v>
      </c>
    </row>
    <row r="21">
      <c r="A21" s="10">
        <v>20.0</v>
      </c>
      <c r="B21" s="1">
        <v>120.0</v>
      </c>
      <c r="C21" s="1" t="s">
        <v>217</v>
      </c>
      <c r="D21" s="1" t="s">
        <v>218</v>
      </c>
      <c r="E21" s="3">
        <v>4.082447244E9</v>
      </c>
      <c r="F21" s="7" t="str">
        <f t="shared" si="1"/>
        <v>insert into EPOC (EPOCID,PatID, EPOCFirstName, EPOCLastName, EPOCPhoneNo) values (20,120, 'Alexis' ,'Rivera',4082447244);</v>
      </c>
    </row>
    <row r="22">
      <c r="A22" s="10">
        <v>21.0</v>
      </c>
      <c r="B22" s="1">
        <v>121.0</v>
      </c>
      <c r="C22" s="1" t="s">
        <v>219</v>
      </c>
      <c r="D22" s="1" t="s">
        <v>220</v>
      </c>
      <c r="E22" s="3">
        <v>4.108587688E9</v>
      </c>
      <c r="F22" s="7" t="str">
        <f t="shared" si="1"/>
        <v>insert into EPOC (EPOCID,PatID, EPOCFirstName, EPOCLastName, EPOCPhoneNo) values (21,121, 'June' ,'Herrera',4108587688);</v>
      </c>
    </row>
    <row r="23">
      <c r="A23" s="10">
        <v>22.0</v>
      </c>
      <c r="B23" s="1">
        <v>122.0</v>
      </c>
      <c r="C23" s="1" t="s">
        <v>221</v>
      </c>
      <c r="D23" s="1" t="s">
        <v>222</v>
      </c>
      <c r="E23" s="3">
        <v>9.405576186E9</v>
      </c>
      <c r="F23" s="7" t="str">
        <f t="shared" si="1"/>
        <v>insert into EPOC (EPOCID,PatID, EPOCFirstName, EPOCLastName, EPOCPhoneNo) values (22,122, 'Marilyn' ,'Reyes',9405576186);</v>
      </c>
    </row>
    <row r="24">
      <c r="A24" s="10">
        <v>23.0</v>
      </c>
      <c r="B24" s="1">
        <v>123.0</v>
      </c>
      <c r="C24" s="1" t="s">
        <v>223</v>
      </c>
      <c r="D24" s="1" t="s">
        <v>224</v>
      </c>
      <c r="E24" s="3">
        <v>6.627142782E9</v>
      </c>
      <c r="F24" s="7" t="str">
        <f t="shared" si="1"/>
        <v>insert into EPOC (EPOCID,PatID, EPOCFirstName, EPOCLastName, EPOCPhoneNo) values (23,123, 'Penny' ,'Harrison',6627142782);</v>
      </c>
    </row>
    <row r="25">
      <c r="A25" s="10">
        <v>24.0</v>
      </c>
      <c r="B25" s="1">
        <v>124.0</v>
      </c>
      <c r="C25" s="1" t="s">
        <v>225</v>
      </c>
      <c r="D25" s="1" t="s">
        <v>226</v>
      </c>
      <c r="E25" s="3">
        <v>9.124377159E9</v>
      </c>
      <c r="F25" s="7" t="str">
        <f t="shared" si="1"/>
        <v>insert into EPOC (EPOCID,PatID, EPOCFirstName, EPOCLastName, EPOCPhoneNo) values (24,124, 'Kyle' ,'Sims',9124377159);</v>
      </c>
    </row>
    <row r="26">
      <c r="A26" s="10">
        <v>25.0</v>
      </c>
      <c r="B26" s="1">
        <v>125.0</v>
      </c>
      <c r="C26" s="1" t="s">
        <v>227</v>
      </c>
      <c r="D26" s="1" t="s">
        <v>228</v>
      </c>
      <c r="E26" s="3">
        <v>8.016455363E9</v>
      </c>
      <c r="F26" s="7" t="str">
        <f t="shared" si="1"/>
        <v>insert into EPOC (EPOCID,PatID, EPOCFirstName, EPOCLastName, EPOCPhoneNo) values (25,125, 'Elvira' ,'Howard',8016455363);</v>
      </c>
    </row>
    <row r="27">
      <c r="A27" s="10">
        <v>26.0</v>
      </c>
      <c r="B27" s="1">
        <v>126.0</v>
      </c>
      <c r="C27" s="1" t="s">
        <v>229</v>
      </c>
      <c r="D27" s="1" t="s">
        <v>230</v>
      </c>
      <c r="E27" s="3">
        <v>8.147150156E9</v>
      </c>
      <c r="F27" s="7" t="str">
        <f t="shared" si="1"/>
        <v>insert into EPOC (EPOCID,PatID, EPOCFirstName, EPOCLastName, EPOCPhoneNo) values (26,126, 'Jeannie' ,'Morrison',8147150156);</v>
      </c>
    </row>
    <row r="28">
      <c r="A28" s="10">
        <v>27.0</v>
      </c>
      <c r="B28" s="1">
        <v>127.0</v>
      </c>
      <c r="C28" s="1" t="s">
        <v>231</v>
      </c>
      <c r="D28" s="1" t="s">
        <v>232</v>
      </c>
      <c r="E28" s="3">
        <v>3.523446389E9</v>
      </c>
      <c r="F28" s="7" t="str">
        <f t="shared" si="1"/>
        <v>insert into EPOC (EPOCID,PatID, EPOCFirstName, EPOCLastName, EPOCPhoneNo) values (27,127, 'Jo' ,'Boyd',3523446389);</v>
      </c>
    </row>
    <row r="29">
      <c r="A29" s="10">
        <v>28.0</v>
      </c>
      <c r="B29" s="1">
        <v>128.0</v>
      </c>
      <c r="C29" s="1" t="s">
        <v>233</v>
      </c>
      <c r="D29" s="1" t="s">
        <v>234</v>
      </c>
      <c r="E29" s="3">
        <v>2.489482017E9</v>
      </c>
      <c r="F29" s="7" t="str">
        <f t="shared" si="1"/>
        <v>insert into EPOC (EPOCID,PatID, EPOCFirstName, EPOCLastName, EPOCPhoneNo) values (28,128, 'Barbara' ,'Walsh',2489482017);</v>
      </c>
    </row>
    <row r="30">
      <c r="A30" s="10">
        <v>29.0</v>
      </c>
      <c r="B30" s="1">
        <v>129.0</v>
      </c>
      <c r="C30" s="1" t="s">
        <v>235</v>
      </c>
      <c r="D30" s="1" t="s">
        <v>236</v>
      </c>
      <c r="E30" s="3">
        <v>3.038072071E9</v>
      </c>
      <c r="F30" s="7" t="str">
        <f t="shared" si="1"/>
        <v>insert into EPOC (EPOCID,PatID, EPOCFirstName, EPOCLastName, EPOCPhoneNo) values (29,129, 'Tony' ,'Silva',3038072071);</v>
      </c>
    </row>
    <row r="31">
      <c r="A31" s="10">
        <v>30.0</v>
      </c>
      <c r="B31" s="1">
        <v>130.0</v>
      </c>
      <c r="C31" s="1" t="s">
        <v>237</v>
      </c>
      <c r="D31" s="1" t="s">
        <v>42</v>
      </c>
      <c r="E31" s="2">
        <v>7.043395859E9</v>
      </c>
      <c r="F31" s="7" t="str">
        <f t="shared" si="1"/>
        <v>insert into EPOC (EPOCID,PatID, EPOCFirstName, EPOCLastName, EPOCPhoneNo) values (30,130, 'Jose' ,'Richards',7043395859);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.13"/>
    <col customWidth="1" min="3" max="3" width="14.25"/>
    <col customWidth="1" min="4" max="4" width="9.63"/>
  </cols>
  <sheetData>
    <row r="1">
      <c r="A1" s="1" t="s">
        <v>238</v>
      </c>
      <c r="B1" s="1" t="s">
        <v>1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11</v>
      </c>
    </row>
    <row r="2">
      <c r="A2" s="1">
        <v>1001.0</v>
      </c>
      <c r="B2" s="1">
        <v>101.0</v>
      </c>
      <c r="C2" s="1" t="s">
        <v>243</v>
      </c>
      <c r="D2" s="1">
        <v>3.0</v>
      </c>
      <c r="E2" s="1" t="s">
        <v>244</v>
      </c>
      <c r="F2" s="1" t="s">
        <v>245</v>
      </c>
      <c r="G2" s="7" t="str">
        <f t="shared" ref="G2:G69" si="1">concatenate("insert into Vaccination(", "LotNo,",        " PatID,",        " VaccinationStatus,", " NoOfDoses,",        " VaccineName,", " BoosterStatus)", " values (", A2, ", ", B2, ", ", "'"&amp; C2 &amp;"'", ", ", D2, ", ","'"&amp; E2 &amp;"'", ", ", "'"&amp; F2 &amp;"'", ");")</f>
        <v>insert into Vaccination(LotNo, PatID, VaccinationStatus, NoOfDoses, VaccineName, BoosterStatus) values (1001, 101, 'Vaccinated', 3, 'Covid-19', 'Y');</v>
      </c>
    </row>
    <row r="3">
      <c r="A3" s="1">
        <v>1002.0</v>
      </c>
      <c r="B3" s="1">
        <v>101.0</v>
      </c>
      <c r="C3" s="1" t="s">
        <v>243</v>
      </c>
      <c r="D3" s="1">
        <v>1.0</v>
      </c>
      <c r="E3" s="1" t="s">
        <v>246</v>
      </c>
      <c r="F3" s="1" t="s">
        <v>247</v>
      </c>
      <c r="G3" s="7" t="str">
        <f t="shared" si="1"/>
        <v>insert into Vaccination(LotNo, PatID, VaccinationStatus, NoOfDoses, VaccineName, BoosterStatus) values (1002, 101, 'Vaccinated', 1, 'Influenza', 'N');</v>
      </c>
    </row>
    <row r="4">
      <c r="A4" s="1">
        <v>1003.0</v>
      </c>
      <c r="B4" s="1">
        <v>101.0</v>
      </c>
      <c r="C4" s="1" t="s">
        <v>248</v>
      </c>
      <c r="D4" s="1">
        <v>0.0</v>
      </c>
      <c r="E4" s="1" t="s">
        <v>249</v>
      </c>
      <c r="F4" s="1" t="s">
        <v>250</v>
      </c>
      <c r="G4" s="7" t="str">
        <f t="shared" si="1"/>
        <v>insert into Vaccination(LotNo, PatID, VaccinationStatus, NoOfDoses, VaccineName, BoosterStatus) values (1003, 101, 'Unvaccinated', 0, 'Pneumonia', 'NULL');</v>
      </c>
    </row>
    <row r="5">
      <c r="A5" s="1">
        <v>1004.0</v>
      </c>
      <c r="B5" s="1">
        <v>102.0</v>
      </c>
      <c r="C5" s="1" t="s">
        <v>243</v>
      </c>
      <c r="D5" s="1">
        <v>2.0</v>
      </c>
      <c r="E5" s="1" t="s">
        <v>244</v>
      </c>
      <c r="F5" s="1" t="s">
        <v>247</v>
      </c>
      <c r="G5" s="7" t="str">
        <f t="shared" si="1"/>
        <v>insert into Vaccination(LotNo, PatID, VaccinationStatus, NoOfDoses, VaccineName, BoosterStatus) values (1004, 102, 'Vaccinated', 2, 'Covid-19', 'N');</v>
      </c>
    </row>
    <row r="6">
      <c r="A6" s="1">
        <v>1005.0</v>
      </c>
      <c r="B6" s="1">
        <v>102.0</v>
      </c>
      <c r="C6" s="1" t="s">
        <v>243</v>
      </c>
      <c r="D6" s="1">
        <v>2.0</v>
      </c>
      <c r="E6" s="1" t="s">
        <v>246</v>
      </c>
      <c r="F6" s="1" t="s">
        <v>245</v>
      </c>
      <c r="G6" s="7" t="str">
        <f t="shared" si="1"/>
        <v>insert into Vaccination(LotNo, PatID, VaccinationStatus, NoOfDoses, VaccineName, BoosterStatus) values (1005, 102, 'Vaccinated', 2, 'Influenza', 'Y');</v>
      </c>
    </row>
    <row r="7">
      <c r="A7" s="1">
        <v>1006.0</v>
      </c>
      <c r="B7" s="1">
        <v>103.0</v>
      </c>
      <c r="C7" s="1" t="s">
        <v>248</v>
      </c>
      <c r="D7" s="1">
        <v>0.0</v>
      </c>
      <c r="E7" s="1" t="s">
        <v>244</v>
      </c>
      <c r="F7" s="1" t="s">
        <v>250</v>
      </c>
      <c r="G7" s="7" t="str">
        <f t="shared" si="1"/>
        <v>insert into Vaccination(LotNo, PatID, VaccinationStatus, NoOfDoses, VaccineName, BoosterStatus) values (1006, 103, 'Unvaccinated', 0, 'Covid-19', 'NULL');</v>
      </c>
    </row>
    <row r="8">
      <c r="A8" s="1">
        <v>1007.0</v>
      </c>
      <c r="B8" s="1">
        <v>103.0</v>
      </c>
      <c r="C8" s="1" t="s">
        <v>243</v>
      </c>
      <c r="D8" s="1">
        <v>1.0</v>
      </c>
      <c r="E8" s="1" t="s">
        <v>246</v>
      </c>
      <c r="F8" s="1" t="s">
        <v>247</v>
      </c>
      <c r="G8" s="7" t="str">
        <f t="shared" si="1"/>
        <v>insert into Vaccination(LotNo, PatID, VaccinationStatus, NoOfDoses, VaccineName, BoosterStatus) values (1007, 103, 'Vaccinated', 1, 'Influenza', 'N');</v>
      </c>
    </row>
    <row r="9">
      <c r="A9" s="1">
        <v>1008.0</v>
      </c>
      <c r="B9" s="1">
        <v>103.0</v>
      </c>
      <c r="C9" s="1" t="s">
        <v>243</v>
      </c>
      <c r="D9" s="1">
        <v>1.0</v>
      </c>
      <c r="E9" s="1" t="s">
        <v>249</v>
      </c>
      <c r="F9" s="1" t="s">
        <v>247</v>
      </c>
      <c r="G9" s="7" t="str">
        <f t="shared" si="1"/>
        <v>insert into Vaccination(LotNo, PatID, VaccinationStatus, NoOfDoses, VaccineName, BoosterStatus) values (1008, 103, 'Vaccinated', 1, 'Pneumonia', 'N');</v>
      </c>
    </row>
    <row r="10">
      <c r="A10" s="1">
        <v>1009.0</v>
      </c>
      <c r="B10" s="1">
        <v>104.0</v>
      </c>
      <c r="C10" s="1" t="s">
        <v>243</v>
      </c>
      <c r="D10" s="1">
        <v>2.0</v>
      </c>
      <c r="E10" s="1" t="s">
        <v>244</v>
      </c>
      <c r="F10" s="1" t="s">
        <v>245</v>
      </c>
      <c r="G10" s="7" t="str">
        <f t="shared" si="1"/>
        <v>insert into Vaccination(LotNo, PatID, VaccinationStatus, NoOfDoses, VaccineName, BoosterStatus) values (1009, 104, 'Vaccinated', 2, 'Covid-19', 'Y');</v>
      </c>
    </row>
    <row r="11">
      <c r="A11" s="1">
        <v>1010.0</v>
      </c>
      <c r="B11" s="1">
        <v>104.0</v>
      </c>
      <c r="C11" s="1" t="s">
        <v>243</v>
      </c>
      <c r="D11" s="1">
        <v>3.0</v>
      </c>
      <c r="E11" s="1" t="s">
        <v>251</v>
      </c>
      <c r="F11" s="1" t="s">
        <v>247</v>
      </c>
      <c r="G11" s="7" t="str">
        <f t="shared" si="1"/>
        <v>insert into Vaccination(LotNo, PatID, VaccinationStatus, NoOfDoses, VaccineName, BoosterStatus) values (1010, 104, 'Vaccinated', 3, 'HepB', 'N');</v>
      </c>
    </row>
    <row r="12">
      <c r="A12" s="1">
        <v>1011.0</v>
      </c>
      <c r="B12" s="1">
        <v>106.0</v>
      </c>
      <c r="C12" s="1" t="s">
        <v>243</v>
      </c>
      <c r="D12" s="1">
        <v>2.0</v>
      </c>
      <c r="E12" s="1" t="s">
        <v>246</v>
      </c>
      <c r="F12" s="1" t="s">
        <v>245</v>
      </c>
      <c r="G12" s="7" t="str">
        <f t="shared" si="1"/>
        <v>insert into Vaccination(LotNo, PatID, VaccinationStatus, NoOfDoses, VaccineName, BoosterStatus) values (1011, 106, 'Vaccinated', 2, 'Influenza', 'Y');</v>
      </c>
    </row>
    <row r="13">
      <c r="A13" s="1">
        <v>1012.0</v>
      </c>
      <c r="B13" s="1">
        <v>106.0</v>
      </c>
      <c r="C13" s="1" t="s">
        <v>243</v>
      </c>
      <c r="D13" s="1">
        <v>1.0</v>
      </c>
      <c r="E13" s="1" t="s">
        <v>244</v>
      </c>
      <c r="F13" s="1" t="s">
        <v>247</v>
      </c>
      <c r="G13" s="7" t="str">
        <f t="shared" si="1"/>
        <v>insert into Vaccination(LotNo, PatID, VaccinationStatus, NoOfDoses, VaccineName, BoosterStatus) values (1012, 106, 'Vaccinated', 1, 'Covid-19', 'N');</v>
      </c>
    </row>
    <row r="14">
      <c r="A14" s="1">
        <v>1013.0</v>
      </c>
      <c r="B14" s="1">
        <v>107.0</v>
      </c>
      <c r="C14" s="1" t="s">
        <v>248</v>
      </c>
      <c r="D14" s="1">
        <v>0.0</v>
      </c>
      <c r="E14" s="1" t="s">
        <v>244</v>
      </c>
      <c r="F14" s="1" t="s">
        <v>250</v>
      </c>
      <c r="G14" s="7" t="str">
        <f t="shared" si="1"/>
        <v>insert into Vaccination(LotNo, PatID, VaccinationStatus, NoOfDoses, VaccineName, BoosterStatus) values (1013, 107, 'Unvaccinated', 0, 'Covid-19', 'NULL');</v>
      </c>
    </row>
    <row r="15">
      <c r="A15" s="1">
        <v>1014.0</v>
      </c>
      <c r="B15" s="1">
        <v>107.0</v>
      </c>
      <c r="C15" s="1" t="s">
        <v>243</v>
      </c>
      <c r="D15" s="1">
        <v>3.0</v>
      </c>
      <c r="E15" s="1" t="s">
        <v>251</v>
      </c>
      <c r="F15" s="1" t="s">
        <v>247</v>
      </c>
      <c r="G15" s="7" t="str">
        <f t="shared" si="1"/>
        <v>insert into Vaccination(LotNo, PatID, VaccinationStatus, NoOfDoses, VaccineName, BoosterStatus) values (1014, 107, 'Vaccinated', 3, 'HepB', 'N');</v>
      </c>
    </row>
    <row r="16">
      <c r="A16" s="1">
        <v>1015.0</v>
      </c>
      <c r="B16" s="1">
        <v>107.0</v>
      </c>
      <c r="C16" s="1" t="s">
        <v>243</v>
      </c>
      <c r="D16" s="1">
        <v>2.0</v>
      </c>
      <c r="E16" s="1" t="s">
        <v>249</v>
      </c>
      <c r="F16" s="1" t="s">
        <v>245</v>
      </c>
      <c r="G16" s="7" t="str">
        <f t="shared" si="1"/>
        <v>insert into Vaccination(LotNo, PatID, VaccinationStatus, NoOfDoses, VaccineName, BoosterStatus) values (1015, 107, 'Vaccinated', 2, 'Pneumonia', 'Y');</v>
      </c>
    </row>
    <row r="17">
      <c r="A17" s="1">
        <v>1016.0</v>
      </c>
      <c r="B17" s="1">
        <v>108.0</v>
      </c>
      <c r="C17" s="1" t="s">
        <v>243</v>
      </c>
      <c r="D17" s="1">
        <v>3.0</v>
      </c>
      <c r="E17" s="1" t="s">
        <v>252</v>
      </c>
      <c r="F17" s="1" t="s">
        <v>245</v>
      </c>
      <c r="G17" s="7" t="str">
        <f t="shared" si="1"/>
        <v>insert into Vaccination(LotNo, PatID, VaccinationStatus, NoOfDoses, VaccineName, BoosterStatus) values (1016, 108, 'Vaccinated', 3, 'Meningococcal', 'Y');</v>
      </c>
    </row>
    <row r="18">
      <c r="A18" s="1">
        <v>1017.0</v>
      </c>
      <c r="B18" s="1">
        <v>109.0</v>
      </c>
      <c r="C18" s="1" t="s">
        <v>248</v>
      </c>
      <c r="D18" s="1">
        <v>0.0</v>
      </c>
      <c r="E18" s="1" t="s">
        <v>244</v>
      </c>
      <c r="F18" s="1" t="s">
        <v>250</v>
      </c>
      <c r="G18" s="7" t="str">
        <f t="shared" si="1"/>
        <v>insert into Vaccination(LotNo, PatID, VaccinationStatus, NoOfDoses, VaccineName, BoosterStatus) values (1017, 109, 'Unvaccinated', 0, 'Covid-19', 'NULL');</v>
      </c>
    </row>
    <row r="19">
      <c r="A19" s="1">
        <v>1018.0</v>
      </c>
      <c r="B19" s="1">
        <v>110.0</v>
      </c>
      <c r="C19" s="1" t="s">
        <v>248</v>
      </c>
      <c r="D19" s="1">
        <v>0.0</v>
      </c>
      <c r="E19" s="1" t="s">
        <v>252</v>
      </c>
      <c r="F19" s="1" t="s">
        <v>250</v>
      </c>
      <c r="G19" s="7" t="str">
        <f t="shared" si="1"/>
        <v>insert into Vaccination(LotNo, PatID, VaccinationStatus, NoOfDoses, VaccineName, BoosterStatus) values (1018, 110, 'Unvaccinated', 0, 'Meningococcal', 'NULL');</v>
      </c>
    </row>
    <row r="20">
      <c r="A20" s="1">
        <v>1019.0</v>
      </c>
      <c r="B20" s="1">
        <v>110.0</v>
      </c>
      <c r="C20" s="1" t="s">
        <v>243</v>
      </c>
      <c r="D20" s="1">
        <v>2.0</v>
      </c>
      <c r="E20" s="1" t="s">
        <v>249</v>
      </c>
      <c r="F20" s="1" t="s">
        <v>245</v>
      </c>
      <c r="G20" s="7" t="str">
        <f t="shared" si="1"/>
        <v>insert into Vaccination(LotNo, PatID, VaccinationStatus, NoOfDoses, VaccineName, BoosterStatus) values (1019, 110, 'Vaccinated', 2, 'Pneumonia', 'Y');</v>
      </c>
    </row>
    <row r="21">
      <c r="A21" s="1">
        <v>1020.0</v>
      </c>
      <c r="B21" s="1">
        <v>110.0</v>
      </c>
      <c r="C21" s="1" t="s">
        <v>248</v>
      </c>
      <c r="D21" s="1">
        <v>0.0</v>
      </c>
      <c r="E21" s="1" t="s">
        <v>244</v>
      </c>
      <c r="F21" s="1" t="s">
        <v>250</v>
      </c>
      <c r="G21" s="7" t="str">
        <f t="shared" si="1"/>
        <v>insert into Vaccination(LotNo, PatID, VaccinationStatus, NoOfDoses, VaccineName, BoosterStatus) values (1020, 110, 'Unvaccinated', 0, 'Covid-19', 'NULL');</v>
      </c>
    </row>
    <row r="22">
      <c r="A22" s="1">
        <v>1021.0</v>
      </c>
      <c r="B22" s="1">
        <v>111.0</v>
      </c>
      <c r="C22" s="1" t="s">
        <v>248</v>
      </c>
      <c r="D22" s="1">
        <v>0.0</v>
      </c>
      <c r="E22" s="1" t="s">
        <v>244</v>
      </c>
      <c r="F22" s="1" t="s">
        <v>250</v>
      </c>
      <c r="G22" s="7" t="str">
        <f t="shared" si="1"/>
        <v>insert into Vaccination(LotNo, PatID, VaccinationStatus, NoOfDoses, VaccineName, BoosterStatus) values (1021, 111, 'Unvaccinated', 0, 'Covid-19', 'NULL');</v>
      </c>
    </row>
    <row r="23">
      <c r="A23" s="1">
        <v>1022.0</v>
      </c>
      <c r="B23" s="1">
        <v>112.0</v>
      </c>
      <c r="C23" s="1" t="s">
        <v>243</v>
      </c>
      <c r="D23" s="1">
        <v>2.0</v>
      </c>
      <c r="E23" s="1" t="s">
        <v>244</v>
      </c>
      <c r="F23" s="1" t="s">
        <v>245</v>
      </c>
      <c r="G23" s="7" t="str">
        <f t="shared" si="1"/>
        <v>insert into Vaccination(LotNo, PatID, VaccinationStatus, NoOfDoses, VaccineName, BoosterStatus) values (1022, 112, 'Vaccinated', 2, 'Covid-19', 'Y');</v>
      </c>
    </row>
    <row r="24">
      <c r="A24" s="1">
        <v>1023.0</v>
      </c>
      <c r="B24" s="1">
        <v>112.0</v>
      </c>
      <c r="C24" s="1" t="s">
        <v>243</v>
      </c>
      <c r="D24" s="1">
        <v>2.0</v>
      </c>
      <c r="E24" s="1" t="s">
        <v>249</v>
      </c>
      <c r="F24" s="1" t="s">
        <v>245</v>
      </c>
      <c r="G24" s="7" t="str">
        <f t="shared" si="1"/>
        <v>insert into Vaccination(LotNo, PatID, VaccinationStatus, NoOfDoses, VaccineName, BoosterStatus) values (1023, 112, 'Vaccinated', 2, 'Pneumonia', 'Y');</v>
      </c>
    </row>
    <row r="25">
      <c r="A25" s="1">
        <v>1024.0</v>
      </c>
      <c r="B25" s="1">
        <v>112.0</v>
      </c>
      <c r="C25" s="1" t="s">
        <v>243</v>
      </c>
      <c r="D25" s="1">
        <v>3.0</v>
      </c>
      <c r="E25" s="1" t="s">
        <v>251</v>
      </c>
      <c r="F25" s="1" t="s">
        <v>247</v>
      </c>
      <c r="G25" s="7" t="str">
        <f t="shared" si="1"/>
        <v>insert into Vaccination(LotNo, PatID, VaccinationStatus, NoOfDoses, VaccineName, BoosterStatus) values (1024, 112, 'Vaccinated', 3, 'HepB', 'N');</v>
      </c>
    </row>
    <row r="26">
      <c r="A26" s="1">
        <v>1025.0</v>
      </c>
      <c r="B26" s="1">
        <v>113.0</v>
      </c>
      <c r="C26" s="1" t="s">
        <v>248</v>
      </c>
      <c r="D26" s="1">
        <v>0.0</v>
      </c>
      <c r="E26" s="1" t="s">
        <v>251</v>
      </c>
      <c r="F26" s="1" t="s">
        <v>250</v>
      </c>
      <c r="G26" s="7" t="str">
        <f t="shared" si="1"/>
        <v>insert into Vaccination(LotNo, PatID, VaccinationStatus, NoOfDoses, VaccineName, BoosterStatus) values (1025, 113, 'Unvaccinated', 0, 'HepB', 'NULL');</v>
      </c>
    </row>
    <row r="27">
      <c r="A27" s="1">
        <v>1026.0</v>
      </c>
      <c r="B27" s="1">
        <v>114.0</v>
      </c>
      <c r="C27" s="1" t="s">
        <v>243</v>
      </c>
      <c r="D27" s="1">
        <v>1.0</v>
      </c>
      <c r="E27" s="1" t="s">
        <v>244</v>
      </c>
      <c r="F27" s="1" t="s">
        <v>247</v>
      </c>
      <c r="G27" s="7" t="str">
        <f t="shared" si="1"/>
        <v>insert into Vaccination(LotNo, PatID, VaccinationStatus, NoOfDoses, VaccineName, BoosterStatus) values (1026, 114, 'Vaccinated', 1, 'Covid-19', 'N');</v>
      </c>
    </row>
    <row r="28">
      <c r="A28" s="1">
        <v>1027.0</v>
      </c>
      <c r="B28" s="1">
        <v>115.0</v>
      </c>
      <c r="C28" s="1" t="s">
        <v>243</v>
      </c>
      <c r="D28" s="1">
        <v>1.0</v>
      </c>
      <c r="E28" s="1" t="s">
        <v>244</v>
      </c>
      <c r="F28" s="1" t="s">
        <v>247</v>
      </c>
      <c r="G28" s="7" t="str">
        <f t="shared" si="1"/>
        <v>insert into Vaccination(LotNo, PatID, VaccinationStatus, NoOfDoses, VaccineName, BoosterStatus) values (1027, 115, 'Vaccinated', 1, 'Covid-19', 'N');</v>
      </c>
    </row>
    <row r="29">
      <c r="A29" s="1">
        <v>1028.0</v>
      </c>
      <c r="B29" s="1">
        <v>116.0</v>
      </c>
      <c r="C29" s="1" t="s">
        <v>248</v>
      </c>
      <c r="D29" s="1">
        <v>0.0</v>
      </c>
      <c r="E29" s="1" t="s">
        <v>251</v>
      </c>
      <c r="F29" s="1" t="s">
        <v>250</v>
      </c>
      <c r="G29" s="7" t="str">
        <f t="shared" si="1"/>
        <v>insert into Vaccination(LotNo, PatID, VaccinationStatus, NoOfDoses, VaccineName, BoosterStatus) values (1028, 116, 'Unvaccinated', 0, 'HepB', 'NULL');</v>
      </c>
    </row>
    <row r="30">
      <c r="A30" s="1">
        <v>1029.0</v>
      </c>
      <c r="B30" s="1">
        <v>116.0</v>
      </c>
      <c r="C30" s="1" t="s">
        <v>248</v>
      </c>
      <c r="D30" s="1">
        <v>0.0</v>
      </c>
      <c r="E30" s="1" t="s">
        <v>244</v>
      </c>
      <c r="F30" s="1" t="s">
        <v>250</v>
      </c>
      <c r="G30" s="7" t="str">
        <f t="shared" si="1"/>
        <v>insert into Vaccination(LotNo, PatID, VaccinationStatus, NoOfDoses, VaccineName, BoosterStatus) values (1029, 116, 'Unvaccinated', 0, 'Covid-19', 'NULL');</v>
      </c>
    </row>
    <row r="31">
      <c r="A31" s="1">
        <v>1030.0</v>
      </c>
      <c r="B31" s="1">
        <v>117.0</v>
      </c>
      <c r="C31" s="1" t="s">
        <v>243</v>
      </c>
      <c r="D31" s="1">
        <v>2.0</v>
      </c>
      <c r="E31" s="1" t="s">
        <v>249</v>
      </c>
      <c r="F31" s="1" t="s">
        <v>245</v>
      </c>
      <c r="G31" s="7" t="str">
        <f t="shared" si="1"/>
        <v>insert into Vaccination(LotNo, PatID, VaccinationStatus, NoOfDoses, VaccineName, BoosterStatus) values (1030, 117, 'Vaccinated', 2, 'Pneumonia', 'Y');</v>
      </c>
    </row>
    <row r="32">
      <c r="A32" s="1">
        <v>1031.0</v>
      </c>
      <c r="B32" s="1">
        <v>117.0</v>
      </c>
      <c r="C32" s="1" t="s">
        <v>243</v>
      </c>
      <c r="D32" s="1">
        <v>1.0</v>
      </c>
      <c r="E32" s="1" t="s">
        <v>246</v>
      </c>
      <c r="F32" s="1" t="s">
        <v>247</v>
      </c>
      <c r="G32" s="7" t="str">
        <f t="shared" si="1"/>
        <v>insert into Vaccination(LotNo, PatID, VaccinationStatus, NoOfDoses, VaccineName, BoosterStatus) values (1031, 117, 'Vaccinated', 1, 'Influenza', 'N');</v>
      </c>
    </row>
    <row r="33">
      <c r="A33" s="1">
        <v>1032.0</v>
      </c>
      <c r="B33" s="1">
        <v>118.0</v>
      </c>
      <c r="C33" s="1" t="s">
        <v>243</v>
      </c>
      <c r="D33" s="1">
        <v>2.0</v>
      </c>
      <c r="E33" s="1" t="s">
        <v>244</v>
      </c>
      <c r="F33" s="1" t="s">
        <v>245</v>
      </c>
      <c r="G33" s="7" t="str">
        <f t="shared" si="1"/>
        <v>insert into Vaccination(LotNo, PatID, VaccinationStatus, NoOfDoses, VaccineName, BoosterStatus) values (1032, 118, 'Vaccinated', 2, 'Covid-19', 'Y');</v>
      </c>
    </row>
    <row r="34">
      <c r="A34" s="1">
        <v>1033.0</v>
      </c>
      <c r="B34" s="1">
        <v>118.0</v>
      </c>
      <c r="C34" s="1" t="s">
        <v>243</v>
      </c>
      <c r="D34" s="1">
        <v>0.0</v>
      </c>
      <c r="E34" s="1" t="s">
        <v>251</v>
      </c>
      <c r="F34" s="1" t="s">
        <v>250</v>
      </c>
      <c r="G34" s="7" t="str">
        <f t="shared" si="1"/>
        <v>insert into Vaccination(LotNo, PatID, VaccinationStatus, NoOfDoses, VaccineName, BoosterStatus) values (1033, 118, 'Vaccinated', 0, 'HepB', 'NULL');</v>
      </c>
    </row>
    <row r="35">
      <c r="A35" s="1">
        <v>1034.0</v>
      </c>
      <c r="B35" s="1">
        <v>119.0</v>
      </c>
      <c r="C35" s="1" t="s">
        <v>248</v>
      </c>
      <c r="D35" s="1">
        <v>0.0</v>
      </c>
      <c r="E35" s="1" t="s">
        <v>244</v>
      </c>
      <c r="F35" s="1" t="s">
        <v>250</v>
      </c>
      <c r="G35" s="7" t="str">
        <f t="shared" si="1"/>
        <v>insert into Vaccination(LotNo, PatID, VaccinationStatus, NoOfDoses, VaccineName, BoosterStatus) values (1034, 119, 'Unvaccinated', 0, 'Covid-19', 'NULL');</v>
      </c>
    </row>
    <row r="36">
      <c r="A36" s="1">
        <v>1035.0</v>
      </c>
      <c r="B36" s="1">
        <v>120.0</v>
      </c>
      <c r="C36" s="1" t="s">
        <v>243</v>
      </c>
      <c r="D36" s="1">
        <v>3.0</v>
      </c>
      <c r="E36" s="1" t="s">
        <v>244</v>
      </c>
      <c r="F36" s="1" t="s">
        <v>245</v>
      </c>
      <c r="G36" s="7" t="str">
        <f t="shared" si="1"/>
        <v>insert into Vaccination(LotNo, PatID, VaccinationStatus, NoOfDoses, VaccineName, BoosterStatus) values (1035, 120, 'Vaccinated', 3, 'Covid-19', 'Y');</v>
      </c>
    </row>
    <row r="37">
      <c r="A37" s="1">
        <v>1036.0</v>
      </c>
      <c r="B37" s="1">
        <v>120.0</v>
      </c>
      <c r="C37" s="1" t="s">
        <v>243</v>
      </c>
      <c r="D37" s="1">
        <v>1.0</v>
      </c>
      <c r="E37" s="1" t="s">
        <v>246</v>
      </c>
      <c r="F37" s="1" t="s">
        <v>247</v>
      </c>
      <c r="G37" s="7" t="str">
        <f t="shared" si="1"/>
        <v>insert into Vaccination(LotNo, PatID, VaccinationStatus, NoOfDoses, VaccineName, BoosterStatus) values (1036, 120, 'Vaccinated', 1, 'Influenza', 'N');</v>
      </c>
    </row>
    <row r="38">
      <c r="A38" s="1">
        <v>1037.0</v>
      </c>
      <c r="B38" s="1">
        <v>120.0</v>
      </c>
      <c r="C38" s="1" t="s">
        <v>243</v>
      </c>
      <c r="D38" s="1">
        <v>1.0</v>
      </c>
      <c r="E38" s="1" t="s">
        <v>252</v>
      </c>
      <c r="F38" s="1" t="s">
        <v>247</v>
      </c>
      <c r="G38" s="7" t="str">
        <f t="shared" si="1"/>
        <v>insert into Vaccination(LotNo, PatID, VaccinationStatus, NoOfDoses, VaccineName, BoosterStatus) values (1037, 120, 'Vaccinated', 1, 'Meningococcal', 'N');</v>
      </c>
    </row>
    <row r="39">
      <c r="A39" s="1">
        <v>1038.0</v>
      </c>
      <c r="B39" s="1">
        <v>121.0</v>
      </c>
      <c r="C39" s="1" t="s">
        <v>243</v>
      </c>
      <c r="D39" s="1">
        <v>2.0</v>
      </c>
      <c r="E39" s="1" t="s">
        <v>244</v>
      </c>
      <c r="F39" s="1" t="s">
        <v>247</v>
      </c>
      <c r="G39" s="7" t="str">
        <f t="shared" si="1"/>
        <v>insert into Vaccination(LotNo, PatID, VaccinationStatus, NoOfDoses, VaccineName, BoosterStatus) values (1038, 121, 'Vaccinated', 2, 'Covid-19', 'N');</v>
      </c>
    </row>
    <row r="40">
      <c r="A40" s="1">
        <v>1039.0</v>
      </c>
      <c r="B40" s="1">
        <v>121.0</v>
      </c>
      <c r="C40" s="1" t="s">
        <v>248</v>
      </c>
      <c r="D40" s="1">
        <v>0.0</v>
      </c>
      <c r="E40" s="1" t="s">
        <v>246</v>
      </c>
      <c r="F40" s="1" t="s">
        <v>247</v>
      </c>
      <c r="G40" s="7" t="str">
        <f t="shared" si="1"/>
        <v>insert into Vaccination(LotNo, PatID, VaccinationStatus, NoOfDoses, VaccineName, BoosterStatus) values (1039, 121, 'Unvaccinated', 0, 'Influenza', 'N');</v>
      </c>
    </row>
    <row r="41">
      <c r="A41" s="1">
        <v>1040.0</v>
      </c>
      <c r="B41" s="1">
        <v>122.0</v>
      </c>
      <c r="C41" s="1" t="s">
        <v>243</v>
      </c>
      <c r="D41" s="1">
        <v>3.0</v>
      </c>
      <c r="E41" s="1" t="s">
        <v>244</v>
      </c>
      <c r="F41" s="1" t="s">
        <v>245</v>
      </c>
      <c r="G41" s="7" t="str">
        <f t="shared" si="1"/>
        <v>insert into Vaccination(LotNo, PatID, VaccinationStatus, NoOfDoses, VaccineName, BoosterStatus) values (1040, 122, 'Vaccinated', 3, 'Covid-19', 'Y');</v>
      </c>
    </row>
    <row r="42">
      <c r="A42" s="1">
        <v>1041.0</v>
      </c>
      <c r="B42" s="1">
        <v>122.0</v>
      </c>
      <c r="C42" s="1" t="s">
        <v>243</v>
      </c>
      <c r="D42" s="1">
        <v>1.0</v>
      </c>
      <c r="E42" s="1" t="s">
        <v>252</v>
      </c>
      <c r="F42" s="1" t="s">
        <v>247</v>
      </c>
      <c r="G42" s="7" t="str">
        <f t="shared" si="1"/>
        <v>insert into Vaccination(LotNo, PatID, VaccinationStatus, NoOfDoses, VaccineName, BoosterStatus) values (1041, 122, 'Vaccinated', 1, 'Meningococcal', 'N');</v>
      </c>
    </row>
    <row r="43">
      <c r="A43" s="1">
        <v>1042.0</v>
      </c>
      <c r="B43" s="1">
        <v>122.0</v>
      </c>
      <c r="C43" s="1" t="s">
        <v>243</v>
      </c>
      <c r="D43" s="1">
        <v>1.0</v>
      </c>
      <c r="E43" s="1" t="s">
        <v>246</v>
      </c>
      <c r="F43" s="1" t="s">
        <v>247</v>
      </c>
      <c r="G43" s="7" t="str">
        <f t="shared" si="1"/>
        <v>insert into Vaccination(LotNo, PatID, VaccinationStatus, NoOfDoses, VaccineName, BoosterStatus) values (1042, 122, 'Vaccinated', 1, 'Influenza', 'N');</v>
      </c>
    </row>
    <row r="44">
      <c r="A44" s="1">
        <v>1043.0</v>
      </c>
      <c r="B44" s="1">
        <v>122.0</v>
      </c>
      <c r="C44" s="1" t="s">
        <v>243</v>
      </c>
      <c r="D44" s="1">
        <v>2.0</v>
      </c>
      <c r="E44" s="1" t="s">
        <v>249</v>
      </c>
      <c r="F44" s="1" t="s">
        <v>245</v>
      </c>
      <c r="G44" s="7" t="str">
        <f t="shared" si="1"/>
        <v>insert into Vaccination(LotNo, PatID, VaccinationStatus, NoOfDoses, VaccineName, BoosterStatus) values (1043, 122, 'Vaccinated', 2, 'Pneumonia', 'Y');</v>
      </c>
    </row>
    <row r="45">
      <c r="A45" s="1">
        <v>1044.0</v>
      </c>
      <c r="B45" s="1">
        <v>122.0</v>
      </c>
      <c r="C45" s="1" t="s">
        <v>243</v>
      </c>
      <c r="D45" s="1">
        <v>3.0</v>
      </c>
      <c r="E45" s="1" t="s">
        <v>251</v>
      </c>
      <c r="F45" s="1" t="s">
        <v>247</v>
      </c>
      <c r="G45" s="7" t="str">
        <f t="shared" si="1"/>
        <v>insert into Vaccination(LotNo, PatID, VaccinationStatus, NoOfDoses, VaccineName, BoosterStatus) values (1044, 122, 'Vaccinated', 3, 'HepB', 'N');</v>
      </c>
    </row>
    <row r="46">
      <c r="A46" s="1">
        <v>1045.0</v>
      </c>
      <c r="B46" s="1">
        <v>123.0</v>
      </c>
      <c r="C46" s="1" t="s">
        <v>243</v>
      </c>
      <c r="D46" s="1">
        <v>2.0</v>
      </c>
      <c r="E46" s="1" t="s">
        <v>244</v>
      </c>
      <c r="F46" s="1" t="s">
        <v>247</v>
      </c>
      <c r="G46" s="7" t="str">
        <f t="shared" si="1"/>
        <v>insert into Vaccination(LotNo, PatID, VaccinationStatus, NoOfDoses, VaccineName, BoosterStatus) values (1045, 123, 'Vaccinated', 2, 'Covid-19', 'N');</v>
      </c>
    </row>
    <row r="47">
      <c r="A47" s="1">
        <v>1046.0</v>
      </c>
      <c r="B47" s="1">
        <v>123.0</v>
      </c>
      <c r="C47" s="1" t="s">
        <v>248</v>
      </c>
      <c r="D47" s="1">
        <v>0.0</v>
      </c>
      <c r="E47" s="1" t="s">
        <v>252</v>
      </c>
      <c r="F47" s="1" t="s">
        <v>250</v>
      </c>
      <c r="G47" s="7" t="str">
        <f t="shared" si="1"/>
        <v>insert into Vaccination(LotNo, PatID, VaccinationStatus, NoOfDoses, VaccineName, BoosterStatus) values (1046, 123, 'Unvaccinated', 0, 'Meningococcal', 'NULL');</v>
      </c>
    </row>
    <row r="48">
      <c r="A48" s="1">
        <v>1047.0</v>
      </c>
      <c r="B48" s="1">
        <v>123.0</v>
      </c>
      <c r="C48" s="1" t="s">
        <v>243</v>
      </c>
      <c r="D48" s="1">
        <v>1.0</v>
      </c>
      <c r="E48" s="1" t="s">
        <v>246</v>
      </c>
      <c r="F48" s="1" t="s">
        <v>247</v>
      </c>
      <c r="G48" s="7" t="str">
        <f t="shared" si="1"/>
        <v>insert into Vaccination(LotNo, PatID, VaccinationStatus, NoOfDoses, VaccineName, BoosterStatus) values (1047, 123, 'Vaccinated', 1, 'Influenza', 'N');</v>
      </c>
    </row>
    <row r="49">
      <c r="A49" s="1">
        <v>1048.0</v>
      </c>
      <c r="B49" s="1">
        <v>124.0</v>
      </c>
      <c r="C49" s="1" t="s">
        <v>243</v>
      </c>
      <c r="D49" s="1">
        <v>1.0</v>
      </c>
      <c r="E49" s="1" t="s">
        <v>246</v>
      </c>
      <c r="F49" s="1" t="s">
        <v>247</v>
      </c>
      <c r="G49" s="7" t="str">
        <f t="shared" si="1"/>
        <v>insert into Vaccination(LotNo, PatID, VaccinationStatus, NoOfDoses, VaccineName, BoosterStatus) values (1048, 124, 'Vaccinated', 1, 'Influenza', 'N');</v>
      </c>
    </row>
    <row r="50">
      <c r="A50" s="1">
        <v>1049.0</v>
      </c>
      <c r="B50" s="1">
        <v>124.0</v>
      </c>
      <c r="C50" s="1" t="s">
        <v>243</v>
      </c>
      <c r="D50" s="1">
        <v>1.0</v>
      </c>
      <c r="E50" s="1" t="s">
        <v>249</v>
      </c>
      <c r="F50" s="1" t="s">
        <v>247</v>
      </c>
      <c r="G50" s="7" t="str">
        <f t="shared" si="1"/>
        <v>insert into Vaccination(LotNo, PatID, VaccinationStatus, NoOfDoses, VaccineName, BoosterStatus) values (1049, 124, 'Vaccinated', 1, 'Pneumonia', 'N');</v>
      </c>
    </row>
    <row r="51">
      <c r="A51" s="1">
        <v>1050.0</v>
      </c>
      <c r="B51" s="1">
        <v>124.0</v>
      </c>
      <c r="C51" s="1" t="s">
        <v>243</v>
      </c>
      <c r="D51" s="1">
        <v>3.0</v>
      </c>
      <c r="E51" s="1" t="s">
        <v>251</v>
      </c>
      <c r="F51" s="1" t="s">
        <v>247</v>
      </c>
      <c r="G51" s="7" t="str">
        <f t="shared" si="1"/>
        <v>insert into Vaccination(LotNo, PatID, VaccinationStatus, NoOfDoses, VaccineName, BoosterStatus) values (1050, 124, 'Vaccinated', 3, 'HepB', 'N');</v>
      </c>
    </row>
    <row r="52">
      <c r="A52" s="1">
        <v>1051.0</v>
      </c>
      <c r="B52" s="1">
        <v>125.0</v>
      </c>
      <c r="C52" s="1" t="s">
        <v>243</v>
      </c>
      <c r="D52" s="1">
        <v>2.0</v>
      </c>
      <c r="E52" s="1" t="s">
        <v>249</v>
      </c>
      <c r="F52" s="1" t="s">
        <v>245</v>
      </c>
      <c r="G52" s="7" t="str">
        <f t="shared" si="1"/>
        <v>insert into Vaccination(LotNo, PatID, VaccinationStatus, NoOfDoses, VaccineName, BoosterStatus) values (1051, 125, 'Vaccinated', 2, 'Pneumonia', 'Y');</v>
      </c>
    </row>
    <row r="53">
      <c r="A53" s="1">
        <v>1052.0</v>
      </c>
      <c r="B53" s="1">
        <v>125.0</v>
      </c>
      <c r="C53" s="1" t="s">
        <v>243</v>
      </c>
      <c r="D53" s="1">
        <v>3.0</v>
      </c>
      <c r="E53" s="1" t="s">
        <v>251</v>
      </c>
      <c r="F53" s="1" t="s">
        <v>247</v>
      </c>
      <c r="G53" s="7" t="str">
        <f t="shared" si="1"/>
        <v>insert into Vaccination(LotNo, PatID, VaccinationStatus, NoOfDoses, VaccineName, BoosterStatus) values (1052, 125, 'Vaccinated', 3, 'HepB', 'N');</v>
      </c>
    </row>
    <row r="54">
      <c r="A54" s="1">
        <v>1053.0</v>
      </c>
      <c r="B54" s="1">
        <v>125.0</v>
      </c>
      <c r="C54" s="1" t="s">
        <v>243</v>
      </c>
      <c r="D54" s="1">
        <v>2.0</v>
      </c>
      <c r="E54" s="1" t="s">
        <v>244</v>
      </c>
      <c r="F54" s="1" t="s">
        <v>247</v>
      </c>
      <c r="G54" s="7" t="str">
        <f t="shared" si="1"/>
        <v>insert into Vaccination(LotNo, PatID, VaccinationStatus, NoOfDoses, VaccineName, BoosterStatus) values (1053, 125, 'Vaccinated', 2, 'Covid-19', 'N');</v>
      </c>
    </row>
    <row r="55">
      <c r="A55" s="1">
        <v>1054.0</v>
      </c>
      <c r="B55" s="1">
        <v>126.0</v>
      </c>
      <c r="C55" s="1" t="s">
        <v>243</v>
      </c>
      <c r="D55" s="1">
        <v>1.0</v>
      </c>
      <c r="E55" s="1" t="s">
        <v>252</v>
      </c>
      <c r="F55" s="1" t="s">
        <v>247</v>
      </c>
      <c r="G55" s="7" t="str">
        <f t="shared" si="1"/>
        <v>insert into Vaccination(LotNo, PatID, VaccinationStatus, NoOfDoses, VaccineName, BoosterStatus) values (1054, 126, 'Vaccinated', 1, 'Meningococcal', 'N');</v>
      </c>
    </row>
    <row r="56">
      <c r="A56" s="1">
        <v>1055.0</v>
      </c>
      <c r="B56" s="1">
        <v>126.0</v>
      </c>
      <c r="C56" s="1" t="s">
        <v>243</v>
      </c>
      <c r="D56" s="1">
        <v>2.0</v>
      </c>
      <c r="E56" s="1" t="s">
        <v>244</v>
      </c>
      <c r="F56" s="1" t="s">
        <v>247</v>
      </c>
      <c r="G56" s="7" t="str">
        <f t="shared" si="1"/>
        <v>insert into Vaccination(LotNo, PatID, VaccinationStatus, NoOfDoses, VaccineName, BoosterStatus) values (1055, 126, 'Vaccinated', 2, 'Covid-19', 'N');</v>
      </c>
    </row>
    <row r="57">
      <c r="A57" s="1">
        <v>1056.0</v>
      </c>
      <c r="B57" s="1">
        <v>126.0</v>
      </c>
      <c r="C57" s="1" t="s">
        <v>248</v>
      </c>
      <c r="D57" s="1">
        <v>0.0</v>
      </c>
      <c r="E57" s="1" t="s">
        <v>246</v>
      </c>
      <c r="F57" s="1" t="s">
        <v>247</v>
      </c>
      <c r="G57" s="7" t="str">
        <f t="shared" si="1"/>
        <v>insert into Vaccination(LotNo, PatID, VaccinationStatus, NoOfDoses, VaccineName, BoosterStatus) values (1056, 126, 'Unvaccinated', 0, 'Influenza', 'N');</v>
      </c>
    </row>
    <row r="58">
      <c r="A58" s="1">
        <v>1057.0</v>
      </c>
      <c r="B58" s="1">
        <v>127.0</v>
      </c>
      <c r="C58" s="1" t="s">
        <v>243</v>
      </c>
      <c r="D58" s="1">
        <v>1.0</v>
      </c>
      <c r="E58" s="1" t="s">
        <v>252</v>
      </c>
      <c r="F58" s="1" t="s">
        <v>247</v>
      </c>
      <c r="G58" s="7" t="str">
        <f t="shared" si="1"/>
        <v>insert into Vaccination(LotNo, PatID, VaccinationStatus, NoOfDoses, VaccineName, BoosterStatus) values (1057, 127, 'Vaccinated', 1, 'Meningococcal', 'N');</v>
      </c>
    </row>
    <row r="59">
      <c r="A59" s="1">
        <v>1058.0</v>
      </c>
      <c r="B59" s="1">
        <v>127.0</v>
      </c>
      <c r="C59" s="1" t="s">
        <v>243</v>
      </c>
      <c r="D59" s="1">
        <v>2.0</v>
      </c>
      <c r="E59" s="1" t="s">
        <v>244</v>
      </c>
      <c r="F59" s="1" t="s">
        <v>247</v>
      </c>
      <c r="G59" s="7" t="str">
        <f t="shared" si="1"/>
        <v>insert into Vaccination(LotNo, PatID, VaccinationStatus, NoOfDoses, VaccineName, BoosterStatus) values (1058, 127, 'Vaccinated', 2, 'Covid-19', 'N');</v>
      </c>
    </row>
    <row r="60">
      <c r="A60" s="1">
        <v>1059.0</v>
      </c>
      <c r="B60" s="1">
        <v>127.0</v>
      </c>
      <c r="C60" s="1" t="s">
        <v>243</v>
      </c>
      <c r="D60" s="1">
        <v>0.0</v>
      </c>
      <c r="E60" s="1" t="s">
        <v>246</v>
      </c>
      <c r="F60" s="1" t="s">
        <v>247</v>
      </c>
      <c r="G60" s="7" t="str">
        <f t="shared" si="1"/>
        <v>insert into Vaccination(LotNo, PatID, VaccinationStatus, NoOfDoses, VaccineName, BoosterStatus) values (1059, 127, 'Vaccinated', 0, 'Influenza', 'N');</v>
      </c>
    </row>
    <row r="61">
      <c r="A61" s="1">
        <v>1060.0</v>
      </c>
      <c r="B61" s="1">
        <v>128.0</v>
      </c>
      <c r="C61" s="1" t="s">
        <v>243</v>
      </c>
      <c r="D61" s="1">
        <v>2.0</v>
      </c>
      <c r="E61" s="1" t="s">
        <v>249</v>
      </c>
      <c r="F61" s="1" t="s">
        <v>245</v>
      </c>
      <c r="G61" s="7" t="str">
        <f t="shared" si="1"/>
        <v>insert into Vaccination(LotNo, PatID, VaccinationStatus, NoOfDoses, VaccineName, BoosterStatus) values (1060, 128, 'Vaccinated', 2, 'Pneumonia', 'Y');</v>
      </c>
    </row>
    <row r="62">
      <c r="A62" s="1">
        <v>1061.0</v>
      </c>
      <c r="B62" s="1">
        <v>128.0</v>
      </c>
      <c r="C62" s="1" t="s">
        <v>243</v>
      </c>
      <c r="D62" s="1">
        <v>3.0</v>
      </c>
      <c r="E62" s="1" t="s">
        <v>251</v>
      </c>
      <c r="F62" s="1" t="s">
        <v>247</v>
      </c>
      <c r="G62" s="7" t="str">
        <f t="shared" si="1"/>
        <v>insert into Vaccination(LotNo, PatID, VaccinationStatus, NoOfDoses, VaccineName, BoosterStatus) values (1061, 128, 'Vaccinated', 3, 'HepB', 'N');</v>
      </c>
    </row>
    <row r="63">
      <c r="A63" s="1">
        <v>1062.0</v>
      </c>
      <c r="B63" s="1">
        <v>128.0</v>
      </c>
      <c r="C63" s="1" t="s">
        <v>243</v>
      </c>
      <c r="D63" s="1">
        <v>2.0</v>
      </c>
      <c r="E63" s="1" t="s">
        <v>244</v>
      </c>
      <c r="F63" s="1" t="s">
        <v>247</v>
      </c>
      <c r="G63" s="7" t="str">
        <f t="shared" si="1"/>
        <v>insert into Vaccination(LotNo, PatID, VaccinationStatus, NoOfDoses, VaccineName, BoosterStatus) values (1062, 128, 'Vaccinated', 2, 'Covid-19', 'N');</v>
      </c>
    </row>
    <row r="64">
      <c r="A64" s="1">
        <v>1063.0</v>
      </c>
      <c r="B64" s="1">
        <v>129.0</v>
      </c>
      <c r="C64" s="1" t="s">
        <v>248</v>
      </c>
      <c r="D64" s="1">
        <v>0.0</v>
      </c>
      <c r="E64" s="1" t="s">
        <v>252</v>
      </c>
      <c r="F64" s="1" t="s">
        <v>250</v>
      </c>
      <c r="G64" s="7" t="str">
        <f t="shared" si="1"/>
        <v>insert into Vaccination(LotNo, PatID, VaccinationStatus, NoOfDoses, VaccineName, BoosterStatus) values (1063, 129, 'Unvaccinated', 0, 'Meningococcal', 'NULL');</v>
      </c>
    </row>
    <row r="65">
      <c r="A65" s="1">
        <v>1064.0</v>
      </c>
      <c r="B65" s="1">
        <v>129.0</v>
      </c>
      <c r="C65" s="1" t="s">
        <v>243</v>
      </c>
      <c r="D65" s="1">
        <v>2.0</v>
      </c>
      <c r="E65" s="1" t="s">
        <v>249</v>
      </c>
      <c r="F65" s="1" t="s">
        <v>247</v>
      </c>
      <c r="G65" s="7" t="str">
        <f t="shared" si="1"/>
        <v>insert into Vaccination(LotNo, PatID, VaccinationStatus, NoOfDoses, VaccineName, BoosterStatus) values (1064, 129, 'Vaccinated', 2, 'Pneumonia', 'N');</v>
      </c>
    </row>
    <row r="66">
      <c r="A66" s="1">
        <v>1065.0</v>
      </c>
      <c r="B66" s="1">
        <v>129.0</v>
      </c>
      <c r="C66" s="1" t="s">
        <v>243</v>
      </c>
      <c r="D66" s="1">
        <v>2.0</v>
      </c>
      <c r="E66" s="1" t="s">
        <v>244</v>
      </c>
      <c r="F66" s="1" t="s">
        <v>247</v>
      </c>
      <c r="G66" s="7" t="str">
        <f t="shared" si="1"/>
        <v>insert into Vaccination(LotNo, PatID, VaccinationStatus, NoOfDoses, VaccineName, BoosterStatus) values (1065, 129, 'Vaccinated', 2, 'Covid-19', 'N');</v>
      </c>
    </row>
    <row r="67">
      <c r="A67" s="1">
        <v>1066.0</v>
      </c>
      <c r="B67" s="1">
        <v>130.0</v>
      </c>
      <c r="C67" s="1" t="s">
        <v>243</v>
      </c>
      <c r="D67" s="1">
        <v>2.0</v>
      </c>
      <c r="E67" s="1" t="s">
        <v>246</v>
      </c>
      <c r="F67" s="1" t="s">
        <v>245</v>
      </c>
      <c r="G67" s="7" t="str">
        <f t="shared" si="1"/>
        <v>insert into Vaccination(LotNo, PatID, VaccinationStatus, NoOfDoses, VaccineName, BoosterStatus) values (1066, 130, 'Vaccinated', 2, 'Influenza', 'Y');</v>
      </c>
    </row>
    <row r="68">
      <c r="A68" s="1">
        <v>1067.0</v>
      </c>
      <c r="B68" s="1">
        <v>130.0</v>
      </c>
      <c r="C68" s="1" t="s">
        <v>243</v>
      </c>
      <c r="D68" s="1">
        <v>2.0</v>
      </c>
      <c r="E68" s="1" t="s">
        <v>244</v>
      </c>
      <c r="F68" s="1" t="s">
        <v>247</v>
      </c>
      <c r="G68" s="7" t="str">
        <f t="shared" si="1"/>
        <v>insert into Vaccination(LotNo, PatID, VaccinationStatus, NoOfDoses, VaccineName, BoosterStatus) values (1067, 130, 'Vaccinated', 2, 'Covid-19', 'N');</v>
      </c>
    </row>
    <row r="69">
      <c r="A69" s="1">
        <v>1068.0</v>
      </c>
      <c r="B69" s="1">
        <v>130.0</v>
      </c>
      <c r="C69" s="1" t="s">
        <v>243</v>
      </c>
      <c r="D69" s="1">
        <v>2.0</v>
      </c>
      <c r="E69" s="1" t="s">
        <v>249</v>
      </c>
      <c r="F69" s="1" t="s">
        <v>245</v>
      </c>
      <c r="G69" s="7" t="str">
        <f t="shared" si="1"/>
        <v>insert into Vaccination(LotNo, PatID, VaccinationStatus, NoOfDoses, VaccineName, BoosterStatus) values (1068, 130, 'Vaccinated', 2, 'Pneumonia', 'Y');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1" t="s">
        <v>253</v>
      </c>
      <c r="B1" s="1" t="s">
        <v>1</v>
      </c>
      <c r="C1" s="7" t="s">
        <v>254</v>
      </c>
      <c r="D1" s="1" t="s">
        <v>11</v>
      </c>
      <c r="F1" s="11"/>
    </row>
    <row r="2">
      <c r="A2" s="1">
        <v>10001.0</v>
      </c>
      <c r="B2" s="1">
        <v>101.0</v>
      </c>
      <c r="C2" s="7" t="s">
        <v>255</v>
      </c>
      <c r="D2" s="7" t="str">
        <f t="shared" ref="D2:D31" si="1">concatenate("insert into InsuranceProvider ", "(InsuranceID,", "PatID,", " InsuranceProviderName,",")", " values (",A2 ,",", B2, ", ", "'"&amp; C2 &amp;"'", ");")</f>
        <v>insert into InsuranceProvider (InsuranceID,PatID, InsuranceProviderName,) values (10001,101, 'Blue Cross Blue Shield');</v>
      </c>
      <c r="F2" s="11"/>
    </row>
    <row r="3">
      <c r="A3" s="1">
        <v>10002.0</v>
      </c>
      <c r="B3" s="1">
        <v>102.0</v>
      </c>
      <c r="C3" s="7" t="s">
        <v>256</v>
      </c>
      <c r="D3" s="7" t="str">
        <f t="shared" si="1"/>
        <v>insert into InsuranceProvider (InsuranceID,PatID, InsuranceProviderName,) values (10002,102, 'CIGNA');</v>
      </c>
      <c r="F3" s="11"/>
    </row>
    <row r="4">
      <c r="A4" s="1">
        <v>10003.0</v>
      </c>
      <c r="B4" s="1">
        <v>103.0</v>
      </c>
      <c r="C4" s="7" t="s">
        <v>257</v>
      </c>
      <c r="D4" s="7" t="str">
        <f t="shared" si="1"/>
        <v>insert into InsuranceProvider (InsuranceID,PatID, InsuranceProviderName,) values (10003,103, 'CVS');</v>
      </c>
      <c r="F4" s="11"/>
    </row>
    <row r="5">
      <c r="A5" s="1">
        <v>10004.0</v>
      </c>
      <c r="B5" s="1">
        <v>104.0</v>
      </c>
      <c r="C5" s="7" t="s">
        <v>255</v>
      </c>
      <c r="D5" s="7" t="str">
        <f t="shared" si="1"/>
        <v>insert into InsuranceProvider (InsuranceID,PatID, InsuranceProviderName,) values (10004,104, 'Blue Cross Blue Shield');</v>
      </c>
    </row>
    <row r="6">
      <c r="A6" s="1">
        <v>10005.0</v>
      </c>
      <c r="B6" s="1">
        <v>105.0</v>
      </c>
      <c r="C6" s="7" t="s">
        <v>258</v>
      </c>
      <c r="D6" s="7" t="str">
        <f t="shared" si="1"/>
        <v>insert into InsuranceProvider (InsuranceID,PatID, InsuranceProviderName,) values (10005,105, 'United Health');</v>
      </c>
    </row>
    <row r="7">
      <c r="A7" s="1">
        <v>10006.0</v>
      </c>
      <c r="B7" s="1">
        <v>106.0</v>
      </c>
      <c r="C7" s="7" t="s">
        <v>257</v>
      </c>
      <c r="D7" s="7" t="str">
        <f t="shared" si="1"/>
        <v>insert into InsuranceProvider (InsuranceID,PatID, InsuranceProviderName,) values (10006,106, 'CVS');</v>
      </c>
    </row>
    <row r="8">
      <c r="A8" s="1">
        <v>10007.0</v>
      </c>
      <c r="B8" s="1">
        <v>107.0</v>
      </c>
      <c r="C8" s="7" t="s">
        <v>258</v>
      </c>
      <c r="D8" s="7" t="str">
        <f t="shared" si="1"/>
        <v>insert into InsuranceProvider (InsuranceID,PatID, InsuranceProviderName,) values (10007,107, 'United Health');</v>
      </c>
    </row>
    <row r="9">
      <c r="A9" s="1">
        <v>10008.0</v>
      </c>
      <c r="B9" s="1">
        <v>108.0</v>
      </c>
      <c r="C9" s="7" t="s">
        <v>255</v>
      </c>
      <c r="D9" s="7" t="str">
        <f t="shared" si="1"/>
        <v>insert into InsuranceProvider (InsuranceID,PatID, InsuranceProviderName,) values (10008,108, 'Blue Cross Blue Shield');</v>
      </c>
    </row>
    <row r="10">
      <c r="A10" s="1">
        <v>10009.0</v>
      </c>
      <c r="B10" s="1">
        <v>109.0</v>
      </c>
      <c r="C10" s="7" t="s">
        <v>257</v>
      </c>
      <c r="D10" s="7" t="str">
        <f t="shared" si="1"/>
        <v>insert into InsuranceProvider (InsuranceID,PatID, InsuranceProviderName,) values (10009,109, 'CVS');</v>
      </c>
    </row>
    <row r="11">
      <c r="A11" s="1">
        <v>10010.0</v>
      </c>
      <c r="B11" s="1">
        <v>110.0</v>
      </c>
      <c r="C11" s="7" t="s">
        <v>257</v>
      </c>
      <c r="D11" s="7" t="str">
        <f t="shared" si="1"/>
        <v>insert into InsuranceProvider (InsuranceID,PatID, InsuranceProviderName,) values (10010,110, 'CVS');</v>
      </c>
    </row>
    <row r="12">
      <c r="A12" s="1">
        <v>10011.0</v>
      </c>
      <c r="B12" s="1">
        <v>111.0</v>
      </c>
      <c r="C12" s="7" t="s">
        <v>256</v>
      </c>
      <c r="D12" s="7" t="str">
        <f t="shared" si="1"/>
        <v>insert into InsuranceProvider (InsuranceID,PatID, InsuranceProviderName,) values (10011,111, 'CIGNA');</v>
      </c>
    </row>
    <row r="13">
      <c r="A13" s="1">
        <v>10012.0</v>
      </c>
      <c r="B13" s="1">
        <v>112.0</v>
      </c>
      <c r="C13" s="7" t="s">
        <v>257</v>
      </c>
      <c r="D13" s="7" t="str">
        <f t="shared" si="1"/>
        <v>insert into InsuranceProvider (InsuranceID,PatID, InsuranceProviderName,) values (10012,112, 'CVS');</v>
      </c>
    </row>
    <row r="14">
      <c r="A14" s="1">
        <v>10013.0</v>
      </c>
      <c r="B14" s="1">
        <v>113.0</v>
      </c>
      <c r="C14" s="7" t="s">
        <v>255</v>
      </c>
      <c r="D14" s="7" t="str">
        <f t="shared" si="1"/>
        <v>insert into InsuranceProvider (InsuranceID,PatID, InsuranceProviderName,) values (10013,113, 'Blue Cross Blue Shield');</v>
      </c>
    </row>
    <row r="15">
      <c r="A15" s="1">
        <v>10014.0</v>
      </c>
      <c r="B15" s="1">
        <v>114.0</v>
      </c>
      <c r="C15" s="7" t="s">
        <v>255</v>
      </c>
      <c r="D15" s="7" t="str">
        <f t="shared" si="1"/>
        <v>insert into InsuranceProvider (InsuranceID,PatID, InsuranceProviderName,) values (10014,114, 'Blue Cross Blue Shield');</v>
      </c>
    </row>
    <row r="16">
      <c r="A16" s="1">
        <v>10015.0</v>
      </c>
      <c r="B16" s="1">
        <v>115.0</v>
      </c>
      <c r="C16" s="7" t="s">
        <v>255</v>
      </c>
      <c r="D16" s="7" t="str">
        <f t="shared" si="1"/>
        <v>insert into InsuranceProvider (InsuranceID,PatID, InsuranceProviderName,) values (10015,115, 'Blue Cross Blue Shield');</v>
      </c>
    </row>
    <row r="17">
      <c r="A17" s="1">
        <v>10016.0</v>
      </c>
      <c r="B17" s="1">
        <v>116.0</v>
      </c>
      <c r="C17" s="7" t="s">
        <v>255</v>
      </c>
      <c r="D17" s="7" t="str">
        <f t="shared" si="1"/>
        <v>insert into InsuranceProvider (InsuranceID,PatID, InsuranceProviderName,) values (10016,116, 'Blue Cross Blue Shield');</v>
      </c>
    </row>
    <row r="18">
      <c r="A18" s="1">
        <v>10017.0</v>
      </c>
      <c r="B18" s="1">
        <v>117.0</v>
      </c>
      <c r="C18" s="7" t="s">
        <v>256</v>
      </c>
      <c r="D18" s="7" t="str">
        <f t="shared" si="1"/>
        <v>insert into InsuranceProvider (InsuranceID,PatID, InsuranceProviderName,) values (10017,117, 'CIGNA');</v>
      </c>
    </row>
    <row r="19">
      <c r="A19" s="1">
        <v>10018.0</v>
      </c>
      <c r="B19" s="1">
        <v>118.0</v>
      </c>
      <c r="C19" s="7" t="s">
        <v>258</v>
      </c>
      <c r="D19" s="7" t="str">
        <f t="shared" si="1"/>
        <v>insert into InsuranceProvider (InsuranceID,PatID, InsuranceProviderName,) values (10018,118, 'United Health');</v>
      </c>
    </row>
    <row r="20">
      <c r="A20" s="1">
        <v>10019.0</v>
      </c>
      <c r="B20" s="1">
        <v>119.0</v>
      </c>
      <c r="C20" s="7" t="s">
        <v>256</v>
      </c>
      <c r="D20" s="7" t="str">
        <f t="shared" si="1"/>
        <v>insert into InsuranceProvider (InsuranceID,PatID, InsuranceProviderName,) values (10019,119, 'CIGNA');</v>
      </c>
    </row>
    <row r="21">
      <c r="A21" s="1">
        <v>10020.0</v>
      </c>
      <c r="B21" s="1">
        <v>120.0</v>
      </c>
      <c r="C21" s="7" t="s">
        <v>256</v>
      </c>
      <c r="D21" s="7" t="str">
        <f t="shared" si="1"/>
        <v>insert into InsuranceProvider (InsuranceID,PatID, InsuranceProviderName,) values (10020,120, 'CIGNA');</v>
      </c>
    </row>
    <row r="22">
      <c r="A22" s="1">
        <v>10021.0</v>
      </c>
      <c r="B22" s="1">
        <v>121.0</v>
      </c>
      <c r="C22" s="7" t="s">
        <v>257</v>
      </c>
      <c r="D22" s="7" t="str">
        <f t="shared" si="1"/>
        <v>insert into InsuranceProvider (InsuranceID,PatID, InsuranceProviderName,) values (10021,121, 'CVS');</v>
      </c>
    </row>
    <row r="23">
      <c r="A23" s="1">
        <v>10022.0</v>
      </c>
      <c r="B23" s="1">
        <v>122.0</v>
      </c>
      <c r="C23" s="7" t="s">
        <v>257</v>
      </c>
      <c r="D23" s="7" t="str">
        <f t="shared" si="1"/>
        <v>insert into InsuranceProvider (InsuranceID,PatID, InsuranceProviderName,) values (10022,122, 'CVS');</v>
      </c>
    </row>
    <row r="24">
      <c r="A24" s="1">
        <v>10023.0</v>
      </c>
      <c r="B24" s="1">
        <v>123.0</v>
      </c>
      <c r="C24" s="7" t="s">
        <v>258</v>
      </c>
      <c r="D24" s="7" t="str">
        <f t="shared" si="1"/>
        <v>insert into InsuranceProvider (InsuranceID,PatID, InsuranceProviderName,) values (10023,123, 'United Health');</v>
      </c>
    </row>
    <row r="25">
      <c r="A25" s="1">
        <v>10024.0</v>
      </c>
      <c r="B25" s="1">
        <v>124.0</v>
      </c>
      <c r="C25" s="7" t="s">
        <v>258</v>
      </c>
      <c r="D25" s="7" t="str">
        <f t="shared" si="1"/>
        <v>insert into InsuranceProvider (InsuranceID,PatID, InsuranceProviderName,) values (10024,124, 'United Health');</v>
      </c>
    </row>
    <row r="26">
      <c r="A26" s="1">
        <v>10025.0</v>
      </c>
      <c r="B26" s="1">
        <v>125.0</v>
      </c>
      <c r="C26" s="7" t="s">
        <v>256</v>
      </c>
      <c r="D26" s="7" t="str">
        <f t="shared" si="1"/>
        <v>insert into InsuranceProvider (InsuranceID,PatID, InsuranceProviderName,) values (10025,125, 'CIGNA');</v>
      </c>
    </row>
    <row r="27">
      <c r="A27" s="1">
        <v>10026.0</v>
      </c>
      <c r="B27" s="1">
        <v>126.0</v>
      </c>
      <c r="C27" s="7" t="s">
        <v>258</v>
      </c>
      <c r="D27" s="7" t="str">
        <f t="shared" si="1"/>
        <v>insert into InsuranceProvider (InsuranceID,PatID, InsuranceProviderName,) values (10026,126, 'United Health');</v>
      </c>
    </row>
    <row r="28">
      <c r="A28" s="1">
        <v>10027.0</v>
      </c>
      <c r="B28" s="1">
        <v>127.0</v>
      </c>
      <c r="C28" s="7" t="s">
        <v>255</v>
      </c>
      <c r="D28" s="7" t="str">
        <f t="shared" si="1"/>
        <v>insert into InsuranceProvider (InsuranceID,PatID, InsuranceProviderName,) values (10027,127, 'Blue Cross Blue Shield');</v>
      </c>
    </row>
    <row r="29">
      <c r="A29" s="1">
        <v>10028.0</v>
      </c>
      <c r="B29" s="1">
        <v>128.0</v>
      </c>
      <c r="C29" s="7" t="s">
        <v>257</v>
      </c>
      <c r="D29" s="7" t="str">
        <f t="shared" si="1"/>
        <v>insert into InsuranceProvider (InsuranceID,PatID, InsuranceProviderName,) values (10028,128, 'CVS');</v>
      </c>
    </row>
    <row r="30">
      <c r="A30" s="1">
        <v>10029.0</v>
      </c>
      <c r="B30" s="1">
        <v>129.0</v>
      </c>
      <c r="C30" s="7" t="s">
        <v>257</v>
      </c>
      <c r="D30" s="7" t="str">
        <f t="shared" si="1"/>
        <v>insert into InsuranceProvider (InsuranceID,PatID, InsuranceProviderName,) values (10029,129, 'CVS');</v>
      </c>
    </row>
    <row r="31">
      <c r="A31" s="1">
        <v>10030.0</v>
      </c>
      <c r="B31" s="1">
        <v>130.0</v>
      </c>
      <c r="C31" s="7" t="s">
        <v>257</v>
      </c>
      <c r="D31" s="7" t="str">
        <f t="shared" si="1"/>
        <v>insert into InsuranceProvider (InsuranceID,PatID, InsuranceProviderName,) values (10030,130, 'CVS');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.5"/>
    <col customWidth="1" min="3" max="3" width="9.75"/>
    <col customWidth="1" min="4" max="4" width="10.88"/>
    <col customWidth="1" min="5" max="5" width="10.75"/>
    <col customWidth="1" min="6" max="6" width="15.0"/>
    <col customWidth="1" min="7" max="7" width="121.13"/>
  </cols>
  <sheetData>
    <row r="1">
      <c r="A1" s="1" t="s">
        <v>1</v>
      </c>
      <c r="B1" s="1" t="s">
        <v>259</v>
      </c>
      <c r="C1" s="12" t="s">
        <v>260</v>
      </c>
      <c r="D1" s="12" t="s">
        <v>261</v>
      </c>
      <c r="E1" s="12" t="s">
        <v>262</v>
      </c>
      <c r="F1" s="7" t="s">
        <v>263</v>
      </c>
      <c r="G1" s="1" t="s">
        <v>11</v>
      </c>
    </row>
    <row r="2">
      <c r="A2" s="1">
        <v>101.0</v>
      </c>
      <c r="B2" s="1" t="s">
        <v>264</v>
      </c>
      <c r="C2" s="7" t="s">
        <v>265</v>
      </c>
      <c r="D2" s="7" t="s">
        <v>266</v>
      </c>
      <c r="E2" s="7" t="s">
        <v>267</v>
      </c>
      <c r="F2" s="7" t="s">
        <v>268</v>
      </c>
      <c r="G2" s="7" t="str">
        <f t="shared" ref="G2:G31" si="1">concatenate("insert into PatientDemographics",  "(", "PatID,", " Gender,", " Race,", " Ethnicity,", " MaritalStatus,", " EmploymentStatus)" ," values (", A2, ", ", "'"&amp; B2 &amp;"'", ",", "'"&amp; C2 &amp;"'", ", ", "'"&amp; D2 &amp;"'", ", ", "'"&amp; E2 &amp;"'", ", ", "'"&amp; F2 &amp;"'", ");")</f>
        <v>insert into PatientDemographics(PatID, Gender, Race, Ethnicity, MaritalStatus, EmploymentStatus) values (101, 'M','Other', 'Non Hispanic', 'Unavailable', 'Unemployed');</v>
      </c>
    </row>
    <row r="3">
      <c r="A3" s="1">
        <v>102.0</v>
      </c>
      <c r="B3" s="1" t="s">
        <v>264</v>
      </c>
      <c r="C3" s="7" t="s">
        <v>265</v>
      </c>
      <c r="D3" s="7" t="s">
        <v>267</v>
      </c>
      <c r="E3" s="7" t="s">
        <v>269</v>
      </c>
      <c r="F3" s="7" t="s">
        <v>270</v>
      </c>
      <c r="G3" s="7" t="str">
        <f t="shared" si="1"/>
        <v>insert into PatientDemographics(PatID, Gender, Race, Ethnicity, MaritalStatus, EmploymentStatus) values (102, 'M','Other', 'Unavailable', 'Married', 'Retired');</v>
      </c>
    </row>
    <row r="4">
      <c r="A4" s="1">
        <v>103.0</v>
      </c>
      <c r="B4" s="1" t="s">
        <v>264</v>
      </c>
      <c r="C4" s="7" t="s">
        <v>271</v>
      </c>
      <c r="D4" s="7" t="s">
        <v>272</v>
      </c>
      <c r="E4" s="7" t="s">
        <v>273</v>
      </c>
      <c r="F4" s="7" t="s">
        <v>267</v>
      </c>
      <c r="G4" s="7" t="str">
        <f t="shared" si="1"/>
        <v>insert into PatientDemographics(PatID, Gender, Race, Ethnicity, MaritalStatus, EmploymentStatus) values (103, 'M','Black', 'Hispanic', 'Single', 'Unavailable');</v>
      </c>
    </row>
    <row r="5">
      <c r="A5" s="1">
        <v>104.0</v>
      </c>
      <c r="B5" s="1" t="s">
        <v>264</v>
      </c>
      <c r="C5" s="7" t="s">
        <v>271</v>
      </c>
      <c r="D5" s="7" t="s">
        <v>272</v>
      </c>
      <c r="E5" s="7" t="s">
        <v>273</v>
      </c>
      <c r="F5" s="7" t="s">
        <v>267</v>
      </c>
      <c r="G5" s="7" t="str">
        <f t="shared" si="1"/>
        <v>insert into PatientDemographics(PatID, Gender, Race, Ethnicity, MaritalStatus, EmploymentStatus) values (104, 'M','Black', 'Hispanic', 'Single', 'Unavailable');</v>
      </c>
    </row>
    <row r="6">
      <c r="A6" s="1">
        <v>105.0</v>
      </c>
      <c r="B6" s="1" t="s">
        <v>264</v>
      </c>
      <c r="C6" s="7" t="s">
        <v>274</v>
      </c>
      <c r="D6" s="7" t="s">
        <v>267</v>
      </c>
      <c r="E6" s="7" t="s">
        <v>269</v>
      </c>
      <c r="F6" s="7" t="s">
        <v>275</v>
      </c>
      <c r="G6" s="7" t="str">
        <f t="shared" si="1"/>
        <v>insert into PatientDemographics(PatID, Gender, Race, Ethnicity, MaritalStatus, EmploymentStatus) values (105, 'M','Asian', 'Unavailable', 'Married', 'Employed');</v>
      </c>
    </row>
    <row r="7">
      <c r="A7" s="1">
        <v>106.0</v>
      </c>
      <c r="B7" s="1" t="s">
        <v>264</v>
      </c>
      <c r="C7" s="7" t="s">
        <v>148</v>
      </c>
      <c r="D7" s="7" t="s">
        <v>266</v>
      </c>
      <c r="E7" s="7" t="s">
        <v>273</v>
      </c>
      <c r="F7" s="7" t="s">
        <v>268</v>
      </c>
      <c r="G7" s="7" t="str">
        <f t="shared" si="1"/>
        <v>insert into PatientDemographics(PatID, Gender, Race, Ethnicity, MaritalStatus, EmploymentStatus) values (106, 'M','White', 'Non Hispanic', 'Single', 'Unemployed');</v>
      </c>
    </row>
    <row r="8">
      <c r="A8" s="1">
        <v>107.0</v>
      </c>
      <c r="B8" s="1" t="s">
        <v>264</v>
      </c>
      <c r="C8" s="7" t="s">
        <v>271</v>
      </c>
      <c r="D8" s="7" t="s">
        <v>272</v>
      </c>
      <c r="E8" s="7" t="s">
        <v>267</v>
      </c>
      <c r="F8" s="7" t="s">
        <v>270</v>
      </c>
      <c r="G8" s="7" t="str">
        <f t="shared" si="1"/>
        <v>insert into PatientDemographics(PatID, Gender, Race, Ethnicity, MaritalStatus, EmploymentStatus) values (107, 'M','Black', 'Hispanic', 'Unavailable', 'Retired');</v>
      </c>
    </row>
    <row r="9">
      <c r="A9" s="1">
        <v>108.0</v>
      </c>
      <c r="B9" s="1" t="s">
        <v>264</v>
      </c>
      <c r="C9" s="7" t="s">
        <v>267</v>
      </c>
      <c r="D9" s="7" t="s">
        <v>272</v>
      </c>
      <c r="E9" s="7" t="s">
        <v>267</v>
      </c>
      <c r="F9" s="7" t="s">
        <v>268</v>
      </c>
      <c r="G9" s="7" t="str">
        <f t="shared" si="1"/>
        <v>insert into PatientDemographics(PatID, Gender, Race, Ethnicity, MaritalStatus, EmploymentStatus) values (108, 'M','Unavailable', 'Hispanic', 'Unavailable', 'Unemployed');</v>
      </c>
    </row>
    <row r="10">
      <c r="A10" s="1">
        <v>109.0</v>
      </c>
      <c r="B10" s="1" t="s">
        <v>264</v>
      </c>
      <c r="C10" s="7" t="s">
        <v>148</v>
      </c>
      <c r="D10" s="7" t="s">
        <v>266</v>
      </c>
      <c r="E10" s="7" t="s">
        <v>276</v>
      </c>
      <c r="F10" s="7" t="s">
        <v>268</v>
      </c>
      <c r="G10" s="7" t="str">
        <f t="shared" si="1"/>
        <v>insert into PatientDemographics(PatID, Gender, Race, Ethnicity, MaritalStatus, EmploymentStatus) values (109, 'M','White', 'Non Hispanic', 'Divorced', 'Unemployed');</v>
      </c>
    </row>
    <row r="11">
      <c r="A11" s="1">
        <v>110.0</v>
      </c>
      <c r="B11" s="1" t="s">
        <v>264</v>
      </c>
      <c r="C11" s="7" t="s">
        <v>267</v>
      </c>
      <c r="D11" s="7" t="s">
        <v>266</v>
      </c>
      <c r="E11" s="7" t="s">
        <v>267</v>
      </c>
      <c r="F11" s="7" t="s">
        <v>268</v>
      </c>
      <c r="G11" s="7" t="str">
        <f t="shared" si="1"/>
        <v>insert into PatientDemographics(PatID, Gender, Race, Ethnicity, MaritalStatus, EmploymentStatus) values (110, 'M','Unavailable', 'Non Hispanic', 'Unavailable', 'Unemployed');</v>
      </c>
    </row>
    <row r="12">
      <c r="A12" s="1">
        <v>111.0</v>
      </c>
      <c r="B12" s="1" t="s">
        <v>264</v>
      </c>
      <c r="C12" s="7" t="s">
        <v>148</v>
      </c>
      <c r="D12" s="7" t="s">
        <v>272</v>
      </c>
      <c r="E12" s="7" t="s">
        <v>273</v>
      </c>
      <c r="F12" s="7" t="s">
        <v>275</v>
      </c>
      <c r="G12" s="7" t="str">
        <f t="shared" si="1"/>
        <v>insert into PatientDemographics(PatID, Gender, Race, Ethnicity, MaritalStatus, EmploymentStatus) values (111, 'M','White', 'Hispanic', 'Single', 'Employed');</v>
      </c>
    </row>
    <row r="13">
      <c r="A13" s="1">
        <v>112.0</v>
      </c>
      <c r="B13" s="1" t="s">
        <v>264</v>
      </c>
      <c r="C13" s="7" t="s">
        <v>267</v>
      </c>
      <c r="D13" s="7" t="s">
        <v>272</v>
      </c>
      <c r="E13" s="7" t="s">
        <v>269</v>
      </c>
      <c r="F13" s="7" t="s">
        <v>268</v>
      </c>
      <c r="G13" s="7" t="str">
        <f t="shared" si="1"/>
        <v>insert into PatientDemographics(PatID, Gender, Race, Ethnicity, MaritalStatus, EmploymentStatus) values (112, 'M','Unavailable', 'Hispanic', 'Married', 'Unemployed');</v>
      </c>
    </row>
    <row r="14">
      <c r="A14" s="1">
        <v>113.0</v>
      </c>
      <c r="B14" s="1" t="s">
        <v>264</v>
      </c>
      <c r="C14" s="7" t="s">
        <v>274</v>
      </c>
      <c r="D14" s="7" t="s">
        <v>272</v>
      </c>
      <c r="E14" s="7" t="s">
        <v>269</v>
      </c>
      <c r="F14" s="7" t="s">
        <v>268</v>
      </c>
      <c r="G14" s="7" t="str">
        <f t="shared" si="1"/>
        <v>insert into PatientDemographics(PatID, Gender, Race, Ethnicity, MaritalStatus, EmploymentStatus) values (113, 'M','Asian', 'Hispanic', 'Married', 'Unemployed');</v>
      </c>
    </row>
    <row r="15">
      <c r="A15" s="1">
        <v>114.0</v>
      </c>
      <c r="B15" s="1" t="s">
        <v>264</v>
      </c>
      <c r="C15" s="7" t="s">
        <v>274</v>
      </c>
      <c r="D15" s="7" t="s">
        <v>266</v>
      </c>
      <c r="E15" s="7" t="s">
        <v>273</v>
      </c>
      <c r="F15" s="7" t="s">
        <v>267</v>
      </c>
      <c r="G15" s="7" t="str">
        <f t="shared" si="1"/>
        <v>insert into PatientDemographics(PatID, Gender, Race, Ethnicity, MaritalStatus, EmploymentStatus) values (114, 'M','Asian', 'Non Hispanic', 'Single', 'Unavailable');</v>
      </c>
    </row>
    <row r="16">
      <c r="A16" s="1">
        <v>115.0</v>
      </c>
      <c r="B16" s="1" t="s">
        <v>264</v>
      </c>
      <c r="C16" s="7" t="s">
        <v>267</v>
      </c>
      <c r="D16" s="7" t="s">
        <v>267</v>
      </c>
      <c r="E16" s="7" t="s">
        <v>273</v>
      </c>
      <c r="F16" s="7" t="s">
        <v>268</v>
      </c>
      <c r="G16" s="7" t="str">
        <f t="shared" si="1"/>
        <v>insert into PatientDemographics(PatID, Gender, Race, Ethnicity, MaritalStatus, EmploymentStatus) values (115, 'M','Unavailable', 'Unavailable', 'Single', 'Unemployed');</v>
      </c>
    </row>
    <row r="17">
      <c r="A17" s="1">
        <v>116.0</v>
      </c>
      <c r="B17" s="1" t="s">
        <v>277</v>
      </c>
      <c r="C17" s="7" t="s">
        <v>274</v>
      </c>
      <c r="D17" s="7" t="s">
        <v>266</v>
      </c>
      <c r="E17" s="7" t="s">
        <v>273</v>
      </c>
      <c r="F17" s="7" t="s">
        <v>268</v>
      </c>
      <c r="G17" s="7" t="str">
        <f t="shared" si="1"/>
        <v>insert into PatientDemographics(PatID, Gender, Race, Ethnicity, MaritalStatus, EmploymentStatus) values (116, 'F','Asian', 'Non Hispanic', 'Single', 'Unemployed');</v>
      </c>
    </row>
    <row r="18">
      <c r="A18" s="1">
        <v>117.0</v>
      </c>
      <c r="B18" s="1" t="s">
        <v>277</v>
      </c>
      <c r="C18" s="7" t="s">
        <v>267</v>
      </c>
      <c r="D18" s="7" t="s">
        <v>267</v>
      </c>
      <c r="E18" s="7" t="s">
        <v>273</v>
      </c>
      <c r="F18" s="7" t="s">
        <v>275</v>
      </c>
      <c r="G18" s="7" t="str">
        <f t="shared" si="1"/>
        <v>insert into PatientDemographics(PatID, Gender, Race, Ethnicity, MaritalStatus, EmploymentStatus) values (117, 'F','Unavailable', 'Unavailable', 'Single', 'Employed');</v>
      </c>
    </row>
    <row r="19">
      <c r="A19" s="1">
        <v>118.0</v>
      </c>
      <c r="B19" s="1" t="s">
        <v>277</v>
      </c>
      <c r="C19" s="7" t="s">
        <v>148</v>
      </c>
      <c r="D19" s="7" t="s">
        <v>272</v>
      </c>
      <c r="E19" s="7" t="s">
        <v>273</v>
      </c>
      <c r="F19" s="7" t="s">
        <v>267</v>
      </c>
      <c r="G19" s="7" t="str">
        <f t="shared" si="1"/>
        <v>insert into PatientDemographics(PatID, Gender, Race, Ethnicity, MaritalStatus, EmploymentStatus) values (118, 'F','White', 'Hispanic', 'Single', 'Unavailable');</v>
      </c>
    </row>
    <row r="20">
      <c r="A20" s="1">
        <v>119.0</v>
      </c>
      <c r="B20" s="1" t="s">
        <v>277</v>
      </c>
      <c r="C20" s="7" t="s">
        <v>274</v>
      </c>
      <c r="D20" s="7" t="s">
        <v>267</v>
      </c>
      <c r="E20" s="7" t="s">
        <v>273</v>
      </c>
      <c r="F20" s="7" t="s">
        <v>270</v>
      </c>
      <c r="G20" s="7" t="str">
        <f t="shared" si="1"/>
        <v>insert into PatientDemographics(PatID, Gender, Race, Ethnicity, MaritalStatus, EmploymentStatus) values (119, 'F','Asian', 'Unavailable', 'Single', 'Retired');</v>
      </c>
    </row>
    <row r="21">
      <c r="A21" s="1">
        <v>120.0</v>
      </c>
      <c r="B21" s="1" t="s">
        <v>277</v>
      </c>
      <c r="C21" s="7" t="s">
        <v>148</v>
      </c>
      <c r="D21" s="7" t="s">
        <v>266</v>
      </c>
      <c r="E21" s="7" t="s">
        <v>267</v>
      </c>
      <c r="F21" s="7" t="s">
        <v>275</v>
      </c>
      <c r="G21" s="7" t="str">
        <f t="shared" si="1"/>
        <v>insert into PatientDemographics(PatID, Gender, Race, Ethnicity, MaritalStatus, EmploymentStatus) values (120, 'F','White', 'Non Hispanic', 'Unavailable', 'Employed');</v>
      </c>
    </row>
    <row r="22">
      <c r="A22" s="1">
        <v>121.0</v>
      </c>
      <c r="B22" s="1" t="s">
        <v>277</v>
      </c>
      <c r="C22" s="7" t="s">
        <v>274</v>
      </c>
      <c r="D22" s="7" t="s">
        <v>272</v>
      </c>
      <c r="E22" s="7" t="s">
        <v>276</v>
      </c>
      <c r="F22" s="7" t="s">
        <v>268</v>
      </c>
      <c r="G22" s="7" t="str">
        <f t="shared" si="1"/>
        <v>insert into PatientDemographics(PatID, Gender, Race, Ethnicity, MaritalStatus, EmploymentStatus) values (121, 'F','Asian', 'Hispanic', 'Divorced', 'Unemployed');</v>
      </c>
    </row>
    <row r="23">
      <c r="A23" s="1">
        <v>122.0</v>
      </c>
      <c r="B23" s="1" t="s">
        <v>277</v>
      </c>
      <c r="C23" s="7" t="s">
        <v>271</v>
      </c>
      <c r="D23" s="7" t="s">
        <v>267</v>
      </c>
      <c r="E23" s="7" t="s">
        <v>273</v>
      </c>
      <c r="F23" s="7" t="s">
        <v>268</v>
      </c>
      <c r="G23" s="7" t="str">
        <f t="shared" si="1"/>
        <v>insert into PatientDemographics(PatID, Gender, Race, Ethnicity, MaritalStatus, EmploymentStatus) values (122, 'F','Black', 'Unavailable', 'Single', 'Unemployed');</v>
      </c>
    </row>
    <row r="24">
      <c r="A24" s="1">
        <v>123.0</v>
      </c>
      <c r="B24" s="1" t="s">
        <v>277</v>
      </c>
      <c r="C24" s="7" t="s">
        <v>274</v>
      </c>
      <c r="D24" s="7" t="s">
        <v>266</v>
      </c>
      <c r="E24" s="7" t="s">
        <v>273</v>
      </c>
      <c r="F24" s="7" t="s">
        <v>270</v>
      </c>
      <c r="G24" s="7" t="str">
        <f t="shared" si="1"/>
        <v>insert into PatientDemographics(PatID, Gender, Race, Ethnicity, MaritalStatus, EmploymentStatus) values (123, 'F','Asian', 'Non Hispanic', 'Single', 'Retired');</v>
      </c>
    </row>
    <row r="25">
      <c r="A25" s="1">
        <v>124.0</v>
      </c>
      <c r="B25" s="1" t="s">
        <v>277</v>
      </c>
      <c r="C25" s="7" t="s">
        <v>265</v>
      </c>
      <c r="D25" s="7" t="s">
        <v>266</v>
      </c>
      <c r="E25" s="7" t="s">
        <v>267</v>
      </c>
      <c r="F25" s="7" t="s">
        <v>268</v>
      </c>
      <c r="G25" s="7" t="str">
        <f t="shared" si="1"/>
        <v>insert into PatientDemographics(PatID, Gender, Race, Ethnicity, MaritalStatus, EmploymentStatus) values (124, 'F','Other', 'Non Hispanic', 'Unavailable', 'Unemployed');</v>
      </c>
    </row>
    <row r="26">
      <c r="A26" s="1">
        <v>125.0</v>
      </c>
      <c r="B26" s="1" t="s">
        <v>277</v>
      </c>
      <c r="C26" s="7" t="s">
        <v>271</v>
      </c>
      <c r="D26" s="7" t="s">
        <v>266</v>
      </c>
      <c r="E26" s="7" t="s">
        <v>267</v>
      </c>
      <c r="F26" s="7" t="s">
        <v>270</v>
      </c>
      <c r="G26" s="7" t="str">
        <f t="shared" si="1"/>
        <v>insert into PatientDemographics(PatID, Gender, Race, Ethnicity, MaritalStatus, EmploymentStatus) values (125, 'F','Black', 'Non Hispanic', 'Unavailable', 'Retired');</v>
      </c>
    </row>
    <row r="27">
      <c r="A27" s="1">
        <v>126.0</v>
      </c>
      <c r="B27" s="1" t="s">
        <v>277</v>
      </c>
      <c r="C27" s="7" t="s">
        <v>274</v>
      </c>
      <c r="D27" s="7" t="s">
        <v>267</v>
      </c>
      <c r="E27" s="7" t="s">
        <v>276</v>
      </c>
      <c r="F27" s="7" t="s">
        <v>275</v>
      </c>
      <c r="G27" s="7" t="str">
        <f t="shared" si="1"/>
        <v>insert into PatientDemographics(PatID, Gender, Race, Ethnicity, MaritalStatus, EmploymentStatus) values (126, 'F','Asian', 'Unavailable', 'Divorced', 'Employed');</v>
      </c>
    </row>
    <row r="28">
      <c r="A28" s="1">
        <v>127.0</v>
      </c>
      <c r="B28" s="1" t="s">
        <v>277</v>
      </c>
      <c r="C28" s="7" t="s">
        <v>267</v>
      </c>
      <c r="D28" s="7" t="s">
        <v>266</v>
      </c>
      <c r="E28" s="7" t="s">
        <v>276</v>
      </c>
      <c r="F28" s="7" t="s">
        <v>275</v>
      </c>
      <c r="G28" s="7" t="str">
        <f t="shared" si="1"/>
        <v>insert into PatientDemographics(PatID, Gender, Race, Ethnicity, MaritalStatus, EmploymentStatus) values (127, 'F','Unavailable', 'Non Hispanic', 'Divorced', 'Employed');</v>
      </c>
    </row>
    <row r="29">
      <c r="A29" s="1">
        <v>128.0</v>
      </c>
      <c r="B29" s="1" t="s">
        <v>277</v>
      </c>
      <c r="C29" s="7" t="s">
        <v>148</v>
      </c>
      <c r="D29" s="7" t="s">
        <v>272</v>
      </c>
      <c r="E29" s="7" t="s">
        <v>269</v>
      </c>
      <c r="F29" s="7" t="s">
        <v>270</v>
      </c>
      <c r="G29" s="7" t="str">
        <f t="shared" si="1"/>
        <v>insert into PatientDemographics(PatID, Gender, Race, Ethnicity, MaritalStatus, EmploymentStatus) values (128, 'F','White', 'Hispanic', 'Married', 'Retired');</v>
      </c>
    </row>
    <row r="30">
      <c r="A30" s="1">
        <v>129.0</v>
      </c>
      <c r="B30" s="1" t="s">
        <v>277</v>
      </c>
      <c r="C30" s="7" t="s">
        <v>274</v>
      </c>
      <c r="D30" s="7" t="s">
        <v>267</v>
      </c>
      <c r="E30" s="7" t="s">
        <v>269</v>
      </c>
      <c r="F30" s="7" t="s">
        <v>268</v>
      </c>
      <c r="G30" s="7" t="str">
        <f t="shared" si="1"/>
        <v>insert into PatientDemographics(PatID, Gender, Race, Ethnicity, MaritalStatus, EmploymentStatus) values (129, 'F','Asian', 'Unavailable', 'Married', 'Unemployed');</v>
      </c>
    </row>
    <row r="31">
      <c r="A31" s="1">
        <v>130.0</v>
      </c>
      <c r="B31" s="1" t="s">
        <v>277</v>
      </c>
      <c r="C31" s="7" t="s">
        <v>267</v>
      </c>
      <c r="D31" s="7" t="s">
        <v>266</v>
      </c>
      <c r="E31" s="7" t="s">
        <v>276</v>
      </c>
      <c r="F31" s="7" t="s">
        <v>268</v>
      </c>
      <c r="G31" s="7" t="str">
        <f t="shared" si="1"/>
        <v>insert into PatientDemographics(PatID, Gender, Race, Ethnicity, MaritalStatus, EmploymentStatus) values (130, 'F','Unavailable', 'Non Hispanic', 'Divorced', 'Unemployed');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5.0"/>
    <col customWidth="1" min="3" max="3" width="17.25"/>
    <col customWidth="1" min="4" max="4" width="14.13"/>
    <col customWidth="1" min="5" max="5" width="13.5"/>
    <col customWidth="1" min="6" max="6" width="19.63"/>
    <col customWidth="1" min="7" max="7" width="13.0"/>
    <col customWidth="1" min="8" max="8" width="20.5"/>
    <col customWidth="1" min="9" max="9" width="194.75"/>
    <col customWidth="1" min="10" max="10" width="20.5"/>
  </cols>
  <sheetData>
    <row r="1">
      <c r="A1" s="1" t="s">
        <v>278</v>
      </c>
      <c r="B1" s="1" t="s">
        <v>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7" t="str">
        <f t="shared" ref="I1:I110" si="1">concatenate("insert into PatientEncounter(", "PatEncID,",        " PatID,",        " HealthCareProviderID,",        " PatEncAdmitDate,", " AdmitType,"," AdmitLocation,"," PatEncDiscDate,", " DiscLocation)", " values (", A2,", ", B2, ", ", C2, ", ", "'"&amp; TEXT(D2, "yyyy-mm-dd") &amp;"'", ", ", "'"&amp; E2 &amp;"'", ", ", "'"&amp; F2 &amp;"'", ", ", "'"&amp; TEXT(G2, "yyyy-mm-dd") &amp;"'", ", ", "'"&amp; H2 &amp;"'", ");")                </f>
        <v>insert into PatientEncounter(PatEncID, PatID, HealthCareProviderID, PatEncAdmitDate, AdmitType, AdmitLocation, PatEncDiscDate, DiscLocation) values (20001, 115, 3253, '2020-01-05', 'Emergency', 'Neurology', '2020-01-12', 'Urology');</v>
      </c>
      <c r="J1" s="1" t="s">
        <v>281</v>
      </c>
      <c r="K1" s="1" t="s">
        <v>285</v>
      </c>
    </row>
    <row r="2">
      <c r="A2" s="1">
        <v>20001.0</v>
      </c>
      <c r="B2" s="12">
        <v>115.0</v>
      </c>
      <c r="C2" s="13">
        <v>3253.0</v>
      </c>
      <c r="D2" s="12" t="s">
        <v>286</v>
      </c>
      <c r="E2" s="1" t="s">
        <v>287</v>
      </c>
      <c r="F2" s="7" t="s">
        <v>288</v>
      </c>
      <c r="G2" s="7" t="s">
        <v>289</v>
      </c>
      <c r="H2" s="7" t="s">
        <v>290</v>
      </c>
      <c r="I2" s="7" t="str">
        <f t="shared" si="1"/>
        <v>insert into PatientEncounter(PatEncID, PatID, HealthCareProviderID, PatEncAdmitDate, AdmitType, AdmitLocation, PatEncDiscDate, DiscLocation) values (20002, 121, 3251, '2020-01-20', 'Emergency', 'Oncology', '2020-01-30', 'Urology');</v>
      </c>
      <c r="J2" s="1" t="s">
        <v>287</v>
      </c>
      <c r="K2" s="1">
        <v>0.0</v>
      </c>
    </row>
    <row r="3">
      <c r="A3" s="1">
        <v>20002.0</v>
      </c>
      <c r="B3" s="12">
        <v>121.0</v>
      </c>
      <c r="C3" s="13">
        <v>3251.0</v>
      </c>
      <c r="D3" s="12" t="s">
        <v>291</v>
      </c>
      <c r="E3" s="1" t="s">
        <v>287</v>
      </c>
      <c r="F3" s="7" t="s">
        <v>292</v>
      </c>
      <c r="G3" s="7" t="s">
        <v>293</v>
      </c>
      <c r="H3" s="7" t="s">
        <v>290</v>
      </c>
      <c r="I3" s="7" t="str">
        <f t="shared" si="1"/>
        <v>insert into PatientEncounter(PatEncID, PatID, HealthCareProviderID, PatEncAdmitDate, AdmitType, AdmitLocation, PatEncDiscDate, DiscLocation) values (20003, 124, 3253, '2020-01-23', 'Elective', 'Haematology', '2020-02-02', 'Orthopaedics');</v>
      </c>
      <c r="J3" s="1" t="s">
        <v>287</v>
      </c>
      <c r="K3" s="1">
        <v>0.0</v>
      </c>
    </row>
    <row r="4">
      <c r="A4" s="1">
        <v>20003.0</v>
      </c>
      <c r="B4" s="12">
        <v>124.0</v>
      </c>
      <c r="C4" s="13">
        <v>3253.0</v>
      </c>
      <c r="D4" s="12" t="s">
        <v>294</v>
      </c>
      <c r="E4" s="1" t="s">
        <v>295</v>
      </c>
      <c r="F4" s="7" t="s">
        <v>296</v>
      </c>
      <c r="G4" s="7" t="s">
        <v>297</v>
      </c>
      <c r="H4" s="7" t="s">
        <v>298</v>
      </c>
      <c r="I4" s="7" t="str">
        <f t="shared" si="1"/>
        <v>insert into PatientEncounter(PatEncID, PatID, HealthCareProviderID, PatEncAdmitDate, AdmitType, AdmitLocation, PatEncDiscDate, DiscLocation) values (20004, 101, 3216, '2020-02-05', 'Emergency', 'Urology', '2020-02-19', 'General Surgery');</v>
      </c>
      <c r="J4" s="1" t="s">
        <v>295</v>
      </c>
    </row>
    <row r="5">
      <c r="A5" s="1">
        <v>20004.0</v>
      </c>
      <c r="B5" s="12">
        <v>101.0</v>
      </c>
      <c r="C5" s="13">
        <v>3216.0</v>
      </c>
      <c r="D5" s="12" t="s">
        <v>299</v>
      </c>
      <c r="E5" s="1" t="s">
        <v>287</v>
      </c>
      <c r="F5" s="7" t="s">
        <v>290</v>
      </c>
      <c r="G5" s="7" t="s">
        <v>300</v>
      </c>
      <c r="H5" s="7" t="s">
        <v>301</v>
      </c>
      <c r="I5" s="7" t="str">
        <f t="shared" si="1"/>
        <v>insert into PatientEncounter(PatEncID, PatID, HealthCareProviderID, PatEncAdmitDate, AdmitType, AdmitLocation, PatEncDiscDate, DiscLocation) values (20005, 113, 3251, '2020-02-08', 'Urgent', 'Urology', '2020-02-23', 'Oncology');</v>
      </c>
      <c r="J5" s="1" t="s">
        <v>287</v>
      </c>
      <c r="K5" s="1">
        <v>0.0</v>
      </c>
    </row>
    <row r="6">
      <c r="A6" s="1">
        <v>20005.0</v>
      </c>
      <c r="B6" s="12">
        <v>113.0</v>
      </c>
      <c r="C6" s="13">
        <v>3251.0</v>
      </c>
      <c r="D6" s="12" t="s">
        <v>302</v>
      </c>
      <c r="E6" s="1" t="s">
        <v>303</v>
      </c>
      <c r="F6" s="7" t="s">
        <v>290</v>
      </c>
      <c r="G6" s="7" t="s">
        <v>304</v>
      </c>
      <c r="H6" s="7" t="s">
        <v>292</v>
      </c>
      <c r="I6" s="7" t="str">
        <f t="shared" si="1"/>
        <v>insert into PatientEncounter(PatEncID, PatID, HealthCareProviderID, PatEncAdmitDate, AdmitType, AdmitLocation, PatEncDiscDate, DiscLocation) values (20006, 109, 3216, '2020-02-11', 'Emergency', 'Coronary Care Unit (CCU)', '2020-02-25', 'Oncology');</v>
      </c>
      <c r="J6" s="1" t="s">
        <v>303</v>
      </c>
    </row>
    <row r="7">
      <c r="A7" s="1">
        <v>20006.0</v>
      </c>
      <c r="B7" s="12">
        <v>109.0</v>
      </c>
      <c r="C7" s="13">
        <v>3216.0</v>
      </c>
      <c r="D7" s="12" t="s">
        <v>305</v>
      </c>
      <c r="E7" s="1" t="s">
        <v>287</v>
      </c>
      <c r="F7" s="7" t="s">
        <v>306</v>
      </c>
      <c r="G7" s="7" t="s">
        <v>307</v>
      </c>
      <c r="H7" s="7" t="s">
        <v>292</v>
      </c>
      <c r="I7" s="7" t="str">
        <f t="shared" si="1"/>
        <v>insert into PatientEncounter(PatEncID, PatID, HealthCareProviderID, PatEncAdmitDate, AdmitType, AdmitLocation, PatEncDiscDate, DiscLocation) values (20007, 130, 3237, '2020-02-23', 'Elective', 'Orthopaedics', '2020-03-05', 'Nephrology');</v>
      </c>
      <c r="J7" s="1" t="s">
        <v>287</v>
      </c>
      <c r="K7" s="1">
        <v>0.0</v>
      </c>
    </row>
    <row r="8">
      <c r="A8" s="1">
        <v>20007.0</v>
      </c>
      <c r="B8" s="12">
        <v>130.0</v>
      </c>
      <c r="C8" s="13">
        <v>3237.0</v>
      </c>
      <c r="D8" s="12" t="s">
        <v>304</v>
      </c>
      <c r="E8" s="1" t="s">
        <v>295</v>
      </c>
      <c r="F8" s="7" t="s">
        <v>298</v>
      </c>
      <c r="G8" s="7" t="s">
        <v>308</v>
      </c>
      <c r="H8" s="7" t="s">
        <v>309</v>
      </c>
      <c r="I8" s="7" t="str">
        <f t="shared" si="1"/>
        <v>insert into PatientEncounter(PatEncID, PatID, HealthCareProviderID, PatEncAdmitDate, AdmitType, AdmitLocation, PatEncDiscDate, DiscLocation) values (20008, 101, 3239, '2020-02-23', 'Emergency', 'General Surgery', '2020-02-27', 'Haematology');</v>
      </c>
      <c r="J8" s="1" t="s">
        <v>295</v>
      </c>
    </row>
    <row r="9">
      <c r="A9" s="1">
        <v>20008.0</v>
      </c>
      <c r="B9" s="12">
        <v>101.0</v>
      </c>
      <c r="C9" s="13">
        <v>3239.0</v>
      </c>
      <c r="D9" s="12" t="s">
        <v>304</v>
      </c>
      <c r="E9" s="1" t="s">
        <v>287</v>
      </c>
      <c r="F9" s="7" t="s">
        <v>301</v>
      </c>
      <c r="G9" s="7" t="s">
        <v>310</v>
      </c>
      <c r="H9" s="7" t="s">
        <v>296</v>
      </c>
      <c r="I9" s="7" t="str">
        <f t="shared" si="1"/>
        <v>insert into PatientEncounter(PatEncID, PatID, HealthCareProviderID, PatEncAdmitDate, AdmitType, AdmitLocation, PatEncDiscDate, DiscLocation) values (20009, 127, 3228, '2020-02-26', 'Emergency', 'Critical Care', '2020-03-02', 'Radiology');</v>
      </c>
      <c r="J9" s="1" t="s">
        <v>287</v>
      </c>
      <c r="K9" s="1">
        <v>0.0</v>
      </c>
    </row>
    <row r="10">
      <c r="A10" s="1">
        <v>20009.0</v>
      </c>
      <c r="B10" s="12">
        <v>127.0</v>
      </c>
      <c r="C10" s="13">
        <v>3228.0</v>
      </c>
      <c r="D10" s="12" t="s">
        <v>311</v>
      </c>
      <c r="E10" s="1" t="s">
        <v>287</v>
      </c>
      <c r="F10" s="7" t="s">
        <v>312</v>
      </c>
      <c r="G10" s="7" t="s">
        <v>313</v>
      </c>
      <c r="H10" s="7" t="s">
        <v>314</v>
      </c>
      <c r="I10" s="7" t="str">
        <f t="shared" si="1"/>
        <v>insert into PatientEncounter(PatEncID, PatID, HealthCareProviderID, PatEncAdmitDate, AdmitType, AdmitLocation, PatEncDiscDate, DiscLocation) values (20010, 109, 3257, '2020-03-10', 'Emergency', 'General Surgery', '2020-03-19', 'General Surgery');</v>
      </c>
      <c r="J10" s="1" t="s">
        <v>287</v>
      </c>
      <c r="K10" s="1">
        <v>0.0</v>
      </c>
    </row>
    <row r="11">
      <c r="A11" s="1">
        <v>20010.0</v>
      </c>
      <c r="B11" s="12">
        <v>109.0</v>
      </c>
      <c r="C11" s="13">
        <v>3257.0</v>
      </c>
      <c r="D11" s="12" t="s">
        <v>315</v>
      </c>
      <c r="E11" s="1" t="s">
        <v>287</v>
      </c>
      <c r="F11" s="7" t="s">
        <v>301</v>
      </c>
      <c r="G11" s="7" t="s">
        <v>316</v>
      </c>
      <c r="H11" s="7" t="s">
        <v>301</v>
      </c>
      <c r="I11" s="7" t="str">
        <f t="shared" si="1"/>
        <v>insert into PatientEncounter(PatEncID, PatID, HealthCareProviderID, PatEncAdmitDate, AdmitType, AdmitLocation, PatEncDiscDate, DiscLocation) values (20011, 105, 3260, '2020-03-11', 'Urgent', 'General Surgery', '2020-03-12', 'Critical Care');</v>
      </c>
      <c r="J11" s="1" t="s">
        <v>287</v>
      </c>
      <c r="K11" s="1">
        <v>0.0</v>
      </c>
    </row>
    <row r="12">
      <c r="A12" s="1">
        <v>20011.0</v>
      </c>
      <c r="B12" s="12">
        <v>105.0</v>
      </c>
      <c r="C12" s="13">
        <v>3260.0</v>
      </c>
      <c r="D12" s="12" t="s">
        <v>317</v>
      </c>
      <c r="E12" s="1" t="s">
        <v>303</v>
      </c>
      <c r="F12" s="7" t="s">
        <v>301</v>
      </c>
      <c r="G12" s="7" t="s">
        <v>318</v>
      </c>
      <c r="H12" s="7" t="s">
        <v>312</v>
      </c>
      <c r="I12" s="7" t="str">
        <f t="shared" si="1"/>
        <v>insert into PatientEncounter(PatEncID, PatID, HealthCareProviderID, PatEncAdmitDate, AdmitType, AdmitLocation, PatEncDiscDate, DiscLocation) values (20012, 120, 3257, '2020-03-11', 'Emergency', 'Nephrology', '2020-03-15', 'General Surgery');</v>
      </c>
      <c r="J12" s="1" t="s">
        <v>303</v>
      </c>
    </row>
    <row r="13">
      <c r="A13" s="1">
        <v>20012.0</v>
      </c>
      <c r="B13" s="12">
        <v>120.0</v>
      </c>
      <c r="C13" s="13">
        <v>3257.0</v>
      </c>
      <c r="D13" s="12" t="s">
        <v>317</v>
      </c>
      <c r="E13" s="1" t="s">
        <v>287</v>
      </c>
      <c r="F13" s="7" t="s">
        <v>309</v>
      </c>
      <c r="G13" s="7" t="s">
        <v>319</v>
      </c>
      <c r="H13" s="7" t="s">
        <v>301</v>
      </c>
      <c r="I13" s="7" t="str">
        <f t="shared" si="1"/>
        <v>insert into PatientEncounter(PatEncID, PatID, HealthCareProviderID, PatEncAdmitDate, AdmitType, AdmitLocation, PatEncDiscDate, DiscLocation) values (20013, 129, 3263, '2020-03-13', 'Emergency', 'Intensive Care Unit (ICU)', '2020-03-28', 'Oncology');</v>
      </c>
      <c r="J13" s="1" t="s">
        <v>287</v>
      </c>
      <c r="K13" s="1">
        <v>0.0</v>
      </c>
    </row>
    <row r="14">
      <c r="A14" s="1">
        <v>20013.0</v>
      </c>
      <c r="B14" s="12">
        <v>129.0</v>
      </c>
      <c r="C14" s="13">
        <v>3263.0</v>
      </c>
      <c r="D14" s="12" t="s">
        <v>320</v>
      </c>
      <c r="E14" s="1" t="s">
        <v>287</v>
      </c>
      <c r="F14" s="7" t="s">
        <v>321</v>
      </c>
      <c r="G14" s="7" t="s">
        <v>322</v>
      </c>
      <c r="H14" s="7" t="s">
        <v>292</v>
      </c>
      <c r="I14" s="7" t="str">
        <f t="shared" si="1"/>
        <v>insert into PatientEncounter(PatEncID, PatID, HealthCareProviderID, PatEncAdmitDate, AdmitType, AdmitLocation, PatEncDiscDate, DiscLocation) values (20014, 114, 3262, '2020-03-17', 'Elective', 'Coronary Care Unit (CCU)', '2020-03-30', 'Orthopaedics');</v>
      </c>
      <c r="J14" s="1" t="s">
        <v>287</v>
      </c>
      <c r="K14" s="1">
        <v>0.0</v>
      </c>
    </row>
    <row r="15">
      <c r="A15" s="1">
        <v>20014.0</v>
      </c>
      <c r="B15" s="12">
        <v>114.0</v>
      </c>
      <c r="C15" s="13">
        <v>3262.0</v>
      </c>
      <c r="D15" s="12" t="s">
        <v>323</v>
      </c>
      <c r="E15" s="1" t="s">
        <v>295</v>
      </c>
      <c r="F15" s="7" t="s">
        <v>306</v>
      </c>
      <c r="G15" s="7" t="s">
        <v>324</v>
      </c>
      <c r="H15" s="7" t="s">
        <v>298</v>
      </c>
      <c r="I15" s="7" t="str">
        <f t="shared" si="1"/>
        <v>insert into PatientEncounter(PatEncID, PatID, HealthCareProviderID, PatEncAdmitDate, AdmitType, AdmitLocation, PatEncDiscDate, DiscLocation) values (20015, 116, 3237, '2020-04-07', 'Urgent', 'Radiology', '2020-04-10', 'Critical Care');</v>
      </c>
      <c r="J15" s="1" t="s">
        <v>295</v>
      </c>
    </row>
    <row r="16">
      <c r="A16" s="1">
        <v>20015.0</v>
      </c>
      <c r="B16" s="12">
        <v>116.0</v>
      </c>
      <c r="C16" s="13">
        <v>3237.0</v>
      </c>
      <c r="D16" s="12" t="s">
        <v>325</v>
      </c>
      <c r="E16" s="1" t="s">
        <v>303</v>
      </c>
      <c r="F16" s="7" t="s">
        <v>314</v>
      </c>
      <c r="G16" s="7" t="s">
        <v>326</v>
      </c>
      <c r="H16" s="7" t="s">
        <v>312</v>
      </c>
      <c r="I16" s="7" t="str">
        <f t="shared" si="1"/>
        <v>insert into PatientEncounter(PatEncID, PatID, HealthCareProviderID, PatEncAdmitDate, AdmitType, AdmitLocation, PatEncDiscDate, DiscLocation) values (20016, 128, 3239, '2020-04-10', 'Emergency', 'Nephrology', '2020-04-24', 'Discharge Lounge');</v>
      </c>
      <c r="J16" s="1" t="s">
        <v>303</v>
      </c>
    </row>
    <row r="17">
      <c r="A17" s="1">
        <v>20016.0</v>
      </c>
      <c r="B17" s="12">
        <v>128.0</v>
      </c>
      <c r="C17" s="13">
        <v>3239.0</v>
      </c>
      <c r="D17" s="12" t="s">
        <v>326</v>
      </c>
      <c r="E17" s="1" t="s">
        <v>287</v>
      </c>
      <c r="F17" s="7" t="s">
        <v>309</v>
      </c>
      <c r="G17" s="7" t="s">
        <v>327</v>
      </c>
      <c r="H17" s="7" t="s">
        <v>328</v>
      </c>
      <c r="I17" s="7" t="str">
        <f t="shared" si="1"/>
        <v>insert into PatientEncounter(PatEncID, PatID, HealthCareProviderID, PatEncAdmitDate, AdmitType, AdmitLocation, PatEncDiscDate, DiscLocation) values (20017, 115, 3253, '2020-04-20', 'Emergency', 'Oncology', '2020-04-21', 'Urology');</v>
      </c>
      <c r="J17" s="1" t="s">
        <v>287</v>
      </c>
      <c r="K17" s="1">
        <v>0.0</v>
      </c>
    </row>
    <row r="18">
      <c r="A18" s="1">
        <v>20017.0</v>
      </c>
      <c r="B18" s="12">
        <v>115.0</v>
      </c>
      <c r="C18" s="13">
        <v>3253.0</v>
      </c>
      <c r="D18" s="12" t="s">
        <v>329</v>
      </c>
      <c r="E18" s="1" t="s">
        <v>287</v>
      </c>
      <c r="F18" s="7" t="s">
        <v>292</v>
      </c>
      <c r="G18" s="7" t="s">
        <v>330</v>
      </c>
      <c r="H18" s="7" t="s">
        <v>290</v>
      </c>
      <c r="I18" s="7" t="str">
        <f t="shared" si="1"/>
        <v>insert into PatientEncounter(PatEncID, PatID, HealthCareProviderID, PatEncAdmitDate, AdmitType, AdmitLocation, PatEncDiscDate, DiscLocation) values (20018, 115, 3228, '2020-04-20', 'Elective', 'Intensive Care Unit (ICU)', '2020-04-25', 'Discharge Lounge');</v>
      </c>
      <c r="J18" s="1" t="s">
        <v>287</v>
      </c>
      <c r="K18" s="1">
        <v>0.0</v>
      </c>
    </row>
    <row r="19">
      <c r="A19" s="1">
        <v>20018.0</v>
      </c>
      <c r="B19" s="12">
        <v>115.0</v>
      </c>
      <c r="C19" s="13">
        <v>3228.0</v>
      </c>
      <c r="D19" s="12" t="s">
        <v>329</v>
      </c>
      <c r="E19" s="1" t="s">
        <v>295</v>
      </c>
      <c r="F19" s="7" t="s">
        <v>321</v>
      </c>
      <c r="G19" s="7" t="s">
        <v>331</v>
      </c>
      <c r="H19" s="7" t="s">
        <v>328</v>
      </c>
      <c r="I19" s="7" t="str">
        <f t="shared" si="1"/>
        <v>insert into PatientEncounter(PatEncID, PatID, HealthCareProviderID, PatEncAdmitDate, AdmitType, AdmitLocation, PatEncDiscDate, DiscLocation) values (20019, 130, 3237, '2020-04-21', 'Emergency', 'Intensive Care Unit (ICU)', '2020-05-01', 'Nephrology');</v>
      </c>
      <c r="J19" s="1" t="s">
        <v>295</v>
      </c>
    </row>
    <row r="20">
      <c r="A20" s="1">
        <v>20019.0</v>
      </c>
      <c r="B20" s="12">
        <v>130.0</v>
      </c>
      <c r="C20" s="13">
        <v>3237.0</v>
      </c>
      <c r="D20" s="12" t="s">
        <v>330</v>
      </c>
      <c r="E20" s="1" t="s">
        <v>287</v>
      </c>
      <c r="F20" s="7" t="s">
        <v>321</v>
      </c>
      <c r="G20" s="7" t="s">
        <v>332</v>
      </c>
      <c r="H20" s="7" t="s">
        <v>309</v>
      </c>
      <c r="I20" s="7" t="str">
        <f t="shared" si="1"/>
        <v>insert into PatientEncounter(PatEncID, PatID, HealthCareProviderID, PatEncAdmitDate, AdmitType, AdmitLocation, PatEncDiscDate, DiscLocation) values (20020, 118, 3263, '2020-05-19', 'Elective', 'General Surgery', '2020-05-24', 'Intensive Care Unit (ICU)');</v>
      </c>
      <c r="J20" s="1" t="s">
        <v>287</v>
      </c>
      <c r="K20" s="1">
        <v>0.0</v>
      </c>
    </row>
    <row r="21">
      <c r="A21" s="1">
        <v>20020.0</v>
      </c>
      <c r="B21" s="12">
        <v>118.0</v>
      </c>
      <c r="C21" s="13">
        <v>3263.0</v>
      </c>
      <c r="D21" s="12" t="s">
        <v>333</v>
      </c>
      <c r="E21" s="1" t="s">
        <v>295</v>
      </c>
      <c r="F21" s="7" t="s">
        <v>301</v>
      </c>
      <c r="G21" s="7" t="s">
        <v>334</v>
      </c>
      <c r="H21" s="7" t="s">
        <v>321</v>
      </c>
      <c r="I21" s="7" t="str">
        <f t="shared" si="1"/>
        <v>insert into PatientEncounter(PatEncID, PatID, HealthCareProviderID, PatEncAdmitDate, AdmitType, AdmitLocation, PatEncDiscDate, DiscLocation) values (20021, 130, 3231, '2020-05-27', 'Emergency', 'General Surgery', '2020-06-11', 'Critical Care');</v>
      </c>
      <c r="J21" s="1" t="s">
        <v>295</v>
      </c>
    </row>
    <row r="22">
      <c r="A22" s="1">
        <v>20021.0</v>
      </c>
      <c r="B22" s="12">
        <v>130.0</v>
      </c>
      <c r="C22" s="13">
        <v>3231.0</v>
      </c>
      <c r="D22" s="12" t="s">
        <v>335</v>
      </c>
      <c r="E22" s="1" t="s">
        <v>287</v>
      </c>
      <c r="F22" s="7" t="s">
        <v>301</v>
      </c>
      <c r="G22" s="7" t="s">
        <v>336</v>
      </c>
      <c r="H22" s="7" t="s">
        <v>312</v>
      </c>
      <c r="I22" s="7" t="str">
        <f t="shared" si="1"/>
        <v>insert into PatientEncounter(PatEncID, PatID, HealthCareProviderID, PatEncAdmitDate, AdmitType, AdmitLocation, PatEncDiscDate, DiscLocation) values (20022, 124, 3235, '2020-07-04', 'Urgent', 'Orthopaedics', '2020-07-05', 'Oncology');</v>
      </c>
      <c r="J22" s="1" t="s">
        <v>287</v>
      </c>
      <c r="K22" s="1">
        <v>0.0</v>
      </c>
    </row>
    <row r="23">
      <c r="A23" s="1">
        <v>20022.0</v>
      </c>
      <c r="B23" s="12">
        <v>124.0</v>
      </c>
      <c r="C23" s="13">
        <v>3235.0</v>
      </c>
      <c r="D23" s="12" t="s">
        <v>337</v>
      </c>
      <c r="E23" s="1" t="s">
        <v>303</v>
      </c>
      <c r="F23" s="7" t="s">
        <v>298</v>
      </c>
      <c r="G23" s="7" t="s">
        <v>338</v>
      </c>
      <c r="H23" s="7" t="s">
        <v>292</v>
      </c>
      <c r="I23" s="7" t="str">
        <f t="shared" si="1"/>
        <v>insert into PatientEncounter(PatEncID, PatID, HealthCareProviderID, PatEncAdmitDate, AdmitType, AdmitLocation, PatEncDiscDate, DiscLocation) values (20023, 109, 3260, '2020-07-07', 'Elective', 'Orthopaedics', '2020-07-18', 'Coronary Care Unit (CCU)');</v>
      </c>
      <c r="J23" s="1" t="s">
        <v>303</v>
      </c>
    </row>
    <row r="24">
      <c r="A24" s="1">
        <v>20023.0</v>
      </c>
      <c r="B24" s="12">
        <v>109.0</v>
      </c>
      <c r="C24" s="13">
        <v>3260.0</v>
      </c>
      <c r="D24" s="12" t="s">
        <v>339</v>
      </c>
      <c r="E24" s="1" t="s">
        <v>295</v>
      </c>
      <c r="F24" s="7" t="s">
        <v>298</v>
      </c>
      <c r="G24" s="7" t="s">
        <v>340</v>
      </c>
      <c r="H24" s="7" t="s">
        <v>306</v>
      </c>
      <c r="I24" s="7" t="str">
        <f t="shared" si="1"/>
        <v>insert into PatientEncounter(PatEncID, PatID, HealthCareProviderID, PatEncAdmitDate, AdmitType, AdmitLocation, PatEncDiscDate, DiscLocation) values (20024, 101, 3235, '2020-07-24', 'Elective', 'Haematology', '2020-07-28', 'Critical Care');</v>
      </c>
      <c r="J24" s="1" t="s">
        <v>295</v>
      </c>
    </row>
    <row r="25">
      <c r="A25" s="1">
        <v>20024.0</v>
      </c>
      <c r="B25" s="12">
        <v>101.0</v>
      </c>
      <c r="C25" s="13">
        <v>3235.0</v>
      </c>
      <c r="D25" s="12" t="s">
        <v>341</v>
      </c>
      <c r="E25" s="1" t="s">
        <v>295</v>
      </c>
      <c r="F25" s="7" t="s">
        <v>296</v>
      </c>
      <c r="G25" s="7" t="s">
        <v>342</v>
      </c>
      <c r="H25" s="7" t="s">
        <v>312</v>
      </c>
      <c r="I25" s="7" t="str">
        <f t="shared" si="1"/>
        <v>insert into PatientEncounter(PatEncID, PatID, HealthCareProviderID, PatEncAdmitDate, AdmitType, AdmitLocation, PatEncDiscDate, DiscLocation) values (20025, 116, 3262, '2020-07-28', 'Emergency', 'Oncology', '2020-08-01', 'General Surgery');</v>
      </c>
      <c r="J25" s="1" t="s">
        <v>295</v>
      </c>
    </row>
    <row r="26">
      <c r="A26" s="1">
        <v>20025.0</v>
      </c>
      <c r="B26" s="12">
        <v>116.0</v>
      </c>
      <c r="C26" s="13">
        <v>3262.0</v>
      </c>
      <c r="D26" s="12" t="s">
        <v>342</v>
      </c>
      <c r="E26" s="1" t="s">
        <v>287</v>
      </c>
      <c r="F26" s="7" t="s">
        <v>292</v>
      </c>
      <c r="G26" s="7" t="s">
        <v>343</v>
      </c>
      <c r="H26" s="7" t="s">
        <v>301</v>
      </c>
      <c r="I26" s="7" t="str">
        <f t="shared" si="1"/>
        <v>insert into PatientEncounter(PatEncID, PatID, HealthCareProviderID, PatEncAdmitDate, AdmitType, AdmitLocation, PatEncDiscDate, DiscLocation) values (20026, 127, 3220, '2020-07-31', 'Elective', 'Haematology', '2020-08-08', 'Critical Care');</v>
      </c>
      <c r="J26" s="1" t="s">
        <v>287</v>
      </c>
      <c r="K26" s="1">
        <v>0.0</v>
      </c>
    </row>
    <row r="27">
      <c r="A27" s="1">
        <v>20026.0</v>
      </c>
      <c r="B27" s="12">
        <v>127.0</v>
      </c>
      <c r="C27" s="13">
        <v>3220.0</v>
      </c>
      <c r="D27" s="12" t="s">
        <v>344</v>
      </c>
      <c r="E27" s="1" t="s">
        <v>295</v>
      </c>
      <c r="F27" s="7" t="s">
        <v>296</v>
      </c>
      <c r="G27" s="7" t="s">
        <v>345</v>
      </c>
      <c r="H27" s="7" t="s">
        <v>312</v>
      </c>
      <c r="I27" s="7" t="str">
        <f t="shared" si="1"/>
        <v>insert into PatientEncounter(PatEncID, PatID, HealthCareProviderID, PatEncAdmitDate, AdmitType, AdmitLocation, PatEncDiscDate, DiscLocation) values (20027, 120, 3260, '2020-08-06', 'Urgent', 'Urology', '2020-08-08', 'Coronary Care Unit (CCU)');</v>
      </c>
      <c r="J27" s="1" t="s">
        <v>295</v>
      </c>
    </row>
    <row r="28">
      <c r="A28" s="1">
        <v>20027.0</v>
      </c>
      <c r="B28" s="12">
        <v>120.0</v>
      </c>
      <c r="C28" s="13">
        <v>3260.0</v>
      </c>
      <c r="D28" s="12" t="s">
        <v>346</v>
      </c>
      <c r="E28" s="1" t="s">
        <v>303</v>
      </c>
      <c r="F28" s="7" t="s">
        <v>290</v>
      </c>
      <c r="G28" s="7" t="s">
        <v>345</v>
      </c>
      <c r="H28" s="7" t="s">
        <v>306</v>
      </c>
      <c r="I28" s="7" t="str">
        <f t="shared" si="1"/>
        <v>insert into PatientEncounter(PatEncID, PatID, HealthCareProviderID, PatEncAdmitDate, AdmitType, AdmitLocation, PatEncDiscDate, DiscLocation) values (20028, 107, 3235, '2020-08-13', 'Elective', 'Oncology', '2020-08-22', 'General Surgery');</v>
      </c>
      <c r="J28" s="1" t="s">
        <v>303</v>
      </c>
    </row>
    <row r="29">
      <c r="A29" s="1">
        <v>20028.0</v>
      </c>
      <c r="B29" s="12">
        <v>107.0</v>
      </c>
      <c r="C29" s="13">
        <v>3235.0</v>
      </c>
      <c r="D29" s="12" t="s">
        <v>347</v>
      </c>
      <c r="E29" s="1" t="s">
        <v>295</v>
      </c>
      <c r="F29" s="7" t="s">
        <v>292</v>
      </c>
      <c r="G29" s="7" t="s">
        <v>348</v>
      </c>
      <c r="H29" s="7" t="s">
        <v>301</v>
      </c>
      <c r="I29" s="7" t="str">
        <f t="shared" si="1"/>
        <v>insert into PatientEncounter(PatEncID, PatID, HealthCareProviderID, PatEncAdmitDate, AdmitType, AdmitLocation, PatEncDiscDate, DiscLocation) values (20029, 121, 3231, '2020-09-03', 'Emergency', 'General Surgery', '2020-09-04', 'Neurology');</v>
      </c>
      <c r="J29" s="1" t="s">
        <v>295</v>
      </c>
    </row>
    <row r="30">
      <c r="A30" s="1">
        <v>20029.0</v>
      </c>
      <c r="B30" s="12">
        <v>121.0</v>
      </c>
      <c r="C30" s="13">
        <v>3231.0</v>
      </c>
      <c r="D30" s="12" t="s">
        <v>349</v>
      </c>
      <c r="E30" s="1" t="s">
        <v>287</v>
      </c>
      <c r="F30" s="7" t="s">
        <v>301</v>
      </c>
      <c r="G30" s="7" t="s">
        <v>350</v>
      </c>
      <c r="H30" s="7" t="s">
        <v>288</v>
      </c>
      <c r="I30" s="7" t="str">
        <f t="shared" si="1"/>
        <v>insert into PatientEncounter(PatEncID, PatID, HealthCareProviderID, PatEncAdmitDate, AdmitType, AdmitLocation, PatEncDiscDate, DiscLocation) values (20030, 130, 3239, '2020-09-04', 'Elective', 'General Surgery', '2020-09-06', 'Neurology');</v>
      </c>
      <c r="J30" s="1" t="s">
        <v>287</v>
      </c>
      <c r="K30" s="1">
        <v>0.0</v>
      </c>
    </row>
    <row r="31">
      <c r="A31" s="1">
        <v>20030.0</v>
      </c>
      <c r="B31" s="12">
        <v>130.0</v>
      </c>
      <c r="C31" s="13">
        <v>3239.0</v>
      </c>
      <c r="D31" s="12" t="s">
        <v>350</v>
      </c>
      <c r="E31" s="14" t="s">
        <v>295</v>
      </c>
      <c r="F31" s="7" t="s">
        <v>301</v>
      </c>
      <c r="G31" s="7" t="s">
        <v>351</v>
      </c>
      <c r="H31" s="7" t="s">
        <v>288</v>
      </c>
      <c r="I31" s="7" t="str">
        <f t="shared" si="1"/>
        <v>insert into PatientEncounter(PatEncID, PatID, HealthCareProviderID, PatEncAdmitDate, AdmitType, AdmitLocation, PatEncDiscDate, DiscLocation) values (20031, 127, 3231, '2020-09-23', 'Urgent', 'Coronary Care Unit (CCU)', '2020-10-06', 'General Surgery');</v>
      </c>
      <c r="J31" s="14" t="s">
        <v>295</v>
      </c>
    </row>
    <row r="32">
      <c r="A32" s="1">
        <v>20031.0</v>
      </c>
      <c r="B32" s="12">
        <v>127.0</v>
      </c>
      <c r="C32" s="13">
        <v>3231.0</v>
      </c>
      <c r="D32" s="12" t="s">
        <v>352</v>
      </c>
      <c r="E32" s="14" t="s">
        <v>303</v>
      </c>
      <c r="F32" s="7" t="s">
        <v>306</v>
      </c>
      <c r="G32" s="7" t="s">
        <v>353</v>
      </c>
      <c r="H32" s="7" t="s">
        <v>301</v>
      </c>
      <c r="I32" s="7" t="str">
        <f t="shared" si="1"/>
        <v>insert into PatientEncounter(PatEncID, PatID, HealthCareProviderID, PatEncAdmitDate, AdmitType, AdmitLocation, PatEncDiscDate, DiscLocation) values (20032, 102, 3257, '2020-09-25', 'Urgent', 'Coronary Care Unit (CCU)', '2020-10-08', 'Radiology');</v>
      </c>
      <c r="J32" s="14" t="s">
        <v>303</v>
      </c>
    </row>
    <row r="33">
      <c r="A33" s="1">
        <v>20032.0</v>
      </c>
      <c r="B33" s="12">
        <v>102.0</v>
      </c>
      <c r="C33" s="13">
        <v>3257.0</v>
      </c>
      <c r="D33" s="12" t="s">
        <v>354</v>
      </c>
      <c r="E33" s="1" t="s">
        <v>303</v>
      </c>
      <c r="F33" s="7" t="s">
        <v>306</v>
      </c>
      <c r="G33" s="7" t="s">
        <v>355</v>
      </c>
      <c r="H33" s="7" t="s">
        <v>314</v>
      </c>
      <c r="I33" s="7" t="str">
        <f t="shared" si="1"/>
        <v>insert into PatientEncounter(PatEncID, PatID, HealthCareProviderID, PatEncAdmitDate, AdmitType, AdmitLocation, PatEncDiscDate, DiscLocation) values (20033, 127, 3260, '2020-10-24', 'Urgent', 'Oncology', '2020-11-08', 'Neurology');</v>
      </c>
      <c r="J33" s="1" t="s">
        <v>303</v>
      </c>
    </row>
    <row r="34">
      <c r="A34" s="1">
        <v>20033.0</v>
      </c>
      <c r="B34" s="12">
        <v>127.0</v>
      </c>
      <c r="C34" s="13">
        <v>3260.0</v>
      </c>
      <c r="D34" s="12" t="s">
        <v>356</v>
      </c>
      <c r="E34" s="1" t="s">
        <v>303</v>
      </c>
      <c r="F34" s="7" t="s">
        <v>292</v>
      </c>
      <c r="G34" s="7" t="s">
        <v>357</v>
      </c>
      <c r="H34" s="7" t="s">
        <v>288</v>
      </c>
      <c r="I34" s="7" t="str">
        <f t="shared" si="1"/>
        <v>insert into PatientEncounter(PatEncID, PatID, HealthCareProviderID, PatEncAdmitDate, AdmitType, AdmitLocation, PatEncDiscDate, DiscLocation) values (20034, 126, 3237, '2020-10-25', 'Emergency', 'Coronary Care Unit (CCU)', '2020-11-07', 'Nephrology');</v>
      </c>
      <c r="J34" s="1" t="s">
        <v>303</v>
      </c>
    </row>
    <row r="35">
      <c r="A35" s="1">
        <v>20034.0</v>
      </c>
      <c r="B35" s="12">
        <v>126.0</v>
      </c>
      <c r="C35" s="13">
        <v>3237.0</v>
      </c>
      <c r="D35" s="12" t="s">
        <v>358</v>
      </c>
      <c r="E35" s="1" t="s">
        <v>287</v>
      </c>
      <c r="F35" s="7" t="s">
        <v>306</v>
      </c>
      <c r="G35" s="7" t="s">
        <v>359</v>
      </c>
      <c r="H35" s="7" t="s">
        <v>309</v>
      </c>
      <c r="I35" s="7" t="str">
        <f t="shared" si="1"/>
        <v>insert into PatientEncounter(PatEncID, PatID, HealthCareProviderID, PatEncAdmitDate, AdmitType, AdmitLocation, PatEncDiscDate, DiscLocation) values (20035, 113, 3220, '2020-10-31', 'Elective', 'Intensive Care Unit (ICU)', '2020-11-04', 'Critical Care');</v>
      </c>
      <c r="J35" s="1" t="s">
        <v>287</v>
      </c>
      <c r="K35" s="1">
        <v>0.0</v>
      </c>
    </row>
    <row r="36">
      <c r="A36" s="1">
        <v>20035.0</v>
      </c>
      <c r="B36" s="12">
        <v>113.0</v>
      </c>
      <c r="C36" s="13">
        <v>3220.0</v>
      </c>
      <c r="D36" s="12" t="s">
        <v>360</v>
      </c>
      <c r="E36" s="1" t="s">
        <v>295</v>
      </c>
      <c r="F36" s="7" t="s">
        <v>321</v>
      </c>
      <c r="G36" s="7" t="s">
        <v>361</v>
      </c>
      <c r="H36" s="7" t="s">
        <v>312</v>
      </c>
      <c r="I36" s="7" t="str">
        <f t="shared" si="1"/>
        <v>insert into PatientEncounter(PatEncID, PatID, HealthCareProviderID, PatEncAdmitDate, AdmitType, AdmitLocation, PatEncDiscDate, DiscLocation) values (20036, 112, 3228, '2020-11-14', 'Elective', 'Intensive Care Unit (ICU)', '2020-11-23', 'General Surgery');</v>
      </c>
      <c r="J36" s="1" t="s">
        <v>295</v>
      </c>
    </row>
    <row r="37">
      <c r="A37" s="1">
        <v>20036.0</v>
      </c>
      <c r="B37" s="12">
        <v>112.0</v>
      </c>
      <c r="C37" s="13">
        <v>3228.0</v>
      </c>
      <c r="D37" s="12" t="s">
        <v>362</v>
      </c>
      <c r="E37" s="1" t="s">
        <v>295</v>
      </c>
      <c r="F37" s="7" t="s">
        <v>321</v>
      </c>
      <c r="G37" s="7" t="s">
        <v>363</v>
      </c>
      <c r="H37" s="7" t="s">
        <v>301</v>
      </c>
      <c r="I37" s="7" t="str">
        <f t="shared" si="1"/>
        <v>insert into PatientEncounter(PatEncID, PatID, HealthCareProviderID, PatEncAdmitDate, AdmitType, AdmitLocation, PatEncDiscDate, DiscLocation) values (20037, 125, 3239, '2020-11-15', 'Elective', 'Critical Care', '2020-11-26', 'Orthopaedics');</v>
      </c>
      <c r="J37" s="1" t="s">
        <v>295</v>
      </c>
    </row>
    <row r="38">
      <c r="A38" s="1">
        <v>20037.0</v>
      </c>
      <c r="B38" s="12">
        <v>125.0</v>
      </c>
      <c r="C38" s="13">
        <v>3239.0</v>
      </c>
      <c r="D38" s="12" t="s">
        <v>364</v>
      </c>
      <c r="E38" s="1" t="s">
        <v>295</v>
      </c>
      <c r="F38" s="7" t="s">
        <v>312</v>
      </c>
      <c r="G38" s="7" t="s">
        <v>365</v>
      </c>
      <c r="H38" s="7" t="s">
        <v>298</v>
      </c>
      <c r="I38" s="7" t="str">
        <f t="shared" si="1"/>
        <v>insert into PatientEncounter(PatEncID, PatID, HealthCareProviderID, PatEncAdmitDate, AdmitType, AdmitLocation, PatEncDiscDate, DiscLocation) values (20038, 129, 3235, '2020-11-16', 'Elective', 'Critical Care', '2020-11-22', 'Discharge Lounge');</v>
      </c>
      <c r="J38" s="1" t="s">
        <v>295</v>
      </c>
    </row>
    <row r="39">
      <c r="A39" s="1">
        <v>20038.0</v>
      </c>
      <c r="B39" s="12">
        <v>129.0</v>
      </c>
      <c r="C39" s="13">
        <v>3235.0</v>
      </c>
      <c r="D39" s="12" t="s">
        <v>366</v>
      </c>
      <c r="E39" s="14" t="s">
        <v>295</v>
      </c>
      <c r="F39" s="7" t="s">
        <v>312</v>
      </c>
      <c r="G39" s="7" t="s">
        <v>367</v>
      </c>
      <c r="H39" s="7" t="s">
        <v>328</v>
      </c>
      <c r="I39" s="7" t="str">
        <f t="shared" si="1"/>
        <v>insert into PatientEncounter(PatEncID, PatID, HealthCareProviderID, PatEncAdmitDate, AdmitType, AdmitLocation, PatEncDiscDate, DiscLocation) values (20039, 103, 3228, '2020-11-19', 'Urgent', 'Haematology', '2020-11-29', 'Urology');</v>
      </c>
      <c r="J39" s="14" t="s">
        <v>295</v>
      </c>
    </row>
    <row r="40">
      <c r="A40" s="1">
        <v>20039.0</v>
      </c>
      <c r="B40" s="12">
        <v>103.0</v>
      </c>
      <c r="C40" s="13">
        <v>3228.0</v>
      </c>
      <c r="D40" s="12" t="s">
        <v>368</v>
      </c>
      <c r="E40" s="1" t="s">
        <v>303</v>
      </c>
      <c r="F40" s="7" t="s">
        <v>296</v>
      </c>
      <c r="G40" s="7" t="s">
        <v>369</v>
      </c>
      <c r="H40" s="7" t="s">
        <v>290</v>
      </c>
      <c r="I40" s="7" t="str">
        <f t="shared" si="1"/>
        <v>insert into PatientEncounter(PatEncID, PatID, HealthCareProviderID, PatEncAdmitDate, AdmitType, AdmitLocation, PatEncDiscDate, DiscLocation) values (20040, 116, 3237, '2020-12-07', 'Emergency', 'Neurology', '2020-12-10', 'Critical Care');</v>
      </c>
      <c r="J40" s="1" t="s">
        <v>303</v>
      </c>
    </row>
    <row r="41">
      <c r="A41" s="1">
        <v>20040.0</v>
      </c>
      <c r="B41" s="12">
        <v>116.0</v>
      </c>
      <c r="C41" s="13">
        <v>3237.0</v>
      </c>
      <c r="D41" s="12" t="s">
        <v>370</v>
      </c>
      <c r="E41" s="1" t="s">
        <v>287</v>
      </c>
      <c r="F41" s="7" t="s">
        <v>288</v>
      </c>
      <c r="G41" s="7" t="s">
        <v>371</v>
      </c>
      <c r="H41" s="7" t="s">
        <v>312</v>
      </c>
      <c r="I41" s="7" t="str">
        <f t="shared" si="1"/>
        <v>insert into PatientEncounter(PatEncID, PatID, HealthCareProviderID, PatEncAdmitDate, AdmitType, AdmitLocation, PatEncDiscDate, DiscLocation) values (20041, 130, 3228, '2020-12-07', 'Emergency', 'General Surgery', '2020-12-18', 'Discharge Lounge');</v>
      </c>
      <c r="J41" s="1" t="s">
        <v>287</v>
      </c>
      <c r="K41" s="1">
        <v>0.0</v>
      </c>
    </row>
    <row r="42">
      <c r="A42" s="1">
        <v>20041.0</v>
      </c>
      <c r="B42" s="12">
        <v>130.0</v>
      </c>
      <c r="C42" s="13">
        <v>3228.0</v>
      </c>
      <c r="D42" s="12" t="s">
        <v>370</v>
      </c>
      <c r="E42" s="1" t="s">
        <v>287</v>
      </c>
      <c r="F42" s="7" t="s">
        <v>301</v>
      </c>
      <c r="G42" s="7" t="s">
        <v>372</v>
      </c>
      <c r="H42" s="7" t="s">
        <v>328</v>
      </c>
      <c r="I42" s="7" t="str">
        <f t="shared" si="1"/>
        <v>insert into PatientEncounter(PatEncID, PatID, HealthCareProviderID, PatEncAdmitDate, AdmitType, AdmitLocation, PatEncDiscDate, DiscLocation) values (20042, 117, 3231, '2020-12-18', 'Urgent', 'Coronary Care Unit (CCU)', '2020-12-19', 'Haematology');</v>
      </c>
      <c r="J42" s="1" t="s">
        <v>287</v>
      </c>
      <c r="K42" s="1">
        <v>0.0</v>
      </c>
    </row>
    <row r="43">
      <c r="A43" s="1">
        <v>20042.0</v>
      </c>
      <c r="B43" s="12">
        <v>117.0</v>
      </c>
      <c r="C43" s="13">
        <v>3231.0</v>
      </c>
      <c r="D43" s="12" t="s">
        <v>372</v>
      </c>
      <c r="E43" s="1" t="s">
        <v>303</v>
      </c>
      <c r="F43" s="7" t="s">
        <v>306</v>
      </c>
      <c r="G43" s="7" t="s">
        <v>373</v>
      </c>
      <c r="H43" s="7" t="s">
        <v>296</v>
      </c>
      <c r="I43" s="7" t="str">
        <f t="shared" si="1"/>
        <v>insert into PatientEncounter(PatEncID, PatID, HealthCareProviderID, PatEncAdmitDate, AdmitType, AdmitLocation, PatEncDiscDate, DiscLocation) values (20043, 118, 3263, '2020-12-19', 'Elective', 'Orthopaedics', '2020-12-28', 'Oncology');</v>
      </c>
      <c r="J43" s="1" t="s">
        <v>303</v>
      </c>
    </row>
    <row r="44">
      <c r="A44" s="1">
        <v>20043.0</v>
      </c>
      <c r="B44" s="12">
        <v>118.0</v>
      </c>
      <c r="C44" s="13">
        <v>3263.0</v>
      </c>
      <c r="D44" s="12" t="s">
        <v>373</v>
      </c>
      <c r="E44" s="14" t="s">
        <v>295</v>
      </c>
      <c r="F44" s="7" t="s">
        <v>298</v>
      </c>
      <c r="G44" s="7" t="s">
        <v>374</v>
      </c>
      <c r="H44" s="7" t="s">
        <v>292</v>
      </c>
      <c r="I44" s="7" t="str">
        <f t="shared" si="1"/>
        <v>insert into PatientEncounter(PatEncID, PatID, HealthCareProviderID, PatEncAdmitDate, AdmitType, AdmitLocation, PatEncDiscDate, DiscLocation) values (20044, 113, 3263, '2020-12-21', 'Urgent', 'General Surgery', '2021-01-01', 'Intensive Care Unit (ICU)');</v>
      </c>
      <c r="J44" s="14" t="s">
        <v>295</v>
      </c>
    </row>
    <row r="45">
      <c r="A45" s="1">
        <v>20044.0</v>
      </c>
      <c r="B45" s="12">
        <v>113.0</v>
      </c>
      <c r="C45" s="13">
        <v>3263.0</v>
      </c>
      <c r="D45" s="12" t="s">
        <v>375</v>
      </c>
      <c r="E45" s="14" t="s">
        <v>303</v>
      </c>
      <c r="F45" s="7" t="s">
        <v>301</v>
      </c>
      <c r="G45" s="7" t="s">
        <v>376</v>
      </c>
      <c r="H45" s="7" t="s">
        <v>321</v>
      </c>
      <c r="I45" s="7" t="str">
        <f t="shared" si="1"/>
        <v>insert into PatientEncounter(PatEncID, PatID, HealthCareProviderID, PatEncAdmitDate, AdmitType, AdmitLocation, PatEncDiscDate, DiscLocation) values (20045, 130, 3257, '2020-12-26', 'Emergency', 'Intensive Care Unit (ICU)', '2021-01-03', 'Urology');</v>
      </c>
      <c r="J45" s="14" t="s">
        <v>303</v>
      </c>
    </row>
    <row r="46">
      <c r="A46" s="1">
        <v>20045.0</v>
      </c>
      <c r="B46" s="12">
        <v>130.0</v>
      </c>
      <c r="C46" s="13">
        <v>3257.0</v>
      </c>
      <c r="D46" s="12" t="s">
        <v>377</v>
      </c>
      <c r="E46" s="14" t="s">
        <v>287</v>
      </c>
      <c r="F46" s="7" t="s">
        <v>321</v>
      </c>
      <c r="G46" s="7" t="s">
        <v>378</v>
      </c>
      <c r="H46" s="7" t="s">
        <v>290</v>
      </c>
      <c r="I46" s="7" t="str">
        <f t="shared" si="1"/>
        <v>insert into PatientEncounter(PatEncID, PatID, HealthCareProviderID, PatEncAdmitDate, AdmitType, AdmitLocation, PatEncDiscDate, DiscLocation) values (20046, 119, 3237, '2021-01-01', 'Urgent', 'Haematology', '2021-01-05', 'Haematology');</v>
      </c>
      <c r="J46" s="14" t="s">
        <v>287</v>
      </c>
      <c r="K46" s="1">
        <v>0.0</v>
      </c>
    </row>
    <row r="47">
      <c r="A47" s="1">
        <v>20046.0</v>
      </c>
      <c r="B47" s="12">
        <v>119.0</v>
      </c>
      <c r="C47" s="13">
        <v>3237.0</v>
      </c>
      <c r="D47" s="12" t="s">
        <v>376</v>
      </c>
      <c r="E47" s="1" t="s">
        <v>303</v>
      </c>
      <c r="F47" s="7" t="s">
        <v>296</v>
      </c>
      <c r="G47" s="7" t="s">
        <v>379</v>
      </c>
      <c r="H47" s="7" t="s">
        <v>296</v>
      </c>
      <c r="I47" s="7" t="str">
        <f t="shared" si="1"/>
        <v>insert into PatientEncounter(PatEncID, PatID, HealthCareProviderID, PatEncAdmitDate, AdmitType, AdmitLocation, PatEncDiscDate, DiscLocation) values (20047, 119, 3257, '2021-01-03', 'Elective', 'Nephrology', '2021-01-18', 'Discharge Lounge');</v>
      </c>
      <c r="J47" s="1" t="s">
        <v>303</v>
      </c>
    </row>
    <row r="48">
      <c r="A48" s="1">
        <v>20047.0</v>
      </c>
      <c r="B48" s="12">
        <v>119.0</v>
      </c>
      <c r="C48" s="13">
        <v>3257.0</v>
      </c>
      <c r="D48" s="12" t="s">
        <v>378</v>
      </c>
      <c r="E48" s="1" t="s">
        <v>295</v>
      </c>
      <c r="F48" s="7" t="s">
        <v>309</v>
      </c>
      <c r="G48" s="7" t="s">
        <v>380</v>
      </c>
      <c r="H48" s="7" t="s">
        <v>328</v>
      </c>
      <c r="I48" s="7" t="str">
        <f t="shared" si="1"/>
        <v>insert into PatientEncounter(PatEncID, PatID, HealthCareProviderID, PatEncAdmitDate, AdmitType, AdmitLocation, PatEncDiscDate, DiscLocation) values (20048, 108, 3231, '2021-01-04', 'Emergency', 'Radiology', '2021-01-08', 'Oncology');</v>
      </c>
      <c r="J48" s="1" t="s">
        <v>295</v>
      </c>
    </row>
    <row r="49">
      <c r="A49" s="1">
        <v>20048.0</v>
      </c>
      <c r="B49" s="12">
        <v>108.0</v>
      </c>
      <c r="C49" s="13">
        <v>3231.0</v>
      </c>
      <c r="D49" s="12" t="s">
        <v>381</v>
      </c>
      <c r="E49" s="1" t="s">
        <v>287</v>
      </c>
      <c r="F49" s="7" t="s">
        <v>314</v>
      </c>
      <c r="G49" s="7" t="s">
        <v>382</v>
      </c>
      <c r="H49" s="7" t="s">
        <v>292</v>
      </c>
      <c r="I49" s="7" t="str">
        <f t="shared" si="1"/>
        <v>insert into PatientEncounter(PatEncID, PatID, HealthCareProviderID, PatEncAdmitDate, AdmitType, AdmitLocation, PatEncDiscDate, DiscLocation) values (20049, 106, 3237, '2021-01-10', 'Urgent', 'Haematology', '2021-01-14', 'Haematology');</v>
      </c>
      <c r="J49" s="1" t="s">
        <v>287</v>
      </c>
      <c r="K49" s="1">
        <v>0.0</v>
      </c>
    </row>
    <row r="50">
      <c r="A50" s="1">
        <v>20049.0</v>
      </c>
      <c r="B50" s="12">
        <v>106.0</v>
      </c>
      <c r="C50" s="13">
        <v>3237.0</v>
      </c>
      <c r="D50" s="12" t="s">
        <v>383</v>
      </c>
      <c r="E50" s="1" t="s">
        <v>303</v>
      </c>
      <c r="F50" s="7" t="s">
        <v>296</v>
      </c>
      <c r="G50" s="7" t="s">
        <v>384</v>
      </c>
      <c r="H50" s="7" t="s">
        <v>296</v>
      </c>
      <c r="I50" s="7" t="str">
        <f t="shared" si="1"/>
        <v>insert into PatientEncounter(PatEncID, PatID, HealthCareProviderID, PatEncAdmitDate, AdmitType, AdmitLocation, PatEncDiscDate, DiscLocation) values (20050, 122, 3237, '2021-01-22', 'Elective', 'General Surgery', '2021-01-28', 'Discharge Lounge');</v>
      </c>
      <c r="J50" s="1" t="s">
        <v>303</v>
      </c>
    </row>
    <row r="51">
      <c r="A51" s="1">
        <v>20050.0</v>
      </c>
      <c r="B51" s="12">
        <v>122.0</v>
      </c>
      <c r="C51" s="13">
        <v>3237.0</v>
      </c>
      <c r="D51" s="12" t="s">
        <v>385</v>
      </c>
      <c r="E51" s="1" t="s">
        <v>295</v>
      </c>
      <c r="F51" s="7" t="s">
        <v>301</v>
      </c>
      <c r="G51" s="7" t="s">
        <v>386</v>
      </c>
      <c r="H51" s="7" t="s">
        <v>328</v>
      </c>
      <c r="I51" s="7" t="str">
        <f t="shared" si="1"/>
        <v>insert into PatientEncounter(PatEncID, PatID, HealthCareProviderID, PatEncAdmitDate, AdmitType, AdmitLocation, PatEncDiscDate, DiscLocation) values (20051, 102, 3257, '2021-01-23', 'Elective', 'Oncology', '2021-01-27', 'Intensive Care Unit (ICU)');</v>
      </c>
      <c r="J51" s="1" t="s">
        <v>295</v>
      </c>
    </row>
    <row r="52">
      <c r="A52" s="1">
        <v>20051.0</v>
      </c>
      <c r="B52" s="12">
        <v>102.0</v>
      </c>
      <c r="C52" s="13">
        <v>3257.0</v>
      </c>
      <c r="D52" s="12" t="s">
        <v>387</v>
      </c>
      <c r="E52" s="14" t="s">
        <v>295</v>
      </c>
      <c r="F52" s="7" t="s">
        <v>292</v>
      </c>
      <c r="G52" s="7" t="s">
        <v>388</v>
      </c>
      <c r="H52" s="7" t="s">
        <v>321</v>
      </c>
      <c r="I52" s="7" t="str">
        <f t="shared" si="1"/>
        <v>insert into PatientEncounter(PatEncID, PatID, HealthCareProviderID, PatEncAdmitDate, AdmitType, AdmitLocation, PatEncDiscDate, DiscLocation) values (20052, 118, 3231, '2021-01-27', 'Elective', 'Oncology', '2021-02-07', 'Critical Care');</v>
      </c>
      <c r="J52" s="14" t="s">
        <v>295</v>
      </c>
    </row>
    <row r="53">
      <c r="A53" s="1">
        <v>20052.0</v>
      </c>
      <c r="B53" s="12">
        <v>118.0</v>
      </c>
      <c r="C53" s="13">
        <v>3231.0</v>
      </c>
      <c r="D53" s="12" t="s">
        <v>388</v>
      </c>
      <c r="E53" s="1" t="s">
        <v>295</v>
      </c>
      <c r="F53" s="7" t="s">
        <v>292</v>
      </c>
      <c r="G53" s="7" t="s">
        <v>389</v>
      </c>
      <c r="H53" s="7" t="s">
        <v>312</v>
      </c>
      <c r="I53" s="7" t="str">
        <f t="shared" si="1"/>
        <v>insert into PatientEncounter(PatEncID, PatID, HealthCareProviderID, PatEncAdmitDate, AdmitType, AdmitLocation, PatEncDiscDate, DiscLocation) values (20053, 124, 3220, '2021-02-24', 'Elective', 'Oncology', '2021-02-27', 'Oncology');</v>
      </c>
      <c r="J53" s="1" t="s">
        <v>295</v>
      </c>
    </row>
    <row r="54">
      <c r="A54" s="1">
        <v>20053.0</v>
      </c>
      <c r="B54" s="12">
        <v>124.0</v>
      </c>
      <c r="C54" s="13">
        <v>3220.0</v>
      </c>
      <c r="D54" s="12" t="s">
        <v>390</v>
      </c>
      <c r="E54" s="1" t="s">
        <v>295</v>
      </c>
      <c r="F54" s="7" t="s">
        <v>292</v>
      </c>
      <c r="G54" s="7" t="s">
        <v>391</v>
      </c>
      <c r="H54" s="7" t="s">
        <v>292</v>
      </c>
      <c r="I54" s="7" t="str">
        <f t="shared" si="1"/>
        <v>insert into PatientEncounter(PatEncID, PatID, HealthCareProviderID, PatEncAdmitDate, AdmitType, AdmitLocation, PatEncDiscDate, DiscLocation) values (20054, 123, 3237, '2021-02-28', 'Elective', 'Orthopaedics', '2021-03-10', 'Haematology');</v>
      </c>
      <c r="J54" s="1" t="s">
        <v>295</v>
      </c>
    </row>
    <row r="55">
      <c r="A55" s="1">
        <v>20054.0</v>
      </c>
      <c r="B55" s="12">
        <v>123.0</v>
      </c>
      <c r="C55" s="13">
        <v>3237.0</v>
      </c>
      <c r="D55" s="12" t="s">
        <v>392</v>
      </c>
      <c r="E55" s="1" t="s">
        <v>295</v>
      </c>
      <c r="F55" s="7" t="s">
        <v>298</v>
      </c>
      <c r="G55" s="7" t="s">
        <v>393</v>
      </c>
      <c r="H55" s="7" t="s">
        <v>296</v>
      </c>
      <c r="I55" s="7" t="str">
        <f t="shared" si="1"/>
        <v>insert into PatientEncounter(PatEncID, PatID, HealthCareProviderID, PatEncAdmitDate, AdmitType, AdmitLocation, PatEncDiscDate, DiscLocation) values (20055, 108, 3228, '2021-03-29', 'Urgent', 'General Surgery', '2021-04-12', 'Nephrology');</v>
      </c>
      <c r="J55" s="1" t="s">
        <v>295</v>
      </c>
    </row>
    <row r="56">
      <c r="A56" s="1">
        <v>20055.0</v>
      </c>
      <c r="B56" s="12">
        <v>108.0</v>
      </c>
      <c r="C56" s="13">
        <v>3228.0</v>
      </c>
      <c r="D56" s="12" t="s">
        <v>394</v>
      </c>
      <c r="E56" s="1" t="s">
        <v>303</v>
      </c>
      <c r="F56" s="7" t="s">
        <v>301</v>
      </c>
      <c r="G56" s="7" t="s">
        <v>395</v>
      </c>
      <c r="H56" s="7" t="s">
        <v>309</v>
      </c>
      <c r="I56" s="7" t="str">
        <f t="shared" si="1"/>
        <v>insert into PatientEncounter(PatEncID, PatID, HealthCareProviderID, PatEncAdmitDate, AdmitType, AdmitLocation, PatEncDiscDate, DiscLocation) values (20056, 130, 3237, '2021-03-30', 'Emergency', 'Coronary Care Unit (CCU)', '2021-04-10', 'Urology');</v>
      </c>
      <c r="J56" s="1" t="s">
        <v>303</v>
      </c>
    </row>
    <row r="57">
      <c r="A57" s="1">
        <v>20056.0</v>
      </c>
      <c r="B57" s="12">
        <v>130.0</v>
      </c>
      <c r="C57" s="13">
        <v>3237.0</v>
      </c>
      <c r="D57" s="12" t="s">
        <v>396</v>
      </c>
      <c r="E57" s="1" t="s">
        <v>287</v>
      </c>
      <c r="F57" s="7" t="s">
        <v>306</v>
      </c>
      <c r="G57" s="7" t="s">
        <v>397</v>
      </c>
      <c r="H57" s="7" t="s">
        <v>290</v>
      </c>
      <c r="I57" s="7" t="str">
        <f t="shared" si="1"/>
        <v>insert into PatientEncounter(PatEncID, PatID, HealthCareProviderID, PatEncAdmitDate, AdmitType, AdmitLocation, PatEncDiscDate, DiscLocation) values (20057, 117, 3251, '2021-04-07', 'Urgent', 'Intensive Care Unit (ICU)', '2021-04-14', 'General Surgery');</v>
      </c>
      <c r="J57" s="1" t="s">
        <v>287</v>
      </c>
      <c r="K57" s="1">
        <v>0.0</v>
      </c>
    </row>
    <row r="58">
      <c r="A58" s="1">
        <v>20057.0</v>
      </c>
      <c r="B58" s="12">
        <v>117.0</v>
      </c>
      <c r="C58" s="13">
        <v>3251.0</v>
      </c>
      <c r="D58" s="12" t="s">
        <v>398</v>
      </c>
      <c r="E58" s="1" t="s">
        <v>303</v>
      </c>
      <c r="F58" s="7" t="s">
        <v>321</v>
      </c>
      <c r="G58" s="7" t="s">
        <v>399</v>
      </c>
      <c r="H58" s="7" t="s">
        <v>301</v>
      </c>
      <c r="I58" s="7" t="str">
        <f t="shared" si="1"/>
        <v>insert into PatientEncounter(PatEncID, PatID, HealthCareProviderID, PatEncAdmitDate, AdmitType, AdmitLocation, PatEncDiscDate, DiscLocation) values (20058, 112, 3216, '2021-04-30', 'Urgent', 'Oncology', '2021-05-11', 'Nephrology');</v>
      </c>
      <c r="J58" s="1" t="s">
        <v>303</v>
      </c>
    </row>
    <row r="59">
      <c r="A59" s="1">
        <v>20058.0</v>
      </c>
      <c r="B59" s="12">
        <v>112.0</v>
      </c>
      <c r="C59" s="13">
        <v>3216.0</v>
      </c>
      <c r="D59" s="12" t="s">
        <v>400</v>
      </c>
      <c r="E59" s="1" t="s">
        <v>303</v>
      </c>
      <c r="F59" s="7" t="s">
        <v>292</v>
      </c>
      <c r="G59" s="7" t="s">
        <v>401</v>
      </c>
      <c r="H59" s="7" t="s">
        <v>309</v>
      </c>
      <c r="I59" s="7" t="str">
        <f t="shared" si="1"/>
        <v>insert into PatientEncounter(PatEncID, PatID, HealthCareProviderID, PatEncAdmitDate, AdmitType, AdmitLocation, PatEncDiscDate, DiscLocation) values (20059, 116, 3216, '2021-05-10', 'Emergency', 'Urology', '2021-05-24', 'Orthopaedics');</v>
      </c>
      <c r="J59" s="1" t="s">
        <v>303</v>
      </c>
    </row>
    <row r="60">
      <c r="A60" s="1">
        <v>20059.0</v>
      </c>
      <c r="B60" s="12">
        <v>116.0</v>
      </c>
      <c r="C60" s="13">
        <v>3216.0</v>
      </c>
      <c r="D60" s="12" t="s">
        <v>402</v>
      </c>
      <c r="E60" s="1" t="s">
        <v>287</v>
      </c>
      <c r="F60" s="7" t="s">
        <v>290</v>
      </c>
      <c r="G60" s="7" t="s">
        <v>403</v>
      </c>
      <c r="H60" s="7" t="s">
        <v>298</v>
      </c>
      <c r="I60" s="7" t="str">
        <f t="shared" si="1"/>
        <v>insert into PatientEncounter(PatEncID, PatID, HealthCareProviderID, PatEncAdmitDate, AdmitType, AdmitLocation, PatEncDiscDate, DiscLocation) values (20060, 130, 3239, '2021-05-14', 'Emergency', 'Neurology', '2021-05-19', 'Orthopaedics');</v>
      </c>
      <c r="J60" s="1" t="s">
        <v>287</v>
      </c>
      <c r="K60" s="1">
        <v>0.0</v>
      </c>
    </row>
    <row r="61">
      <c r="A61" s="1">
        <v>20060.0</v>
      </c>
      <c r="B61" s="12">
        <v>130.0</v>
      </c>
      <c r="C61" s="13">
        <v>3239.0</v>
      </c>
      <c r="D61" s="12" t="s">
        <v>404</v>
      </c>
      <c r="E61" s="1" t="s">
        <v>287</v>
      </c>
      <c r="F61" s="7" t="s">
        <v>288</v>
      </c>
      <c r="G61" s="7" t="s">
        <v>405</v>
      </c>
      <c r="H61" s="7" t="s">
        <v>298</v>
      </c>
      <c r="I61" s="7" t="str">
        <f t="shared" si="1"/>
        <v>insert into PatientEncounter(PatEncID, PatID, HealthCareProviderID, PatEncAdmitDate, AdmitType, AdmitLocation, PatEncDiscDate, DiscLocation) values (20061, 113, 3251, '2021-05-17', 'Elective', 'Haematology', '2021-05-31', 'Oncology');</v>
      </c>
      <c r="J61" s="1" t="s">
        <v>287</v>
      </c>
      <c r="K61" s="1">
        <v>0.0</v>
      </c>
    </row>
    <row r="62">
      <c r="A62" s="1">
        <v>20061.0</v>
      </c>
      <c r="B62" s="12">
        <v>113.0</v>
      </c>
      <c r="C62" s="13">
        <v>3251.0</v>
      </c>
      <c r="D62" s="12" t="s">
        <v>406</v>
      </c>
      <c r="E62" s="1" t="s">
        <v>295</v>
      </c>
      <c r="F62" s="7" t="s">
        <v>296</v>
      </c>
      <c r="G62" s="7" t="s">
        <v>407</v>
      </c>
      <c r="H62" s="7" t="s">
        <v>292</v>
      </c>
      <c r="I62" s="7" t="str">
        <f t="shared" si="1"/>
        <v>insert into PatientEncounter(PatEncID, PatID, HealthCareProviderID, PatEncAdmitDate, AdmitType, AdmitLocation, PatEncDiscDate, DiscLocation) values (20062, 116, 3251, '2021-05-23', 'Elective', 'Radiology', '2021-05-25', 'Orthopaedics');</v>
      </c>
      <c r="J62" s="1" t="s">
        <v>295</v>
      </c>
    </row>
    <row r="63">
      <c r="A63" s="1">
        <v>20062.0</v>
      </c>
      <c r="B63" s="12">
        <v>116.0</v>
      </c>
      <c r="C63" s="13">
        <v>3251.0</v>
      </c>
      <c r="D63" s="12" t="s">
        <v>408</v>
      </c>
      <c r="E63" s="1" t="s">
        <v>295</v>
      </c>
      <c r="F63" s="7" t="s">
        <v>314</v>
      </c>
      <c r="G63" s="7" t="s">
        <v>409</v>
      </c>
      <c r="H63" s="7" t="s">
        <v>298</v>
      </c>
      <c r="I63" s="7" t="str">
        <f t="shared" si="1"/>
        <v>insert into PatientEncounter(PatEncID, PatID, HealthCareProviderID, PatEncAdmitDate, AdmitType, AdmitLocation, PatEncDiscDate, DiscLocation) values (20063, 115, 3216, '2021-05-26', 'Urgent', 'Urology', '2021-05-29', 'Orthopaedics');</v>
      </c>
      <c r="J63" s="1" t="s">
        <v>295</v>
      </c>
    </row>
    <row r="64">
      <c r="A64" s="1">
        <v>20063.0</v>
      </c>
      <c r="B64" s="12">
        <v>115.0</v>
      </c>
      <c r="C64" s="13">
        <v>3216.0</v>
      </c>
      <c r="D64" s="12" t="s">
        <v>410</v>
      </c>
      <c r="E64" s="1" t="s">
        <v>303</v>
      </c>
      <c r="F64" s="7" t="s">
        <v>290</v>
      </c>
      <c r="G64" s="7" t="s">
        <v>411</v>
      </c>
      <c r="H64" s="7" t="s">
        <v>298</v>
      </c>
      <c r="I64" s="7" t="str">
        <f t="shared" si="1"/>
        <v>insert into PatientEncounter(PatEncID, PatID, HealthCareProviderID, PatEncAdmitDate, AdmitType, AdmitLocation, PatEncDiscDate, DiscLocation) values (20064, 106, 3228, '2021-06-02', 'Urgent', 'Nephrology', '2021-06-04', 'Intensive Care Unit (ICU)');</v>
      </c>
      <c r="J64" s="1" t="s">
        <v>303</v>
      </c>
    </row>
    <row r="65">
      <c r="A65" s="1">
        <v>20064.0</v>
      </c>
      <c r="B65" s="12">
        <v>106.0</v>
      </c>
      <c r="C65" s="13">
        <v>3228.0</v>
      </c>
      <c r="D65" s="12" t="s">
        <v>412</v>
      </c>
      <c r="E65" s="1" t="s">
        <v>303</v>
      </c>
      <c r="F65" s="7" t="s">
        <v>309</v>
      </c>
      <c r="G65" s="7" t="s">
        <v>413</v>
      </c>
      <c r="H65" s="7" t="s">
        <v>321</v>
      </c>
      <c r="I65" s="7" t="str">
        <f t="shared" si="1"/>
        <v>insert into PatientEncounter(PatEncID, PatID, HealthCareProviderID, PatEncAdmitDate, AdmitType, AdmitLocation, PatEncDiscDate, DiscLocation) values (20065, 106, 3251, '2021-06-09', 'Elective', 'Radiology', '2021-06-20', 'Critical Care');</v>
      </c>
      <c r="J65" s="1" t="s">
        <v>303</v>
      </c>
    </row>
    <row r="66">
      <c r="A66" s="1">
        <v>20065.0</v>
      </c>
      <c r="B66" s="12">
        <v>106.0</v>
      </c>
      <c r="C66" s="13">
        <v>3251.0</v>
      </c>
      <c r="D66" s="12" t="s">
        <v>414</v>
      </c>
      <c r="E66" s="1" t="s">
        <v>295</v>
      </c>
      <c r="F66" s="7" t="s">
        <v>314</v>
      </c>
      <c r="G66" s="7" t="s">
        <v>415</v>
      </c>
      <c r="H66" s="7" t="s">
        <v>312</v>
      </c>
      <c r="I66" s="7" t="str">
        <f t="shared" si="1"/>
        <v>insert into PatientEncounter(PatEncID, PatID, HealthCareProviderID, PatEncAdmitDate, AdmitType, AdmitLocation, PatEncDiscDate, DiscLocation) values (20066, 126, 3257, '2021-06-18', 'Urgent', 'Urology', '2021-06-30', 'Radiology');</v>
      </c>
      <c r="J66" s="1" t="s">
        <v>295</v>
      </c>
    </row>
    <row r="67">
      <c r="A67" s="1">
        <v>20066.0</v>
      </c>
      <c r="B67" s="12">
        <v>126.0</v>
      </c>
      <c r="C67" s="13">
        <v>3257.0</v>
      </c>
      <c r="D67" s="12" t="s">
        <v>416</v>
      </c>
      <c r="E67" s="1" t="s">
        <v>303</v>
      </c>
      <c r="F67" s="7" t="s">
        <v>290</v>
      </c>
      <c r="G67" s="7" t="s">
        <v>417</v>
      </c>
      <c r="H67" s="7" t="s">
        <v>314</v>
      </c>
      <c r="I67" s="7" t="str">
        <f t="shared" si="1"/>
        <v>insert into PatientEncounter(PatEncID, PatID, HealthCareProviderID, PatEncAdmitDate, AdmitType, AdmitLocation, PatEncDiscDate, DiscLocation) values (20067, 122, 3260, '2021-06-20', 'Elective', 'Intensive Care Unit (ICU)', '2021-06-25', 'Urology');</v>
      </c>
      <c r="J67" s="1" t="s">
        <v>303</v>
      </c>
    </row>
    <row r="68">
      <c r="A68" s="1">
        <v>20067.0</v>
      </c>
      <c r="B68" s="12">
        <v>122.0</v>
      </c>
      <c r="C68" s="13">
        <v>3260.0</v>
      </c>
      <c r="D68" s="12" t="s">
        <v>415</v>
      </c>
      <c r="E68" s="1" t="s">
        <v>295</v>
      </c>
      <c r="F68" s="7" t="s">
        <v>321</v>
      </c>
      <c r="G68" s="7" t="s">
        <v>418</v>
      </c>
      <c r="H68" s="7" t="s">
        <v>290</v>
      </c>
      <c r="I68" s="7" t="str">
        <f t="shared" si="1"/>
        <v>insert into PatientEncounter(PatEncID, PatID, HealthCareProviderID, PatEncAdmitDate, AdmitType, AdmitLocation, PatEncDiscDate, DiscLocation) values (20068, 115, 3228, '2021-06-23', 'Urgent', 'Urology', '2021-07-04', 'General Surgery');</v>
      </c>
      <c r="J68" s="1" t="s">
        <v>295</v>
      </c>
    </row>
    <row r="69">
      <c r="A69" s="1">
        <v>20068.0</v>
      </c>
      <c r="B69" s="12">
        <v>115.0</v>
      </c>
      <c r="C69" s="13">
        <v>3228.0</v>
      </c>
      <c r="D69" s="12" t="s">
        <v>419</v>
      </c>
      <c r="E69" s="1" t="s">
        <v>303</v>
      </c>
      <c r="F69" s="7" t="s">
        <v>290</v>
      </c>
      <c r="G69" s="7" t="s">
        <v>420</v>
      </c>
      <c r="H69" s="7" t="s">
        <v>301</v>
      </c>
      <c r="I69" s="7" t="str">
        <f t="shared" si="1"/>
        <v>insert into PatientEncounter(PatEncID, PatID, HealthCareProviderID, PatEncAdmitDate, AdmitType, AdmitLocation, PatEncDiscDate, DiscLocation) values (20069, 101, 3239, '2021-07-12', 'Urgent', 'Coronary Care Unit (CCU)', '2021-07-23', 'Radiology');</v>
      </c>
      <c r="J69" s="1" t="s">
        <v>303</v>
      </c>
    </row>
    <row r="70">
      <c r="A70" s="1">
        <v>20069.0</v>
      </c>
      <c r="B70" s="12">
        <v>101.0</v>
      </c>
      <c r="C70" s="13">
        <v>3239.0</v>
      </c>
      <c r="D70" s="12" t="s">
        <v>421</v>
      </c>
      <c r="E70" s="1" t="s">
        <v>303</v>
      </c>
      <c r="F70" s="7" t="s">
        <v>306</v>
      </c>
      <c r="G70" s="7" t="s">
        <v>422</v>
      </c>
      <c r="H70" s="7" t="s">
        <v>314</v>
      </c>
      <c r="I70" s="7" t="str">
        <f t="shared" si="1"/>
        <v>insert into PatientEncounter(PatEncID, PatID, HealthCareProviderID, PatEncAdmitDate, AdmitType, AdmitLocation, PatEncDiscDate, DiscLocation) values (20070, 129, 3253, '2021-07-25', 'Elective', 'Radiology', '2021-08-09', 'Haematology');</v>
      </c>
      <c r="J70" s="1" t="s">
        <v>303</v>
      </c>
    </row>
    <row r="71">
      <c r="A71" s="1">
        <v>20070.0</v>
      </c>
      <c r="B71" s="12">
        <v>129.0</v>
      </c>
      <c r="C71" s="13">
        <v>3253.0</v>
      </c>
      <c r="D71" s="12" t="s">
        <v>423</v>
      </c>
      <c r="E71" s="1" t="s">
        <v>295</v>
      </c>
      <c r="F71" s="7" t="s">
        <v>314</v>
      </c>
      <c r="G71" s="7" t="s">
        <v>424</v>
      </c>
      <c r="H71" s="7" t="s">
        <v>296</v>
      </c>
      <c r="I71" s="7" t="str">
        <f t="shared" si="1"/>
        <v>insert into PatientEncounter(PatEncID, PatID, HealthCareProviderID, PatEncAdmitDate, AdmitType, AdmitLocation, PatEncDiscDate, DiscLocation) values (20071, 113, 3235, '2021-08-01', 'Emergency', 'Orthopaedics', '2021-08-06', 'Coronary Care Unit (CCU)');</v>
      </c>
      <c r="J71" s="1" t="s">
        <v>295</v>
      </c>
    </row>
    <row r="72">
      <c r="A72" s="1">
        <v>20071.0</v>
      </c>
      <c r="B72" s="12">
        <v>113.0</v>
      </c>
      <c r="C72" s="13">
        <v>3235.0</v>
      </c>
      <c r="D72" s="12" t="s">
        <v>425</v>
      </c>
      <c r="E72" s="1" t="s">
        <v>287</v>
      </c>
      <c r="F72" s="7" t="s">
        <v>298</v>
      </c>
      <c r="G72" s="7" t="s">
        <v>426</v>
      </c>
      <c r="H72" s="7" t="s">
        <v>306</v>
      </c>
      <c r="I72" s="7" t="str">
        <f t="shared" si="1"/>
        <v>insert into PatientEncounter(PatEncID, PatID, HealthCareProviderID, PatEncAdmitDate, AdmitType, AdmitLocation, PatEncDiscDate, DiscLocation) values (20072, 111, 3260, '2021-08-06', 'Urgent', 'Radiology', '2021-08-20', 'Oncology');</v>
      </c>
      <c r="J72" s="1" t="s">
        <v>287</v>
      </c>
      <c r="K72" s="1">
        <v>0.0</v>
      </c>
    </row>
    <row r="73">
      <c r="A73" s="1">
        <v>20072.0</v>
      </c>
      <c r="B73" s="12">
        <v>111.0</v>
      </c>
      <c r="C73" s="13">
        <v>3260.0</v>
      </c>
      <c r="D73" s="12" t="s">
        <v>426</v>
      </c>
      <c r="E73" s="1" t="s">
        <v>303</v>
      </c>
      <c r="F73" s="7" t="s">
        <v>314</v>
      </c>
      <c r="G73" s="7" t="s">
        <v>427</v>
      </c>
      <c r="H73" s="7" t="s">
        <v>292</v>
      </c>
      <c r="I73" s="7" t="str">
        <f t="shared" si="1"/>
        <v>insert into PatientEncounter(PatEncID, PatID, HealthCareProviderID, PatEncAdmitDate, AdmitType, AdmitLocation, PatEncDiscDate, DiscLocation) values (20073, 129, 3220, '2021-08-12', 'Emergency', 'Intensive Care Unit (ICU)', '2021-08-20', 'Haematology');</v>
      </c>
      <c r="J73" s="1" t="s">
        <v>303</v>
      </c>
    </row>
    <row r="74">
      <c r="A74" s="1">
        <v>20073.0</v>
      </c>
      <c r="B74" s="12">
        <v>129.0</v>
      </c>
      <c r="C74" s="13">
        <v>3220.0</v>
      </c>
      <c r="D74" s="12" t="s">
        <v>428</v>
      </c>
      <c r="E74" s="1" t="s">
        <v>287</v>
      </c>
      <c r="F74" s="7" t="s">
        <v>321</v>
      </c>
      <c r="G74" s="7" t="s">
        <v>427</v>
      </c>
      <c r="H74" s="7" t="s">
        <v>296</v>
      </c>
      <c r="I74" s="7" t="str">
        <f t="shared" si="1"/>
        <v>insert into PatientEncounter(PatEncID, PatID, HealthCareProviderID, PatEncAdmitDate, AdmitType, AdmitLocation, PatEncDiscDate, DiscLocation) values (20074, 108, 3253, '2021-08-16', 'Elective', 'Radiology', '2021-08-26', 'Discharge Lounge');</v>
      </c>
      <c r="J74" s="1" t="s">
        <v>287</v>
      </c>
      <c r="K74" s="1">
        <v>0.0</v>
      </c>
    </row>
    <row r="75">
      <c r="A75" s="1">
        <v>20074.0</v>
      </c>
      <c r="B75" s="12">
        <v>108.0</v>
      </c>
      <c r="C75" s="13">
        <v>3253.0</v>
      </c>
      <c r="D75" s="12" t="s">
        <v>429</v>
      </c>
      <c r="E75" s="1" t="s">
        <v>295</v>
      </c>
      <c r="F75" s="7" t="s">
        <v>314</v>
      </c>
      <c r="G75" s="7" t="s">
        <v>430</v>
      </c>
      <c r="H75" s="7" t="s">
        <v>328</v>
      </c>
      <c r="I75" s="7" t="str">
        <f t="shared" si="1"/>
        <v>insert into PatientEncounter(PatEncID, PatID, HealthCareProviderID, PatEncAdmitDate, AdmitType, AdmitLocation, PatEncDiscDate, DiscLocation) values (20075, 101, 3251, '2021-09-09', 'Emergency', 'Nephrology', '2021-09-24', 'Intensive Care Unit (ICU)');</v>
      </c>
      <c r="J75" s="1" t="s">
        <v>295</v>
      </c>
    </row>
    <row r="76">
      <c r="A76" s="1">
        <v>20075.0</v>
      </c>
      <c r="B76" s="12">
        <v>101.0</v>
      </c>
      <c r="C76" s="13">
        <v>3251.0</v>
      </c>
      <c r="D76" s="12" t="s">
        <v>431</v>
      </c>
      <c r="E76" s="1" t="s">
        <v>287</v>
      </c>
      <c r="F76" s="7" t="s">
        <v>309</v>
      </c>
      <c r="G76" s="7" t="s">
        <v>432</v>
      </c>
      <c r="H76" s="7" t="s">
        <v>321</v>
      </c>
      <c r="I76" s="7" t="str">
        <f t="shared" si="1"/>
        <v>insert into PatientEncounter(PatEncID, PatID, HealthCareProviderID, PatEncAdmitDate, AdmitType, AdmitLocation, PatEncDiscDate, DiscLocation) values (20076, 102, 3263, '2021-09-19', 'Urgent', 'Coronary Care Unit (CCU)', '2021-09-27', 'Coronary Care Unit (CCU)');</v>
      </c>
      <c r="J76" s="1" t="s">
        <v>287</v>
      </c>
      <c r="K76" s="1">
        <v>0.0</v>
      </c>
    </row>
    <row r="77">
      <c r="A77" s="1">
        <v>20076.0</v>
      </c>
      <c r="B77" s="12">
        <v>102.0</v>
      </c>
      <c r="C77" s="13">
        <v>3263.0</v>
      </c>
      <c r="D77" s="12" t="s">
        <v>433</v>
      </c>
      <c r="E77" s="1" t="s">
        <v>303</v>
      </c>
      <c r="F77" s="7" t="s">
        <v>306</v>
      </c>
      <c r="G77" s="7" t="s">
        <v>434</v>
      </c>
      <c r="H77" s="7" t="s">
        <v>306</v>
      </c>
      <c r="I77" s="7" t="str">
        <f t="shared" si="1"/>
        <v>insert into PatientEncounter(PatEncID, PatID, HealthCareProviderID, PatEncAdmitDate, AdmitType, AdmitLocation, PatEncDiscDate, DiscLocation) values (20077, 123, 3263, '2021-09-21', 'Elective', 'Orthopaedics', '2021-10-03', 'Critical Care');</v>
      </c>
      <c r="J77" s="1" t="s">
        <v>303</v>
      </c>
    </row>
    <row r="78">
      <c r="A78" s="1">
        <v>20077.0</v>
      </c>
      <c r="B78" s="12">
        <v>123.0</v>
      </c>
      <c r="C78" s="13">
        <v>3263.0</v>
      </c>
      <c r="D78" s="12" t="s">
        <v>435</v>
      </c>
      <c r="E78" s="1" t="s">
        <v>295</v>
      </c>
      <c r="F78" s="7" t="s">
        <v>298</v>
      </c>
      <c r="G78" s="7" t="s">
        <v>436</v>
      </c>
      <c r="H78" s="7" t="s">
        <v>312</v>
      </c>
      <c r="I78" s="7" t="str">
        <f t="shared" si="1"/>
        <v>insert into PatientEncounter(PatEncID, PatID, HealthCareProviderID, PatEncAdmitDate, AdmitType, AdmitLocation, PatEncDiscDate, DiscLocation) values (20078, 122, 3239, '2021-10-15', 'Elective', 'Urology', '2021-10-16', 'Critical Care');</v>
      </c>
      <c r="J78" s="1" t="s">
        <v>295</v>
      </c>
    </row>
    <row r="79">
      <c r="A79" s="1">
        <v>20078.0</v>
      </c>
      <c r="B79" s="12">
        <v>122.0</v>
      </c>
      <c r="C79" s="13">
        <v>3239.0</v>
      </c>
      <c r="D79" s="12" t="s">
        <v>437</v>
      </c>
      <c r="E79" s="1" t="s">
        <v>295</v>
      </c>
      <c r="F79" s="7" t="s">
        <v>290</v>
      </c>
      <c r="G79" s="7" t="s">
        <v>438</v>
      </c>
      <c r="H79" s="7" t="s">
        <v>312</v>
      </c>
      <c r="I79" s="7" t="str">
        <f t="shared" si="1"/>
        <v>insert into PatientEncounter(PatEncID, PatID, HealthCareProviderID, PatEncAdmitDate, AdmitType, AdmitLocation, PatEncDiscDate, DiscLocation) values (20079, 120, 3251, '2021-10-16', 'Urgent', 'Neurology', '2021-10-27', 'Nephrology');</v>
      </c>
      <c r="J79" s="1" t="s">
        <v>295</v>
      </c>
    </row>
    <row r="80">
      <c r="A80" s="1">
        <v>20079.0</v>
      </c>
      <c r="B80" s="12">
        <v>120.0</v>
      </c>
      <c r="C80" s="13">
        <v>3251.0</v>
      </c>
      <c r="D80" s="12" t="s">
        <v>438</v>
      </c>
      <c r="E80" s="1" t="s">
        <v>303</v>
      </c>
      <c r="F80" s="7" t="s">
        <v>288</v>
      </c>
      <c r="G80" s="7" t="s">
        <v>439</v>
      </c>
      <c r="H80" s="7" t="s">
        <v>309</v>
      </c>
      <c r="I80" s="7" t="str">
        <f t="shared" si="1"/>
        <v>insert into PatientEncounter(PatEncID, PatID, HealthCareProviderID, PatEncAdmitDate, AdmitType, AdmitLocation, PatEncDiscDate, DiscLocation) values (20080, 120, 3263, '2021-10-16', 'Elective', 'Neurology', '2021-10-20', 'Orthopaedics');</v>
      </c>
      <c r="J80" s="1" t="s">
        <v>303</v>
      </c>
    </row>
    <row r="81">
      <c r="A81" s="1">
        <v>20080.0</v>
      </c>
      <c r="B81" s="12">
        <v>120.0</v>
      </c>
      <c r="C81" s="13">
        <v>3263.0</v>
      </c>
      <c r="D81" s="12" t="s">
        <v>438</v>
      </c>
      <c r="E81" s="1" t="s">
        <v>295</v>
      </c>
      <c r="F81" s="7" t="s">
        <v>288</v>
      </c>
      <c r="G81" s="7" t="s">
        <v>440</v>
      </c>
      <c r="H81" s="7" t="s">
        <v>298</v>
      </c>
      <c r="I81" s="7" t="str">
        <f t="shared" si="1"/>
        <v>insert into PatientEncounter(PatEncID, PatID, HealthCareProviderID, PatEncAdmitDate, AdmitType, AdmitLocation, PatEncDiscDate, DiscLocation) values (20081, 118, 3260, '2021-10-28', 'Elective', 'Radiology', '2021-11-03', 'Radiology');</v>
      </c>
      <c r="J81" s="1" t="s">
        <v>295</v>
      </c>
    </row>
    <row r="82">
      <c r="A82" s="1">
        <v>20081.0</v>
      </c>
      <c r="B82" s="12">
        <v>118.0</v>
      </c>
      <c r="C82" s="13">
        <v>3260.0</v>
      </c>
      <c r="D82" s="12" t="s">
        <v>441</v>
      </c>
      <c r="E82" s="1" t="s">
        <v>295</v>
      </c>
      <c r="F82" s="7" t="s">
        <v>314</v>
      </c>
      <c r="G82" s="7" t="s">
        <v>442</v>
      </c>
      <c r="H82" s="7" t="s">
        <v>314</v>
      </c>
      <c r="I82" s="7" t="str">
        <f t="shared" si="1"/>
        <v>insert into PatientEncounter(PatEncID, PatID, HealthCareProviderID, PatEncAdmitDate, AdmitType, AdmitLocation, PatEncDiscDate, DiscLocation) values (20082, 128, 3239, '2021-10-29', 'Emergency', 'Intensive Care Unit (ICU)', '2021-11-13', 'Nephrology');</v>
      </c>
      <c r="J82" s="1" t="s">
        <v>295</v>
      </c>
    </row>
    <row r="83">
      <c r="A83" s="1">
        <v>20082.0</v>
      </c>
      <c r="B83" s="12">
        <v>128.0</v>
      </c>
      <c r="C83" s="13">
        <v>3239.0</v>
      </c>
      <c r="D83" s="12" t="s">
        <v>443</v>
      </c>
      <c r="E83" s="1" t="s">
        <v>287</v>
      </c>
      <c r="F83" s="7" t="s">
        <v>321</v>
      </c>
      <c r="G83" s="7" t="s">
        <v>444</v>
      </c>
      <c r="H83" s="7" t="s">
        <v>309</v>
      </c>
      <c r="I83" s="7" t="str">
        <f t="shared" si="1"/>
        <v>insert into PatientEncounter(PatEncID, PatID, HealthCareProviderID, PatEncAdmitDate, AdmitType, AdmitLocation, PatEncDiscDate, DiscLocation) values (20083, 121, 3260, '2021-11-06', 'Elective', 'Urology', '2021-11-07', 'Urology');</v>
      </c>
      <c r="J83" s="1" t="s">
        <v>287</v>
      </c>
      <c r="K83" s="1">
        <v>0.0</v>
      </c>
    </row>
    <row r="84">
      <c r="A84" s="1">
        <v>20083.0</v>
      </c>
      <c r="B84" s="12">
        <v>121.0</v>
      </c>
      <c r="C84" s="13">
        <v>3260.0</v>
      </c>
      <c r="D84" s="12" t="s">
        <v>445</v>
      </c>
      <c r="E84" s="1" t="s">
        <v>295</v>
      </c>
      <c r="F84" s="7" t="s">
        <v>290</v>
      </c>
      <c r="G84" s="7" t="s">
        <v>446</v>
      </c>
      <c r="H84" s="7" t="s">
        <v>290</v>
      </c>
      <c r="I84" s="7" t="str">
        <f t="shared" si="1"/>
        <v>insert into PatientEncounter(PatEncID, PatID, HealthCareProviderID, PatEncAdmitDate, AdmitType, AdmitLocation, PatEncDiscDate, DiscLocation) values (20084, 110, 3231, '2021-11-10', 'Elective', 'General Surgery', '2021-11-15', 'General Surgery');</v>
      </c>
      <c r="J84" s="1" t="s">
        <v>295</v>
      </c>
    </row>
    <row r="85">
      <c r="A85" s="1">
        <v>20084.0</v>
      </c>
      <c r="B85" s="12">
        <v>110.0</v>
      </c>
      <c r="C85" s="13">
        <v>3231.0</v>
      </c>
      <c r="D85" s="12" t="s">
        <v>447</v>
      </c>
      <c r="E85" s="1" t="s">
        <v>295</v>
      </c>
      <c r="F85" s="7" t="s">
        <v>301</v>
      </c>
      <c r="G85" s="7" t="s">
        <v>448</v>
      </c>
      <c r="H85" s="7" t="s">
        <v>301</v>
      </c>
      <c r="I85" s="7" t="str">
        <f t="shared" si="1"/>
        <v>insert into PatientEncounter(PatEncID, PatID, HealthCareProviderID, PatEncAdmitDate, AdmitType, AdmitLocation, PatEncDiscDate, DiscLocation) values (20085, 118, 3216, '2021-11-14', 'Emergency', 'Oncology', '2021-11-28', 'Orthopaedics');</v>
      </c>
      <c r="J85" s="1" t="s">
        <v>295</v>
      </c>
    </row>
    <row r="86">
      <c r="A86" s="1">
        <v>20085.0</v>
      </c>
      <c r="B86" s="12">
        <v>118.0</v>
      </c>
      <c r="C86" s="13">
        <v>3216.0</v>
      </c>
      <c r="D86" s="12" t="s">
        <v>449</v>
      </c>
      <c r="E86" s="1" t="s">
        <v>287</v>
      </c>
      <c r="F86" s="7" t="s">
        <v>292</v>
      </c>
      <c r="G86" s="7" t="s">
        <v>450</v>
      </c>
      <c r="H86" s="7" t="s">
        <v>298</v>
      </c>
      <c r="I86" s="7" t="str">
        <f t="shared" si="1"/>
        <v>insert into PatientEncounter(PatEncID, PatID, HealthCareProviderID, PatEncAdmitDate, AdmitType, AdmitLocation, PatEncDiscDate, DiscLocation) values (20086, 106, 3228, '2021-11-25', 'Emergency', 'Intensive Care Unit (ICU)', '2021-11-29', 'Haematology');</v>
      </c>
      <c r="J86" s="1" t="s">
        <v>287</v>
      </c>
      <c r="K86" s="1">
        <v>0.0</v>
      </c>
    </row>
    <row r="87">
      <c r="A87" s="1">
        <v>20086.0</v>
      </c>
      <c r="B87" s="12">
        <v>106.0</v>
      </c>
      <c r="C87" s="13">
        <v>3228.0</v>
      </c>
      <c r="D87" s="12" t="s">
        <v>451</v>
      </c>
      <c r="E87" s="1" t="s">
        <v>287</v>
      </c>
      <c r="F87" s="7" t="s">
        <v>321</v>
      </c>
      <c r="G87" s="7" t="s">
        <v>452</v>
      </c>
      <c r="H87" s="7" t="s">
        <v>296</v>
      </c>
      <c r="I87" s="7" t="str">
        <f t="shared" si="1"/>
        <v>insert into PatientEncounter(PatEncID, PatID, HealthCareProviderID, PatEncAdmitDate, AdmitType, AdmitLocation, PatEncDiscDate, DiscLocation) values (20087, 127, 3239, '2021-12-27', 'Emergency', 'Radiology', '2022-01-02', 'Radiology');</v>
      </c>
      <c r="J87" s="1" t="s">
        <v>287</v>
      </c>
      <c r="K87" s="1">
        <v>0.0</v>
      </c>
    </row>
    <row r="88">
      <c r="A88" s="1">
        <v>20087.0</v>
      </c>
      <c r="B88" s="12">
        <v>127.0</v>
      </c>
      <c r="C88" s="13">
        <v>3239.0</v>
      </c>
      <c r="D88" s="12" t="s">
        <v>453</v>
      </c>
      <c r="E88" s="14" t="s">
        <v>287</v>
      </c>
      <c r="F88" s="7" t="s">
        <v>314</v>
      </c>
      <c r="G88" s="7" t="s">
        <v>454</v>
      </c>
      <c r="H88" s="7" t="s">
        <v>314</v>
      </c>
      <c r="I88" s="7" t="str">
        <f t="shared" si="1"/>
        <v>insert into PatientEncounter(PatEncID, PatID, HealthCareProviderID, PatEncAdmitDate, AdmitType, AdmitLocation, PatEncDiscDate, DiscLocation) values (20088, 125, 3235, '2021-12-28', 'Elective', 'Oncology', '2021-12-30', 'Oncology');</v>
      </c>
      <c r="J88" s="14" t="s">
        <v>287</v>
      </c>
      <c r="K88" s="1">
        <v>0.0</v>
      </c>
    </row>
    <row r="89">
      <c r="A89" s="1">
        <v>20088.0</v>
      </c>
      <c r="B89" s="12">
        <v>125.0</v>
      </c>
      <c r="C89" s="13">
        <v>3235.0</v>
      </c>
      <c r="D89" s="12" t="s">
        <v>455</v>
      </c>
      <c r="E89" s="1" t="s">
        <v>295</v>
      </c>
      <c r="F89" s="7" t="s">
        <v>292</v>
      </c>
      <c r="G89" s="7" t="s">
        <v>456</v>
      </c>
      <c r="H89" s="7" t="s">
        <v>292</v>
      </c>
      <c r="I89" s="7" t="str">
        <f t="shared" si="1"/>
        <v>insert into PatientEncounter(PatEncID, PatID, HealthCareProviderID, PatEncAdmitDate, AdmitType, AdmitLocation, PatEncDiscDate, DiscLocation) values (20089, 107, 3260, '2022-01-08', 'Emergency', 'Orthopaedics', '2022-01-22', 'Critical Care');</v>
      </c>
      <c r="J89" s="1" t="s">
        <v>295</v>
      </c>
    </row>
    <row r="90">
      <c r="A90" s="1">
        <v>20089.0</v>
      </c>
      <c r="B90" s="12">
        <v>107.0</v>
      </c>
      <c r="C90" s="13">
        <v>3260.0</v>
      </c>
      <c r="D90" s="12" t="s">
        <v>457</v>
      </c>
      <c r="E90" s="1" t="s">
        <v>287</v>
      </c>
      <c r="F90" s="7" t="s">
        <v>298</v>
      </c>
      <c r="G90" s="7" t="s">
        <v>458</v>
      </c>
      <c r="H90" s="7" t="s">
        <v>312</v>
      </c>
      <c r="I90" s="7" t="str">
        <f t="shared" si="1"/>
        <v>insert into PatientEncounter(PatEncID, PatID, HealthCareProviderID, PatEncAdmitDate, AdmitType, AdmitLocation, PatEncDiscDate, DiscLocation) values (20090, 102, 3257, '2022-01-15', 'Emergency', 'Haematology', '2022-01-18', 'Urology');</v>
      </c>
      <c r="J90" s="1" t="s">
        <v>287</v>
      </c>
      <c r="K90" s="1">
        <v>0.0</v>
      </c>
    </row>
    <row r="91">
      <c r="A91" s="1">
        <v>20090.0</v>
      </c>
      <c r="B91" s="12">
        <v>102.0</v>
      </c>
      <c r="C91" s="13">
        <v>3257.0</v>
      </c>
      <c r="D91" s="12" t="s">
        <v>459</v>
      </c>
      <c r="E91" s="1" t="s">
        <v>287</v>
      </c>
      <c r="F91" s="7" t="s">
        <v>296</v>
      </c>
      <c r="G91" s="7" t="s">
        <v>460</v>
      </c>
      <c r="H91" s="7" t="s">
        <v>290</v>
      </c>
      <c r="I91" s="7" t="str">
        <f t="shared" si="1"/>
        <v>insert into PatientEncounter(PatEncID, PatID, HealthCareProviderID, PatEncAdmitDate, AdmitType, AdmitLocation, PatEncDiscDate, DiscLocation) values (20091, 119, 3263, '2022-01-15', 'Elective', 'Radiology', '2022-01-25', 'Intensive Care Unit (ICU)');</v>
      </c>
      <c r="J91" s="1" t="s">
        <v>287</v>
      </c>
      <c r="K91" s="1">
        <v>0.0</v>
      </c>
    </row>
    <row r="92">
      <c r="A92" s="1">
        <v>20091.0</v>
      </c>
      <c r="B92" s="12">
        <v>119.0</v>
      </c>
      <c r="C92" s="13">
        <v>3263.0</v>
      </c>
      <c r="D92" s="12" t="s">
        <v>459</v>
      </c>
      <c r="E92" s="1" t="s">
        <v>295</v>
      </c>
      <c r="F92" s="7" t="s">
        <v>314</v>
      </c>
      <c r="G92" s="7" t="s">
        <v>461</v>
      </c>
      <c r="H92" s="7" t="s">
        <v>321</v>
      </c>
      <c r="I92" s="7" t="str">
        <f t="shared" si="1"/>
        <v>insert into PatientEncounter(PatEncID, PatID, HealthCareProviderID, PatEncAdmitDate, AdmitType, AdmitLocation, PatEncDiscDate, DiscLocation) values (20092, 109, 3262, '2022-01-18', 'Emergency', 'Oncology', '2022-01-24', 'Orthopaedics');</v>
      </c>
      <c r="J92" s="1" t="s">
        <v>295</v>
      </c>
    </row>
    <row r="93">
      <c r="A93" s="1">
        <v>20092.0</v>
      </c>
      <c r="B93" s="12">
        <v>109.0</v>
      </c>
      <c r="C93" s="13">
        <v>3262.0</v>
      </c>
      <c r="D93" s="12" t="s">
        <v>460</v>
      </c>
      <c r="E93" s="1" t="s">
        <v>287</v>
      </c>
      <c r="F93" s="7" t="s">
        <v>292</v>
      </c>
      <c r="G93" s="7" t="s">
        <v>462</v>
      </c>
      <c r="H93" s="7" t="s">
        <v>298</v>
      </c>
      <c r="I93" s="7" t="str">
        <f t="shared" si="1"/>
        <v>insert into PatientEncounter(PatEncID, PatID, HealthCareProviderID, PatEncAdmitDate, AdmitType, AdmitLocation, PatEncDiscDate, DiscLocation) values (20093, 115, 3235, '2022-01-23', 'Urgent', 'Intensive Care Unit (ICU)', '2022-02-01', 'Oncology');</v>
      </c>
      <c r="J93" s="1" t="s">
        <v>287</v>
      </c>
      <c r="K93" s="1">
        <v>0.0</v>
      </c>
    </row>
    <row r="94">
      <c r="A94" s="1">
        <v>20093.0</v>
      </c>
      <c r="B94" s="12">
        <v>115.0</v>
      </c>
      <c r="C94" s="13">
        <v>3235.0</v>
      </c>
      <c r="D94" s="12" t="s">
        <v>463</v>
      </c>
      <c r="E94" s="1" t="s">
        <v>303</v>
      </c>
      <c r="F94" s="7" t="s">
        <v>321</v>
      </c>
      <c r="G94" s="7" t="s">
        <v>464</v>
      </c>
      <c r="H94" s="7" t="s">
        <v>292</v>
      </c>
      <c r="I94" s="7" t="str">
        <f t="shared" si="1"/>
        <v>insert into PatientEncounter(PatEncID, PatID, HealthCareProviderID, PatEncAdmitDate, AdmitType, AdmitLocation, PatEncDiscDate, DiscLocation) values (20094, 123, 3228, '2022-01-25', 'Elective', 'Urology', '2022-02-03', 'Nephrology');</v>
      </c>
      <c r="J94" s="1" t="s">
        <v>303</v>
      </c>
    </row>
    <row r="95">
      <c r="A95" s="1">
        <v>20094.0</v>
      </c>
      <c r="B95" s="12">
        <v>123.0</v>
      </c>
      <c r="C95" s="13">
        <v>3228.0</v>
      </c>
      <c r="D95" s="12" t="s">
        <v>461</v>
      </c>
      <c r="E95" s="1" t="s">
        <v>295</v>
      </c>
      <c r="F95" s="7" t="s">
        <v>290</v>
      </c>
      <c r="G95" s="7" t="s">
        <v>465</v>
      </c>
      <c r="H95" s="7" t="s">
        <v>309</v>
      </c>
      <c r="I95" s="7" t="str">
        <f t="shared" si="1"/>
        <v>insert into PatientEncounter(PatEncID, PatID, HealthCareProviderID, PatEncAdmitDate, AdmitType, AdmitLocation, PatEncDiscDate, DiscLocation) values (20095, 103, 3239, '2022-02-16', 'Emergency', 'Urology', '2022-02-21', 'Intensive Care Unit (ICU)');</v>
      </c>
      <c r="J95" s="1" t="s">
        <v>295</v>
      </c>
    </row>
    <row r="96">
      <c r="A96" s="1">
        <v>20095.0</v>
      </c>
      <c r="B96" s="12">
        <v>103.0</v>
      </c>
      <c r="C96" s="13">
        <v>3239.0</v>
      </c>
      <c r="D96" s="15" t="s">
        <v>466</v>
      </c>
      <c r="E96" s="1" t="s">
        <v>287</v>
      </c>
      <c r="F96" s="7" t="s">
        <v>290</v>
      </c>
      <c r="G96" s="7" t="s">
        <v>467</v>
      </c>
      <c r="H96" s="7" t="s">
        <v>321</v>
      </c>
      <c r="I96" s="7" t="str">
        <f t="shared" si="1"/>
        <v>insert into PatientEncounter(PatEncID, PatID, HealthCareProviderID, PatEncAdmitDate, AdmitType, AdmitLocation, PatEncDiscDate, DiscLocation) values (20096, 105, 3235, '2022-02-20', 'Emergency', 'Nephrology', '2022-02-23', 'General Surgery');</v>
      </c>
      <c r="J96" s="1" t="s">
        <v>287</v>
      </c>
      <c r="K96" s="1">
        <v>0.0</v>
      </c>
    </row>
    <row r="97">
      <c r="A97" s="1">
        <v>20096.0</v>
      </c>
      <c r="B97" s="12">
        <v>105.0</v>
      </c>
      <c r="C97" s="13">
        <v>3235.0</v>
      </c>
      <c r="D97" s="15" t="s">
        <v>468</v>
      </c>
      <c r="E97" s="1" t="s">
        <v>287</v>
      </c>
      <c r="F97" s="7" t="s">
        <v>309</v>
      </c>
      <c r="G97" s="7" t="s">
        <v>469</v>
      </c>
      <c r="H97" s="7" t="s">
        <v>301</v>
      </c>
      <c r="I97" s="7" t="str">
        <f t="shared" si="1"/>
        <v>insert into PatientEncounter(PatEncID, PatID, HealthCareProviderID, PatEncAdmitDate, AdmitType, AdmitLocation, PatEncDiscDate, DiscLocation) values (20097, 123, 3260, '2022-02-21', 'Urgent', 'Oncology', '2022-02-24', 'Coronary Care Unit (CCU)');</v>
      </c>
      <c r="J97" s="1" t="s">
        <v>287</v>
      </c>
      <c r="K97" s="1">
        <v>0.0</v>
      </c>
    </row>
    <row r="98">
      <c r="A98" s="1">
        <v>20097.0</v>
      </c>
      <c r="B98" s="12">
        <v>123.0</v>
      </c>
      <c r="C98" s="13">
        <v>3260.0</v>
      </c>
      <c r="D98" s="15" t="s">
        <v>467</v>
      </c>
      <c r="E98" s="1" t="s">
        <v>303</v>
      </c>
      <c r="F98" s="7" t="s">
        <v>292</v>
      </c>
      <c r="G98" s="7" t="s">
        <v>470</v>
      </c>
      <c r="H98" s="7" t="s">
        <v>306</v>
      </c>
      <c r="I98" s="7" t="str">
        <f t="shared" si="1"/>
        <v>insert into PatientEncounter(PatEncID, PatID, HealthCareProviderID, PatEncAdmitDate, AdmitType, AdmitLocation, PatEncDiscDate, DiscLocation) values (20098, 109, 3239, '2022-02-25', 'Elective', 'Haematology', '2022-03-10', 'Coronary Care Unit (CCU)');</v>
      </c>
      <c r="J98" s="1" t="s">
        <v>303</v>
      </c>
    </row>
    <row r="99">
      <c r="A99" s="1">
        <v>20098.0</v>
      </c>
      <c r="B99" s="12">
        <v>109.0</v>
      </c>
      <c r="C99" s="13">
        <v>3239.0</v>
      </c>
      <c r="D99" s="15" t="s">
        <v>471</v>
      </c>
      <c r="E99" s="14" t="s">
        <v>295</v>
      </c>
      <c r="F99" s="7" t="s">
        <v>296</v>
      </c>
      <c r="G99" s="7" t="s">
        <v>472</v>
      </c>
      <c r="H99" s="7" t="s">
        <v>306</v>
      </c>
      <c r="I99" s="7" t="str">
        <f t="shared" si="1"/>
        <v>insert into PatientEncounter(PatEncID, PatID, HealthCareProviderID, PatEncAdmitDate, AdmitType, AdmitLocation, PatEncDiscDate, DiscLocation) values (20099, 124, 3216, '2022-03-17', 'Elective', 'Critical Care', 'NULL', 'NULL');</v>
      </c>
      <c r="J99" s="14" t="s">
        <v>295</v>
      </c>
    </row>
    <row r="100">
      <c r="A100" s="1">
        <v>20099.0</v>
      </c>
      <c r="B100" s="12">
        <v>124.0</v>
      </c>
      <c r="C100" s="13">
        <v>3216.0</v>
      </c>
      <c r="D100" s="15" t="s">
        <v>473</v>
      </c>
      <c r="E100" s="14" t="s">
        <v>295</v>
      </c>
      <c r="F100" s="7" t="s">
        <v>312</v>
      </c>
      <c r="G100" s="1" t="s">
        <v>250</v>
      </c>
      <c r="H100" s="1" t="s">
        <v>250</v>
      </c>
      <c r="I100" s="7" t="str">
        <f t="shared" si="1"/>
        <v>insert into PatientEncounter(PatEncID, PatID, HealthCareProviderID, PatEncAdmitDate, AdmitType, AdmitLocation, PatEncDiscDate, DiscLocation) values (20100, 118, 3257, '2022-03-17', 'Elective', 'General Surgery', 'NULL', 'NULL');</v>
      </c>
      <c r="J100" s="14" t="s">
        <v>295</v>
      </c>
    </row>
    <row r="101">
      <c r="A101" s="1">
        <v>20100.0</v>
      </c>
      <c r="B101" s="12">
        <v>118.0</v>
      </c>
      <c r="C101" s="13">
        <v>3257.0</v>
      </c>
      <c r="D101" s="15" t="s">
        <v>473</v>
      </c>
      <c r="E101" s="1" t="s">
        <v>295</v>
      </c>
      <c r="F101" s="7" t="s">
        <v>301</v>
      </c>
      <c r="G101" s="1" t="s">
        <v>250</v>
      </c>
      <c r="H101" s="1" t="s">
        <v>250</v>
      </c>
      <c r="I101" s="7" t="str">
        <f t="shared" si="1"/>
        <v>insert into PatientEncounter(PatEncID, PatID, HealthCareProviderID, PatEncAdmitDate, AdmitType, AdmitLocation, PatEncDiscDate, DiscLocation) values (20101, 102, 3257, '2022-03-17', 'Emergency', 'Haematology', 'NULL', 'NULL');</v>
      </c>
      <c r="J101" s="1" t="s">
        <v>295</v>
      </c>
    </row>
    <row r="102">
      <c r="A102" s="1">
        <v>20101.0</v>
      </c>
      <c r="B102" s="12">
        <v>102.0</v>
      </c>
      <c r="C102" s="13">
        <v>3257.0</v>
      </c>
      <c r="D102" s="15" t="s">
        <v>473</v>
      </c>
      <c r="E102" s="1" t="s">
        <v>287</v>
      </c>
      <c r="F102" s="7" t="s">
        <v>296</v>
      </c>
      <c r="G102" s="1" t="s">
        <v>250</v>
      </c>
      <c r="H102" s="1" t="s">
        <v>250</v>
      </c>
      <c r="I102" s="7" t="str">
        <f t="shared" si="1"/>
        <v>insert into PatientEncounter(PatEncID, PatID, HealthCareProviderID, PatEncAdmitDate, AdmitType, AdmitLocation, PatEncDiscDate, DiscLocation) values (20102, 109, 3262, '2022-03-17', 'Emergency', 'Oncology', 'NULL', 'NULL');</v>
      </c>
      <c r="J102" s="1" t="s">
        <v>287</v>
      </c>
      <c r="K102" s="1">
        <v>0.0</v>
      </c>
    </row>
    <row r="103">
      <c r="A103" s="1">
        <v>20102.0</v>
      </c>
      <c r="B103" s="12">
        <v>109.0</v>
      </c>
      <c r="C103" s="13">
        <v>3262.0</v>
      </c>
      <c r="D103" s="16" t="s">
        <v>473</v>
      </c>
      <c r="E103" s="1" t="s">
        <v>287</v>
      </c>
      <c r="F103" s="7" t="s">
        <v>292</v>
      </c>
      <c r="G103" s="1" t="s">
        <v>250</v>
      </c>
      <c r="H103" s="1" t="s">
        <v>250</v>
      </c>
      <c r="I103" s="7" t="str">
        <f t="shared" si="1"/>
        <v>insert into PatientEncounter(PatEncID, PatID, HealthCareProviderID, PatEncAdmitDate, AdmitType, AdmitLocation, PatEncDiscDate, DiscLocation) values (20103, 101, 3251, '2022-03-18', 'Emergency', 'Nephrology', 'NULL', 'NULL');</v>
      </c>
      <c r="J103" s="1" t="s">
        <v>287</v>
      </c>
      <c r="K103" s="1">
        <v>0.0</v>
      </c>
    </row>
    <row r="104">
      <c r="A104" s="1">
        <v>20103.0</v>
      </c>
      <c r="B104" s="12">
        <v>101.0</v>
      </c>
      <c r="C104" s="13">
        <v>3251.0</v>
      </c>
      <c r="D104" s="16">
        <v>44638.0</v>
      </c>
      <c r="E104" s="1" t="s">
        <v>287</v>
      </c>
      <c r="F104" s="7" t="s">
        <v>309</v>
      </c>
      <c r="G104" s="1" t="s">
        <v>250</v>
      </c>
      <c r="H104" s="1" t="s">
        <v>250</v>
      </c>
      <c r="I104" s="7" t="str">
        <f t="shared" si="1"/>
        <v>insert into PatientEncounter(PatEncID, PatID, HealthCareProviderID, PatEncAdmitDate, AdmitType, AdmitLocation, PatEncDiscDate, DiscLocation) values (20104, 120, 3257, '2022-03-19', 'Emergency', 'Nephrology', 'NULL', 'NULL');</v>
      </c>
      <c r="J104" s="1" t="s">
        <v>287</v>
      </c>
      <c r="K104" s="1">
        <v>0.0</v>
      </c>
    </row>
    <row r="105">
      <c r="A105" s="1">
        <v>20104.0</v>
      </c>
      <c r="B105" s="12">
        <v>120.0</v>
      </c>
      <c r="C105" s="13">
        <v>3257.0</v>
      </c>
      <c r="D105" s="15">
        <v>44639.0</v>
      </c>
      <c r="E105" s="1" t="s">
        <v>287</v>
      </c>
      <c r="F105" s="7" t="s">
        <v>309</v>
      </c>
      <c r="G105" s="1" t="s">
        <v>250</v>
      </c>
      <c r="H105" s="1" t="s">
        <v>250</v>
      </c>
      <c r="I105" s="7" t="str">
        <f t="shared" si="1"/>
        <v>insert into PatientEncounter(PatEncID, PatID, HealthCareProviderID, PatEncAdmitDate, AdmitType, AdmitLocation, PatEncDiscDate, DiscLocation) values (20105, 129, 3263, '2022-03-25', 'Emergency', 'Intensive Care Unit (ICU)', 'NULL', 'NULL');</v>
      </c>
      <c r="J105" s="1" t="s">
        <v>287</v>
      </c>
      <c r="K105" s="1">
        <v>0.0</v>
      </c>
    </row>
    <row r="106">
      <c r="A106" s="1">
        <v>20105.0</v>
      </c>
      <c r="B106" s="12">
        <v>129.0</v>
      </c>
      <c r="C106" s="13">
        <v>3263.0</v>
      </c>
      <c r="D106" s="12" t="s">
        <v>474</v>
      </c>
      <c r="E106" s="1" t="s">
        <v>287</v>
      </c>
      <c r="F106" s="7" t="s">
        <v>321</v>
      </c>
      <c r="G106" s="1" t="s">
        <v>250</v>
      </c>
      <c r="H106" s="1" t="s">
        <v>250</v>
      </c>
      <c r="I106" s="7" t="str">
        <f t="shared" si="1"/>
        <v>insert into PatientEncounter(PatEncID, PatID, HealthCareProviderID, PatEncAdmitDate, AdmitType, AdmitLocation, PatEncDiscDate, DiscLocation) values (20106, 114, 3262, '2022-04-02', 'Elective', 'Coronary Care Unit (CCU)', 'NULL', 'NULL');</v>
      </c>
      <c r="J106" s="1" t="s">
        <v>287</v>
      </c>
      <c r="K106" s="1">
        <v>0.0</v>
      </c>
    </row>
    <row r="107">
      <c r="A107" s="1">
        <v>20106.0</v>
      </c>
      <c r="B107" s="12">
        <v>114.0</v>
      </c>
      <c r="C107" s="13">
        <v>3262.0</v>
      </c>
      <c r="D107" s="15">
        <v>44653.0</v>
      </c>
      <c r="E107" s="1" t="s">
        <v>295</v>
      </c>
      <c r="F107" s="7" t="s">
        <v>306</v>
      </c>
      <c r="G107" s="1" t="s">
        <v>250</v>
      </c>
      <c r="H107" s="1" t="s">
        <v>250</v>
      </c>
      <c r="I107" s="7" t="str">
        <f t="shared" si="1"/>
        <v>insert into PatientEncounter(PatEncID, PatID, HealthCareProviderID, PatEncAdmitDate, AdmitType, AdmitLocation, PatEncDiscDate, DiscLocation) values (20107, 116, 3237, '2022-04-04', 'Urgent', 'Radiology', 'NULL', 'NULL');</v>
      </c>
      <c r="J107" s="1" t="s">
        <v>295</v>
      </c>
    </row>
    <row r="108">
      <c r="A108" s="1">
        <v>20107.0</v>
      </c>
      <c r="B108" s="12">
        <v>116.0</v>
      </c>
      <c r="C108" s="13">
        <v>3237.0</v>
      </c>
      <c r="D108" s="15">
        <v>44655.0</v>
      </c>
      <c r="E108" s="1" t="s">
        <v>303</v>
      </c>
      <c r="F108" s="7" t="s">
        <v>314</v>
      </c>
      <c r="G108" s="1" t="s">
        <v>250</v>
      </c>
      <c r="H108" s="1" t="s">
        <v>250</v>
      </c>
      <c r="I108" s="7" t="str">
        <f t="shared" si="1"/>
        <v>insert into PatientEncounter(PatEncID, PatID, HealthCareProviderID, PatEncAdmitDate, AdmitType, AdmitLocation, PatEncDiscDate, DiscLocation) values (20108, 128, 3239, '2022-04-05', 'Emergency', 'Nephrology', 'NULL', 'NULL');</v>
      </c>
      <c r="J108" s="1" t="s">
        <v>303</v>
      </c>
    </row>
    <row r="109">
      <c r="A109" s="1">
        <v>20108.0</v>
      </c>
      <c r="B109" s="12">
        <v>128.0</v>
      </c>
      <c r="C109" s="13">
        <v>3239.0</v>
      </c>
      <c r="D109" s="15">
        <v>44656.0</v>
      </c>
      <c r="E109" s="1" t="s">
        <v>287</v>
      </c>
      <c r="F109" s="7" t="s">
        <v>309</v>
      </c>
      <c r="G109" s="1" t="s">
        <v>250</v>
      </c>
      <c r="H109" s="1" t="s">
        <v>250</v>
      </c>
      <c r="I109" s="7" t="str">
        <f t="shared" si="1"/>
        <v>insert into PatientEncounter(PatEncID, PatID, HealthCareProviderID, PatEncAdmitDate, AdmitType, AdmitLocation, PatEncDiscDate, DiscLocation) values (20109, 115, 3253, '2022-04-06', 'Emergency', 'Oncology', 'NULL', 'NULL');</v>
      </c>
      <c r="J109" s="1" t="s">
        <v>287</v>
      </c>
      <c r="K109" s="1">
        <v>0.0</v>
      </c>
    </row>
    <row r="110">
      <c r="A110" s="1">
        <v>20109.0</v>
      </c>
      <c r="B110" s="12">
        <v>115.0</v>
      </c>
      <c r="C110" s="13">
        <v>3253.0</v>
      </c>
      <c r="D110" s="15">
        <v>44657.0</v>
      </c>
      <c r="E110" s="1" t="s">
        <v>287</v>
      </c>
      <c r="F110" s="7" t="s">
        <v>292</v>
      </c>
      <c r="G110" s="1" t="s">
        <v>250</v>
      </c>
      <c r="H110" s="1" t="s">
        <v>250</v>
      </c>
      <c r="I110" s="7" t="str">
        <f t="shared" si="1"/>
        <v>insert into PatientEncounter(PatEncID, PatID, HealthCareProviderID, PatEncAdmitDate, AdmitType, AdmitLocation, PatEncDiscDate, DiscLocation) values (20110, 130, 3237, '2022-04-07', 'Emergency', 'Intensive Care Unit (ICU)', 'NULL', 'NULL');</v>
      </c>
      <c r="J110" s="1" t="s">
        <v>287</v>
      </c>
      <c r="K110" s="1">
        <v>0.0</v>
      </c>
    </row>
    <row r="111">
      <c r="A111" s="1">
        <v>20110.0</v>
      </c>
      <c r="B111" s="12">
        <v>130.0</v>
      </c>
      <c r="C111" s="13">
        <v>3237.0</v>
      </c>
      <c r="D111" s="15">
        <v>44658.0</v>
      </c>
      <c r="E111" s="1" t="s">
        <v>287</v>
      </c>
      <c r="F111" s="7" t="s">
        <v>321</v>
      </c>
      <c r="G111" s="1" t="s">
        <v>250</v>
      </c>
      <c r="H111" s="1" t="s">
        <v>250</v>
      </c>
      <c r="J111" s="1" t="s">
        <v>287</v>
      </c>
      <c r="K111" s="1">
        <v>0.0</v>
      </c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5.0"/>
    <col customWidth="1" min="3" max="3" width="211.5"/>
  </cols>
  <sheetData>
    <row r="1">
      <c r="A1" s="17" t="s">
        <v>475</v>
      </c>
      <c r="B1" s="17" t="s">
        <v>476</v>
      </c>
      <c r="C1" s="17" t="s">
        <v>477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7">
        <v>45.0</v>
      </c>
      <c r="B2" s="17" t="s">
        <v>478</v>
      </c>
      <c r="C2" s="19" t="str">
        <f t="shared" ref="C2:C26" si="1">concatenate("insert into DiagnosisDetails",  "(", "DxCode,", " DxName)" ," values (", A2, ", ", "'"&amp; B2 &amp;"'",");")</f>
        <v>insert into DiagnosisDetails(DxCode, DxName) values (45, 'Congestive heart failure (CHF)');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7">
        <v>46.0</v>
      </c>
      <c r="B3" s="20" t="s">
        <v>479</v>
      </c>
      <c r="C3" s="19" t="str">
        <f t="shared" si="1"/>
        <v>insert into DiagnosisDetails(DxCode, DxName) values (46, 'Acute myocardial infarction');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7">
        <v>47.0</v>
      </c>
      <c r="B4" s="17" t="s">
        <v>480</v>
      </c>
      <c r="C4" s="19" t="str">
        <f t="shared" si="1"/>
        <v>insert into DiagnosisDetails(DxCode, DxName) values (47, 'Cardiac dysrhythmia');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7">
        <v>48.0</v>
      </c>
      <c r="B5" s="17" t="s">
        <v>481</v>
      </c>
      <c r="C5" s="19" t="str">
        <f t="shared" si="1"/>
        <v>insert into DiagnosisDetails(DxCode, DxName) values (48, 'Lumbago');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7">
        <v>49.0</v>
      </c>
      <c r="B6" s="21" t="s">
        <v>482</v>
      </c>
      <c r="C6" s="19" t="str">
        <f t="shared" si="1"/>
        <v>insert into DiagnosisDetails(DxCode, DxName) values (49, 'Chronic obstructive pulmonary disease (COPD)');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7">
        <v>50.0</v>
      </c>
      <c r="B7" s="17" t="s">
        <v>483</v>
      </c>
      <c r="C7" s="19" t="str">
        <f t="shared" si="1"/>
        <v>insert into DiagnosisDetails(DxCode, DxName) values (50, 'Atrial fibrillation');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>
        <v>51.0</v>
      </c>
      <c r="B8" s="17" t="s">
        <v>484</v>
      </c>
      <c r="C8" s="19" t="str">
        <f t="shared" si="1"/>
        <v>insert into DiagnosisDetails(DxCode, DxName) values (51, 'Diabetes Type I');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>
        <v>52.0</v>
      </c>
      <c r="B9" s="17" t="s">
        <v>485</v>
      </c>
      <c r="C9" s="19" t="str">
        <f t="shared" si="1"/>
        <v>insert into DiagnosisDetails(DxCode, DxName) values (52, 'Diabetes Type II');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>
        <v>53.0</v>
      </c>
      <c r="B10" s="17" t="s">
        <v>486</v>
      </c>
      <c r="C10" s="19" t="str">
        <f t="shared" si="1"/>
        <v>insert into DiagnosisDetails(DxCode, DxName) values (53, 'Urinary tract infection (UTI)');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>
        <v>54.0</v>
      </c>
      <c r="B11" s="17" t="s">
        <v>487</v>
      </c>
      <c r="C11" s="19" t="str">
        <f t="shared" si="1"/>
        <v>insert into DiagnosisDetails(DxCode, DxName) values (54, 'Abdominal infection');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>
        <v>55.0</v>
      </c>
      <c r="B12" s="22" t="s">
        <v>488</v>
      </c>
      <c r="C12" s="19" t="str">
        <f t="shared" si="1"/>
        <v>insert into DiagnosisDetails(DxCode, DxName) values (55, 'Osteoarthritis');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>
        <v>56.0</v>
      </c>
      <c r="B13" s="23" t="s">
        <v>489</v>
      </c>
      <c r="C13" s="19" t="str">
        <f t="shared" si="1"/>
        <v>insert into DiagnosisDetails(DxCode, DxName) values (56, 'Jaundice');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>
        <v>57.0</v>
      </c>
      <c r="B14" s="24" t="s">
        <v>490</v>
      </c>
      <c r="C14" s="19" t="str">
        <f t="shared" si="1"/>
        <v>insert into DiagnosisDetails(DxCode, DxName) values (57, 'Hypertension');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>
        <v>58.0</v>
      </c>
      <c r="B15" s="17" t="s">
        <v>491</v>
      </c>
      <c r="C15" s="19" t="str">
        <f t="shared" si="1"/>
        <v>insert into DiagnosisDetails(DxCode, DxName) values (58, 'Surgical Complication');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>
        <v>59.0</v>
      </c>
      <c r="B16" s="20" t="s">
        <v>492</v>
      </c>
      <c r="C16" s="19" t="str">
        <f t="shared" si="1"/>
        <v>insert into DiagnosisDetails(DxCode, DxName) values (59, 'Heart failure');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>
        <v>60.0</v>
      </c>
      <c r="B17" s="17" t="s">
        <v>493</v>
      </c>
      <c r="C17" s="19" t="str">
        <f t="shared" si="1"/>
        <v>insert into DiagnosisDetails(DxCode, DxName) values (60, 'Acute bronchitis');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7">
        <v>61.0</v>
      </c>
      <c r="B18" s="21" t="s">
        <v>249</v>
      </c>
      <c r="C18" s="19" t="str">
        <f t="shared" si="1"/>
        <v>insert into DiagnosisDetails(DxCode, DxName) values (61, 'Pneumonia');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>
        <v>62.0</v>
      </c>
      <c r="B19" s="17" t="s">
        <v>494</v>
      </c>
      <c r="C19" s="19" t="str">
        <f t="shared" si="1"/>
        <v>insert into DiagnosisDetails(DxCode, DxName) values (62, 'COVID-19');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7">
        <v>63.0</v>
      </c>
      <c r="B20" s="17" t="s">
        <v>495</v>
      </c>
      <c r="C20" s="19" t="str">
        <f t="shared" si="1"/>
        <v>insert into DiagnosisDetails(DxCode, DxName) values (63, 'Basal cell carcinoma of skin');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7">
        <v>64.0</v>
      </c>
      <c r="B21" s="17" t="s">
        <v>496</v>
      </c>
      <c r="C21" s="19" t="str">
        <f t="shared" si="1"/>
        <v>insert into DiagnosisDetails(DxCode, DxName) values (64, 'Carcinoma in stomach');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>
        <v>65.0</v>
      </c>
      <c r="B22" s="17" t="s">
        <v>497</v>
      </c>
      <c r="C22" s="19" t="str">
        <f t="shared" si="1"/>
        <v>insert into DiagnosisDetails(DxCode, DxName) values (65, 'Carcinoma in eye');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7">
        <v>66.0</v>
      </c>
      <c r="B23" s="17" t="s">
        <v>498</v>
      </c>
      <c r="C23" s="19" t="str">
        <f t="shared" si="1"/>
        <v>insert into DiagnosisDetails(DxCode, DxName) values (66, 'Cerebral infraction');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7">
        <v>67.0</v>
      </c>
      <c r="B24" s="17" t="s">
        <v>499</v>
      </c>
      <c r="C24" s="19" t="str">
        <f t="shared" si="1"/>
        <v>insert into DiagnosisDetails(DxCode, DxName) values (67, 'Clostridium difficile (C.Diff)');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7">
        <v>68.0</v>
      </c>
      <c r="B25" s="24" t="s">
        <v>500</v>
      </c>
      <c r="C25" s="19" t="str">
        <f t="shared" si="1"/>
        <v>insert into DiagnosisDetails(DxCode, DxName) values (68, 'Sepsis');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7">
        <v>69.0</v>
      </c>
      <c r="B26" s="24" t="s">
        <v>501</v>
      </c>
      <c r="C26" s="19" t="str">
        <f t="shared" si="1"/>
        <v>insert into DiagnosisDetails(DxCode, DxName) values (69, 'Severe sepsis');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5.75"/>
    <col customWidth="1" min="6" max="6" width="96.88"/>
  </cols>
  <sheetData>
    <row r="1">
      <c r="A1" s="1" t="s">
        <v>278</v>
      </c>
      <c r="B1" s="1" t="s">
        <v>279</v>
      </c>
      <c r="C1" s="25" t="s">
        <v>502</v>
      </c>
      <c r="D1" s="12" t="s">
        <v>503</v>
      </c>
      <c r="E1" s="1" t="s">
        <v>504</v>
      </c>
      <c r="F1" s="1" t="s">
        <v>11</v>
      </c>
    </row>
    <row r="2">
      <c r="A2" s="7">
        <v>20001.0</v>
      </c>
      <c r="B2" s="7">
        <v>3225.0</v>
      </c>
      <c r="C2" s="25">
        <v>120.0</v>
      </c>
      <c r="D2" s="7" t="s">
        <v>505</v>
      </c>
      <c r="E2" s="1">
        <v>12.0</v>
      </c>
      <c r="F2" s="7" t="str">
        <f t="shared" ref="F2:F30" si="1">concatenate("insert into LabResults(", "PatEncID,", " HealthCareProviderID,"," TestID,"," StoreTime,", "ValNum) values (", A2, ", ", B2, ", ", C2,", ", "'"&amp; TEXT(D2, "yyyy-mm-dd") &amp;"'", ", ", E2,  ");")</f>
        <v>insert into LabResults(PatEncID, HealthCareProviderID, TestID, StoreTime,ValNum) values (20001, 3225, 120, '2020-01-11', 12);</v>
      </c>
    </row>
    <row r="3">
      <c r="A3" s="7">
        <v>20005.0</v>
      </c>
      <c r="B3" s="7">
        <v>3231.0</v>
      </c>
      <c r="C3" s="25">
        <v>127.0</v>
      </c>
      <c r="D3" s="7" t="s">
        <v>304</v>
      </c>
      <c r="E3" s="1">
        <v>120.0</v>
      </c>
      <c r="F3" s="7" t="str">
        <f t="shared" si="1"/>
        <v>insert into LabResults(PatEncID, HealthCareProviderID, TestID, StoreTime,ValNum) values (20005, 3231, 127, '2020-02-23', 120);</v>
      </c>
    </row>
    <row r="4">
      <c r="A4" s="7">
        <v>20006.0</v>
      </c>
      <c r="B4" s="7">
        <v>3247.0</v>
      </c>
      <c r="C4" s="25">
        <v>157.0</v>
      </c>
      <c r="D4" s="7" t="s">
        <v>506</v>
      </c>
      <c r="E4" s="1">
        <v>2.3</v>
      </c>
      <c r="F4" s="7" t="str">
        <f t="shared" si="1"/>
        <v>insert into LabResults(PatEncID, HealthCareProviderID, TestID, StoreTime,ValNum) values (20006, 3247, 157, '2020-02-14', 2.3);</v>
      </c>
    </row>
    <row r="5">
      <c r="A5" s="7">
        <v>20010.0</v>
      </c>
      <c r="B5" s="7">
        <v>3257.0</v>
      </c>
      <c r="C5" s="25">
        <v>179.0</v>
      </c>
      <c r="D5" s="7" t="s">
        <v>507</v>
      </c>
      <c r="E5" s="1">
        <v>30.0</v>
      </c>
      <c r="F5" s="7" t="str">
        <f t="shared" si="1"/>
        <v>insert into LabResults(PatEncID, HealthCareProviderID, TestID, StoreTime,ValNum) values (20010, 3257, 179, '2020-03-18', 30);</v>
      </c>
    </row>
    <row r="6">
      <c r="A6" s="7">
        <v>20022.0</v>
      </c>
      <c r="B6" s="7">
        <v>3233.0</v>
      </c>
      <c r="C6" s="25">
        <v>166.0</v>
      </c>
      <c r="D6" s="7" t="s">
        <v>338</v>
      </c>
      <c r="E6" s="1">
        <v>10.0</v>
      </c>
      <c r="F6" s="7" t="str">
        <f t="shared" si="1"/>
        <v>insert into LabResults(PatEncID, HealthCareProviderID, TestID, StoreTime,ValNum) values (20022, 3233, 166, '2020-07-05', 10);</v>
      </c>
    </row>
    <row r="7">
      <c r="A7" s="7">
        <v>20029.0</v>
      </c>
      <c r="B7" s="7">
        <v>3223.0</v>
      </c>
      <c r="C7" s="25">
        <v>115.0</v>
      </c>
      <c r="D7" s="7" t="s">
        <v>350</v>
      </c>
      <c r="E7" s="1">
        <v>170.0</v>
      </c>
      <c r="F7" s="7" t="str">
        <f t="shared" si="1"/>
        <v>insert into LabResults(PatEncID, HealthCareProviderID, TestID, StoreTime,ValNum) values (20029, 3223, 115, '2020-09-04', 170);</v>
      </c>
    </row>
    <row r="8">
      <c r="A8" s="7">
        <v>20041.0</v>
      </c>
      <c r="B8" s="7">
        <v>3249.0</v>
      </c>
      <c r="C8" s="26">
        <v>155.0</v>
      </c>
      <c r="D8" s="7" t="s">
        <v>508</v>
      </c>
      <c r="E8" s="1">
        <v>60.0</v>
      </c>
      <c r="F8" s="7" t="str">
        <f t="shared" si="1"/>
        <v>insert into LabResults(PatEncID, HealthCareProviderID, TestID, StoreTime,ValNum) values (20041, 3249, 155, '2020-12-16', 60);</v>
      </c>
    </row>
    <row r="9">
      <c r="A9" s="7">
        <v>20042.0</v>
      </c>
      <c r="B9" s="7">
        <v>3251.0</v>
      </c>
      <c r="C9" s="25">
        <v>140.0</v>
      </c>
      <c r="D9" s="7" t="s">
        <v>373</v>
      </c>
      <c r="E9" s="1">
        <v>1.0</v>
      </c>
      <c r="F9" s="7" t="str">
        <f t="shared" si="1"/>
        <v>insert into LabResults(PatEncID, HealthCareProviderID, TestID, StoreTime,ValNum) values (20042, 3251, 140, '2020-12-19', 1);</v>
      </c>
    </row>
    <row r="10">
      <c r="A10" s="7">
        <v>20043.0</v>
      </c>
      <c r="B10" s="7">
        <v>3232.0</v>
      </c>
      <c r="C10" s="25">
        <v>172.0</v>
      </c>
      <c r="D10" s="7" t="s">
        <v>509</v>
      </c>
      <c r="E10" s="1">
        <v>1.0</v>
      </c>
      <c r="F10" s="7" t="str">
        <f t="shared" si="1"/>
        <v>insert into LabResults(PatEncID, HealthCareProviderID, TestID, StoreTime,ValNum) values (20043, 3232, 172, '2020-12-27', 1);</v>
      </c>
    </row>
    <row r="11">
      <c r="A11" s="7">
        <v>20046.0</v>
      </c>
      <c r="B11" s="7">
        <v>3264.0</v>
      </c>
      <c r="C11" s="25">
        <v>135.0</v>
      </c>
      <c r="D11" s="7" t="s">
        <v>379</v>
      </c>
      <c r="E11" s="1">
        <v>240.0</v>
      </c>
      <c r="F11" s="7" t="str">
        <f t="shared" si="1"/>
        <v>insert into LabResults(PatEncID, HealthCareProviderID, TestID, StoreTime,ValNum) values (20046, 3264, 135, '2021-01-05', 240);</v>
      </c>
    </row>
    <row r="12">
      <c r="A12" s="7">
        <v>20047.0</v>
      </c>
      <c r="B12" s="7">
        <v>3247.0</v>
      </c>
      <c r="C12" s="25">
        <v>135.0</v>
      </c>
      <c r="D12" s="7" t="s">
        <v>510</v>
      </c>
      <c r="E12" s="1">
        <v>240.0</v>
      </c>
      <c r="F12" s="7" t="str">
        <f t="shared" si="1"/>
        <v>insert into LabResults(PatEncID, HealthCareProviderID, TestID, StoreTime,ValNum) values (20047, 3247, 135, '2021-01-13', 240);</v>
      </c>
    </row>
    <row r="13">
      <c r="A13" s="7">
        <v>20048.0</v>
      </c>
      <c r="B13" s="7">
        <v>3263.0</v>
      </c>
      <c r="C13" s="26">
        <v>155.0</v>
      </c>
      <c r="D13" s="7" t="s">
        <v>382</v>
      </c>
      <c r="E13" s="1">
        <v>58.0</v>
      </c>
      <c r="F13" s="7" t="str">
        <f t="shared" si="1"/>
        <v>insert into LabResults(PatEncID, HealthCareProviderID, TestID, StoreTime,ValNum) values (20048, 3263, 155, '2021-01-08', 58);</v>
      </c>
    </row>
    <row r="14">
      <c r="A14" s="7">
        <v>20049.0</v>
      </c>
      <c r="B14" s="7">
        <v>3239.0</v>
      </c>
      <c r="C14" s="25">
        <v>139.0</v>
      </c>
      <c r="D14" s="7" t="s">
        <v>383</v>
      </c>
      <c r="E14" s="1">
        <v>13.0</v>
      </c>
      <c r="F14" s="7" t="str">
        <f t="shared" si="1"/>
        <v>insert into LabResults(PatEncID, HealthCareProviderID, TestID, StoreTime,ValNum) values (20049, 3239, 139, '2021-01-10', 13);</v>
      </c>
    </row>
    <row r="15">
      <c r="A15" s="7">
        <v>20050.0</v>
      </c>
      <c r="B15" s="7">
        <v>3247.0</v>
      </c>
      <c r="C15" s="25">
        <v>135.0</v>
      </c>
      <c r="D15" s="7" t="s">
        <v>388</v>
      </c>
      <c r="E15" s="1">
        <v>238.0</v>
      </c>
      <c r="F15" s="7" t="str">
        <f t="shared" si="1"/>
        <v>insert into LabResults(PatEncID, HealthCareProviderID, TestID, StoreTime,ValNum) values (20050, 3247, 135, '2021-01-27', 238);</v>
      </c>
    </row>
    <row r="16">
      <c r="A16" s="7">
        <v>20060.0</v>
      </c>
      <c r="B16" s="7">
        <v>3228.0</v>
      </c>
      <c r="C16" s="25">
        <v>139.0</v>
      </c>
      <c r="D16" s="7" t="s">
        <v>405</v>
      </c>
      <c r="E16" s="1">
        <v>13.0</v>
      </c>
      <c r="F16" s="7" t="str">
        <f t="shared" si="1"/>
        <v>insert into LabResults(PatEncID, HealthCareProviderID, TestID, StoreTime,ValNum) values (20060, 3228, 139, '2021-05-19', 13);</v>
      </c>
    </row>
    <row r="17">
      <c r="A17" s="7">
        <v>20061.0</v>
      </c>
      <c r="B17" s="7">
        <v>3234.0</v>
      </c>
      <c r="C17" s="25">
        <v>177.0</v>
      </c>
      <c r="D17" s="7" t="s">
        <v>511</v>
      </c>
      <c r="E17" s="1">
        <v>15.0</v>
      </c>
      <c r="F17" s="7" t="str">
        <f t="shared" si="1"/>
        <v>insert into LabResults(PatEncID, HealthCareProviderID, TestID, StoreTime,ValNum) values (20061, 3234, 177, '2021-05-27', 15);</v>
      </c>
    </row>
    <row r="18">
      <c r="A18" s="7">
        <v>20062.0</v>
      </c>
      <c r="B18" s="7">
        <v>3235.0</v>
      </c>
      <c r="C18" s="25">
        <v>153.0</v>
      </c>
      <c r="D18" s="7" t="s">
        <v>409</v>
      </c>
      <c r="E18" s="1">
        <v>150.0</v>
      </c>
      <c r="F18" s="7" t="str">
        <f t="shared" si="1"/>
        <v>insert into LabResults(PatEncID, HealthCareProviderID, TestID, StoreTime,ValNum) values (20062, 3235, 153, '2021-05-25', 150);</v>
      </c>
    </row>
    <row r="19">
      <c r="A19" s="7">
        <v>20063.0</v>
      </c>
      <c r="B19" s="7">
        <v>3224.0</v>
      </c>
      <c r="C19" s="25">
        <v>179.0</v>
      </c>
      <c r="D19" s="7" t="s">
        <v>410</v>
      </c>
      <c r="E19" s="1">
        <v>24.0</v>
      </c>
      <c r="F19" s="7" t="str">
        <f t="shared" si="1"/>
        <v>insert into LabResults(PatEncID, HealthCareProviderID, TestID, StoreTime,ValNum) values (20063, 3224, 179, '2021-05-26', 24);</v>
      </c>
    </row>
    <row r="20">
      <c r="A20" s="7">
        <v>20064.0</v>
      </c>
      <c r="B20" s="7">
        <v>3264.0</v>
      </c>
      <c r="C20" s="25">
        <v>136.0</v>
      </c>
      <c r="D20" s="7" t="s">
        <v>512</v>
      </c>
      <c r="E20" s="1">
        <v>1.0</v>
      </c>
      <c r="F20" s="7" t="str">
        <f t="shared" si="1"/>
        <v>insert into LabResults(PatEncID, HealthCareProviderID, TestID, StoreTime,ValNum) values (20064, 3264, 136, '2021-06-03', 1);</v>
      </c>
    </row>
    <row r="21">
      <c r="A21" s="7">
        <v>20068.0</v>
      </c>
      <c r="B21" s="7">
        <v>3232.0</v>
      </c>
      <c r="C21" s="25">
        <v>185.0</v>
      </c>
      <c r="D21" s="7" t="s">
        <v>513</v>
      </c>
      <c r="E21" s="1">
        <v>1.0</v>
      </c>
      <c r="F21" s="7" t="str">
        <f t="shared" si="1"/>
        <v>insert into LabResults(PatEncID, HealthCareProviderID, TestID, StoreTime,ValNum) values (20068, 3232, 185, '2021-07-01', 1);</v>
      </c>
    </row>
    <row r="22">
      <c r="A22" s="7">
        <v>20077.0</v>
      </c>
      <c r="B22" s="7">
        <v>3263.0</v>
      </c>
      <c r="C22" s="25">
        <v>166.0</v>
      </c>
      <c r="D22" s="7" t="s">
        <v>514</v>
      </c>
      <c r="E22" s="1">
        <v>10.0</v>
      </c>
      <c r="F22" s="7" t="str">
        <f t="shared" si="1"/>
        <v>insert into LabResults(PatEncID, HealthCareProviderID, TestID, StoreTime,ValNum) values (20077, 3263, 166, '2021-09-30', 10);</v>
      </c>
    </row>
    <row r="23">
      <c r="A23" s="7">
        <v>20078.0</v>
      </c>
      <c r="B23" s="7">
        <v>3231.0</v>
      </c>
      <c r="C23" s="25">
        <v>157.0</v>
      </c>
      <c r="D23" s="7" t="s">
        <v>437</v>
      </c>
      <c r="E23" s="1">
        <v>5.8</v>
      </c>
      <c r="F23" s="7" t="str">
        <f t="shared" si="1"/>
        <v>insert into LabResults(PatEncID, HealthCareProviderID, TestID, StoreTime,ValNum) values (20078, 3231, 157, '2021-10-15', 5.8);</v>
      </c>
    </row>
    <row r="24">
      <c r="A24" s="7">
        <v>20081.0</v>
      </c>
      <c r="B24" s="7">
        <v>3234.0</v>
      </c>
      <c r="C24" s="25">
        <v>194.0</v>
      </c>
      <c r="D24" s="7" t="s">
        <v>515</v>
      </c>
      <c r="E24" s="1">
        <v>4.0</v>
      </c>
      <c r="F24" s="7" t="str">
        <f t="shared" si="1"/>
        <v>insert into LabResults(PatEncID, HealthCareProviderID, TestID, StoreTime,ValNum) values (20081, 3234, 194, '2021-11-02', 4);</v>
      </c>
    </row>
    <row r="25">
      <c r="A25" s="7">
        <v>20082.0</v>
      </c>
      <c r="B25" s="7">
        <v>3244.0</v>
      </c>
      <c r="C25" s="25">
        <v>135.0</v>
      </c>
      <c r="D25" s="7" t="s">
        <v>442</v>
      </c>
      <c r="E25" s="1">
        <v>240.0</v>
      </c>
      <c r="F25" s="7" t="str">
        <f t="shared" si="1"/>
        <v>insert into LabResults(PatEncID, HealthCareProviderID, TestID, StoreTime,ValNum) values (20082, 3244, 135, '2021-11-03', 240);</v>
      </c>
    </row>
    <row r="26">
      <c r="A26" s="7">
        <v>20083.0</v>
      </c>
      <c r="B26" s="7">
        <v>3225.0</v>
      </c>
      <c r="C26" s="25">
        <v>120.0</v>
      </c>
      <c r="D26" s="7" t="s">
        <v>446</v>
      </c>
      <c r="E26" s="1">
        <v>12.0</v>
      </c>
      <c r="F26" s="7" t="str">
        <f t="shared" si="1"/>
        <v>insert into LabResults(PatEncID, HealthCareProviderID, TestID, StoreTime,ValNum) values (20083, 3225, 120, '2021-11-07', 12);</v>
      </c>
    </row>
    <row r="27">
      <c r="A27" s="7">
        <v>20088.0</v>
      </c>
      <c r="B27" s="7">
        <v>3253.0</v>
      </c>
      <c r="C27" s="25">
        <v>120.0</v>
      </c>
      <c r="D27" s="7" t="s">
        <v>516</v>
      </c>
      <c r="E27" s="1">
        <v>12.0</v>
      </c>
      <c r="F27" s="7" t="str">
        <f t="shared" si="1"/>
        <v>insert into LabResults(PatEncID, HealthCareProviderID, TestID, StoreTime,ValNum) values (20088, 3253, 120, '2021-12-29', 12);</v>
      </c>
    </row>
    <row r="28">
      <c r="A28" s="7">
        <v>20091.0</v>
      </c>
      <c r="B28" s="7">
        <v>3243.0</v>
      </c>
      <c r="C28" s="25">
        <v>172.0</v>
      </c>
      <c r="D28" s="7" t="s">
        <v>517</v>
      </c>
      <c r="E28" s="1">
        <v>0.0</v>
      </c>
      <c r="F28" s="7" t="str">
        <f t="shared" si="1"/>
        <v>insert into LabResults(PatEncID, HealthCareProviderID, TestID, StoreTime,ValNum) values (20091, 3243, 172, '2022-01-20', 0);</v>
      </c>
    </row>
    <row r="29">
      <c r="A29" s="7">
        <v>20095.0</v>
      </c>
      <c r="B29" s="7">
        <v>3239.0</v>
      </c>
      <c r="C29" s="25">
        <v>136.0</v>
      </c>
      <c r="D29" s="7" t="s">
        <v>467</v>
      </c>
      <c r="E29" s="1">
        <v>0.0</v>
      </c>
      <c r="F29" s="7" t="str">
        <f t="shared" si="1"/>
        <v>insert into LabResults(PatEncID, HealthCareProviderID, TestID, StoreTime,ValNum) values (20095, 3239, 136, '2022-02-21', 0);</v>
      </c>
    </row>
    <row r="30">
      <c r="A30" s="7">
        <v>20096.0</v>
      </c>
      <c r="B30" s="7">
        <v>3247.0</v>
      </c>
      <c r="C30" s="25">
        <v>179.0</v>
      </c>
      <c r="D30" s="7" t="s">
        <v>468</v>
      </c>
      <c r="E30" s="1">
        <v>14.0</v>
      </c>
      <c r="F30" s="7" t="str">
        <f t="shared" si="1"/>
        <v>insert into LabResults(PatEncID, HealthCareProviderID, TestID, StoreTime,ValNum) values (20096, 3247, 179, '2022-02-20', 14);</v>
      </c>
    </row>
    <row r="31">
      <c r="C31" s="25"/>
    </row>
    <row r="32">
      <c r="C32" s="25"/>
    </row>
    <row r="33">
      <c r="C33" s="25"/>
    </row>
    <row r="34">
      <c r="C34" s="25"/>
    </row>
    <row r="35">
      <c r="C35" s="25"/>
    </row>
    <row r="36">
      <c r="C36" s="25"/>
    </row>
    <row r="37">
      <c r="C37" s="25"/>
    </row>
    <row r="38">
      <c r="C38" s="25"/>
    </row>
    <row r="39">
      <c r="C39" s="25"/>
    </row>
    <row r="40">
      <c r="C40" s="25"/>
    </row>
    <row r="41">
      <c r="C41" s="25"/>
    </row>
    <row r="42">
      <c r="C42" s="25"/>
    </row>
    <row r="43">
      <c r="C43" s="25"/>
    </row>
    <row r="44">
      <c r="C44" s="25"/>
    </row>
    <row r="45">
      <c r="C45" s="25"/>
    </row>
    <row r="46">
      <c r="C46" s="25"/>
    </row>
    <row r="47">
      <c r="C47" s="25"/>
    </row>
    <row r="48">
      <c r="C48" s="25"/>
    </row>
    <row r="49">
      <c r="C49" s="25"/>
    </row>
    <row r="50">
      <c r="C50" s="25"/>
    </row>
    <row r="51">
      <c r="C51" s="25"/>
    </row>
    <row r="52">
      <c r="C52" s="25"/>
    </row>
    <row r="53">
      <c r="C53" s="25"/>
    </row>
    <row r="54">
      <c r="C54" s="25"/>
    </row>
    <row r="55">
      <c r="C55" s="25"/>
    </row>
    <row r="56">
      <c r="C56" s="25"/>
    </row>
    <row r="57">
      <c r="C57" s="25"/>
    </row>
    <row r="58">
      <c r="C58" s="25"/>
    </row>
    <row r="59">
      <c r="C59" s="25"/>
    </row>
    <row r="60">
      <c r="C60" s="2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0"/>
    <col customWidth="1" min="3" max="3" width="6.5"/>
    <col customWidth="1" min="4" max="4" width="76.25"/>
  </cols>
  <sheetData>
    <row r="1">
      <c r="A1" s="26" t="s">
        <v>502</v>
      </c>
      <c r="B1" s="12" t="s">
        <v>518</v>
      </c>
      <c r="C1" s="12" t="s">
        <v>519</v>
      </c>
      <c r="D1" s="1" t="s">
        <v>477</v>
      </c>
      <c r="E1" s="1" t="s">
        <v>520</v>
      </c>
      <c r="F1" s="1" t="s">
        <v>521</v>
      </c>
    </row>
    <row r="2">
      <c r="A2" s="25">
        <v>106.0</v>
      </c>
      <c r="B2" s="1" t="s">
        <v>522</v>
      </c>
      <c r="C2" s="27">
        <v>175.0</v>
      </c>
      <c r="D2" s="7" t="str">
        <f t="shared" ref="D2:D39" si="1">concatenate("insert into LabResultDetails",  "(", "TestID,", " TestName,", " Price)" ," values (", A2, ", ", "'"&amp; B2 &amp;"'",",", C2,");")</f>
        <v>insert into LabResultDetails(TestID, TestName, Price) values (106, 'Red Blood Cell (RBC) Count',175);</v>
      </c>
      <c r="E2" s="1">
        <v>3.92</v>
      </c>
      <c r="F2" s="1">
        <v>5.65</v>
      </c>
    </row>
    <row r="3">
      <c r="A3" s="25">
        <v>109.0</v>
      </c>
      <c r="B3" s="12" t="s">
        <v>523</v>
      </c>
      <c r="C3" s="12">
        <v>151.0</v>
      </c>
      <c r="D3" s="7" t="str">
        <f t="shared" si="1"/>
        <v>insert into LabResultDetails(TestID, TestName, Price) values (109, 'Complete Blood Count',151);</v>
      </c>
      <c r="E3" s="1">
        <v>140.0</v>
      </c>
      <c r="F3" s="1">
        <v>200.0</v>
      </c>
    </row>
    <row r="4">
      <c r="A4" s="25">
        <v>113.0</v>
      </c>
      <c r="B4" s="1" t="s">
        <v>524</v>
      </c>
      <c r="C4" s="27">
        <v>195.0</v>
      </c>
      <c r="D4" s="7" t="str">
        <f t="shared" si="1"/>
        <v>insert into LabResultDetails(TestID, TestName, Price) values (113, 'Hepatitis C',195);</v>
      </c>
      <c r="E4" s="1">
        <v>0.0</v>
      </c>
      <c r="F4" s="1">
        <v>1.0</v>
      </c>
    </row>
    <row r="5">
      <c r="A5" s="26">
        <v>114.0</v>
      </c>
      <c r="B5" s="28" t="s">
        <v>525</v>
      </c>
      <c r="C5" s="12">
        <v>150.0</v>
      </c>
      <c r="D5" s="7" t="str">
        <f t="shared" si="1"/>
        <v>insert into LabResultDetails(TestID, TestName, Price) values (114, 'Biopsy',150);</v>
      </c>
      <c r="E5" s="1">
        <v>12.0</v>
      </c>
      <c r="F5" s="1">
        <v>100.0</v>
      </c>
    </row>
    <row r="6">
      <c r="A6" s="25">
        <v>115.0</v>
      </c>
      <c r="B6" s="1" t="s">
        <v>526</v>
      </c>
      <c r="C6" s="27">
        <v>159.0</v>
      </c>
      <c r="D6" s="7" t="str">
        <f t="shared" si="1"/>
        <v>insert into LabResultDetails(TestID, TestName, Price) values (115, 'Serum Vitamin B12',159);</v>
      </c>
      <c r="E6" s="1">
        <v>190.0</v>
      </c>
      <c r="F6" s="1">
        <v>950.0</v>
      </c>
    </row>
    <row r="7">
      <c r="A7" s="26">
        <v>117.0</v>
      </c>
      <c r="B7" s="1" t="s">
        <v>527</v>
      </c>
      <c r="C7" s="27">
        <v>81.0</v>
      </c>
      <c r="D7" s="7" t="str">
        <f t="shared" si="1"/>
        <v>insert into LabResultDetails(TestID, TestName, Price) values (117, 'Chromosome Analysis',81);</v>
      </c>
      <c r="E7" s="1">
        <v>46.0</v>
      </c>
      <c r="F7" s="1">
        <v>46.0</v>
      </c>
    </row>
    <row r="8">
      <c r="A8" s="25">
        <v>120.0</v>
      </c>
      <c r="B8" s="28" t="s">
        <v>528</v>
      </c>
      <c r="C8" s="12">
        <v>80.0</v>
      </c>
      <c r="D8" s="7" t="str">
        <f t="shared" si="1"/>
        <v>insert into LabResultDetails(TestID, TestName, Price) values (120, 'Prothrombin Time',80);</v>
      </c>
      <c r="E8" s="1">
        <v>1.1</v>
      </c>
      <c r="F8" s="1">
        <v>3.0</v>
      </c>
    </row>
    <row r="9">
      <c r="A9" s="25">
        <v>121.0</v>
      </c>
      <c r="B9" s="28" t="s">
        <v>529</v>
      </c>
      <c r="C9" s="12">
        <v>500.0</v>
      </c>
      <c r="D9" s="7" t="str">
        <f t="shared" si="1"/>
        <v>insert into LabResultDetails(TestID, TestName, Price) values (121, 'MRI',500);</v>
      </c>
      <c r="E9" s="1">
        <v>0.0</v>
      </c>
      <c r="F9" s="1">
        <v>1.0</v>
      </c>
    </row>
    <row r="10">
      <c r="A10" s="25">
        <v>127.0</v>
      </c>
      <c r="B10" s="1" t="s">
        <v>530</v>
      </c>
      <c r="C10" s="27">
        <v>168.0</v>
      </c>
      <c r="D10" s="7" t="str">
        <f t="shared" si="1"/>
        <v>insert into LabResultDetails(TestID, TestName, Price) values (127, 'LDL Cholesterol',168);</v>
      </c>
      <c r="E10" s="1">
        <v>100.0</v>
      </c>
      <c r="F10" s="1">
        <v>190.0</v>
      </c>
    </row>
    <row r="11">
      <c r="A11" s="25">
        <v>128.0</v>
      </c>
      <c r="B11" s="28" t="s">
        <v>531</v>
      </c>
      <c r="C11" s="12">
        <v>220.0</v>
      </c>
      <c r="D11" s="7" t="str">
        <f t="shared" si="1"/>
        <v>insert into LabResultDetails(TestID, TestName, Price) values (128, 'CT Scan',220);</v>
      </c>
      <c r="E11" s="1">
        <v>0.0</v>
      </c>
      <c r="F11" s="1">
        <v>1.0</v>
      </c>
    </row>
    <row r="12">
      <c r="A12" s="26">
        <v>129.0</v>
      </c>
      <c r="B12" s="28" t="s">
        <v>532</v>
      </c>
      <c r="C12" s="12">
        <v>50.0</v>
      </c>
      <c r="D12" s="7" t="str">
        <f t="shared" si="1"/>
        <v>insert into LabResultDetails(TestID, TestName, Price) values (129, 'EKG / ECG',50);</v>
      </c>
      <c r="E12" s="1">
        <v>0.0</v>
      </c>
      <c r="F12" s="1">
        <v>1.0</v>
      </c>
    </row>
    <row r="13">
      <c r="A13" s="25">
        <v>132.0</v>
      </c>
      <c r="B13" s="1" t="s">
        <v>533</v>
      </c>
      <c r="C13" s="27">
        <v>151.0</v>
      </c>
      <c r="D13" s="7" t="str">
        <f t="shared" si="1"/>
        <v>insert into LabResultDetails(TestID, TestName, Price) values (132, 'Renal Function Panel',151);</v>
      </c>
      <c r="E13" s="1">
        <v>60.0</v>
      </c>
      <c r="F13" s="1">
        <v>100.0</v>
      </c>
    </row>
    <row r="14">
      <c r="A14" s="25">
        <v>135.0</v>
      </c>
      <c r="B14" s="1" t="s">
        <v>534</v>
      </c>
      <c r="C14" s="27">
        <v>138.0</v>
      </c>
      <c r="D14" s="7" t="str">
        <f t="shared" si="1"/>
        <v>insert into LabResultDetails(TestID, TestName, Price) values (135, 'D-Dimer',138);</v>
      </c>
      <c r="E14" s="1">
        <v>0.0</v>
      </c>
      <c r="F14" s="1">
        <v>250.0</v>
      </c>
    </row>
    <row r="15">
      <c r="A15" s="25">
        <v>136.0</v>
      </c>
      <c r="B15" s="1" t="s">
        <v>535</v>
      </c>
      <c r="C15" s="27">
        <v>90.0</v>
      </c>
      <c r="D15" s="7" t="str">
        <f t="shared" si="1"/>
        <v>insert into LabResultDetails(TestID, TestName, Price) values (136, 'Body Fluid Uric Acid',90);</v>
      </c>
      <c r="E15" s="1">
        <v>3.5</v>
      </c>
      <c r="F15" s="1">
        <v>7.2</v>
      </c>
    </row>
    <row r="16">
      <c r="A16" s="25">
        <v>138.0</v>
      </c>
      <c r="B16" s="28" t="s">
        <v>536</v>
      </c>
      <c r="C16" s="12">
        <v>182.0</v>
      </c>
      <c r="D16" s="7" t="str">
        <f t="shared" si="1"/>
        <v>insert into LabResultDetails(TestID, TestName, Price) values (138, 'X-Ray',182);</v>
      </c>
      <c r="E16" s="1">
        <v>0.0</v>
      </c>
      <c r="F16" s="1">
        <v>1.0</v>
      </c>
    </row>
    <row r="17">
      <c r="A17" s="25">
        <v>139.0</v>
      </c>
      <c r="B17" s="1" t="s">
        <v>537</v>
      </c>
      <c r="C17" s="27">
        <v>52.0</v>
      </c>
      <c r="D17" s="7" t="str">
        <f t="shared" si="1"/>
        <v>insert into LabResultDetails(TestID, TestName, Price) values (139, 'Urine Histamine ',52);</v>
      </c>
      <c r="E17" s="1">
        <v>5.0</v>
      </c>
      <c r="F17" s="1">
        <v>26.0</v>
      </c>
    </row>
    <row r="18">
      <c r="A18" s="25">
        <v>140.0</v>
      </c>
      <c r="B18" s="1" t="s">
        <v>538</v>
      </c>
      <c r="C18" s="27">
        <v>117.0</v>
      </c>
      <c r="D18" s="7" t="str">
        <f t="shared" si="1"/>
        <v>insert into LabResultDetails(TestID, TestName, Price) values (140, 'Hepatitis A',117);</v>
      </c>
      <c r="E18" s="1">
        <v>0.0</v>
      </c>
      <c r="F18" s="1">
        <v>1.0</v>
      </c>
    </row>
    <row r="19">
      <c r="A19" s="26">
        <v>141.0</v>
      </c>
      <c r="B19" s="12" t="s">
        <v>539</v>
      </c>
      <c r="C19" s="12">
        <v>179.0</v>
      </c>
      <c r="D19" s="7" t="str">
        <f t="shared" si="1"/>
        <v>insert into LabResultDetails(TestID, TestName, Price) values (141, 'Comprehensive Metabolic Panel',179);</v>
      </c>
      <c r="E19" s="1">
        <v>0.0</v>
      </c>
      <c r="F19" s="1">
        <v>1.0</v>
      </c>
    </row>
    <row r="20">
      <c r="A20" s="25">
        <v>143.0</v>
      </c>
      <c r="B20" s="1" t="s">
        <v>540</v>
      </c>
      <c r="C20" s="27">
        <v>73.0</v>
      </c>
      <c r="D20" s="7" t="str">
        <f t="shared" si="1"/>
        <v>insert into LabResultDetails(TestID, TestName, Price) values (143, 'Hepatitis B',73);</v>
      </c>
      <c r="E20" s="1">
        <v>0.0</v>
      </c>
      <c r="F20" s="1">
        <v>1.0</v>
      </c>
    </row>
    <row r="21">
      <c r="A21" s="26">
        <v>146.0</v>
      </c>
      <c r="B21" s="1" t="s">
        <v>541</v>
      </c>
      <c r="C21" s="27">
        <v>61.0</v>
      </c>
      <c r="D21" s="7" t="str">
        <f t="shared" si="1"/>
        <v>insert into LabResultDetails(TestID, TestName, Price) values (146, 'Bacterial Culture',61);</v>
      </c>
      <c r="E21" s="1">
        <v>0.0</v>
      </c>
      <c r="F21" s="1">
        <v>1.0</v>
      </c>
    </row>
    <row r="22">
      <c r="A22" s="25">
        <v>149.0</v>
      </c>
      <c r="B22" s="29" t="s">
        <v>542</v>
      </c>
      <c r="C22" s="12">
        <v>150000.0</v>
      </c>
      <c r="D22" s="7" t="str">
        <f t="shared" si="1"/>
        <v>insert into LabResultDetails(TestID, TestName, Price) values (149, 'Kidney Transplant',150000);</v>
      </c>
      <c r="E22" s="1">
        <v>0.0</v>
      </c>
      <c r="F22" s="1">
        <v>1.0</v>
      </c>
    </row>
    <row r="23">
      <c r="A23" s="25">
        <v>153.0</v>
      </c>
      <c r="B23" s="1" t="s">
        <v>543</v>
      </c>
      <c r="C23" s="27">
        <v>108.0</v>
      </c>
      <c r="D23" s="7" t="str">
        <f t="shared" si="1"/>
        <v>insert into LabResultDetails(TestID, TestName, Price) values (153, 'T3',108);</v>
      </c>
      <c r="E23" s="1">
        <v>100.0</v>
      </c>
      <c r="F23" s="1">
        <v>200.0</v>
      </c>
    </row>
    <row r="24">
      <c r="A24" s="25">
        <v>155.0</v>
      </c>
      <c r="B24" s="1" t="s">
        <v>544</v>
      </c>
      <c r="C24" s="27">
        <v>180.0</v>
      </c>
      <c r="D24" s="7" t="str">
        <f t="shared" si="1"/>
        <v>insert into LabResultDetails(TestID, TestName, Price) values (155, 'HDL Cholesterol',180);</v>
      </c>
      <c r="E24" s="1">
        <v>40.0</v>
      </c>
      <c r="F24" s="1">
        <v>100.0</v>
      </c>
    </row>
    <row r="25">
      <c r="A25" s="25">
        <v>157.0</v>
      </c>
      <c r="B25" s="1" t="s">
        <v>545</v>
      </c>
      <c r="C25" s="27">
        <v>179.0</v>
      </c>
      <c r="D25" s="7" t="str">
        <f t="shared" si="1"/>
        <v>insert into LabResultDetails(TestID, TestName, Price) values (157, 'Serum Albumin ',179);</v>
      </c>
      <c r="E25" s="1">
        <v>3.4</v>
      </c>
      <c r="F25" s="1">
        <v>5.4</v>
      </c>
    </row>
    <row r="26">
      <c r="A26" s="26">
        <v>158.0</v>
      </c>
      <c r="B26" s="12" t="s">
        <v>546</v>
      </c>
      <c r="C26" s="12">
        <v>68.0</v>
      </c>
      <c r="D26" s="7" t="str">
        <f t="shared" si="1"/>
        <v>insert into LabResultDetails(TestID, TestName, Price) values (158, 'Lipid Profile',68);</v>
      </c>
      <c r="E26" s="1">
        <v>0.0</v>
      </c>
      <c r="F26" s="1">
        <v>1.0</v>
      </c>
    </row>
    <row r="27">
      <c r="A27" s="25">
        <v>161.0</v>
      </c>
      <c r="B27" s="1" t="s">
        <v>547</v>
      </c>
      <c r="C27" s="27">
        <v>91.0</v>
      </c>
      <c r="D27" s="7" t="str">
        <f t="shared" si="1"/>
        <v>insert into LabResultDetails(TestID, TestName, Price) values (161, 'Serum Electrolyte Panel ',91);</v>
      </c>
      <c r="E27" s="1">
        <v>0.0</v>
      </c>
      <c r="F27" s="1">
        <v>1.0</v>
      </c>
    </row>
    <row r="28">
      <c r="A28" s="25">
        <v>166.0</v>
      </c>
      <c r="B28" s="1" t="s">
        <v>548</v>
      </c>
      <c r="C28" s="27">
        <v>83.0</v>
      </c>
      <c r="D28" s="7" t="str">
        <f t="shared" si="1"/>
        <v>insert into LabResultDetails(TestID, TestName, Price) values (166, 'Urine Protein',83);</v>
      </c>
      <c r="E28" s="1">
        <v>0.0</v>
      </c>
      <c r="F28" s="1">
        <v>14.0</v>
      </c>
    </row>
    <row r="29">
      <c r="A29" s="25">
        <v>172.0</v>
      </c>
      <c r="B29" s="1" t="s">
        <v>549</v>
      </c>
      <c r="C29" s="27">
        <v>50.0</v>
      </c>
      <c r="D29" s="7" t="str">
        <f t="shared" si="1"/>
        <v>insert into LabResultDetails(TestID, TestName, Price) values (172, 'SARS-CoV-2',50);</v>
      </c>
      <c r="E29" s="1">
        <v>0.0</v>
      </c>
      <c r="F29" s="1">
        <v>1.0</v>
      </c>
    </row>
    <row r="30">
      <c r="A30" s="26">
        <v>174.0</v>
      </c>
      <c r="B30" s="28" t="s">
        <v>550</v>
      </c>
      <c r="C30" s="12">
        <v>50000.0</v>
      </c>
      <c r="D30" s="7" t="str">
        <f t="shared" si="1"/>
        <v>insert into LabResultDetails(TestID, TestName, Price) values (174, 'Heart Transplant',50000);</v>
      </c>
      <c r="E30" s="1">
        <v>0.0</v>
      </c>
      <c r="F30" s="1">
        <v>1.0</v>
      </c>
    </row>
    <row r="31">
      <c r="A31" s="26">
        <v>175.0</v>
      </c>
      <c r="B31" s="1" t="s">
        <v>551</v>
      </c>
      <c r="C31" s="27">
        <v>143.0</v>
      </c>
      <c r="D31" s="7" t="str">
        <f t="shared" si="1"/>
        <v>insert into LabResultDetails(TestID, TestName, Price) values (175, 'Dengue Virus Antibody',143);</v>
      </c>
      <c r="E31" s="1">
        <v>10.0</v>
      </c>
      <c r="F31" s="1">
        <v>100.0</v>
      </c>
    </row>
    <row r="32">
      <c r="A32" s="25">
        <v>177.0</v>
      </c>
      <c r="B32" s="12" t="s">
        <v>552</v>
      </c>
      <c r="C32" s="27">
        <v>154.0</v>
      </c>
      <c r="D32" s="7" t="str">
        <f t="shared" si="1"/>
        <v>insert into LabResultDetails(TestID, TestName, Price) values (177, 'Hemoglobin Blood',154);</v>
      </c>
      <c r="E32" s="1">
        <v>13.0</v>
      </c>
      <c r="F32" s="1">
        <v>20.0</v>
      </c>
    </row>
    <row r="33">
      <c r="A33" s="25">
        <v>178.0</v>
      </c>
      <c r="B33" s="1" t="s">
        <v>553</v>
      </c>
      <c r="C33" s="27">
        <v>128.0</v>
      </c>
      <c r="D33" s="7" t="str">
        <f t="shared" si="1"/>
        <v>insert into LabResultDetails(TestID, TestName, Price) values (178, 'Urine D-Lactate',128);</v>
      </c>
      <c r="E33" s="1">
        <v>1.0</v>
      </c>
      <c r="F33" s="1">
        <v>30.0</v>
      </c>
    </row>
    <row r="34">
      <c r="A34" s="25">
        <v>179.0</v>
      </c>
      <c r="B34" s="1" t="s">
        <v>554</v>
      </c>
      <c r="C34" s="27">
        <v>190.0</v>
      </c>
      <c r="D34" s="7" t="str">
        <f t="shared" si="1"/>
        <v>insert into LabResultDetails(TestID, TestName, Price) values (179, 'Blood Urea Nitrogen (BUN)',190);</v>
      </c>
      <c r="E34" s="1">
        <v>6.0</v>
      </c>
      <c r="F34" s="1">
        <v>24.0</v>
      </c>
    </row>
    <row r="35">
      <c r="A35" s="25">
        <v>184.0</v>
      </c>
      <c r="B35" s="12" t="s">
        <v>555</v>
      </c>
      <c r="C35" s="12">
        <v>92.0</v>
      </c>
      <c r="D35" s="7" t="str">
        <f t="shared" si="1"/>
        <v>insert into LabResultDetails(TestID, TestName, Price) values (184, 'HIV',92);</v>
      </c>
      <c r="E35" s="1">
        <v>0.0</v>
      </c>
      <c r="F35" s="1">
        <v>1.0</v>
      </c>
    </row>
    <row r="36">
      <c r="A36" s="25">
        <v>185.0</v>
      </c>
      <c r="B36" s="1" t="s">
        <v>556</v>
      </c>
      <c r="C36" s="27">
        <v>162.0</v>
      </c>
      <c r="D36" s="7" t="str">
        <f t="shared" si="1"/>
        <v>insert into LabResultDetails(TestID, TestName, Price) values (185, 'Influenza Virus',162);</v>
      </c>
      <c r="E36" s="1">
        <v>0.0</v>
      </c>
      <c r="F36" s="1">
        <v>1.0</v>
      </c>
    </row>
    <row r="37">
      <c r="A37" s="25">
        <v>194.0</v>
      </c>
      <c r="B37" s="1" t="s">
        <v>557</v>
      </c>
      <c r="C37" s="27">
        <v>108.0</v>
      </c>
      <c r="D37" s="7" t="str">
        <f t="shared" si="1"/>
        <v>insert into LabResultDetails(TestID, TestName, Price) values (194, 'T4',108);</v>
      </c>
      <c r="E37" s="1">
        <v>5.0</v>
      </c>
      <c r="F37" s="1">
        <v>12.0</v>
      </c>
    </row>
    <row r="38">
      <c r="A38" s="25">
        <v>196.0</v>
      </c>
      <c r="B38" s="12" t="s">
        <v>558</v>
      </c>
      <c r="C38" s="12">
        <v>170.0</v>
      </c>
      <c r="D38" s="7" t="str">
        <f t="shared" si="1"/>
        <v>insert into LabResultDetails(TestID, TestName, Price) values (196, 'Liver Panel',170);</v>
      </c>
      <c r="E38" s="1">
        <v>0.0</v>
      </c>
      <c r="F38" s="1">
        <v>1.0</v>
      </c>
    </row>
    <row r="39">
      <c r="A39" s="26">
        <v>197.0</v>
      </c>
      <c r="B39" s="28" t="s">
        <v>559</v>
      </c>
      <c r="C39" s="12">
        <v>20000.0</v>
      </c>
      <c r="D39" s="7" t="str">
        <f t="shared" si="1"/>
        <v>insert into LabResultDetails(TestID, TestName, Price) values (197, 'Bone Fracture Repair',20000);</v>
      </c>
      <c r="E39" s="1">
        <v>0.0</v>
      </c>
      <c r="F39" s="1">
        <v>1.0</v>
      </c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1" t="s">
        <v>502</v>
      </c>
      <c r="B1" s="12" t="s">
        <v>518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504</v>
      </c>
    </row>
    <row r="2">
      <c r="A2" s="12">
        <v>106.0</v>
      </c>
      <c r="B2" s="1" t="s">
        <v>522</v>
      </c>
      <c r="C2" s="30">
        <v>4.35</v>
      </c>
      <c r="D2" s="30">
        <v>5.65</v>
      </c>
    </row>
    <row r="3">
      <c r="A3" s="12">
        <v>109.0</v>
      </c>
      <c r="B3" s="12" t="s">
        <v>523</v>
      </c>
      <c r="G3" s="1" t="s">
        <v>564</v>
      </c>
    </row>
    <row r="4">
      <c r="A4" s="12">
        <v>113.0</v>
      </c>
      <c r="B4" s="1" t="s">
        <v>524</v>
      </c>
    </row>
    <row r="5">
      <c r="A5" s="1">
        <v>114.0</v>
      </c>
      <c r="B5" s="28" t="s">
        <v>525</v>
      </c>
    </row>
    <row r="6">
      <c r="A6" s="12">
        <v>115.0</v>
      </c>
      <c r="B6" s="1" t="s">
        <v>526</v>
      </c>
    </row>
    <row r="7">
      <c r="A7" s="1">
        <v>117.0</v>
      </c>
      <c r="B7" s="1" t="s">
        <v>527</v>
      </c>
    </row>
    <row r="8">
      <c r="A8" s="12">
        <v>120.0</v>
      </c>
      <c r="B8" s="28" t="s">
        <v>528</v>
      </c>
    </row>
    <row r="9">
      <c r="A9" s="12">
        <v>121.0</v>
      </c>
      <c r="B9" s="28" t="s">
        <v>529</v>
      </c>
    </row>
    <row r="10">
      <c r="A10" s="12">
        <v>127.0</v>
      </c>
      <c r="B10" s="1" t="s">
        <v>530</v>
      </c>
    </row>
    <row r="11">
      <c r="A11" s="12">
        <v>128.0</v>
      </c>
      <c r="B11" s="28" t="s">
        <v>531</v>
      </c>
    </row>
    <row r="12">
      <c r="A12" s="1">
        <v>129.0</v>
      </c>
      <c r="B12" s="28" t="s">
        <v>532</v>
      </c>
    </row>
    <row r="13">
      <c r="A13" s="12">
        <v>132.0</v>
      </c>
      <c r="B13" s="1" t="s">
        <v>533</v>
      </c>
    </row>
    <row r="14">
      <c r="A14" s="12">
        <v>135.0</v>
      </c>
      <c r="B14" s="1" t="s">
        <v>534</v>
      </c>
    </row>
    <row r="15">
      <c r="A15" s="12">
        <v>136.0</v>
      </c>
      <c r="B15" s="1" t="s">
        <v>535</v>
      </c>
    </row>
    <row r="16">
      <c r="A16" s="12">
        <v>138.0</v>
      </c>
      <c r="B16" s="28" t="s">
        <v>536</v>
      </c>
    </row>
    <row r="17">
      <c r="A17" s="12">
        <v>139.0</v>
      </c>
      <c r="B17" s="1" t="s">
        <v>537</v>
      </c>
    </row>
    <row r="18">
      <c r="A18" s="12">
        <v>140.0</v>
      </c>
      <c r="B18" s="1" t="s">
        <v>538</v>
      </c>
    </row>
    <row r="19">
      <c r="A19" s="1">
        <v>141.0</v>
      </c>
      <c r="B19" s="12" t="s">
        <v>539</v>
      </c>
    </row>
    <row r="20">
      <c r="A20" s="12">
        <v>143.0</v>
      </c>
      <c r="B20" s="1" t="s">
        <v>540</v>
      </c>
    </row>
    <row r="21">
      <c r="A21" s="1">
        <v>146.0</v>
      </c>
      <c r="B21" s="1" t="s">
        <v>541</v>
      </c>
    </row>
    <row r="22">
      <c r="A22" s="12">
        <v>149.0</v>
      </c>
      <c r="B22" s="29" t="s">
        <v>542</v>
      </c>
    </row>
    <row r="23">
      <c r="A23" s="12">
        <v>153.0</v>
      </c>
      <c r="B23" s="1" t="s">
        <v>543</v>
      </c>
    </row>
    <row r="24">
      <c r="A24" s="12">
        <v>155.0</v>
      </c>
      <c r="B24" s="1" t="s">
        <v>544</v>
      </c>
    </row>
    <row r="25">
      <c r="A25" s="12">
        <v>157.0</v>
      </c>
      <c r="B25" s="1" t="s">
        <v>545</v>
      </c>
    </row>
    <row r="26">
      <c r="A26" s="1">
        <v>158.0</v>
      </c>
      <c r="B26" s="12" t="s">
        <v>546</v>
      </c>
    </row>
    <row r="27">
      <c r="A27" s="12">
        <v>161.0</v>
      </c>
      <c r="B27" s="1" t="s">
        <v>547</v>
      </c>
    </row>
    <row r="28">
      <c r="A28" s="12">
        <v>166.0</v>
      </c>
      <c r="B28" s="1" t="s">
        <v>548</v>
      </c>
    </row>
    <row r="29">
      <c r="A29" s="12">
        <v>172.0</v>
      </c>
      <c r="B29" s="1" t="s">
        <v>549</v>
      </c>
    </row>
    <row r="30">
      <c r="A30" s="1">
        <v>174.0</v>
      </c>
      <c r="B30" s="28" t="s">
        <v>550</v>
      </c>
    </row>
    <row r="31">
      <c r="A31" s="1">
        <v>175.0</v>
      </c>
      <c r="B31" s="1" t="s">
        <v>551</v>
      </c>
    </row>
    <row r="32">
      <c r="A32" s="12">
        <v>177.0</v>
      </c>
      <c r="B32" s="12" t="s">
        <v>552</v>
      </c>
    </row>
    <row r="33">
      <c r="A33" s="12">
        <v>178.0</v>
      </c>
      <c r="B33" s="1" t="s">
        <v>553</v>
      </c>
    </row>
    <row r="34">
      <c r="A34" s="12">
        <v>179.0</v>
      </c>
      <c r="B34" s="1" t="s">
        <v>554</v>
      </c>
    </row>
    <row r="35">
      <c r="A35" s="12">
        <v>184.0</v>
      </c>
      <c r="B35" s="12" t="s">
        <v>555</v>
      </c>
    </row>
    <row r="36">
      <c r="A36" s="12">
        <v>185.0</v>
      </c>
      <c r="B36" s="1" t="s">
        <v>556</v>
      </c>
    </row>
    <row r="37">
      <c r="A37" s="12">
        <v>194.0</v>
      </c>
      <c r="B37" s="1" t="s">
        <v>557</v>
      </c>
    </row>
    <row r="38">
      <c r="A38" s="12">
        <v>196.0</v>
      </c>
      <c r="B38" s="12" t="s">
        <v>558</v>
      </c>
    </row>
    <row r="39">
      <c r="A39" s="1">
        <v>197.0</v>
      </c>
      <c r="B39" s="28" t="s">
        <v>559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5.5"/>
  </cols>
  <sheetData>
    <row r="1">
      <c r="A1" s="17" t="s">
        <v>565</v>
      </c>
      <c r="B1" s="17" t="s">
        <v>566</v>
      </c>
    </row>
    <row r="2">
      <c r="A2" s="17">
        <v>0.0</v>
      </c>
      <c r="B2" s="31" t="s">
        <v>567</v>
      </c>
      <c r="C2" s="32"/>
    </row>
    <row r="3">
      <c r="A3" s="17">
        <v>10.0</v>
      </c>
      <c r="B3" s="31" t="s">
        <v>568</v>
      </c>
      <c r="C3" s="32"/>
    </row>
    <row r="4">
      <c r="A4" s="17">
        <v>11.0</v>
      </c>
      <c r="B4" s="17" t="s">
        <v>569</v>
      </c>
      <c r="C4" s="32"/>
    </row>
    <row r="5">
      <c r="A5" s="17">
        <v>12.0</v>
      </c>
      <c r="B5" s="17" t="s">
        <v>570</v>
      </c>
      <c r="C5" s="32"/>
    </row>
    <row r="6">
      <c r="A6" s="17">
        <v>13.0</v>
      </c>
      <c r="B6" s="17" t="s">
        <v>571</v>
      </c>
      <c r="C6" s="32"/>
    </row>
    <row r="7">
      <c r="A7" s="17">
        <v>14.0</v>
      </c>
      <c r="B7" s="17" t="s">
        <v>572</v>
      </c>
      <c r="C7" s="32"/>
    </row>
    <row r="8">
      <c r="A8" s="17">
        <v>15.0</v>
      </c>
      <c r="B8" s="17" t="s">
        <v>573</v>
      </c>
      <c r="C8" s="32"/>
    </row>
    <row r="9">
      <c r="A9" s="17">
        <v>16.0</v>
      </c>
      <c r="B9" s="17" t="s">
        <v>574</v>
      </c>
      <c r="C9" s="32"/>
    </row>
    <row r="10">
      <c r="A10" s="17">
        <v>17.0</v>
      </c>
      <c r="B10" s="17" t="s">
        <v>489</v>
      </c>
      <c r="C10" s="32"/>
    </row>
    <row r="11">
      <c r="A11" s="17">
        <v>18.0</v>
      </c>
      <c r="B11" s="17" t="s">
        <v>575</v>
      </c>
      <c r="C11" s="32"/>
    </row>
    <row r="12">
      <c r="A12" s="17">
        <v>19.0</v>
      </c>
      <c r="B12" s="17" t="s">
        <v>576</v>
      </c>
      <c r="C12" s="32"/>
    </row>
    <row r="13">
      <c r="A13" s="17">
        <v>20.0</v>
      </c>
      <c r="B13" s="17" t="s">
        <v>577</v>
      </c>
      <c r="C13" s="32"/>
    </row>
    <row r="14">
      <c r="A14" s="17">
        <v>21.0</v>
      </c>
      <c r="B14" s="17" t="s">
        <v>578</v>
      </c>
      <c r="C14" s="32"/>
    </row>
    <row r="15">
      <c r="A15" s="17">
        <v>22.0</v>
      </c>
      <c r="B15" s="17" t="s">
        <v>579</v>
      </c>
      <c r="C15" s="32"/>
    </row>
    <row r="16">
      <c r="A16" s="17">
        <v>23.0</v>
      </c>
      <c r="B16" s="17" t="s">
        <v>580</v>
      </c>
      <c r="C16" s="32"/>
    </row>
    <row r="17">
      <c r="A17" s="17">
        <v>24.0</v>
      </c>
      <c r="B17" s="17" t="s">
        <v>581</v>
      </c>
      <c r="C17" s="32"/>
    </row>
    <row r="18">
      <c r="A18" s="17">
        <v>25.0</v>
      </c>
      <c r="B18" s="17" t="s">
        <v>582</v>
      </c>
      <c r="C18" s="32"/>
    </row>
    <row r="19">
      <c r="A19" s="17">
        <v>26.0</v>
      </c>
      <c r="B19" s="33" t="s">
        <v>583</v>
      </c>
      <c r="C19" s="32"/>
    </row>
    <row r="20">
      <c r="A20" s="17">
        <v>27.0</v>
      </c>
      <c r="B20" s="33" t="s">
        <v>584</v>
      </c>
      <c r="C20" s="32"/>
    </row>
    <row r="21">
      <c r="A21" s="17">
        <v>28.0</v>
      </c>
      <c r="B21" s="33" t="s">
        <v>585</v>
      </c>
      <c r="C21" s="32"/>
    </row>
    <row r="22">
      <c r="A22" s="17">
        <v>29.0</v>
      </c>
      <c r="B22" s="17" t="s">
        <v>586</v>
      </c>
      <c r="C22" s="32"/>
    </row>
    <row r="23">
      <c r="A23" s="17">
        <v>30.0</v>
      </c>
      <c r="B23" s="17" t="s">
        <v>587</v>
      </c>
      <c r="C23" s="32"/>
    </row>
    <row r="24">
      <c r="A24" s="17">
        <v>31.0</v>
      </c>
      <c r="B24" s="17" t="s">
        <v>588</v>
      </c>
      <c r="C24" s="32"/>
    </row>
    <row r="25">
      <c r="A25" s="17">
        <v>32.0</v>
      </c>
      <c r="B25" s="17" t="s">
        <v>589</v>
      </c>
      <c r="C25" s="32"/>
    </row>
    <row r="26">
      <c r="A26" s="17">
        <v>33.0</v>
      </c>
      <c r="B26" s="1" t="s">
        <v>590</v>
      </c>
      <c r="C26" s="3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7.38"/>
  </cols>
  <sheetData>
    <row r="1">
      <c r="A1" s="1" t="s">
        <v>591</v>
      </c>
      <c r="B1" s="1" t="s">
        <v>592</v>
      </c>
      <c r="C1" s="1" t="s">
        <v>593</v>
      </c>
      <c r="D1" s="1" t="s">
        <v>11</v>
      </c>
      <c r="F1" s="1" t="s">
        <v>594</v>
      </c>
      <c r="G1" s="1" t="s">
        <v>521</v>
      </c>
    </row>
    <row r="2">
      <c r="A2" s="1">
        <v>1.0</v>
      </c>
      <c r="B2" s="1" t="s">
        <v>595</v>
      </c>
      <c r="C2" s="1" t="s">
        <v>596</v>
      </c>
      <c r="D2" s="7" t="str">
        <f t="shared" ref="D2:D11" si="1">concatenate("insert into VitalSignDetails (VitalID,", " VitalName,", " VitalUnit) values (", A2, ", ", "'"&amp; B2 &amp;"'", " , ", "'"&amp; C2 &amp;"'",");")</f>
        <v>insert into VitalSignDetails (VitalID, VitalName, VitalUnit) values (1, 'BP Systolic' , 'mm/hg');</v>
      </c>
      <c r="F2" s="1">
        <v>100.0</v>
      </c>
      <c r="G2" s="1">
        <v>140.0</v>
      </c>
    </row>
    <row r="3">
      <c r="A3" s="1">
        <v>2.0</v>
      </c>
      <c r="B3" s="1" t="s">
        <v>597</v>
      </c>
      <c r="C3" s="1" t="s">
        <v>596</v>
      </c>
      <c r="D3" s="7" t="str">
        <f t="shared" si="1"/>
        <v>insert into VitalSignDetails (VitalID, VitalName, VitalUnit) values (2, 'BP Diastolic' , 'mm/hg');</v>
      </c>
      <c r="F3" s="1">
        <v>60.0</v>
      </c>
      <c r="G3" s="1">
        <v>100.0</v>
      </c>
    </row>
    <row r="4">
      <c r="A4" s="1">
        <v>3.0</v>
      </c>
      <c r="B4" s="1" t="s">
        <v>598</v>
      </c>
      <c r="C4" s="1" t="s">
        <v>599</v>
      </c>
      <c r="D4" s="7" t="str">
        <f t="shared" si="1"/>
        <v>insert into VitalSignDetails (VitalID, VitalName, VitalUnit) values (3, 'Pulse' , 'per min');</v>
      </c>
      <c r="F4" s="1">
        <v>80.0</v>
      </c>
      <c r="G4" s="1">
        <v>150.0</v>
      </c>
    </row>
    <row r="5">
      <c r="A5" s="1">
        <v>4.0</v>
      </c>
      <c r="B5" s="1" t="s">
        <v>600</v>
      </c>
      <c r="C5" s="1" t="s">
        <v>599</v>
      </c>
      <c r="D5" s="7" t="str">
        <f t="shared" si="1"/>
        <v>insert into VitalSignDetails (VitalID, VitalName, VitalUnit) values (4, 'Respiration' , 'per min');</v>
      </c>
      <c r="F5" s="1">
        <v>10.0</v>
      </c>
      <c r="G5" s="1">
        <v>30.0</v>
      </c>
    </row>
    <row r="6">
      <c r="A6" s="1">
        <v>5.0</v>
      </c>
      <c r="B6" s="1" t="s">
        <v>601</v>
      </c>
      <c r="C6" s="1" t="s">
        <v>277</v>
      </c>
      <c r="D6" s="7" t="str">
        <f t="shared" si="1"/>
        <v>insert into VitalSignDetails (VitalID, VitalName, VitalUnit) values (5, 'Temperature' , 'F');</v>
      </c>
      <c r="F6" s="1">
        <v>97.0</v>
      </c>
      <c r="G6" s="1">
        <v>108.0</v>
      </c>
    </row>
    <row r="7">
      <c r="A7" s="1">
        <v>6.0</v>
      </c>
      <c r="B7" s="1" t="s">
        <v>602</v>
      </c>
      <c r="C7" s="1" t="s">
        <v>603</v>
      </c>
      <c r="D7" s="7" t="str">
        <f t="shared" si="1"/>
        <v>insert into VitalSignDetails (VitalID, VitalName, VitalUnit) values (6, 'Weight' , 'lbs');</v>
      </c>
      <c r="F7" s="1">
        <v>120.0</v>
      </c>
      <c r="G7" s="1">
        <v>300.0</v>
      </c>
    </row>
    <row r="8">
      <c r="A8" s="1">
        <v>7.0</v>
      </c>
      <c r="B8" s="1" t="s">
        <v>604</v>
      </c>
      <c r="C8" s="1" t="s">
        <v>605</v>
      </c>
      <c r="D8" s="7" t="str">
        <f t="shared" si="1"/>
        <v>insert into VitalSignDetails (VitalID, VitalName, VitalUnit) values (7, 'Height' , 'm');</v>
      </c>
      <c r="F8" s="1">
        <v>1.0</v>
      </c>
      <c r="G8" s="1">
        <v>2.0</v>
      </c>
    </row>
    <row r="9">
      <c r="A9" s="1">
        <v>8.0</v>
      </c>
      <c r="B9" s="1" t="s">
        <v>606</v>
      </c>
      <c r="C9" s="1" t="s">
        <v>607</v>
      </c>
      <c r="D9" s="7" t="str">
        <f t="shared" si="1"/>
        <v>insert into VitalSignDetails (VitalID, VitalName, VitalUnit) values (8, 'BMI' , 'lbs/m2');</v>
      </c>
      <c r="F9" s="1">
        <v>15.0</v>
      </c>
      <c r="G9" s="1">
        <v>35.0</v>
      </c>
    </row>
    <row r="10">
      <c r="A10" s="1">
        <v>9.0</v>
      </c>
      <c r="B10" s="1" t="s">
        <v>608</v>
      </c>
      <c r="C10" s="1" t="s">
        <v>609</v>
      </c>
      <c r="D10" s="7" t="str">
        <f t="shared" si="1"/>
        <v>insert into VitalSignDetails (VitalID, VitalName, VitalUnit) values (9, 'SPO2' , '%');</v>
      </c>
      <c r="F10" s="1">
        <v>90.0</v>
      </c>
      <c r="G10" s="1">
        <v>100.0</v>
      </c>
    </row>
    <row r="11">
      <c r="A11" s="1">
        <v>10.0</v>
      </c>
      <c r="B11" s="1" t="s">
        <v>610</v>
      </c>
      <c r="C11" s="1" t="s">
        <v>611</v>
      </c>
      <c r="D11" s="7" t="str">
        <f t="shared" si="1"/>
        <v>insert into VitalSignDetails (VitalID, VitalName, VitalUnit) values (10, 'Pain Scale' , 'level');</v>
      </c>
      <c r="F11" s="1">
        <v>1.0</v>
      </c>
      <c r="G11" s="1">
        <v>10.0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2.63"/>
  </cols>
  <sheetData>
    <row r="1">
      <c r="A1" s="9" t="s">
        <v>278</v>
      </c>
      <c r="B1" s="1" t="s">
        <v>591</v>
      </c>
      <c r="C1" s="1" t="s">
        <v>503</v>
      </c>
      <c r="D1" s="1" t="s">
        <v>612</v>
      </c>
      <c r="E1" s="1" t="s">
        <v>11</v>
      </c>
      <c r="F1" s="14"/>
      <c r="G1" s="14"/>
      <c r="I1" s="14"/>
      <c r="J1" s="14"/>
      <c r="K1" s="14"/>
    </row>
    <row r="2">
      <c r="A2" s="34">
        <v>20001.0</v>
      </c>
      <c r="B2" s="35">
        <v>10.0</v>
      </c>
      <c r="C2" s="7" t="s">
        <v>613</v>
      </c>
      <c r="D2" s="12">
        <v>5.0</v>
      </c>
      <c r="E2" s="7" t="str">
        <f t="shared" ref="E2:E111" si="1">concatenate("insert into VitalSigns(", "PatEncID,", " VitalID,"," StoreTime,"," VitalVal) values (", A2, ", ", B2, ", ", "'"&amp; TEXT(C2, "yyyy-mm-dd") &amp;"'", ", ", D2, ");")        </f>
        <v>insert into VitalSigns(PatEncID, VitalID, StoreTime, VitalVal) values (20001, 10, '2020-01-06', 5);</v>
      </c>
      <c r="F2" s="14"/>
      <c r="G2" s="14"/>
      <c r="I2" s="34"/>
      <c r="J2" s="34"/>
      <c r="K2" s="34"/>
    </row>
    <row r="3">
      <c r="A3" s="34">
        <v>20002.0</v>
      </c>
      <c r="B3" s="35">
        <v>3.0</v>
      </c>
      <c r="C3" s="7" t="s">
        <v>614</v>
      </c>
      <c r="D3" s="12">
        <v>108.0</v>
      </c>
      <c r="E3" s="7" t="str">
        <f t="shared" si="1"/>
        <v>insert into VitalSigns(PatEncID, VitalID, StoreTime, VitalVal) values (20002, 3, '2020-01-21', 108);</v>
      </c>
      <c r="F3" s="14"/>
      <c r="G3" s="14"/>
      <c r="I3" s="34"/>
      <c r="J3" s="34"/>
      <c r="K3" s="34"/>
    </row>
    <row r="4">
      <c r="A4" s="34">
        <v>20003.0</v>
      </c>
      <c r="B4" s="35">
        <v>1.0</v>
      </c>
      <c r="C4" s="7" t="s">
        <v>293</v>
      </c>
      <c r="D4" s="12">
        <v>115.0</v>
      </c>
      <c r="E4" s="7" t="str">
        <f t="shared" si="1"/>
        <v>insert into VitalSigns(PatEncID, VitalID, StoreTime, VitalVal) values (20003, 1, '2020-01-30', 115);</v>
      </c>
      <c r="F4" s="14"/>
      <c r="G4" s="14"/>
      <c r="I4" s="34"/>
      <c r="J4" s="34"/>
      <c r="K4" s="34"/>
    </row>
    <row r="5">
      <c r="A5" s="34">
        <v>20004.0</v>
      </c>
      <c r="B5" s="35">
        <v>3.0</v>
      </c>
      <c r="C5" s="7" t="s">
        <v>615</v>
      </c>
      <c r="D5" s="12">
        <v>101.0</v>
      </c>
      <c r="E5" s="7" t="str">
        <f t="shared" si="1"/>
        <v>insert into VitalSigns(PatEncID, VitalID, StoreTime, VitalVal) values (20004, 3, '2020-02-15', 101);</v>
      </c>
      <c r="F5" s="14"/>
      <c r="G5" s="14"/>
      <c r="I5" s="34"/>
      <c r="J5" s="34"/>
      <c r="K5" s="34"/>
    </row>
    <row r="6">
      <c r="A6" s="34">
        <v>20005.0</v>
      </c>
      <c r="B6" s="35">
        <v>7.0</v>
      </c>
      <c r="C6" s="7" t="s">
        <v>616</v>
      </c>
      <c r="D6" s="12">
        <v>2.0</v>
      </c>
      <c r="E6" s="7" t="str">
        <f t="shared" si="1"/>
        <v>insert into VitalSigns(PatEncID, VitalID, StoreTime, VitalVal) values (20005, 7, '2020-02-22', 2);</v>
      </c>
      <c r="F6" s="14"/>
      <c r="G6" s="14"/>
      <c r="I6" s="34"/>
      <c r="J6" s="34"/>
      <c r="K6" s="34"/>
    </row>
    <row r="7">
      <c r="A7" s="34">
        <v>20006.0</v>
      </c>
      <c r="B7" s="35">
        <v>8.0</v>
      </c>
      <c r="C7" s="7" t="s">
        <v>617</v>
      </c>
      <c r="D7" s="12">
        <v>26.0</v>
      </c>
      <c r="E7" s="7" t="str">
        <f t="shared" si="1"/>
        <v>insert into VitalSigns(PatEncID, VitalID, StoreTime, VitalVal) values (20006, 8, '2020-02-17', 26);</v>
      </c>
      <c r="F7" s="14"/>
      <c r="G7" s="14"/>
      <c r="I7" s="34"/>
      <c r="J7" s="34"/>
      <c r="K7" s="34"/>
    </row>
    <row r="8">
      <c r="A8" s="34">
        <v>20007.0</v>
      </c>
      <c r="B8" s="35">
        <v>10.0</v>
      </c>
      <c r="C8" s="7" t="s">
        <v>618</v>
      </c>
      <c r="D8" s="12">
        <v>5.0</v>
      </c>
      <c r="E8" s="7" t="str">
        <f t="shared" si="1"/>
        <v>insert into VitalSigns(PatEncID, VitalID, StoreTime, VitalVal) values (20007, 10, '2020-03-03', 5);</v>
      </c>
      <c r="F8" s="14"/>
      <c r="G8" s="14"/>
      <c r="I8" s="34"/>
      <c r="J8" s="34"/>
      <c r="K8" s="34"/>
    </row>
    <row r="9">
      <c r="A9" s="34">
        <v>20008.0</v>
      </c>
      <c r="B9" s="35">
        <v>8.0</v>
      </c>
      <c r="C9" s="7" t="s">
        <v>619</v>
      </c>
      <c r="D9" s="12">
        <v>29.0</v>
      </c>
      <c r="E9" s="7" t="str">
        <f t="shared" si="1"/>
        <v>insert into VitalSigns(PatEncID, VitalID, StoreTime, VitalVal) values (20008, 8, '2020-02-24', 29);</v>
      </c>
      <c r="F9" s="14"/>
      <c r="G9" s="14"/>
      <c r="I9" s="34"/>
      <c r="J9" s="34"/>
      <c r="K9" s="34"/>
    </row>
    <row r="10">
      <c r="A10" s="34">
        <v>20009.0</v>
      </c>
      <c r="B10" s="35">
        <v>10.0</v>
      </c>
      <c r="C10" s="7" t="s">
        <v>313</v>
      </c>
      <c r="D10" s="12">
        <v>2.0</v>
      </c>
      <c r="E10" s="7" t="str">
        <f t="shared" si="1"/>
        <v>insert into VitalSigns(PatEncID, VitalID, StoreTime, VitalVal) values (20009, 10, '2020-03-02', 2);</v>
      </c>
      <c r="F10" s="14"/>
      <c r="G10" s="14"/>
      <c r="I10" s="34"/>
      <c r="J10" s="34"/>
      <c r="K10" s="36"/>
    </row>
    <row r="11">
      <c r="A11" s="34">
        <v>20010.0</v>
      </c>
      <c r="B11" s="35">
        <v>2.0</v>
      </c>
      <c r="C11" s="7" t="s">
        <v>323</v>
      </c>
      <c r="D11" s="12">
        <v>100.0</v>
      </c>
      <c r="E11" s="7" t="str">
        <f t="shared" si="1"/>
        <v>insert into VitalSigns(PatEncID, VitalID, StoreTime, VitalVal) values (20010, 2, '2020-03-17', 100);</v>
      </c>
      <c r="F11" s="14"/>
      <c r="G11" s="14"/>
      <c r="I11" s="34"/>
      <c r="J11" s="34"/>
      <c r="K11" s="34"/>
    </row>
    <row r="12">
      <c r="A12" s="34">
        <v>20011.0</v>
      </c>
      <c r="B12" s="35">
        <v>2.0</v>
      </c>
      <c r="C12" s="7" t="s">
        <v>318</v>
      </c>
      <c r="D12" s="12">
        <v>77.0</v>
      </c>
      <c r="E12" s="7" t="str">
        <f t="shared" si="1"/>
        <v>insert into VitalSigns(PatEncID, VitalID, StoreTime, VitalVal) values (20011, 2, '2020-03-12', 77);</v>
      </c>
      <c r="F12" s="14"/>
      <c r="G12" s="14"/>
      <c r="I12" s="14"/>
      <c r="J12" s="14"/>
      <c r="K12" s="14"/>
    </row>
    <row r="13">
      <c r="A13" s="34">
        <v>20012.0</v>
      </c>
      <c r="B13" s="35">
        <v>10.0</v>
      </c>
      <c r="C13" s="7" t="s">
        <v>317</v>
      </c>
      <c r="D13" s="12">
        <v>7.0</v>
      </c>
      <c r="E13" s="7" t="str">
        <f t="shared" si="1"/>
        <v>insert into VitalSigns(PatEncID, VitalID, StoreTime, VitalVal) values (20012, 10, '2020-03-11', 7);</v>
      </c>
      <c r="F13" s="14"/>
      <c r="G13" s="14"/>
      <c r="I13" s="14"/>
      <c r="J13" s="14"/>
      <c r="K13" s="14"/>
    </row>
    <row r="14">
      <c r="A14" s="34">
        <v>20013.0</v>
      </c>
      <c r="B14" s="35">
        <v>5.0</v>
      </c>
      <c r="C14" s="7" t="s">
        <v>620</v>
      </c>
      <c r="D14" s="12">
        <v>98.0</v>
      </c>
      <c r="E14" s="7" t="str">
        <f t="shared" si="1"/>
        <v>insert into VitalSigns(PatEncID, VitalID, StoreTime, VitalVal) values (20013, 5, '2020-03-25', 98);</v>
      </c>
      <c r="F14" s="14"/>
      <c r="G14" s="14"/>
      <c r="I14" s="14"/>
      <c r="J14" s="14"/>
      <c r="K14" s="14"/>
    </row>
    <row r="15">
      <c r="A15" s="34">
        <v>20014.0</v>
      </c>
      <c r="B15" s="35">
        <v>5.0</v>
      </c>
      <c r="C15" s="7" t="s">
        <v>507</v>
      </c>
      <c r="D15" s="12">
        <v>104.0</v>
      </c>
      <c r="E15" s="7" t="str">
        <f t="shared" si="1"/>
        <v>insert into VitalSigns(PatEncID, VitalID, StoreTime, VitalVal) values (20014, 5, '2020-03-18', 104);</v>
      </c>
      <c r="F15" s="14"/>
      <c r="G15" s="14"/>
      <c r="I15" s="14"/>
      <c r="J15" s="14"/>
      <c r="K15" s="14"/>
    </row>
    <row r="16">
      <c r="A16" s="34">
        <v>20015.0</v>
      </c>
      <c r="B16" s="35">
        <v>1.0</v>
      </c>
      <c r="C16" s="7" t="s">
        <v>326</v>
      </c>
      <c r="D16" s="12">
        <v>112.0</v>
      </c>
      <c r="E16" s="7" t="str">
        <f t="shared" si="1"/>
        <v>insert into VitalSigns(PatEncID, VitalID, StoreTime, VitalVal) values (20015, 1, '2020-04-10', 112);</v>
      </c>
      <c r="F16" s="14"/>
      <c r="G16" s="14"/>
      <c r="I16" s="14"/>
      <c r="J16" s="14"/>
      <c r="K16" s="14"/>
    </row>
    <row r="17">
      <c r="A17" s="34">
        <v>20016.0</v>
      </c>
      <c r="B17" s="35">
        <v>4.0</v>
      </c>
      <c r="C17" s="7" t="s">
        <v>621</v>
      </c>
      <c r="D17" s="12">
        <v>27.0</v>
      </c>
      <c r="E17" s="7" t="str">
        <f t="shared" si="1"/>
        <v>insert into VitalSigns(PatEncID, VitalID, StoreTime, VitalVal) values (20016, 4, '2020-04-12', 27);</v>
      </c>
      <c r="F17" s="14"/>
      <c r="G17" s="14"/>
      <c r="I17" s="14"/>
      <c r="J17" s="14"/>
      <c r="K17" s="14"/>
    </row>
    <row r="18">
      <c r="A18" s="34">
        <v>20017.0</v>
      </c>
      <c r="B18" s="35">
        <v>7.0</v>
      </c>
      <c r="C18" s="7" t="s">
        <v>329</v>
      </c>
      <c r="D18" s="12">
        <v>2.0</v>
      </c>
      <c r="E18" s="7" t="str">
        <f t="shared" si="1"/>
        <v>insert into VitalSigns(PatEncID, VitalID, StoreTime, VitalVal) values (20017, 7, '2020-04-20', 2);</v>
      </c>
      <c r="F18" s="14"/>
      <c r="G18" s="14"/>
      <c r="I18" s="14"/>
      <c r="J18" s="14"/>
      <c r="K18" s="14"/>
    </row>
    <row r="19">
      <c r="A19" s="34">
        <v>20018.0</v>
      </c>
      <c r="B19" s="35">
        <v>5.0</v>
      </c>
      <c r="C19" s="7" t="s">
        <v>622</v>
      </c>
      <c r="D19" s="12">
        <v>103.0</v>
      </c>
      <c r="E19" s="7" t="str">
        <f t="shared" si="1"/>
        <v>insert into VitalSigns(PatEncID, VitalID, StoreTime, VitalVal) values (20018, 5, '2020-04-23', 103);</v>
      </c>
      <c r="F19" s="14"/>
      <c r="G19" s="14"/>
      <c r="I19" s="14"/>
      <c r="J19" s="14"/>
      <c r="K19" s="14"/>
    </row>
    <row r="20">
      <c r="A20" s="34">
        <v>20019.0</v>
      </c>
      <c r="B20" s="35">
        <v>5.0</v>
      </c>
      <c r="C20" s="7" t="s">
        <v>623</v>
      </c>
      <c r="D20" s="12">
        <v>108.0</v>
      </c>
      <c r="E20" s="7" t="str">
        <f t="shared" si="1"/>
        <v>insert into VitalSigns(PatEncID, VitalID, StoreTime, VitalVal) values (20019, 5, '2020-04-22', 108);</v>
      </c>
      <c r="F20" s="14"/>
      <c r="G20" s="14"/>
      <c r="I20" s="14"/>
      <c r="J20" s="14"/>
      <c r="K20" s="14"/>
    </row>
    <row r="21">
      <c r="A21" s="34">
        <v>20020.0</v>
      </c>
      <c r="B21" s="35">
        <v>8.0</v>
      </c>
      <c r="C21" s="7" t="s">
        <v>333</v>
      </c>
      <c r="D21" s="12">
        <v>32.0</v>
      </c>
      <c r="E21" s="7" t="str">
        <f t="shared" si="1"/>
        <v>insert into VitalSigns(PatEncID, VitalID, StoreTime, VitalVal) values (20020, 8, '2020-05-19', 32);</v>
      </c>
      <c r="F21" s="14"/>
      <c r="G21" s="14"/>
      <c r="I21" s="14"/>
      <c r="J21" s="14"/>
      <c r="K21" s="14"/>
    </row>
    <row r="22">
      <c r="A22" s="34">
        <v>20021.0</v>
      </c>
      <c r="B22" s="35">
        <v>8.0</v>
      </c>
      <c r="C22" s="7" t="s">
        <v>624</v>
      </c>
      <c r="D22" s="12">
        <v>31.0</v>
      </c>
      <c r="E22" s="7" t="str">
        <f t="shared" si="1"/>
        <v>insert into VitalSigns(PatEncID, VitalID, StoreTime, VitalVal) values (20021, 8, '2020-06-09', 31);</v>
      </c>
      <c r="F22" s="14"/>
      <c r="G22" s="14"/>
      <c r="I22" s="14"/>
      <c r="J22" s="14"/>
      <c r="K22" s="14"/>
    </row>
    <row r="23">
      <c r="A23" s="34">
        <v>20022.0</v>
      </c>
      <c r="B23" s="35">
        <v>7.0</v>
      </c>
      <c r="C23" s="7" t="s">
        <v>337</v>
      </c>
      <c r="D23" s="12">
        <v>1.0</v>
      </c>
      <c r="E23" s="7" t="str">
        <f t="shared" si="1"/>
        <v>insert into VitalSigns(PatEncID, VitalID, StoreTime, VitalVal) values (20022, 7, '2020-07-04', 1);</v>
      </c>
      <c r="F23" s="14"/>
      <c r="G23" s="14"/>
      <c r="I23" s="14"/>
      <c r="J23" s="14"/>
      <c r="K23" s="14"/>
    </row>
    <row r="24">
      <c r="A24" s="34">
        <v>20023.0</v>
      </c>
      <c r="B24" s="35">
        <v>4.0</v>
      </c>
      <c r="C24" s="7" t="s">
        <v>625</v>
      </c>
      <c r="D24" s="12">
        <v>13.0</v>
      </c>
      <c r="E24" s="7" t="str">
        <f t="shared" si="1"/>
        <v>insert into VitalSigns(PatEncID, VitalID, StoreTime, VitalVal) values (20023, 4, '2020-07-12', 13);</v>
      </c>
      <c r="F24" s="14"/>
      <c r="G24" s="14"/>
      <c r="I24" s="14"/>
      <c r="J24" s="14"/>
      <c r="K24" s="14"/>
    </row>
    <row r="25">
      <c r="A25" s="34">
        <v>20024.0</v>
      </c>
      <c r="B25" s="35">
        <v>4.0</v>
      </c>
      <c r="C25" s="7" t="s">
        <v>626</v>
      </c>
      <c r="D25" s="12">
        <v>24.0</v>
      </c>
      <c r="E25" s="7" t="str">
        <f t="shared" si="1"/>
        <v>insert into VitalSigns(PatEncID, VitalID, StoreTime, VitalVal) values (20024, 4, '2020-07-26', 24);</v>
      </c>
      <c r="F25" s="14"/>
      <c r="G25" s="14"/>
      <c r="I25" s="14"/>
      <c r="J25" s="14"/>
      <c r="K25" s="14"/>
    </row>
    <row r="26">
      <c r="A26" s="34">
        <v>20025.0</v>
      </c>
      <c r="B26" s="35">
        <v>1.0</v>
      </c>
      <c r="C26" s="7" t="s">
        <v>342</v>
      </c>
      <c r="D26" s="12">
        <v>111.0</v>
      </c>
      <c r="E26" s="7" t="str">
        <f t="shared" si="1"/>
        <v>insert into VitalSigns(PatEncID, VitalID, StoreTime, VitalVal) values (20025, 1, '2020-07-28', 111);</v>
      </c>
      <c r="F26" s="14"/>
      <c r="G26" s="14"/>
      <c r="I26" s="14"/>
      <c r="J26" s="14"/>
      <c r="K26" s="14"/>
    </row>
    <row r="27">
      <c r="A27" s="34">
        <v>20026.0</v>
      </c>
      <c r="B27" s="35">
        <v>7.0</v>
      </c>
      <c r="C27" s="7" t="s">
        <v>344</v>
      </c>
      <c r="D27" s="12">
        <v>2.0</v>
      </c>
      <c r="E27" s="7" t="str">
        <f t="shared" si="1"/>
        <v>insert into VitalSigns(PatEncID, VitalID, StoreTime, VitalVal) values (20026, 7, '2020-07-31', 2);</v>
      </c>
      <c r="F27" s="14"/>
      <c r="G27" s="14"/>
      <c r="I27" s="14"/>
      <c r="J27" s="14"/>
      <c r="K27" s="14"/>
    </row>
    <row r="28">
      <c r="A28" s="34">
        <v>20027.0</v>
      </c>
      <c r="B28" s="35">
        <v>5.0</v>
      </c>
      <c r="C28" s="7" t="s">
        <v>345</v>
      </c>
      <c r="D28" s="12">
        <v>106.0</v>
      </c>
      <c r="E28" s="7" t="str">
        <f t="shared" si="1"/>
        <v>insert into VitalSigns(PatEncID, VitalID, StoreTime, VitalVal) values (20027, 5, '2020-08-08', 106);</v>
      </c>
      <c r="F28" s="14"/>
      <c r="G28" s="14"/>
      <c r="I28" s="14"/>
      <c r="J28" s="14"/>
      <c r="K28" s="14"/>
    </row>
    <row r="29">
      <c r="A29" s="34">
        <v>20028.0</v>
      </c>
      <c r="B29" s="35">
        <v>4.0</v>
      </c>
      <c r="C29" s="7" t="s">
        <v>627</v>
      </c>
      <c r="D29" s="12">
        <v>10.0</v>
      </c>
      <c r="E29" s="7" t="str">
        <f t="shared" si="1"/>
        <v>insert into VitalSigns(PatEncID, VitalID, StoreTime, VitalVal) values (20028, 4, '2020-08-21', 10);</v>
      </c>
      <c r="F29" s="14"/>
      <c r="G29" s="14"/>
      <c r="I29" s="14"/>
      <c r="J29" s="14"/>
      <c r="K29" s="14"/>
    </row>
    <row r="30">
      <c r="A30" s="34">
        <v>20029.0</v>
      </c>
      <c r="B30" s="35">
        <v>4.0</v>
      </c>
      <c r="C30" s="7" t="s">
        <v>350</v>
      </c>
      <c r="D30" s="12">
        <v>11.0</v>
      </c>
      <c r="E30" s="7" t="str">
        <f t="shared" si="1"/>
        <v>insert into VitalSigns(PatEncID, VitalID, StoreTime, VitalVal) values (20029, 4, '2020-09-04', 11);</v>
      </c>
      <c r="F30" s="14"/>
      <c r="G30" s="14"/>
      <c r="I30" s="14"/>
      <c r="J30" s="14"/>
      <c r="K30" s="14"/>
    </row>
    <row r="31">
      <c r="A31" s="34">
        <v>20030.0</v>
      </c>
      <c r="B31" s="35">
        <v>6.0</v>
      </c>
      <c r="C31" s="7" t="s">
        <v>350</v>
      </c>
      <c r="D31" s="12">
        <v>167.0</v>
      </c>
      <c r="E31" s="7" t="str">
        <f t="shared" si="1"/>
        <v>insert into VitalSigns(PatEncID, VitalID, StoreTime, VitalVal) values (20030, 6, '2020-09-04', 167);</v>
      </c>
      <c r="F31" s="14"/>
      <c r="G31" s="14"/>
      <c r="I31" s="14"/>
      <c r="J31" s="14"/>
      <c r="K31" s="14"/>
    </row>
    <row r="32">
      <c r="A32" s="34">
        <v>20031.0</v>
      </c>
      <c r="B32" s="35">
        <v>6.0</v>
      </c>
      <c r="C32" s="7" t="s">
        <v>628</v>
      </c>
      <c r="D32" s="12">
        <v>120.0</v>
      </c>
      <c r="E32" s="7" t="str">
        <f t="shared" si="1"/>
        <v>insert into VitalSigns(PatEncID, VitalID, StoreTime, VitalVal) values (20031, 6, '2020-10-05', 120);</v>
      </c>
      <c r="F32" s="14"/>
      <c r="G32" s="14"/>
      <c r="I32" s="14"/>
      <c r="J32" s="14"/>
      <c r="K32" s="14"/>
    </row>
    <row r="33">
      <c r="A33" s="34">
        <v>20032.0</v>
      </c>
      <c r="B33" s="35">
        <v>6.0</v>
      </c>
      <c r="C33" s="7" t="s">
        <v>353</v>
      </c>
      <c r="D33" s="12">
        <v>182.0</v>
      </c>
      <c r="E33" s="7" t="str">
        <f t="shared" si="1"/>
        <v>insert into VitalSigns(PatEncID, VitalID, StoreTime, VitalVal) values (20032, 6, '2020-10-06', 182);</v>
      </c>
      <c r="F33" s="14"/>
      <c r="G33" s="14"/>
      <c r="I33" s="14"/>
      <c r="J33" s="14"/>
      <c r="K33" s="14"/>
    </row>
    <row r="34">
      <c r="A34" s="34">
        <v>20033.0</v>
      </c>
      <c r="B34" s="35">
        <v>9.0</v>
      </c>
      <c r="C34" s="7" t="s">
        <v>358</v>
      </c>
      <c r="D34" s="12">
        <v>91.0</v>
      </c>
      <c r="E34" s="7" t="str">
        <f t="shared" si="1"/>
        <v>insert into VitalSigns(PatEncID, VitalID, StoreTime, VitalVal) values (20033, 9, '2020-10-25', 91);</v>
      </c>
      <c r="F34" s="14"/>
      <c r="G34" s="14"/>
      <c r="I34" s="14"/>
      <c r="J34" s="14"/>
      <c r="K34" s="14"/>
    </row>
    <row r="35">
      <c r="A35" s="34">
        <v>20034.0</v>
      </c>
      <c r="B35" s="35">
        <v>5.0</v>
      </c>
      <c r="C35" s="7" t="s">
        <v>629</v>
      </c>
      <c r="D35" s="12">
        <v>101.0</v>
      </c>
      <c r="E35" s="7" t="str">
        <f t="shared" si="1"/>
        <v>insert into VitalSigns(PatEncID, VitalID, StoreTime, VitalVal) values (20034, 5, '2020-11-05', 101);</v>
      </c>
      <c r="F35" s="14"/>
      <c r="G35" s="14"/>
      <c r="I35" s="14"/>
      <c r="J35" s="14"/>
      <c r="K35" s="14"/>
    </row>
    <row r="36">
      <c r="A36" s="34">
        <v>20035.0</v>
      </c>
      <c r="B36" s="35">
        <v>2.0</v>
      </c>
      <c r="C36" s="7" t="s">
        <v>361</v>
      </c>
      <c r="D36" s="12">
        <v>77.0</v>
      </c>
      <c r="E36" s="7" t="str">
        <f t="shared" si="1"/>
        <v>insert into VitalSigns(PatEncID, VitalID, StoreTime, VitalVal) values (20035, 2, '2020-11-04', 77);</v>
      </c>
      <c r="F36" s="14"/>
      <c r="G36" s="14"/>
      <c r="I36" s="14"/>
      <c r="J36" s="14"/>
      <c r="K36" s="14"/>
    </row>
    <row r="37">
      <c r="A37" s="34">
        <v>20036.0</v>
      </c>
      <c r="B37" s="35">
        <v>3.0</v>
      </c>
      <c r="C37" s="7" t="s">
        <v>630</v>
      </c>
      <c r="D37" s="12">
        <v>82.0</v>
      </c>
      <c r="E37" s="7" t="str">
        <f t="shared" si="1"/>
        <v>insert into VitalSigns(PatEncID, VitalID, StoreTime, VitalVal) values (20036, 3, '2020-11-18', 82);</v>
      </c>
      <c r="F37" s="14"/>
      <c r="G37" s="14"/>
      <c r="I37" s="14"/>
      <c r="J37" s="14"/>
      <c r="K37" s="14"/>
    </row>
    <row r="38">
      <c r="A38" s="34">
        <v>20037.0</v>
      </c>
      <c r="B38" s="35">
        <v>1.0</v>
      </c>
      <c r="C38" s="7" t="s">
        <v>364</v>
      </c>
      <c r="D38" s="12">
        <v>125.0</v>
      </c>
      <c r="E38" s="7" t="str">
        <f t="shared" si="1"/>
        <v>insert into VitalSigns(PatEncID, VitalID, StoreTime, VitalVal) values (20037, 1, '2020-11-15', 125);</v>
      </c>
      <c r="F38" s="14"/>
      <c r="G38" s="14"/>
      <c r="I38" s="14"/>
      <c r="J38" s="14"/>
      <c r="K38" s="14"/>
    </row>
    <row r="39">
      <c r="A39" s="34">
        <v>20038.0</v>
      </c>
      <c r="B39" s="35">
        <v>3.0</v>
      </c>
      <c r="C39" s="7" t="s">
        <v>631</v>
      </c>
      <c r="D39" s="12">
        <v>136.0</v>
      </c>
      <c r="E39" s="7" t="str">
        <f t="shared" si="1"/>
        <v>insert into VitalSigns(PatEncID, VitalID, StoreTime, VitalVal) values (20038, 3, '2020-11-17', 136);</v>
      </c>
      <c r="F39" s="14"/>
      <c r="G39" s="14"/>
      <c r="I39" s="14"/>
      <c r="J39" s="14"/>
      <c r="K39" s="14"/>
    </row>
    <row r="40">
      <c r="A40" s="34">
        <v>20039.0</v>
      </c>
      <c r="B40" s="35">
        <v>10.0</v>
      </c>
      <c r="C40" s="7" t="s">
        <v>632</v>
      </c>
      <c r="D40" s="12">
        <v>7.0</v>
      </c>
      <c r="E40" s="7" t="str">
        <f t="shared" si="1"/>
        <v>insert into VitalSigns(PatEncID, VitalID, StoreTime, VitalVal) values (20039, 10, '2020-11-21', 7);</v>
      </c>
      <c r="F40" s="14"/>
      <c r="G40" s="14"/>
      <c r="I40" s="14"/>
      <c r="J40" s="14"/>
      <c r="K40" s="14"/>
    </row>
    <row r="41">
      <c r="A41" s="34">
        <v>20040.0</v>
      </c>
      <c r="B41" s="35">
        <v>10.0</v>
      </c>
      <c r="C41" s="7" t="s">
        <v>633</v>
      </c>
      <c r="D41" s="12">
        <v>3.0</v>
      </c>
      <c r="E41" s="7" t="str">
        <f t="shared" si="1"/>
        <v>insert into VitalSigns(PatEncID, VitalID, StoreTime, VitalVal) values (20040, 10, '2020-12-08', 3);</v>
      </c>
      <c r="F41" s="14"/>
      <c r="G41" s="14"/>
      <c r="I41" s="14"/>
      <c r="J41" s="14"/>
      <c r="K41" s="14"/>
    </row>
    <row r="42">
      <c r="A42" s="34">
        <v>20041.0</v>
      </c>
      <c r="B42" s="35">
        <v>2.0</v>
      </c>
      <c r="C42" s="7" t="s">
        <v>634</v>
      </c>
      <c r="D42" s="12">
        <v>99.0</v>
      </c>
      <c r="E42" s="7" t="str">
        <f t="shared" si="1"/>
        <v>insert into VitalSigns(PatEncID, VitalID, StoreTime, VitalVal) values (20041, 2, '2020-12-09', 99);</v>
      </c>
      <c r="F42" s="14"/>
      <c r="G42" s="14"/>
      <c r="I42" s="14"/>
      <c r="J42" s="14"/>
      <c r="K42" s="14"/>
    </row>
    <row r="43">
      <c r="A43" s="34">
        <v>20042.0</v>
      </c>
      <c r="B43" s="35">
        <v>9.0</v>
      </c>
      <c r="C43" s="7" t="s">
        <v>373</v>
      </c>
      <c r="D43" s="12">
        <v>95.0</v>
      </c>
      <c r="E43" s="7" t="str">
        <f t="shared" si="1"/>
        <v>insert into VitalSigns(PatEncID, VitalID, StoreTime, VitalVal) values (20042, 9, '2020-12-19', 95);</v>
      </c>
      <c r="F43" s="14"/>
      <c r="G43" s="14"/>
      <c r="I43" s="14"/>
      <c r="J43" s="14"/>
      <c r="K43" s="14"/>
    </row>
    <row r="44">
      <c r="A44" s="34">
        <v>20043.0</v>
      </c>
      <c r="B44" s="35">
        <v>5.0</v>
      </c>
      <c r="C44" s="7" t="s">
        <v>635</v>
      </c>
      <c r="D44" s="12">
        <v>102.0</v>
      </c>
      <c r="E44" s="7" t="str">
        <f t="shared" si="1"/>
        <v>insert into VitalSigns(PatEncID, VitalID, StoreTime, VitalVal) values (20043, 5, '2020-12-24', 102);</v>
      </c>
      <c r="F44" s="14"/>
      <c r="G44" s="14"/>
      <c r="I44" s="14"/>
      <c r="J44" s="14"/>
      <c r="K44" s="14"/>
    </row>
    <row r="45">
      <c r="A45" s="34">
        <v>20044.0</v>
      </c>
      <c r="B45" s="35">
        <v>2.0</v>
      </c>
      <c r="C45" s="7" t="s">
        <v>374</v>
      </c>
      <c r="D45" s="12">
        <v>86.0</v>
      </c>
      <c r="E45" s="7" t="str">
        <f t="shared" si="1"/>
        <v>insert into VitalSigns(PatEncID, VitalID, StoreTime, VitalVal) values (20044, 2, '2020-12-28', 86);</v>
      </c>
      <c r="F45" s="14"/>
      <c r="G45" s="14"/>
      <c r="I45" s="14"/>
      <c r="J45" s="14"/>
      <c r="K45" s="14"/>
    </row>
    <row r="46">
      <c r="A46" s="34">
        <v>20045.0</v>
      </c>
      <c r="B46" s="35">
        <v>3.0</v>
      </c>
      <c r="C46" s="7" t="s">
        <v>636</v>
      </c>
      <c r="D46" s="12">
        <v>97.0</v>
      </c>
      <c r="E46" s="7" t="str">
        <f t="shared" si="1"/>
        <v>insert into VitalSigns(PatEncID, VitalID, StoreTime, VitalVal) values (20045, 3, '2020-12-29', 97);</v>
      </c>
      <c r="F46" s="14"/>
      <c r="G46" s="14"/>
      <c r="I46" s="14"/>
      <c r="J46" s="14"/>
      <c r="K46" s="14"/>
    </row>
    <row r="47">
      <c r="A47" s="34">
        <v>20046.0</v>
      </c>
      <c r="B47" s="35">
        <v>9.0</v>
      </c>
      <c r="C47" s="7" t="s">
        <v>637</v>
      </c>
      <c r="D47" s="12">
        <v>91.0</v>
      </c>
      <c r="E47" s="7" t="str">
        <f t="shared" si="1"/>
        <v>insert into VitalSigns(PatEncID, VitalID, StoreTime, VitalVal) values (20046, 9, '2021-01-02', 91);</v>
      </c>
      <c r="F47" s="14"/>
      <c r="G47" s="14"/>
      <c r="I47" s="14"/>
      <c r="J47" s="14"/>
      <c r="K47" s="14"/>
    </row>
    <row r="48">
      <c r="A48" s="34">
        <v>20047.0</v>
      </c>
      <c r="B48" s="35">
        <v>6.0</v>
      </c>
      <c r="C48" s="7" t="s">
        <v>380</v>
      </c>
      <c r="D48" s="12">
        <v>276.0</v>
      </c>
      <c r="E48" s="7" t="str">
        <f t="shared" si="1"/>
        <v>insert into VitalSigns(PatEncID, VitalID, StoreTime, VitalVal) values (20047, 6, '2021-01-18', 276);</v>
      </c>
      <c r="F48" s="14"/>
      <c r="G48" s="14"/>
      <c r="I48" s="14"/>
      <c r="J48" s="14"/>
      <c r="K48" s="14"/>
    </row>
    <row r="49">
      <c r="A49" s="34">
        <v>20048.0</v>
      </c>
      <c r="B49" s="35">
        <v>3.0</v>
      </c>
      <c r="C49" s="7" t="s">
        <v>379</v>
      </c>
      <c r="D49" s="12">
        <v>115.0</v>
      </c>
      <c r="E49" s="7" t="str">
        <f t="shared" si="1"/>
        <v>insert into VitalSigns(PatEncID, VitalID, StoreTime, VitalVal) values (20048, 3, '2021-01-05', 115);</v>
      </c>
      <c r="F49" s="14"/>
      <c r="G49" s="14"/>
      <c r="I49" s="14"/>
      <c r="J49" s="14"/>
      <c r="K49" s="14"/>
    </row>
    <row r="50">
      <c r="A50" s="34">
        <v>20049.0</v>
      </c>
      <c r="B50" s="35">
        <v>7.0</v>
      </c>
      <c r="C50" s="7" t="s">
        <v>384</v>
      </c>
      <c r="D50" s="12">
        <v>1.0</v>
      </c>
      <c r="E50" s="7" t="str">
        <f t="shared" si="1"/>
        <v>insert into VitalSigns(PatEncID, VitalID, StoreTime, VitalVal) values (20049, 7, '2021-01-14', 1);</v>
      </c>
      <c r="F50" s="14"/>
      <c r="G50" s="14"/>
      <c r="I50" s="14"/>
      <c r="J50" s="14"/>
      <c r="K50" s="14"/>
    </row>
    <row r="51">
      <c r="A51" s="34">
        <v>20050.0</v>
      </c>
      <c r="B51" s="35">
        <v>9.0</v>
      </c>
      <c r="C51" s="7" t="s">
        <v>385</v>
      </c>
      <c r="D51" s="12">
        <v>93.0</v>
      </c>
      <c r="E51" s="7" t="str">
        <f t="shared" si="1"/>
        <v>insert into VitalSigns(PatEncID, VitalID, StoreTime, VitalVal) values (20050, 9, '2021-01-22', 93);</v>
      </c>
      <c r="F51" s="14"/>
      <c r="G51" s="14"/>
      <c r="I51" s="14"/>
      <c r="J51" s="14"/>
      <c r="K51" s="14"/>
    </row>
    <row r="52">
      <c r="A52" s="34">
        <v>20051.0</v>
      </c>
      <c r="B52" s="35">
        <v>4.0</v>
      </c>
      <c r="C52" s="7" t="s">
        <v>638</v>
      </c>
      <c r="D52" s="12">
        <v>29.0</v>
      </c>
      <c r="E52" s="7" t="str">
        <f t="shared" si="1"/>
        <v>insert into VitalSigns(PatEncID, VitalID, StoreTime, VitalVal) values (20051, 4, '2021-01-26', 29);</v>
      </c>
      <c r="F52" s="14"/>
      <c r="G52" s="14"/>
      <c r="I52" s="14"/>
      <c r="J52" s="14"/>
      <c r="K52" s="14"/>
    </row>
    <row r="53">
      <c r="A53" s="34">
        <v>20052.0</v>
      </c>
      <c r="B53" s="35">
        <v>5.0</v>
      </c>
      <c r="C53" s="7" t="s">
        <v>639</v>
      </c>
      <c r="D53" s="12">
        <v>98.0</v>
      </c>
      <c r="E53" s="7" t="str">
        <f t="shared" si="1"/>
        <v>insert into VitalSigns(PatEncID, VitalID, StoreTime, VitalVal) values (20052, 5, '2021-01-31', 98);</v>
      </c>
      <c r="F53" s="14"/>
      <c r="G53" s="14"/>
      <c r="I53" s="14"/>
      <c r="J53" s="14"/>
      <c r="K53" s="14"/>
    </row>
    <row r="54">
      <c r="A54" s="34">
        <v>20053.0</v>
      </c>
      <c r="B54" s="35">
        <v>9.0</v>
      </c>
      <c r="C54" s="7" t="s">
        <v>640</v>
      </c>
      <c r="D54" s="12">
        <v>96.0</v>
      </c>
      <c r="E54" s="7" t="str">
        <f t="shared" si="1"/>
        <v>insert into VitalSigns(PatEncID, VitalID, StoreTime, VitalVal) values (20053, 9, '2021-02-25', 96);</v>
      </c>
      <c r="F54" s="14"/>
      <c r="G54" s="14"/>
      <c r="I54" s="14"/>
      <c r="J54" s="14"/>
      <c r="K54" s="14"/>
    </row>
    <row r="55">
      <c r="A55" s="34">
        <v>20054.0</v>
      </c>
      <c r="B55" s="35">
        <v>3.0</v>
      </c>
      <c r="C55" s="7" t="s">
        <v>641</v>
      </c>
      <c r="D55" s="12">
        <v>150.0</v>
      </c>
      <c r="E55" s="7" t="str">
        <f t="shared" si="1"/>
        <v>insert into VitalSigns(PatEncID, VitalID, StoreTime, VitalVal) values (20054, 3, '2021-03-01', 150);</v>
      </c>
      <c r="F55" s="14"/>
      <c r="G55" s="14"/>
      <c r="I55" s="14"/>
      <c r="J55" s="14"/>
      <c r="K55" s="14"/>
    </row>
    <row r="56">
      <c r="A56" s="34">
        <v>20055.0</v>
      </c>
      <c r="B56" s="35">
        <v>10.0</v>
      </c>
      <c r="C56" s="7" t="s">
        <v>642</v>
      </c>
      <c r="D56" s="12">
        <v>6.0</v>
      </c>
      <c r="E56" s="7" t="str">
        <f t="shared" si="1"/>
        <v>insert into VitalSigns(PatEncID, VitalID, StoreTime, VitalVal) values (20055, 10, '2021-04-06', 6);</v>
      </c>
      <c r="F56" s="14"/>
      <c r="G56" s="14"/>
      <c r="I56" s="14"/>
      <c r="J56" s="14"/>
      <c r="K56" s="14"/>
    </row>
    <row r="57">
      <c r="A57" s="34">
        <v>20056.0</v>
      </c>
      <c r="B57" s="35">
        <v>2.0</v>
      </c>
      <c r="C57" s="7" t="s">
        <v>643</v>
      </c>
      <c r="D57" s="12">
        <v>66.0</v>
      </c>
      <c r="E57" s="7" t="str">
        <f t="shared" si="1"/>
        <v>insert into VitalSigns(PatEncID, VitalID, StoreTime, VitalVal) values (20056, 2, '2021-04-05', 66);</v>
      </c>
      <c r="F57" s="14"/>
      <c r="G57" s="14"/>
      <c r="I57" s="14"/>
      <c r="J57" s="14"/>
      <c r="K57" s="14"/>
    </row>
    <row r="58">
      <c r="A58" s="34">
        <v>20057.0</v>
      </c>
      <c r="B58" s="35">
        <v>9.0</v>
      </c>
      <c r="C58" s="7" t="s">
        <v>644</v>
      </c>
      <c r="D58" s="12">
        <v>99.0</v>
      </c>
      <c r="E58" s="7" t="str">
        <f t="shared" si="1"/>
        <v>insert into VitalSigns(PatEncID, VitalID, StoreTime, VitalVal) values (20057, 9, '2021-04-09', 99);</v>
      </c>
      <c r="F58" s="14"/>
      <c r="G58" s="14"/>
      <c r="I58" s="14"/>
      <c r="J58" s="14"/>
      <c r="K58" s="14"/>
    </row>
    <row r="59">
      <c r="A59" s="34">
        <v>20058.0</v>
      </c>
      <c r="B59" s="35">
        <v>9.0</v>
      </c>
      <c r="C59" s="7" t="s">
        <v>645</v>
      </c>
      <c r="D59" s="12">
        <v>92.0</v>
      </c>
      <c r="E59" s="7" t="str">
        <f t="shared" si="1"/>
        <v>insert into VitalSigns(PatEncID, VitalID, StoreTime, VitalVal) values (20058, 9, '2021-05-01', 92);</v>
      </c>
      <c r="F59" s="14"/>
      <c r="G59" s="14"/>
      <c r="I59" s="14"/>
      <c r="J59" s="14"/>
      <c r="K59" s="14"/>
    </row>
    <row r="60">
      <c r="A60" s="34">
        <v>20059.0</v>
      </c>
      <c r="B60" s="35">
        <v>7.0</v>
      </c>
      <c r="C60" s="7" t="s">
        <v>404</v>
      </c>
      <c r="D60" s="12">
        <v>2.0</v>
      </c>
      <c r="E60" s="7" t="str">
        <f t="shared" si="1"/>
        <v>insert into VitalSigns(PatEncID, VitalID, StoreTime, VitalVal) values (20059, 7, '2021-05-14', 2);</v>
      </c>
      <c r="F60" s="14"/>
      <c r="G60" s="14"/>
      <c r="I60" s="14"/>
      <c r="J60" s="14"/>
      <c r="K60" s="14"/>
    </row>
    <row r="61">
      <c r="A61" s="34">
        <v>20060.0</v>
      </c>
      <c r="B61" s="35">
        <v>10.0</v>
      </c>
      <c r="C61" s="7" t="s">
        <v>405</v>
      </c>
      <c r="D61" s="12">
        <v>7.0</v>
      </c>
      <c r="E61" s="7" t="str">
        <f t="shared" si="1"/>
        <v>insert into VitalSigns(PatEncID, VitalID, StoreTime, VitalVal) values (20060, 10, '2021-05-19', 7);</v>
      </c>
      <c r="F61" s="14"/>
      <c r="G61" s="14"/>
      <c r="I61" s="14"/>
      <c r="J61" s="14"/>
      <c r="K61" s="14"/>
    </row>
    <row r="62">
      <c r="A62" s="34">
        <v>20061.0</v>
      </c>
      <c r="B62" s="35">
        <v>1.0</v>
      </c>
      <c r="C62" s="7" t="s">
        <v>407</v>
      </c>
      <c r="D62" s="12">
        <v>108.0</v>
      </c>
      <c r="E62" s="7" t="str">
        <f t="shared" si="1"/>
        <v>insert into VitalSigns(PatEncID, VitalID, StoreTime, VitalVal) values (20061, 1, '2021-05-31', 108);</v>
      </c>
      <c r="F62" s="14"/>
      <c r="G62" s="14"/>
      <c r="I62" s="14"/>
      <c r="J62" s="14"/>
      <c r="K62" s="14"/>
    </row>
    <row r="63">
      <c r="A63" s="34">
        <v>20062.0</v>
      </c>
      <c r="B63" s="35">
        <v>2.0</v>
      </c>
      <c r="C63" s="7" t="s">
        <v>409</v>
      </c>
      <c r="D63" s="12">
        <v>79.0</v>
      </c>
      <c r="E63" s="7" t="str">
        <f t="shared" si="1"/>
        <v>insert into VitalSigns(PatEncID, VitalID, StoreTime, VitalVal) values (20062, 2, '2021-05-25', 79);</v>
      </c>
      <c r="F63" s="14"/>
      <c r="G63" s="14"/>
      <c r="I63" s="14"/>
      <c r="J63" s="14"/>
      <c r="K63" s="14"/>
    </row>
    <row r="64">
      <c r="A64" s="34">
        <v>20063.0</v>
      </c>
      <c r="B64" s="35">
        <v>3.0</v>
      </c>
      <c r="C64" s="7" t="s">
        <v>646</v>
      </c>
      <c r="D64" s="12">
        <v>121.0</v>
      </c>
      <c r="E64" s="7" t="str">
        <f t="shared" si="1"/>
        <v>insert into VitalSigns(PatEncID, VitalID, StoreTime, VitalVal) values (20063, 3, '2021-05-28', 121);</v>
      </c>
      <c r="F64" s="14"/>
      <c r="G64" s="14"/>
      <c r="I64" s="14"/>
      <c r="J64" s="14"/>
      <c r="K64" s="14"/>
    </row>
    <row r="65">
      <c r="A65" s="34">
        <v>20064.0</v>
      </c>
      <c r="B65" s="35">
        <v>10.0</v>
      </c>
      <c r="C65" s="7" t="s">
        <v>512</v>
      </c>
      <c r="D65" s="12">
        <v>7.0</v>
      </c>
      <c r="E65" s="7" t="str">
        <f t="shared" si="1"/>
        <v>insert into VitalSigns(PatEncID, VitalID, StoreTime, VitalVal) values (20064, 10, '2021-06-03', 7);</v>
      </c>
      <c r="F65" s="14"/>
      <c r="G65" s="14"/>
      <c r="I65" s="14"/>
      <c r="J65" s="14"/>
      <c r="K65" s="14"/>
    </row>
    <row r="66">
      <c r="A66" s="34">
        <v>20065.0</v>
      </c>
      <c r="B66" s="35">
        <v>3.0</v>
      </c>
      <c r="C66" s="7" t="s">
        <v>647</v>
      </c>
      <c r="D66" s="12">
        <v>130.0</v>
      </c>
      <c r="E66" s="7" t="str">
        <f t="shared" si="1"/>
        <v>insert into VitalSigns(PatEncID, VitalID, StoreTime, VitalVal) values (20065, 3, '2021-06-19', 130);</v>
      </c>
      <c r="F66" s="14"/>
      <c r="G66" s="14"/>
      <c r="I66" s="14"/>
      <c r="J66" s="14"/>
      <c r="K66" s="14"/>
    </row>
    <row r="67">
      <c r="A67" s="34">
        <v>20066.0</v>
      </c>
      <c r="B67" s="35">
        <v>2.0</v>
      </c>
      <c r="C67" s="7" t="s">
        <v>648</v>
      </c>
      <c r="D67" s="12">
        <v>73.0</v>
      </c>
      <c r="E67" s="7" t="str">
        <f t="shared" si="1"/>
        <v>insert into VitalSigns(PatEncID, VitalID, StoreTime, VitalVal) values (20066, 2, '2021-06-26', 73);</v>
      </c>
      <c r="F67" s="14"/>
      <c r="G67" s="14"/>
      <c r="I67" s="14"/>
      <c r="J67" s="14"/>
      <c r="K67" s="14"/>
    </row>
    <row r="68">
      <c r="A68" s="34">
        <v>20067.0</v>
      </c>
      <c r="B68" s="35">
        <v>8.0</v>
      </c>
      <c r="C68" s="7" t="s">
        <v>649</v>
      </c>
      <c r="D68" s="12">
        <v>28.0</v>
      </c>
      <c r="E68" s="7" t="str">
        <f t="shared" si="1"/>
        <v>insert into VitalSigns(PatEncID, VitalID, StoreTime, VitalVal) values (20067, 8, '2021-06-21', 28);</v>
      </c>
      <c r="F68" s="14"/>
      <c r="G68" s="14"/>
      <c r="I68" s="14"/>
      <c r="J68" s="14"/>
      <c r="K68" s="14"/>
    </row>
    <row r="69">
      <c r="A69" s="34">
        <v>20068.0</v>
      </c>
      <c r="B69" s="35">
        <v>3.0</v>
      </c>
      <c r="C69" s="7" t="s">
        <v>650</v>
      </c>
      <c r="D69" s="12">
        <v>129.0</v>
      </c>
      <c r="E69" s="7" t="str">
        <f t="shared" si="1"/>
        <v>insert into VitalSigns(PatEncID, VitalID, StoreTime, VitalVal) values (20068, 3, '2021-06-24', 129);</v>
      </c>
      <c r="F69" s="14"/>
      <c r="G69" s="14"/>
      <c r="I69" s="14"/>
      <c r="J69" s="14"/>
      <c r="K69" s="14"/>
    </row>
    <row r="70">
      <c r="A70" s="34">
        <v>20069.0</v>
      </c>
      <c r="B70" s="35">
        <v>8.0</v>
      </c>
      <c r="C70" s="7" t="s">
        <v>422</v>
      </c>
      <c r="D70" s="12">
        <v>23.0</v>
      </c>
      <c r="E70" s="7" t="str">
        <f t="shared" si="1"/>
        <v>insert into VitalSigns(PatEncID, VitalID, StoreTime, VitalVal) values (20069, 8, '2021-07-23', 23);</v>
      </c>
      <c r="F70" s="14"/>
      <c r="G70" s="14"/>
      <c r="I70" s="14"/>
      <c r="J70" s="14"/>
      <c r="K70" s="14"/>
    </row>
    <row r="71">
      <c r="A71" s="34">
        <v>20070.0</v>
      </c>
      <c r="B71" s="35">
        <v>3.0</v>
      </c>
      <c r="C71" s="7" t="s">
        <v>651</v>
      </c>
      <c r="D71" s="12">
        <v>130.0</v>
      </c>
      <c r="E71" s="7" t="str">
        <f t="shared" si="1"/>
        <v>insert into VitalSigns(PatEncID, VitalID, StoreTime, VitalVal) values (20070, 3, '2021-07-30', 130);</v>
      </c>
      <c r="F71" s="14"/>
      <c r="G71" s="14"/>
      <c r="I71" s="14"/>
      <c r="J71" s="14"/>
      <c r="K71" s="14"/>
    </row>
    <row r="72">
      <c r="A72" s="34">
        <v>20071.0</v>
      </c>
      <c r="B72" s="35">
        <v>3.0</v>
      </c>
      <c r="C72" s="7" t="s">
        <v>652</v>
      </c>
      <c r="D72" s="12">
        <v>144.0</v>
      </c>
      <c r="E72" s="7" t="str">
        <f t="shared" si="1"/>
        <v>insert into VitalSigns(PatEncID, VitalID, StoreTime, VitalVal) values (20071, 3, '2021-08-04', 144);</v>
      </c>
      <c r="F72" s="14"/>
      <c r="G72" s="14"/>
      <c r="I72" s="14"/>
      <c r="J72" s="14"/>
      <c r="K72" s="14"/>
    </row>
    <row r="73">
      <c r="A73" s="34">
        <v>20072.0</v>
      </c>
      <c r="B73" s="35">
        <v>2.0</v>
      </c>
      <c r="C73" s="7" t="s">
        <v>653</v>
      </c>
      <c r="D73" s="12">
        <v>75.0</v>
      </c>
      <c r="E73" s="7" t="str">
        <f t="shared" si="1"/>
        <v>insert into VitalSigns(PatEncID, VitalID, StoreTime, VitalVal) values (20072, 2, '2021-08-11', 75);</v>
      </c>
      <c r="F73" s="14"/>
      <c r="G73" s="14"/>
      <c r="I73" s="14"/>
      <c r="J73" s="14"/>
      <c r="K73" s="14"/>
    </row>
    <row r="74">
      <c r="A74" s="34">
        <v>20073.0</v>
      </c>
      <c r="B74" s="35">
        <v>2.0</v>
      </c>
      <c r="C74" s="7" t="s">
        <v>654</v>
      </c>
      <c r="D74" s="12">
        <v>87.0</v>
      </c>
      <c r="E74" s="7" t="str">
        <f t="shared" si="1"/>
        <v>insert into VitalSigns(PatEncID, VitalID, StoreTime, VitalVal) values (20073, 2, '2021-08-14', 87);</v>
      </c>
      <c r="F74" s="14"/>
      <c r="G74" s="14"/>
      <c r="I74" s="14"/>
      <c r="J74" s="14"/>
      <c r="K74" s="14"/>
    </row>
    <row r="75">
      <c r="A75" s="34">
        <v>20074.0</v>
      </c>
      <c r="B75" s="35">
        <v>2.0</v>
      </c>
      <c r="C75" s="7" t="s">
        <v>655</v>
      </c>
      <c r="D75" s="12">
        <v>69.0</v>
      </c>
      <c r="E75" s="7" t="str">
        <f t="shared" si="1"/>
        <v>insert into VitalSigns(PatEncID, VitalID, StoreTime, VitalVal) values (20074, 2, '2021-08-24', 69);</v>
      </c>
      <c r="F75" s="14"/>
      <c r="G75" s="14"/>
      <c r="I75" s="14"/>
      <c r="J75" s="14"/>
      <c r="K75" s="14"/>
    </row>
    <row r="76">
      <c r="A76" s="34">
        <v>20075.0</v>
      </c>
      <c r="B76" s="35">
        <v>6.0</v>
      </c>
      <c r="C76" s="7" t="s">
        <v>656</v>
      </c>
      <c r="D76" s="12">
        <v>224.0</v>
      </c>
      <c r="E76" s="7" t="str">
        <f t="shared" si="1"/>
        <v>insert into VitalSigns(PatEncID, VitalID, StoreTime, VitalVal) values (20075, 6, '2021-09-15', 224);</v>
      </c>
      <c r="F76" s="14"/>
      <c r="G76" s="14"/>
      <c r="I76" s="14"/>
      <c r="J76" s="14"/>
      <c r="K76" s="14"/>
    </row>
    <row r="77">
      <c r="A77" s="34">
        <v>20076.0</v>
      </c>
      <c r="B77" s="35">
        <v>4.0</v>
      </c>
      <c r="C77" s="7" t="s">
        <v>435</v>
      </c>
      <c r="D77" s="12">
        <v>26.0</v>
      </c>
      <c r="E77" s="7" t="str">
        <f t="shared" si="1"/>
        <v>insert into VitalSigns(PatEncID, VitalID, StoreTime, VitalVal) values (20076, 4, '2021-09-21', 26);</v>
      </c>
      <c r="F77" s="14"/>
      <c r="G77" s="14"/>
      <c r="I77" s="14"/>
      <c r="J77" s="14"/>
      <c r="K77" s="14"/>
    </row>
    <row r="78">
      <c r="A78" s="34">
        <v>20077.0</v>
      </c>
      <c r="B78" s="35">
        <v>10.0</v>
      </c>
      <c r="C78" s="7" t="s">
        <v>657</v>
      </c>
      <c r="D78" s="12">
        <v>6.0</v>
      </c>
      <c r="E78" s="7" t="str">
        <f t="shared" si="1"/>
        <v>insert into VitalSigns(PatEncID, VitalID, StoreTime, VitalVal) values (20077, 10, '2021-09-22', 6);</v>
      </c>
      <c r="F78" s="14"/>
      <c r="G78" s="14"/>
      <c r="I78" s="14"/>
      <c r="J78" s="14"/>
      <c r="K78" s="14"/>
    </row>
    <row r="79">
      <c r="A79" s="34">
        <v>20078.0</v>
      </c>
      <c r="B79" s="35">
        <v>4.0</v>
      </c>
      <c r="C79" s="7" t="s">
        <v>437</v>
      </c>
      <c r="D79" s="12">
        <v>28.0</v>
      </c>
      <c r="E79" s="7" t="str">
        <f t="shared" si="1"/>
        <v>insert into VitalSigns(PatEncID, VitalID, StoreTime, VitalVal) values (20078, 4, '2021-10-15', 28);</v>
      </c>
      <c r="F79" s="14"/>
      <c r="G79" s="14"/>
      <c r="I79" s="14"/>
      <c r="J79" s="14"/>
      <c r="K79" s="14"/>
    </row>
    <row r="80">
      <c r="A80" s="34">
        <v>20079.0</v>
      </c>
      <c r="B80" s="35">
        <v>7.0</v>
      </c>
      <c r="C80" s="7" t="s">
        <v>658</v>
      </c>
      <c r="D80" s="12">
        <v>2.0</v>
      </c>
      <c r="E80" s="7" t="str">
        <f t="shared" si="1"/>
        <v>insert into VitalSigns(PatEncID, VitalID, StoreTime, VitalVal) values (20079, 7, '2021-10-26', 2);</v>
      </c>
      <c r="F80" s="14"/>
      <c r="G80" s="14"/>
      <c r="I80" s="14"/>
      <c r="J80" s="14"/>
      <c r="K80" s="14"/>
    </row>
    <row r="81">
      <c r="A81" s="34">
        <v>20080.0</v>
      </c>
      <c r="B81" s="35">
        <v>10.0</v>
      </c>
      <c r="C81" s="7" t="s">
        <v>440</v>
      </c>
      <c r="D81" s="12">
        <v>3.0</v>
      </c>
      <c r="E81" s="7" t="str">
        <f t="shared" si="1"/>
        <v>insert into VitalSigns(PatEncID, VitalID, StoreTime, VitalVal) values (20080, 10, '2021-10-20', 3);</v>
      </c>
      <c r="F81" s="14"/>
      <c r="G81" s="14"/>
      <c r="I81" s="14"/>
      <c r="J81" s="14"/>
      <c r="K81" s="14"/>
    </row>
    <row r="82">
      <c r="A82" s="34">
        <v>20081.0</v>
      </c>
      <c r="B82" s="35">
        <v>4.0</v>
      </c>
      <c r="C82" s="7" t="s">
        <v>515</v>
      </c>
      <c r="D82" s="12">
        <v>16.0</v>
      </c>
      <c r="E82" s="7" t="str">
        <f t="shared" si="1"/>
        <v>insert into VitalSigns(PatEncID, VitalID, StoreTime, VitalVal) values (20081, 4, '2021-11-02', 16);</v>
      </c>
      <c r="F82" s="14"/>
      <c r="G82" s="14"/>
      <c r="I82" s="14"/>
      <c r="J82" s="14"/>
      <c r="K82" s="14"/>
    </row>
    <row r="83">
      <c r="A83" s="34">
        <v>20082.0</v>
      </c>
      <c r="B83" s="35">
        <v>7.0</v>
      </c>
      <c r="C83" s="7" t="s">
        <v>447</v>
      </c>
      <c r="D83" s="12">
        <v>2.0</v>
      </c>
      <c r="E83" s="7" t="str">
        <f t="shared" si="1"/>
        <v>insert into VitalSigns(PatEncID, VitalID, StoreTime, VitalVal) values (20082, 7, '2021-11-10', 2);</v>
      </c>
      <c r="F83" s="14"/>
      <c r="G83" s="14"/>
      <c r="I83" s="14"/>
      <c r="J83" s="14"/>
      <c r="K83" s="14"/>
    </row>
    <row r="84">
      <c r="A84" s="34">
        <v>20083.0</v>
      </c>
      <c r="B84" s="35">
        <v>1.0</v>
      </c>
      <c r="C84" s="7" t="s">
        <v>445</v>
      </c>
      <c r="D84" s="12">
        <v>101.0</v>
      </c>
      <c r="E84" s="7" t="str">
        <f t="shared" si="1"/>
        <v>insert into VitalSigns(PatEncID, VitalID, StoreTime, VitalVal) values (20083, 1, '2021-11-06', 101);</v>
      </c>
      <c r="F84" s="14"/>
      <c r="G84" s="14"/>
      <c r="I84" s="14"/>
      <c r="J84" s="14"/>
      <c r="K84" s="14"/>
    </row>
    <row r="85">
      <c r="A85" s="34">
        <v>20084.0</v>
      </c>
      <c r="B85" s="35">
        <v>2.0</v>
      </c>
      <c r="C85" s="7" t="s">
        <v>447</v>
      </c>
      <c r="D85" s="12">
        <v>67.0</v>
      </c>
      <c r="E85" s="7" t="str">
        <f t="shared" si="1"/>
        <v>insert into VitalSigns(PatEncID, VitalID, StoreTime, VitalVal) values (20084, 2, '2021-11-10', 67);</v>
      </c>
      <c r="F85" s="14"/>
      <c r="G85" s="14"/>
      <c r="I85" s="14"/>
      <c r="J85" s="14"/>
      <c r="K85" s="14"/>
    </row>
    <row r="86">
      <c r="A86" s="34">
        <v>20085.0</v>
      </c>
      <c r="B86" s="35">
        <v>6.0</v>
      </c>
      <c r="C86" s="7" t="s">
        <v>659</v>
      </c>
      <c r="D86" s="12">
        <v>237.0</v>
      </c>
      <c r="E86" s="7" t="str">
        <f t="shared" si="1"/>
        <v>insert into VitalSigns(PatEncID, VitalID, StoreTime, VitalVal) values (20085, 6, '2021-11-24', 237);</v>
      </c>
      <c r="F86" s="14"/>
      <c r="G86" s="14"/>
      <c r="I86" s="14"/>
      <c r="J86" s="14"/>
      <c r="K86" s="14"/>
    </row>
    <row r="87">
      <c r="A87" s="34">
        <v>20086.0</v>
      </c>
      <c r="B87" s="35">
        <v>9.0</v>
      </c>
      <c r="C87" s="7" t="s">
        <v>452</v>
      </c>
      <c r="D87" s="12">
        <v>93.0</v>
      </c>
      <c r="E87" s="7" t="str">
        <f t="shared" si="1"/>
        <v>insert into VitalSigns(PatEncID, VitalID, StoreTime, VitalVal) values (20086, 9, '2021-11-29', 93);</v>
      </c>
      <c r="F87" s="14"/>
      <c r="G87" s="14"/>
      <c r="I87" s="14"/>
      <c r="J87" s="14"/>
      <c r="K87" s="14"/>
    </row>
    <row r="88">
      <c r="A88" s="34">
        <v>20087.0</v>
      </c>
      <c r="B88" s="35">
        <v>1.0</v>
      </c>
      <c r="C88" s="7" t="s">
        <v>456</v>
      </c>
      <c r="D88" s="12">
        <v>115.0</v>
      </c>
      <c r="E88" s="7" t="str">
        <f t="shared" si="1"/>
        <v>insert into VitalSigns(PatEncID, VitalID, StoreTime, VitalVal) values (20087, 1, '2021-12-30', 115);</v>
      </c>
      <c r="F88" s="14"/>
      <c r="G88" s="14"/>
      <c r="I88" s="14"/>
      <c r="J88" s="14"/>
      <c r="K88" s="14"/>
    </row>
    <row r="89">
      <c r="A89" s="34">
        <v>20088.0</v>
      </c>
      <c r="B89" s="35">
        <v>6.0</v>
      </c>
      <c r="C89" s="7" t="s">
        <v>455</v>
      </c>
      <c r="D89" s="12">
        <v>126.0</v>
      </c>
      <c r="E89" s="7" t="str">
        <f t="shared" si="1"/>
        <v>insert into VitalSigns(PatEncID, VitalID, StoreTime, VitalVal) values (20088, 6, '2021-12-28', 126);</v>
      </c>
      <c r="F89" s="14"/>
      <c r="G89" s="14"/>
      <c r="I89" s="14"/>
      <c r="J89" s="14"/>
      <c r="K89" s="14"/>
    </row>
    <row r="90">
      <c r="A90" s="34">
        <v>20089.0</v>
      </c>
      <c r="B90" s="35">
        <v>7.0</v>
      </c>
      <c r="C90" s="7" t="s">
        <v>660</v>
      </c>
      <c r="D90" s="12">
        <v>1.0</v>
      </c>
      <c r="E90" s="7" t="str">
        <f t="shared" si="1"/>
        <v>insert into VitalSigns(PatEncID, VitalID, StoreTime, VitalVal) values (20089, 7, '2022-01-19', 1);</v>
      </c>
      <c r="F90" s="14"/>
      <c r="G90" s="14"/>
      <c r="I90" s="14"/>
      <c r="J90" s="14"/>
      <c r="K90" s="14"/>
    </row>
    <row r="91">
      <c r="A91" s="34">
        <v>20090.0</v>
      </c>
      <c r="B91" s="35">
        <v>6.0</v>
      </c>
      <c r="C91" s="7" t="s">
        <v>661</v>
      </c>
      <c r="D91" s="12">
        <v>121.0</v>
      </c>
      <c r="E91" s="7" t="str">
        <f t="shared" si="1"/>
        <v>insert into VitalSigns(PatEncID, VitalID, StoreTime, VitalVal) values (20090, 6, '2022-01-17', 121);</v>
      </c>
      <c r="F91" s="14"/>
      <c r="G91" s="14"/>
      <c r="I91" s="14"/>
      <c r="J91" s="14"/>
      <c r="K91" s="14"/>
    </row>
    <row r="92">
      <c r="A92" s="34">
        <v>20091.0</v>
      </c>
      <c r="B92" s="35">
        <v>3.0</v>
      </c>
      <c r="C92" s="7" t="s">
        <v>458</v>
      </c>
      <c r="D92" s="12">
        <v>110.0</v>
      </c>
      <c r="E92" s="7" t="str">
        <f t="shared" si="1"/>
        <v>insert into VitalSigns(PatEncID, VitalID, StoreTime, VitalVal) values (20091, 3, '2022-01-22', 110);</v>
      </c>
      <c r="F92" s="14"/>
      <c r="G92" s="14"/>
      <c r="I92" s="14"/>
      <c r="J92" s="14"/>
      <c r="K92" s="14"/>
    </row>
    <row r="93">
      <c r="A93" s="34">
        <v>20092.0</v>
      </c>
      <c r="B93" s="35">
        <v>8.0</v>
      </c>
      <c r="C93" s="7" t="s">
        <v>662</v>
      </c>
      <c r="D93" s="12">
        <v>20.0</v>
      </c>
      <c r="E93" s="7" t="str">
        <f t="shared" si="1"/>
        <v>insert into VitalSigns(PatEncID, VitalID, StoreTime, VitalVal) values (20092, 8, '2022-01-21', 20);</v>
      </c>
      <c r="F93" s="14"/>
      <c r="G93" s="14"/>
      <c r="I93" s="14"/>
      <c r="J93" s="14"/>
      <c r="K93" s="14"/>
    </row>
    <row r="94">
      <c r="A94" s="34">
        <v>20093.0</v>
      </c>
      <c r="B94" s="35">
        <v>5.0</v>
      </c>
      <c r="C94" s="7" t="s">
        <v>663</v>
      </c>
      <c r="D94" s="12">
        <v>97.0</v>
      </c>
      <c r="E94" s="7" t="str">
        <f t="shared" si="1"/>
        <v>insert into VitalSigns(PatEncID, VitalID, StoreTime, VitalVal) values (20093, 5, '2022-01-26', 97);</v>
      </c>
      <c r="F94" s="14"/>
      <c r="G94" s="14"/>
      <c r="I94" s="14"/>
      <c r="J94" s="14"/>
      <c r="K94" s="14"/>
    </row>
    <row r="95">
      <c r="A95" s="34">
        <v>20094.0</v>
      </c>
      <c r="B95" s="35">
        <v>8.0</v>
      </c>
      <c r="C95" s="7" t="s">
        <v>664</v>
      </c>
      <c r="D95" s="12">
        <v>18.0</v>
      </c>
      <c r="E95" s="7" t="str">
        <f t="shared" si="1"/>
        <v>insert into VitalSigns(PatEncID, VitalID, StoreTime, VitalVal) values (20094, 8, '2022-01-27', 18);</v>
      </c>
      <c r="F95" s="14"/>
      <c r="G95" s="14"/>
      <c r="I95" s="14"/>
      <c r="J95" s="14"/>
      <c r="K95" s="14"/>
    </row>
    <row r="96">
      <c r="A96" s="34">
        <v>20095.0</v>
      </c>
      <c r="B96" s="35">
        <v>8.0</v>
      </c>
      <c r="C96" s="7" t="s">
        <v>466</v>
      </c>
      <c r="D96" s="12">
        <v>26.0</v>
      </c>
      <c r="E96" s="7" t="str">
        <f t="shared" si="1"/>
        <v>insert into VitalSigns(PatEncID, VitalID, StoreTime, VitalVal) values (20095, 8, '2022-02-16', 26);</v>
      </c>
      <c r="F96" s="37"/>
      <c r="G96" s="14"/>
      <c r="I96" s="14"/>
      <c r="J96" s="14"/>
      <c r="K96" s="14"/>
    </row>
    <row r="97">
      <c r="A97" s="34">
        <v>20096.0</v>
      </c>
      <c r="B97" s="35">
        <v>4.0</v>
      </c>
      <c r="C97" s="7" t="s">
        <v>469</v>
      </c>
      <c r="D97" s="12">
        <v>23.0</v>
      </c>
      <c r="E97" s="7" t="str">
        <f t="shared" si="1"/>
        <v>insert into VitalSigns(PatEncID, VitalID, StoreTime, VitalVal) values (20096, 4, '2022-02-23', 23);</v>
      </c>
      <c r="F97" s="37"/>
      <c r="G97" s="14"/>
      <c r="I97" s="14"/>
      <c r="J97" s="14"/>
      <c r="K97" s="14"/>
    </row>
    <row r="98">
      <c r="A98" s="34">
        <v>20097.0</v>
      </c>
      <c r="B98" s="35">
        <v>6.0</v>
      </c>
      <c r="C98" s="7" t="s">
        <v>470</v>
      </c>
      <c r="D98" s="12">
        <v>189.0</v>
      </c>
      <c r="E98" s="7" t="str">
        <f t="shared" si="1"/>
        <v>insert into VitalSigns(PatEncID, VitalID, StoreTime, VitalVal) values (20097, 6, '2022-02-24', 189);</v>
      </c>
      <c r="F98" s="37"/>
      <c r="G98" s="14"/>
      <c r="I98" s="14"/>
      <c r="J98" s="14"/>
      <c r="K98" s="14"/>
    </row>
    <row r="99">
      <c r="A99" s="34">
        <v>20098.0</v>
      </c>
      <c r="B99" s="35">
        <v>1.0</v>
      </c>
      <c r="C99" s="7" t="s">
        <v>665</v>
      </c>
      <c r="D99" s="12">
        <v>119.0</v>
      </c>
      <c r="E99" s="7" t="str">
        <f t="shared" si="1"/>
        <v>insert into VitalSigns(PatEncID, VitalID, StoreTime, VitalVal) values (20098, 1, '2022-03-09', 119);</v>
      </c>
      <c r="F99" s="37"/>
      <c r="G99" s="14"/>
      <c r="I99" s="14"/>
      <c r="J99" s="14"/>
      <c r="K99" s="14"/>
    </row>
    <row r="100">
      <c r="A100" s="34">
        <v>20099.0</v>
      </c>
      <c r="B100" s="35">
        <v>7.0</v>
      </c>
      <c r="C100" s="7" t="s">
        <v>666</v>
      </c>
      <c r="D100" s="12">
        <v>1.0</v>
      </c>
      <c r="E100" s="7" t="str">
        <f t="shared" si="1"/>
        <v>insert into VitalSigns(PatEncID, VitalID, StoreTime, VitalVal) values (20099, 7, '2022-03-18', 1);</v>
      </c>
      <c r="F100" s="37"/>
      <c r="G100" s="14"/>
      <c r="I100" s="14"/>
      <c r="J100" s="14"/>
      <c r="K100" s="14"/>
    </row>
    <row r="101">
      <c r="A101" s="34">
        <v>20100.0</v>
      </c>
      <c r="B101" s="35">
        <v>1.0</v>
      </c>
      <c r="C101" s="7" t="s">
        <v>667</v>
      </c>
      <c r="D101" s="12">
        <v>134.0</v>
      </c>
      <c r="E101" s="7" t="str">
        <f t="shared" si="1"/>
        <v>insert into VitalSigns(PatEncID, VitalID, StoreTime, VitalVal) values (20100, 1, '2022-03-21', 134);</v>
      </c>
      <c r="F101" s="37"/>
      <c r="G101" s="14"/>
      <c r="I101" s="14"/>
      <c r="J101" s="14"/>
      <c r="K101" s="14"/>
    </row>
    <row r="102">
      <c r="A102" s="34">
        <v>20101.0</v>
      </c>
      <c r="B102" s="35">
        <v>8.0</v>
      </c>
      <c r="C102" s="7" t="s">
        <v>667</v>
      </c>
      <c r="D102" s="12">
        <v>34.0</v>
      </c>
      <c r="E102" s="7" t="str">
        <f t="shared" si="1"/>
        <v>insert into VitalSigns(PatEncID, VitalID, StoreTime, VitalVal) values (20101, 8, '2022-03-21', 34);</v>
      </c>
      <c r="F102" s="37"/>
      <c r="G102" s="14"/>
      <c r="I102" s="14"/>
      <c r="J102" s="14"/>
      <c r="K102" s="14"/>
    </row>
    <row r="103">
      <c r="A103" s="34">
        <v>20102.0</v>
      </c>
      <c r="B103" s="35">
        <v>1.0</v>
      </c>
      <c r="C103" s="7" t="s">
        <v>667</v>
      </c>
      <c r="D103" s="12">
        <v>135.0</v>
      </c>
      <c r="E103" s="7" t="str">
        <f t="shared" si="1"/>
        <v>insert into VitalSigns(PatEncID, VitalID, StoreTime, VitalVal) values (20102, 1, '2022-03-21', 135);</v>
      </c>
      <c r="F103" s="37"/>
      <c r="G103" s="14"/>
      <c r="I103" s="14"/>
      <c r="J103" s="14"/>
      <c r="K103" s="14"/>
    </row>
    <row r="104">
      <c r="A104" s="34">
        <v>20103.0</v>
      </c>
      <c r="B104" s="35">
        <v>7.0</v>
      </c>
      <c r="C104" s="7" t="s">
        <v>668</v>
      </c>
      <c r="D104" s="12">
        <v>2.0</v>
      </c>
      <c r="E104" s="7" t="str">
        <f t="shared" si="1"/>
        <v>insert into VitalSigns(PatEncID, VitalID, StoreTime, VitalVal) values (20103, 7, '2022-03-20', 2);</v>
      </c>
      <c r="F104" s="38"/>
      <c r="G104" s="14"/>
      <c r="I104" s="14"/>
      <c r="J104" s="14"/>
      <c r="K104" s="14"/>
    </row>
    <row r="105">
      <c r="A105" s="34">
        <v>20104.0</v>
      </c>
      <c r="B105" s="35">
        <v>6.0</v>
      </c>
      <c r="C105" s="7" t="s">
        <v>669</v>
      </c>
      <c r="D105" s="12">
        <v>264.0</v>
      </c>
      <c r="E105" s="7" t="str">
        <f t="shared" si="1"/>
        <v>insert into VitalSigns(PatEncID, VitalID, StoreTime, VitalVal) values (20104, 6, '2022-03-24', 264);</v>
      </c>
      <c r="F105" s="38"/>
      <c r="G105" s="14"/>
      <c r="I105" s="14"/>
      <c r="J105" s="14"/>
      <c r="K105" s="14"/>
    </row>
    <row r="106">
      <c r="A106" s="34">
        <v>20105.0</v>
      </c>
      <c r="B106" s="35">
        <v>10.0</v>
      </c>
      <c r="C106" s="7" t="s">
        <v>474</v>
      </c>
      <c r="D106" s="12">
        <v>8.0</v>
      </c>
      <c r="E106" s="7" t="str">
        <f t="shared" si="1"/>
        <v>insert into VitalSigns(PatEncID, VitalID, StoreTime, VitalVal) values (20105, 10, '2022-03-25', 8);</v>
      </c>
      <c r="F106" s="14"/>
      <c r="G106" s="14"/>
      <c r="I106" s="14"/>
      <c r="J106" s="14"/>
      <c r="K106" s="14"/>
    </row>
    <row r="107">
      <c r="A107" s="34">
        <v>20106.0</v>
      </c>
      <c r="B107" s="35">
        <v>2.0</v>
      </c>
      <c r="C107" s="7" t="s">
        <v>670</v>
      </c>
      <c r="D107" s="12">
        <v>61.0</v>
      </c>
      <c r="E107" s="7" t="str">
        <f t="shared" si="1"/>
        <v>insert into VitalSigns(PatEncID, VitalID, StoreTime, VitalVal) values (20106, 2, '2022-04-07', 61);</v>
      </c>
      <c r="F107" s="38"/>
      <c r="G107" s="14"/>
      <c r="I107" s="14"/>
      <c r="J107" s="14"/>
      <c r="K107" s="14"/>
    </row>
    <row r="108">
      <c r="A108" s="34">
        <v>20107.0</v>
      </c>
      <c r="B108" s="35">
        <v>5.0</v>
      </c>
      <c r="C108" s="7" t="s">
        <v>671</v>
      </c>
      <c r="D108" s="12">
        <v>108.0</v>
      </c>
      <c r="E108" s="7" t="str">
        <f t="shared" si="1"/>
        <v>insert into VitalSigns(PatEncID, VitalID, StoreTime, VitalVal) values (20107, 5, '2022-04-05', 108);</v>
      </c>
      <c r="F108" s="38"/>
      <c r="G108" s="14"/>
      <c r="I108" s="14"/>
      <c r="J108" s="14"/>
      <c r="K108" s="14"/>
    </row>
    <row r="109">
      <c r="A109" s="34">
        <v>20108.0</v>
      </c>
      <c r="B109" s="35">
        <v>1.0</v>
      </c>
      <c r="C109" s="7" t="s">
        <v>672</v>
      </c>
      <c r="D109" s="12">
        <v>125.0</v>
      </c>
      <c r="E109" s="7" t="str">
        <f t="shared" si="1"/>
        <v>insert into VitalSigns(PatEncID, VitalID, StoreTime, VitalVal) values (20108, 1, '2022-04-06', 125);</v>
      </c>
      <c r="F109" s="38"/>
      <c r="G109" s="14"/>
      <c r="I109" s="14"/>
      <c r="J109" s="14"/>
      <c r="K109" s="14"/>
    </row>
    <row r="110">
      <c r="A110" s="34">
        <v>20109.0</v>
      </c>
      <c r="B110" s="35">
        <v>9.0</v>
      </c>
      <c r="C110" s="7" t="s">
        <v>673</v>
      </c>
      <c r="D110" s="12">
        <v>90.0</v>
      </c>
      <c r="E110" s="7" t="str">
        <f t="shared" si="1"/>
        <v>insert into VitalSigns(PatEncID, VitalID, StoreTime, VitalVal) values (20109, 9, '2022-04-10', 90);</v>
      </c>
      <c r="F110" s="38"/>
      <c r="G110" s="14"/>
      <c r="I110" s="14"/>
      <c r="J110" s="14"/>
      <c r="K110" s="14"/>
    </row>
    <row r="111">
      <c r="A111" s="34">
        <v>20110.0</v>
      </c>
      <c r="B111" s="35">
        <v>5.0</v>
      </c>
      <c r="C111" s="7" t="s">
        <v>674</v>
      </c>
      <c r="D111" s="12">
        <v>103.0</v>
      </c>
      <c r="E111" s="7" t="str">
        <f t="shared" si="1"/>
        <v>insert into VitalSigns(PatEncID, VitalID, StoreTime, VitalVal) values (20110, 5, '2022-04-09', 103);</v>
      </c>
      <c r="F111" s="38"/>
      <c r="G111" s="14"/>
      <c r="I111" s="14"/>
      <c r="J111" s="14"/>
      <c r="K111" s="14"/>
    </row>
    <row r="112">
      <c r="A112" s="14"/>
      <c r="F112" s="14"/>
      <c r="G112" s="14"/>
      <c r="I112" s="14"/>
      <c r="J112" s="14"/>
      <c r="K112" s="14"/>
    </row>
    <row r="113">
      <c r="A113" s="14"/>
      <c r="F113" s="14"/>
      <c r="G113" s="14"/>
      <c r="I113" s="14"/>
      <c r="J113" s="14"/>
      <c r="K113" s="14"/>
    </row>
    <row r="114">
      <c r="A114" s="14"/>
      <c r="F114" s="14"/>
      <c r="G114" s="14"/>
      <c r="I114" s="14"/>
      <c r="J114" s="14"/>
      <c r="K114" s="14"/>
    </row>
    <row r="115">
      <c r="A115" s="14"/>
      <c r="F115" s="14"/>
      <c r="G115" s="14"/>
      <c r="I115" s="14"/>
      <c r="J115" s="14"/>
      <c r="K115" s="14"/>
    </row>
    <row r="116">
      <c r="A116" s="14"/>
      <c r="F116" s="14"/>
      <c r="G116" s="14"/>
      <c r="I116" s="14"/>
      <c r="J116" s="14"/>
      <c r="K116" s="14"/>
    </row>
    <row r="117">
      <c r="A117" s="14"/>
      <c r="F117" s="14"/>
      <c r="G117" s="14"/>
      <c r="I117" s="14"/>
      <c r="J117" s="14"/>
      <c r="K117" s="14"/>
    </row>
    <row r="118">
      <c r="A118" s="14"/>
      <c r="F118" s="14"/>
      <c r="G118" s="14"/>
      <c r="I118" s="14"/>
      <c r="J118" s="14"/>
      <c r="K118" s="14"/>
    </row>
    <row r="119">
      <c r="A119" s="14"/>
      <c r="F119" s="14"/>
      <c r="G119" s="14"/>
      <c r="I119" s="14"/>
      <c r="J119" s="14"/>
      <c r="K119" s="14"/>
    </row>
    <row r="120">
      <c r="A120" s="14"/>
      <c r="F120" s="14"/>
      <c r="G120" s="14"/>
      <c r="I120" s="14"/>
      <c r="J120" s="14"/>
      <c r="K120" s="14"/>
    </row>
    <row r="121">
      <c r="A121" s="14"/>
      <c r="F121" s="14"/>
      <c r="G121" s="14"/>
      <c r="I121" s="14"/>
      <c r="J121" s="14"/>
      <c r="K121" s="14"/>
    </row>
    <row r="122">
      <c r="A122" s="14"/>
      <c r="F122" s="14"/>
      <c r="G122" s="14"/>
      <c r="I122" s="14"/>
      <c r="J122" s="14"/>
      <c r="K122" s="14"/>
    </row>
    <row r="123">
      <c r="A123" s="14"/>
      <c r="F123" s="14"/>
      <c r="G123" s="14"/>
      <c r="I123" s="14"/>
      <c r="J123" s="14"/>
      <c r="K123" s="14"/>
    </row>
    <row r="124">
      <c r="A124" s="14"/>
      <c r="F124" s="14"/>
      <c r="G124" s="14"/>
      <c r="I124" s="14"/>
      <c r="J124" s="14"/>
      <c r="K124" s="14"/>
    </row>
    <row r="125">
      <c r="A125" s="14"/>
      <c r="F125" s="14"/>
      <c r="G125" s="14"/>
      <c r="I125" s="14"/>
      <c r="J125" s="14"/>
      <c r="K125" s="14"/>
    </row>
    <row r="126">
      <c r="A126" s="14"/>
      <c r="F126" s="14"/>
      <c r="G126" s="14"/>
      <c r="I126" s="14"/>
      <c r="J126" s="14"/>
      <c r="K126" s="14"/>
    </row>
    <row r="127">
      <c r="A127" s="14"/>
      <c r="F127" s="14"/>
      <c r="G127" s="14"/>
      <c r="I127" s="14"/>
      <c r="J127" s="14"/>
      <c r="K127" s="14"/>
    </row>
    <row r="128">
      <c r="A128" s="14"/>
      <c r="F128" s="14"/>
      <c r="G128" s="14"/>
      <c r="I128" s="14"/>
      <c r="J128" s="14"/>
      <c r="K128" s="14"/>
    </row>
    <row r="129">
      <c r="A129" s="14"/>
      <c r="F129" s="14"/>
      <c r="G129" s="14"/>
      <c r="I129" s="14"/>
      <c r="J129" s="14"/>
      <c r="K129" s="14"/>
    </row>
    <row r="130">
      <c r="A130" s="14"/>
      <c r="F130" s="14"/>
      <c r="G130" s="14"/>
      <c r="I130" s="14"/>
      <c r="J130" s="14"/>
      <c r="K130" s="14"/>
    </row>
    <row r="131">
      <c r="A131" s="14"/>
      <c r="F131" s="14"/>
      <c r="G131" s="14"/>
      <c r="I131" s="14"/>
      <c r="J131" s="14"/>
      <c r="K131" s="14"/>
    </row>
    <row r="132">
      <c r="A132" s="14"/>
      <c r="F132" s="14"/>
      <c r="G132" s="14"/>
      <c r="I132" s="14"/>
      <c r="J132" s="14"/>
      <c r="K132" s="14"/>
    </row>
    <row r="133">
      <c r="A133" s="14"/>
      <c r="F133" s="14"/>
      <c r="G133" s="14"/>
      <c r="I133" s="14"/>
      <c r="J133" s="14"/>
      <c r="K133" s="14"/>
    </row>
    <row r="134">
      <c r="A134" s="14"/>
      <c r="F134" s="14"/>
      <c r="G134" s="14"/>
      <c r="I134" s="14"/>
      <c r="J134" s="14"/>
      <c r="K134" s="14"/>
    </row>
    <row r="135">
      <c r="A135" s="14"/>
      <c r="F135" s="14"/>
      <c r="G135" s="14"/>
      <c r="I135" s="14"/>
      <c r="J135" s="14"/>
      <c r="K135" s="14"/>
    </row>
    <row r="136">
      <c r="A136" s="14"/>
      <c r="F136" s="14"/>
      <c r="G136" s="14"/>
      <c r="I136" s="14"/>
      <c r="J136" s="14"/>
      <c r="K136" s="14"/>
    </row>
    <row r="137">
      <c r="A137" s="14"/>
      <c r="F137" s="14"/>
      <c r="G137" s="14"/>
      <c r="I137" s="14"/>
      <c r="J137" s="14"/>
      <c r="K137" s="14"/>
    </row>
    <row r="138">
      <c r="A138" s="14"/>
      <c r="F138" s="14"/>
      <c r="G138" s="14"/>
      <c r="I138" s="14"/>
      <c r="J138" s="14"/>
      <c r="K138" s="14"/>
    </row>
    <row r="139">
      <c r="A139" s="14"/>
      <c r="F139" s="14"/>
      <c r="G139" s="14"/>
      <c r="I139" s="14"/>
      <c r="J139" s="14"/>
      <c r="K139" s="14"/>
    </row>
    <row r="140">
      <c r="A140" s="14"/>
      <c r="F140" s="14"/>
      <c r="G140" s="14"/>
      <c r="I140" s="14"/>
      <c r="J140" s="14"/>
      <c r="K140" s="14"/>
    </row>
    <row r="141">
      <c r="A141" s="14"/>
      <c r="F141" s="14"/>
      <c r="G141" s="14"/>
      <c r="I141" s="14"/>
      <c r="J141" s="14"/>
      <c r="K141" s="14"/>
    </row>
    <row r="142">
      <c r="A142" s="14"/>
      <c r="F142" s="14"/>
      <c r="G142" s="14"/>
      <c r="I142" s="14"/>
      <c r="J142" s="14"/>
      <c r="K142" s="14"/>
    </row>
    <row r="143">
      <c r="A143" s="14"/>
      <c r="F143" s="14"/>
      <c r="G143" s="14"/>
      <c r="I143" s="14"/>
      <c r="J143" s="14"/>
      <c r="K143" s="14"/>
    </row>
    <row r="144">
      <c r="A144" s="14"/>
      <c r="F144" s="14"/>
      <c r="G144" s="14"/>
      <c r="I144" s="14"/>
      <c r="J144" s="14"/>
      <c r="K144" s="14"/>
    </row>
    <row r="145">
      <c r="A145" s="14"/>
      <c r="F145" s="14"/>
      <c r="G145" s="14"/>
      <c r="I145" s="14"/>
      <c r="J145" s="14"/>
      <c r="K145" s="14"/>
    </row>
    <row r="146">
      <c r="A146" s="14"/>
      <c r="F146" s="14"/>
      <c r="G146" s="14"/>
      <c r="I146" s="14"/>
      <c r="J146" s="14"/>
      <c r="K146" s="14"/>
    </row>
    <row r="147">
      <c r="A147" s="14"/>
      <c r="F147" s="14"/>
      <c r="G147" s="14"/>
      <c r="I147" s="14"/>
      <c r="J147" s="14"/>
      <c r="K147" s="14"/>
    </row>
    <row r="148">
      <c r="A148" s="14"/>
      <c r="F148" s="14"/>
      <c r="G148" s="14"/>
      <c r="I148" s="14"/>
      <c r="J148" s="14"/>
      <c r="K148" s="14"/>
    </row>
    <row r="149">
      <c r="A149" s="14"/>
      <c r="F149" s="14"/>
      <c r="G149" s="14"/>
      <c r="I149" s="14"/>
      <c r="J149" s="14"/>
      <c r="K149" s="14"/>
    </row>
    <row r="150">
      <c r="A150" s="14"/>
      <c r="F150" s="14"/>
      <c r="G150" s="14"/>
      <c r="I150" s="14"/>
      <c r="J150" s="14"/>
      <c r="K150" s="14"/>
    </row>
    <row r="151">
      <c r="A151" s="14"/>
      <c r="F151" s="14"/>
      <c r="G151" s="14"/>
      <c r="I151" s="14"/>
      <c r="J151" s="14"/>
      <c r="K151" s="14"/>
    </row>
    <row r="152">
      <c r="A152" s="14"/>
      <c r="F152" s="14"/>
      <c r="G152" s="14"/>
      <c r="I152" s="14"/>
      <c r="J152" s="14"/>
      <c r="K152" s="14"/>
    </row>
    <row r="153">
      <c r="A153" s="14"/>
      <c r="F153" s="14"/>
      <c r="G153" s="14"/>
      <c r="I153" s="14"/>
      <c r="J153" s="14"/>
      <c r="K153" s="14"/>
    </row>
    <row r="154">
      <c r="A154" s="14"/>
      <c r="F154" s="14"/>
      <c r="G154" s="14"/>
      <c r="I154" s="14"/>
      <c r="J154" s="14"/>
      <c r="K154" s="14"/>
    </row>
    <row r="155">
      <c r="A155" s="14"/>
      <c r="F155" s="14"/>
      <c r="G155" s="14"/>
      <c r="I155" s="14"/>
      <c r="J155" s="14"/>
      <c r="K155" s="14"/>
    </row>
    <row r="156">
      <c r="A156" s="14"/>
      <c r="F156" s="14"/>
      <c r="G156" s="14"/>
      <c r="I156" s="14"/>
      <c r="J156" s="14"/>
      <c r="K156" s="14"/>
    </row>
    <row r="157">
      <c r="A157" s="14"/>
      <c r="F157" s="14"/>
      <c r="G157" s="14"/>
      <c r="I157" s="14"/>
      <c r="J157" s="14"/>
      <c r="K157" s="14"/>
    </row>
    <row r="158">
      <c r="A158" s="14"/>
      <c r="F158" s="14"/>
      <c r="G158" s="14"/>
      <c r="I158" s="14"/>
      <c r="J158" s="14"/>
      <c r="K158" s="14"/>
    </row>
    <row r="159">
      <c r="A159" s="14"/>
      <c r="F159" s="14"/>
      <c r="G159" s="14"/>
      <c r="I159" s="14"/>
      <c r="J159" s="14"/>
      <c r="K159" s="14"/>
    </row>
    <row r="160">
      <c r="A160" s="14"/>
      <c r="F160" s="14"/>
      <c r="G160" s="14"/>
      <c r="I160" s="14"/>
      <c r="J160" s="14"/>
      <c r="K160" s="14"/>
    </row>
    <row r="161">
      <c r="A161" s="14"/>
      <c r="F161" s="14"/>
      <c r="G161" s="14"/>
      <c r="I161" s="14"/>
      <c r="J161" s="14"/>
      <c r="K161" s="14"/>
    </row>
    <row r="162">
      <c r="A162" s="14"/>
      <c r="F162" s="14"/>
      <c r="G162" s="14"/>
      <c r="I162" s="14"/>
      <c r="J162" s="14"/>
      <c r="K162" s="14"/>
    </row>
    <row r="163">
      <c r="A163" s="14"/>
      <c r="F163" s="14"/>
      <c r="G163" s="14"/>
      <c r="I163" s="14"/>
      <c r="J163" s="14"/>
      <c r="K163" s="14"/>
    </row>
    <row r="164">
      <c r="A164" s="14"/>
      <c r="F164" s="14"/>
      <c r="G164" s="14"/>
      <c r="I164" s="14"/>
      <c r="J164" s="14"/>
      <c r="K164" s="14"/>
    </row>
    <row r="165">
      <c r="A165" s="14"/>
      <c r="F165" s="14"/>
      <c r="G165" s="14"/>
      <c r="I165" s="14"/>
      <c r="J165" s="14"/>
      <c r="K165" s="14"/>
    </row>
    <row r="166">
      <c r="A166" s="14"/>
      <c r="F166" s="14"/>
      <c r="G166" s="14"/>
      <c r="I166" s="14"/>
      <c r="J166" s="14"/>
      <c r="K166" s="14"/>
    </row>
    <row r="167">
      <c r="A167" s="14"/>
      <c r="F167" s="14"/>
      <c r="G167" s="14"/>
      <c r="I167" s="14"/>
      <c r="J167" s="14"/>
      <c r="K167" s="14"/>
    </row>
    <row r="168">
      <c r="A168" s="14"/>
      <c r="F168" s="14"/>
      <c r="G168" s="14"/>
      <c r="I168" s="14"/>
      <c r="J168" s="14"/>
      <c r="K168" s="14"/>
    </row>
    <row r="169">
      <c r="A169" s="14"/>
      <c r="F169" s="14"/>
      <c r="G169" s="14"/>
      <c r="I169" s="14"/>
      <c r="J169" s="14"/>
      <c r="K169" s="14"/>
    </row>
    <row r="170">
      <c r="A170" s="14"/>
      <c r="F170" s="14"/>
      <c r="G170" s="14"/>
      <c r="I170" s="14"/>
      <c r="J170" s="14"/>
      <c r="K170" s="14"/>
    </row>
    <row r="171">
      <c r="A171" s="14"/>
      <c r="F171" s="14"/>
      <c r="G171" s="14"/>
      <c r="I171" s="14"/>
      <c r="J171" s="14"/>
      <c r="K171" s="14"/>
    </row>
    <row r="172">
      <c r="A172" s="14"/>
      <c r="F172" s="14"/>
      <c r="G172" s="14"/>
      <c r="I172" s="14"/>
      <c r="J172" s="14"/>
      <c r="K172" s="14"/>
    </row>
    <row r="173">
      <c r="A173" s="14"/>
      <c r="F173" s="14"/>
      <c r="G173" s="14"/>
      <c r="I173" s="14"/>
      <c r="J173" s="14"/>
      <c r="K173" s="14"/>
    </row>
    <row r="174">
      <c r="A174" s="14"/>
      <c r="F174" s="14"/>
      <c r="G174" s="14"/>
      <c r="I174" s="14"/>
      <c r="J174" s="14"/>
      <c r="K174" s="14"/>
    </row>
    <row r="175">
      <c r="A175" s="14"/>
      <c r="F175" s="14"/>
      <c r="G175" s="14"/>
      <c r="I175" s="14"/>
      <c r="J175" s="14"/>
      <c r="K175" s="14"/>
    </row>
    <row r="176">
      <c r="A176" s="14"/>
      <c r="F176" s="14"/>
      <c r="G176" s="14"/>
      <c r="I176" s="14"/>
      <c r="J176" s="14"/>
      <c r="K176" s="14"/>
    </row>
    <row r="177">
      <c r="A177" s="14"/>
      <c r="F177" s="14"/>
      <c r="G177" s="14"/>
      <c r="I177" s="14"/>
      <c r="J177" s="14"/>
      <c r="K177" s="14"/>
    </row>
    <row r="178">
      <c r="A178" s="14"/>
      <c r="F178" s="14"/>
      <c r="G178" s="14"/>
      <c r="I178" s="14"/>
      <c r="J178" s="14"/>
      <c r="K178" s="14"/>
    </row>
    <row r="179">
      <c r="A179" s="14"/>
      <c r="F179" s="14"/>
      <c r="G179" s="14"/>
      <c r="I179" s="14"/>
      <c r="J179" s="14"/>
      <c r="K179" s="14"/>
    </row>
    <row r="180">
      <c r="A180" s="14"/>
      <c r="F180" s="14"/>
      <c r="G180" s="14"/>
      <c r="I180" s="14"/>
      <c r="J180" s="14"/>
      <c r="K180" s="14"/>
    </row>
    <row r="181">
      <c r="A181" s="14"/>
      <c r="F181" s="14"/>
      <c r="G181" s="14"/>
      <c r="I181" s="14"/>
      <c r="J181" s="14"/>
      <c r="K181" s="14"/>
    </row>
    <row r="182">
      <c r="A182" s="14"/>
      <c r="F182" s="14"/>
      <c r="G182" s="14"/>
      <c r="I182" s="14"/>
      <c r="J182" s="14"/>
      <c r="K182" s="14"/>
    </row>
    <row r="183">
      <c r="A183" s="14"/>
      <c r="F183" s="14"/>
      <c r="G183" s="14"/>
      <c r="I183" s="14"/>
      <c r="J183" s="14"/>
      <c r="K183" s="14"/>
    </row>
    <row r="184">
      <c r="A184" s="14"/>
      <c r="F184" s="14"/>
      <c r="G184" s="14"/>
      <c r="I184" s="14"/>
      <c r="J184" s="14"/>
      <c r="K184" s="14"/>
    </row>
    <row r="185">
      <c r="A185" s="14"/>
      <c r="F185" s="14"/>
      <c r="G185" s="14"/>
      <c r="I185" s="14"/>
      <c r="J185" s="14"/>
      <c r="K185" s="14"/>
    </row>
    <row r="186">
      <c r="A186" s="14"/>
      <c r="F186" s="14"/>
      <c r="G186" s="14"/>
      <c r="I186" s="14"/>
      <c r="J186" s="14"/>
      <c r="K186" s="14"/>
    </row>
    <row r="187">
      <c r="A187" s="14"/>
      <c r="F187" s="14"/>
      <c r="G187" s="14"/>
      <c r="I187" s="14"/>
      <c r="J187" s="14"/>
      <c r="K187" s="14"/>
    </row>
    <row r="188">
      <c r="A188" s="14"/>
      <c r="F188" s="14"/>
      <c r="G188" s="14"/>
      <c r="I188" s="14"/>
      <c r="J188" s="14"/>
      <c r="K188" s="14"/>
    </row>
    <row r="189">
      <c r="A189" s="14"/>
      <c r="F189" s="14"/>
      <c r="G189" s="14"/>
      <c r="I189" s="14"/>
      <c r="J189" s="14"/>
      <c r="K189" s="14"/>
    </row>
    <row r="190">
      <c r="A190" s="14"/>
      <c r="F190" s="14"/>
      <c r="G190" s="14"/>
      <c r="I190" s="14"/>
      <c r="J190" s="14"/>
      <c r="K190" s="14"/>
    </row>
    <row r="191">
      <c r="A191" s="14"/>
      <c r="F191" s="14"/>
      <c r="G191" s="14"/>
      <c r="I191" s="14"/>
      <c r="J191" s="14"/>
      <c r="K191" s="14"/>
    </row>
    <row r="192">
      <c r="A192" s="14"/>
      <c r="F192" s="14"/>
      <c r="G192" s="14"/>
      <c r="I192" s="14"/>
      <c r="J192" s="14"/>
      <c r="K192" s="14"/>
    </row>
    <row r="193">
      <c r="A193" s="14"/>
      <c r="F193" s="14"/>
      <c r="G193" s="14"/>
      <c r="I193" s="14"/>
      <c r="J193" s="14"/>
      <c r="K193" s="14"/>
    </row>
    <row r="194">
      <c r="A194" s="14"/>
      <c r="F194" s="14"/>
      <c r="G194" s="14"/>
      <c r="I194" s="14"/>
      <c r="J194" s="14"/>
      <c r="K194" s="14"/>
    </row>
    <row r="195">
      <c r="A195" s="14"/>
      <c r="F195" s="14"/>
      <c r="G195" s="14"/>
      <c r="I195" s="14"/>
      <c r="J195" s="14"/>
      <c r="K195" s="14"/>
    </row>
    <row r="196">
      <c r="A196" s="14"/>
      <c r="F196" s="14"/>
      <c r="G196" s="14"/>
      <c r="I196" s="14"/>
      <c r="J196" s="14"/>
      <c r="K196" s="14"/>
    </row>
    <row r="197">
      <c r="A197" s="14"/>
      <c r="F197" s="14"/>
      <c r="G197" s="14"/>
      <c r="I197" s="14"/>
      <c r="J197" s="14"/>
      <c r="K197" s="14"/>
    </row>
    <row r="198">
      <c r="A198" s="14"/>
      <c r="F198" s="14"/>
      <c r="G198" s="14"/>
      <c r="I198" s="14"/>
      <c r="J198" s="14"/>
      <c r="K198" s="14"/>
    </row>
    <row r="199">
      <c r="A199" s="14"/>
      <c r="F199" s="14"/>
      <c r="G199" s="14"/>
      <c r="I199" s="14"/>
      <c r="J199" s="14"/>
      <c r="K199" s="14"/>
    </row>
    <row r="200">
      <c r="A200" s="14"/>
      <c r="F200" s="14"/>
      <c r="G200" s="14"/>
      <c r="I200" s="14"/>
      <c r="J200" s="14"/>
      <c r="K200" s="14"/>
    </row>
    <row r="201">
      <c r="A201" s="14"/>
      <c r="F201" s="14"/>
      <c r="G201" s="14"/>
      <c r="I201" s="14"/>
      <c r="J201" s="14"/>
      <c r="K201" s="14"/>
    </row>
    <row r="202">
      <c r="A202" s="14"/>
      <c r="F202" s="14"/>
      <c r="G202" s="14"/>
      <c r="I202" s="14"/>
      <c r="J202" s="14"/>
      <c r="K202" s="14"/>
    </row>
    <row r="203">
      <c r="A203" s="14"/>
      <c r="F203" s="14"/>
      <c r="G203" s="14"/>
      <c r="I203" s="14"/>
      <c r="J203" s="14"/>
      <c r="K203" s="14"/>
    </row>
    <row r="204">
      <c r="A204" s="14"/>
      <c r="F204" s="14"/>
      <c r="G204" s="14"/>
      <c r="I204" s="14"/>
      <c r="J204" s="14"/>
      <c r="K204" s="14"/>
    </row>
    <row r="205">
      <c r="A205" s="14"/>
      <c r="F205" s="14"/>
      <c r="G205" s="14"/>
      <c r="I205" s="14"/>
      <c r="J205" s="14"/>
      <c r="K205" s="14"/>
    </row>
    <row r="206">
      <c r="A206" s="14"/>
      <c r="F206" s="14"/>
      <c r="G206" s="14"/>
      <c r="I206" s="14"/>
      <c r="J206" s="14"/>
      <c r="K206" s="14"/>
    </row>
    <row r="207">
      <c r="A207" s="14"/>
      <c r="F207" s="14"/>
      <c r="G207" s="14"/>
      <c r="I207" s="14"/>
      <c r="J207" s="14"/>
      <c r="K207" s="14"/>
    </row>
    <row r="208">
      <c r="A208" s="14"/>
      <c r="F208" s="14"/>
      <c r="G208" s="14"/>
      <c r="I208" s="14"/>
      <c r="J208" s="14"/>
      <c r="K208" s="14"/>
    </row>
    <row r="209">
      <c r="A209" s="14"/>
      <c r="F209" s="14"/>
      <c r="G209" s="14"/>
      <c r="I209" s="14"/>
      <c r="J209" s="14"/>
      <c r="K209" s="14"/>
    </row>
    <row r="210">
      <c r="A210" s="14"/>
      <c r="F210" s="14"/>
      <c r="G210" s="14"/>
      <c r="I210" s="14"/>
      <c r="J210" s="14"/>
      <c r="K210" s="14"/>
    </row>
    <row r="211">
      <c r="A211" s="14"/>
      <c r="F211" s="14"/>
      <c r="G211" s="14"/>
      <c r="I211" s="14"/>
      <c r="J211" s="14"/>
      <c r="K211" s="14"/>
    </row>
    <row r="212">
      <c r="A212" s="14"/>
      <c r="F212" s="14"/>
      <c r="G212" s="14"/>
      <c r="I212" s="14"/>
      <c r="J212" s="14"/>
      <c r="K212" s="14"/>
    </row>
    <row r="213">
      <c r="A213" s="14"/>
      <c r="F213" s="14"/>
      <c r="G213" s="14"/>
      <c r="I213" s="14"/>
      <c r="J213" s="14"/>
      <c r="K213" s="14"/>
    </row>
    <row r="214">
      <c r="A214" s="14"/>
      <c r="F214" s="14"/>
      <c r="G214" s="14"/>
      <c r="I214" s="14"/>
      <c r="J214" s="14"/>
      <c r="K214" s="14"/>
    </row>
    <row r="215">
      <c r="A215" s="14"/>
      <c r="F215" s="14"/>
      <c r="G215" s="14"/>
      <c r="I215" s="14"/>
      <c r="J215" s="14"/>
      <c r="K215" s="14"/>
    </row>
    <row r="216">
      <c r="A216" s="14"/>
      <c r="F216" s="14"/>
      <c r="G216" s="14"/>
      <c r="I216" s="14"/>
      <c r="J216" s="14"/>
      <c r="K216" s="14"/>
    </row>
    <row r="217">
      <c r="A217" s="14"/>
      <c r="F217" s="14"/>
      <c r="G217" s="14"/>
      <c r="I217" s="14"/>
      <c r="J217" s="14"/>
      <c r="K217" s="14"/>
    </row>
    <row r="218">
      <c r="A218" s="14"/>
      <c r="F218" s="14"/>
      <c r="G218" s="14"/>
      <c r="I218" s="14"/>
      <c r="J218" s="14"/>
      <c r="K218" s="14"/>
    </row>
    <row r="219">
      <c r="A219" s="14"/>
      <c r="F219" s="14"/>
      <c r="G219" s="14"/>
      <c r="I219" s="14"/>
      <c r="J219" s="14"/>
      <c r="K219" s="14"/>
    </row>
    <row r="220">
      <c r="A220" s="14"/>
      <c r="F220" s="14"/>
      <c r="G220" s="14"/>
      <c r="I220" s="14"/>
      <c r="J220" s="14"/>
      <c r="K220" s="14"/>
    </row>
    <row r="221">
      <c r="A221" s="14"/>
      <c r="F221" s="14"/>
      <c r="G221" s="14"/>
      <c r="I221" s="14"/>
      <c r="J221" s="14"/>
      <c r="K221" s="14"/>
    </row>
    <row r="222">
      <c r="A222" s="14"/>
      <c r="F222" s="14"/>
      <c r="G222" s="14"/>
      <c r="I222" s="14"/>
      <c r="J222" s="14"/>
      <c r="K222" s="14"/>
    </row>
    <row r="223">
      <c r="A223" s="14"/>
      <c r="F223" s="14"/>
      <c r="G223" s="14"/>
      <c r="I223" s="14"/>
      <c r="J223" s="14"/>
      <c r="K223" s="14"/>
    </row>
    <row r="224">
      <c r="A224" s="14"/>
      <c r="F224" s="14"/>
      <c r="G224" s="14"/>
      <c r="I224" s="14"/>
      <c r="J224" s="14"/>
      <c r="K224" s="14"/>
    </row>
    <row r="225">
      <c r="A225" s="14"/>
      <c r="F225" s="14"/>
      <c r="G225" s="14"/>
      <c r="I225" s="14"/>
      <c r="J225" s="14"/>
      <c r="K225" s="14"/>
    </row>
    <row r="226">
      <c r="A226" s="14"/>
      <c r="F226" s="14"/>
      <c r="G226" s="14"/>
      <c r="I226" s="14"/>
      <c r="J226" s="14"/>
      <c r="K226" s="14"/>
    </row>
    <row r="227">
      <c r="A227" s="14"/>
      <c r="F227" s="14"/>
      <c r="G227" s="14"/>
      <c r="I227" s="14"/>
      <c r="J227" s="14"/>
      <c r="K227" s="14"/>
    </row>
    <row r="228">
      <c r="A228" s="14"/>
      <c r="F228" s="14"/>
      <c r="G228" s="14"/>
      <c r="I228" s="14"/>
      <c r="J228" s="14"/>
      <c r="K228" s="14"/>
    </row>
    <row r="229">
      <c r="A229" s="14"/>
      <c r="F229" s="14"/>
      <c r="G229" s="14"/>
      <c r="I229" s="14"/>
      <c r="J229" s="14"/>
      <c r="K229" s="14"/>
    </row>
    <row r="230">
      <c r="A230" s="14"/>
      <c r="F230" s="14"/>
      <c r="G230" s="14"/>
      <c r="I230" s="14"/>
      <c r="J230" s="14"/>
      <c r="K230" s="14"/>
    </row>
    <row r="231">
      <c r="A231" s="14"/>
      <c r="F231" s="14"/>
      <c r="G231" s="14"/>
      <c r="I231" s="14"/>
      <c r="J231" s="14"/>
      <c r="K231" s="14"/>
    </row>
    <row r="232">
      <c r="A232" s="14"/>
      <c r="F232" s="14"/>
      <c r="G232" s="14"/>
      <c r="I232" s="14"/>
      <c r="J232" s="14"/>
      <c r="K232" s="14"/>
    </row>
    <row r="233">
      <c r="A233" s="14"/>
      <c r="F233" s="14"/>
      <c r="G233" s="14"/>
      <c r="I233" s="14"/>
      <c r="J233" s="14"/>
      <c r="K233" s="14"/>
    </row>
    <row r="234">
      <c r="A234" s="14"/>
      <c r="F234" s="14"/>
      <c r="G234" s="14"/>
      <c r="I234" s="14"/>
      <c r="J234" s="14"/>
      <c r="K234" s="14"/>
    </row>
    <row r="235">
      <c r="A235" s="14"/>
      <c r="F235" s="14"/>
      <c r="G235" s="14"/>
      <c r="I235" s="14"/>
      <c r="J235" s="14"/>
      <c r="K235" s="14"/>
    </row>
    <row r="236">
      <c r="A236" s="14"/>
      <c r="F236" s="14"/>
      <c r="G236" s="14"/>
      <c r="I236" s="14"/>
      <c r="J236" s="14"/>
      <c r="K236" s="14"/>
    </row>
    <row r="237">
      <c r="A237" s="14"/>
      <c r="F237" s="14"/>
      <c r="G237" s="14"/>
      <c r="I237" s="14"/>
      <c r="J237" s="14"/>
      <c r="K237" s="14"/>
    </row>
    <row r="238">
      <c r="A238" s="14"/>
      <c r="F238" s="14"/>
      <c r="G238" s="14"/>
      <c r="I238" s="14"/>
      <c r="J238" s="14"/>
      <c r="K238" s="14"/>
    </row>
    <row r="239">
      <c r="A239" s="14"/>
      <c r="F239" s="14"/>
      <c r="G239" s="14"/>
      <c r="I239" s="14"/>
      <c r="J239" s="14"/>
      <c r="K239" s="14"/>
    </row>
    <row r="240">
      <c r="A240" s="14"/>
      <c r="F240" s="14"/>
      <c r="G240" s="14"/>
      <c r="I240" s="14"/>
      <c r="J240" s="14"/>
      <c r="K240" s="14"/>
    </row>
    <row r="241">
      <c r="A241" s="14"/>
      <c r="F241" s="14"/>
      <c r="G241" s="14"/>
      <c r="I241" s="14"/>
      <c r="J241" s="14"/>
      <c r="K241" s="14"/>
    </row>
    <row r="242">
      <c r="A242" s="14"/>
      <c r="F242" s="14"/>
      <c r="G242" s="14"/>
      <c r="I242" s="14"/>
      <c r="J242" s="14"/>
      <c r="K242" s="14"/>
    </row>
    <row r="243">
      <c r="A243" s="14"/>
      <c r="F243" s="14"/>
      <c r="G243" s="14"/>
      <c r="I243" s="14"/>
      <c r="J243" s="14"/>
      <c r="K243" s="14"/>
    </row>
    <row r="244">
      <c r="A244" s="14"/>
      <c r="F244" s="14"/>
      <c r="G244" s="14"/>
      <c r="I244" s="14"/>
      <c r="J244" s="14"/>
      <c r="K244" s="14"/>
    </row>
    <row r="245">
      <c r="A245" s="14"/>
      <c r="F245" s="14"/>
      <c r="G245" s="14"/>
      <c r="I245" s="14"/>
      <c r="J245" s="14"/>
      <c r="K245" s="14"/>
    </row>
    <row r="246">
      <c r="A246" s="14"/>
      <c r="F246" s="14"/>
      <c r="G246" s="14"/>
      <c r="I246" s="14"/>
      <c r="J246" s="14"/>
      <c r="K246" s="14"/>
    </row>
    <row r="247">
      <c r="A247" s="14"/>
      <c r="F247" s="14"/>
      <c r="G247" s="14"/>
      <c r="I247" s="14"/>
      <c r="J247" s="14"/>
      <c r="K247" s="14"/>
    </row>
    <row r="248">
      <c r="A248" s="14"/>
      <c r="F248" s="14"/>
      <c r="G248" s="14"/>
      <c r="I248" s="14"/>
      <c r="J248" s="14"/>
      <c r="K248" s="14"/>
    </row>
    <row r="249">
      <c r="A249" s="14"/>
      <c r="F249" s="14"/>
      <c r="G249" s="14"/>
      <c r="I249" s="14"/>
      <c r="J249" s="14"/>
      <c r="K249" s="14"/>
    </row>
    <row r="250">
      <c r="A250" s="14"/>
      <c r="F250" s="14"/>
      <c r="G250" s="14"/>
      <c r="I250" s="14"/>
      <c r="J250" s="14"/>
      <c r="K250" s="14"/>
    </row>
    <row r="251">
      <c r="A251" s="14"/>
      <c r="F251" s="14"/>
      <c r="G251" s="14"/>
      <c r="I251" s="14"/>
      <c r="J251" s="14"/>
      <c r="K251" s="14"/>
    </row>
    <row r="252">
      <c r="A252" s="14"/>
      <c r="F252" s="14"/>
      <c r="G252" s="14"/>
      <c r="I252" s="14"/>
      <c r="J252" s="14"/>
      <c r="K252" s="14"/>
    </row>
    <row r="253">
      <c r="A253" s="14"/>
      <c r="F253" s="14"/>
      <c r="G253" s="14"/>
      <c r="I253" s="14"/>
      <c r="J253" s="14"/>
      <c r="K253" s="14"/>
    </row>
    <row r="254">
      <c r="A254" s="14"/>
      <c r="F254" s="14"/>
      <c r="G254" s="14"/>
      <c r="I254" s="14"/>
      <c r="J254" s="14"/>
      <c r="K254" s="14"/>
    </row>
    <row r="255">
      <c r="A255" s="14"/>
      <c r="F255" s="14"/>
      <c r="G255" s="14"/>
      <c r="I255" s="14"/>
      <c r="J255" s="14"/>
      <c r="K255" s="14"/>
    </row>
    <row r="256">
      <c r="A256" s="14"/>
      <c r="F256" s="14"/>
      <c r="G256" s="14"/>
      <c r="I256" s="14"/>
      <c r="J256" s="14"/>
      <c r="K256" s="14"/>
    </row>
    <row r="257">
      <c r="A257" s="14"/>
      <c r="F257" s="14"/>
      <c r="G257" s="14"/>
      <c r="I257" s="14"/>
      <c r="J257" s="14"/>
      <c r="K257" s="14"/>
    </row>
    <row r="258">
      <c r="A258" s="14"/>
      <c r="F258" s="14"/>
      <c r="G258" s="14"/>
      <c r="I258" s="14"/>
      <c r="J258" s="14"/>
      <c r="K258" s="14"/>
    </row>
    <row r="259">
      <c r="A259" s="14"/>
      <c r="F259" s="14"/>
      <c r="G259" s="14"/>
      <c r="I259" s="14"/>
      <c r="J259" s="14"/>
      <c r="K259" s="14"/>
    </row>
    <row r="260">
      <c r="A260" s="14"/>
      <c r="F260" s="14"/>
      <c r="G260" s="14"/>
      <c r="I260" s="14"/>
      <c r="J260" s="14"/>
      <c r="K260" s="14"/>
    </row>
    <row r="261">
      <c r="A261" s="14"/>
      <c r="F261" s="14"/>
      <c r="G261" s="14"/>
      <c r="I261" s="14"/>
      <c r="J261" s="14"/>
      <c r="K261" s="14"/>
    </row>
    <row r="262">
      <c r="A262" s="14"/>
      <c r="F262" s="14"/>
      <c r="G262" s="14"/>
      <c r="I262" s="14"/>
      <c r="J262" s="14"/>
      <c r="K262" s="14"/>
    </row>
    <row r="263">
      <c r="A263" s="14"/>
      <c r="F263" s="14"/>
      <c r="G263" s="14"/>
      <c r="I263" s="14"/>
      <c r="J263" s="14"/>
      <c r="K263" s="14"/>
    </row>
    <row r="264">
      <c r="A264" s="14"/>
      <c r="F264" s="14"/>
      <c r="G264" s="14"/>
      <c r="I264" s="14"/>
      <c r="J264" s="14"/>
      <c r="K264" s="14"/>
    </row>
    <row r="265">
      <c r="A265" s="14"/>
      <c r="F265" s="14"/>
      <c r="G265" s="14"/>
      <c r="I265" s="14"/>
      <c r="J265" s="14"/>
      <c r="K265" s="14"/>
    </row>
    <row r="266">
      <c r="A266" s="14"/>
      <c r="F266" s="14"/>
      <c r="G266" s="14"/>
      <c r="I266" s="14"/>
      <c r="J266" s="14"/>
      <c r="K266" s="14"/>
    </row>
    <row r="267">
      <c r="A267" s="14"/>
      <c r="F267" s="14"/>
      <c r="G267" s="14"/>
      <c r="I267" s="14"/>
      <c r="J267" s="14"/>
      <c r="K267" s="14"/>
    </row>
    <row r="268">
      <c r="A268" s="14"/>
      <c r="F268" s="14"/>
      <c r="G268" s="14"/>
      <c r="I268" s="14"/>
      <c r="J268" s="14"/>
      <c r="K268" s="14"/>
    </row>
    <row r="269">
      <c r="A269" s="14"/>
      <c r="F269" s="14"/>
      <c r="G269" s="14"/>
      <c r="I269" s="14"/>
      <c r="J269" s="14"/>
      <c r="K269" s="14"/>
    </row>
    <row r="270">
      <c r="A270" s="14"/>
      <c r="F270" s="14"/>
      <c r="G270" s="14"/>
      <c r="I270" s="14"/>
      <c r="J270" s="14"/>
      <c r="K270" s="14"/>
    </row>
    <row r="271">
      <c r="A271" s="14"/>
      <c r="F271" s="14"/>
      <c r="G271" s="14"/>
      <c r="I271" s="14"/>
      <c r="J271" s="14"/>
      <c r="K271" s="14"/>
    </row>
    <row r="272">
      <c r="A272" s="14"/>
      <c r="F272" s="14"/>
      <c r="G272" s="14"/>
      <c r="I272" s="14"/>
      <c r="J272" s="14"/>
      <c r="K272" s="14"/>
    </row>
    <row r="273">
      <c r="A273" s="14"/>
      <c r="F273" s="14"/>
      <c r="G273" s="14"/>
      <c r="I273" s="14"/>
      <c r="J273" s="14"/>
      <c r="K273" s="14"/>
    </row>
    <row r="274">
      <c r="A274" s="14"/>
      <c r="F274" s="14"/>
      <c r="G274" s="14"/>
      <c r="I274" s="14"/>
      <c r="J274" s="14"/>
      <c r="K274" s="14"/>
    </row>
    <row r="275">
      <c r="A275" s="14"/>
      <c r="F275" s="14"/>
      <c r="G275" s="14"/>
      <c r="I275" s="14"/>
      <c r="J275" s="14"/>
      <c r="K275" s="14"/>
    </row>
    <row r="276">
      <c r="A276" s="14"/>
      <c r="F276" s="14"/>
      <c r="G276" s="14"/>
      <c r="I276" s="14"/>
      <c r="J276" s="14"/>
      <c r="K276" s="14"/>
    </row>
    <row r="277">
      <c r="A277" s="14"/>
      <c r="F277" s="14"/>
      <c r="G277" s="14"/>
      <c r="I277" s="14"/>
      <c r="J277" s="14"/>
      <c r="K277" s="14"/>
    </row>
    <row r="278">
      <c r="A278" s="14"/>
      <c r="F278" s="14"/>
      <c r="G278" s="14"/>
      <c r="I278" s="14"/>
      <c r="J278" s="14"/>
      <c r="K278" s="14"/>
    </row>
    <row r="279">
      <c r="A279" s="14"/>
      <c r="F279" s="14"/>
      <c r="G279" s="14"/>
      <c r="I279" s="14"/>
      <c r="J279" s="14"/>
      <c r="K279" s="14"/>
    </row>
    <row r="280">
      <c r="A280" s="14"/>
      <c r="F280" s="14"/>
      <c r="G280" s="14"/>
      <c r="I280" s="14"/>
      <c r="J280" s="14"/>
      <c r="K280" s="14"/>
    </row>
    <row r="281">
      <c r="A281" s="14"/>
      <c r="F281" s="14"/>
      <c r="G281" s="14"/>
      <c r="I281" s="14"/>
      <c r="J281" s="14"/>
      <c r="K281" s="14"/>
    </row>
    <row r="282">
      <c r="A282" s="14"/>
      <c r="F282" s="14"/>
      <c r="G282" s="14"/>
      <c r="I282" s="14"/>
      <c r="J282" s="14"/>
      <c r="K282" s="14"/>
    </row>
    <row r="283">
      <c r="A283" s="14"/>
      <c r="F283" s="14"/>
      <c r="G283" s="14"/>
      <c r="I283" s="14"/>
      <c r="J283" s="14"/>
      <c r="K283" s="14"/>
    </row>
    <row r="284">
      <c r="A284" s="14"/>
      <c r="F284" s="14"/>
      <c r="G284" s="14"/>
      <c r="I284" s="14"/>
      <c r="J284" s="14"/>
      <c r="K284" s="14"/>
    </row>
    <row r="285">
      <c r="A285" s="14"/>
      <c r="F285" s="14"/>
      <c r="G285" s="14"/>
      <c r="I285" s="14"/>
      <c r="J285" s="14"/>
      <c r="K285" s="14"/>
    </row>
    <row r="286">
      <c r="A286" s="14"/>
      <c r="F286" s="14"/>
      <c r="G286" s="14"/>
      <c r="I286" s="14"/>
      <c r="J286" s="14"/>
      <c r="K286" s="14"/>
    </row>
    <row r="287">
      <c r="A287" s="14"/>
      <c r="F287" s="14"/>
      <c r="G287" s="14"/>
      <c r="I287" s="14"/>
      <c r="J287" s="14"/>
      <c r="K287" s="14"/>
    </row>
    <row r="288">
      <c r="A288" s="14"/>
      <c r="F288" s="14"/>
      <c r="G288" s="14"/>
      <c r="I288" s="14"/>
      <c r="J288" s="14"/>
      <c r="K288" s="14"/>
    </row>
    <row r="289">
      <c r="A289" s="14"/>
      <c r="F289" s="14"/>
      <c r="G289" s="14"/>
      <c r="I289" s="14"/>
      <c r="J289" s="14"/>
      <c r="K289" s="14"/>
    </row>
    <row r="290">
      <c r="A290" s="14"/>
      <c r="F290" s="14"/>
      <c r="G290" s="14"/>
      <c r="I290" s="14"/>
      <c r="J290" s="14"/>
      <c r="K290" s="14"/>
    </row>
    <row r="291">
      <c r="A291" s="14"/>
      <c r="F291" s="14"/>
      <c r="G291" s="14"/>
      <c r="I291" s="14"/>
      <c r="J291" s="14"/>
      <c r="K291" s="14"/>
    </row>
    <row r="292">
      <c r="A292" s="14"/>
      <c r="F292" s="14"/>
      <c r="G292" s="14"/>
      <c r="I292" s="14"/>
      <c r="J292" s="14"/>
      <c r="K292" s="14"/>
    </row>
    <row r="293">
      <c r="A293" s="14"/>
      <c r="F293" s="14"/>
      <c r="G293" s="14"/>
      <c r="I293" s="14"/>
      <c r="J293" s="14"/>
      <c r="K293" s="14"/>
    </row>
    <row r="294">
      <c r="A294" s="14"/>
      <c r="F294" s="14"/>
      <c r="G294" s="14"/>
      <c r="I294" s="14"/>
      <c r="J294" s="14"/>
      <c r="K294" s="14"/>
    </row>
    <row r="295">
      <c r="A295" s="14"/>
      <c r="F295" s="14"/>
      <c r="G295" s="14"/>
      <c r="I295" s="14"/>
      <c r="J295" s="14"/>
      <c r="K295" s="14"/>
    </row>
    <row r="296">
      <c r="A296" s="14"/>
      <c r="F296" s="14"/>
      <c r="G296" s="14"/>
      <c r="I296" s="14"/>
      <c r="J296" s="14"/>
      <c r="K296" s="14"/>
    </row>
    <row r="297">
      <c r="A297" s="14"/>
      <c r="F297" s="14"/>
      <c r="G297" s="14"/>
      <c r="I297" s="14"/>
      <c r="J297" s="14"/>
      <c r="K297" s="14"/>
    </row>
    <row r="298">
      <c r="A298" s="14"/>
      <c r="F298" s="14"/>
      <c r="G298" s="14"/>
      <c r="I298" s="14"/>
      <c r="J298" s="14"/>
      <c r="K298" s="14"/>
    </row>
    <row r="299">
      <c r="A299" s="14"/>
      <c r="F299" s="14"/>
      <c r="G299" s="14"/>
      <c r="I299" s="14"/>
      <c r="J299" s="14"/>
      <c r="K299" s="14"/>
    </row>
    <row r="300">
      <c r="A300" s="14"/>
      <c r="F300" s="14"/>
      <c r="G300" s="14"/>
      <c r="I300" s="14"/>
      <c r="J300" s="14"/>
      <c r="K300" s="14"/>
    </row>
    <row r="301">
      <c r="A301" s="14"/>
      <c r="F301" s="14"/>
      <c r="G301" s="14"/>
      <c r="I301" s="14"/>
      <c r="J301" s="14"/>
      <c r="K301" s="14"/>
    </row>
    <row r="302">
      <c r="A302" s="14"/>
      <c r="F302" s="14"/>
      <c r="G302" s="14"/>
      <c r="I302" s="14"/>
      <c r="J302" s="14"/>
      <c r="K302" s="14"/>
    </row>
    <row r="303">
      <c r="A303" s="14"/>
      <c r="F303" s="14"/>
      <c r="G303" s="14"/>
      <c r="I303" s="14"/>
      <c r="J303" s="14"/>
      <c r="K303" s="14"/>
    </row>
    <row r="304">
      <c r="A304" s="14"/>
      <c r="F304" s="14"/>
      <c r="G304" s="14"/>
      <c r="I304" s="14"/>
      <c r="J304" s="14"/>
      <c r="K304" s="14"/>
    </row>
    <row r="305">
      <c r="A305" s="14"/>
      <c r="F305" s="14"/>
      <c r="G305" s="14"/>
      <c r="I305" s="14"/>
      <c r="J305" s="14"/>
      <c r="K305" s="14"/>
    </row>
    <row r="306">
      <c r="A306" s="14"/>
      <c r="F306" s="14"/>
      <c r="G306" s="14"/>
      <c r="I306" s="14"/>
      <c r="J306" s="14"/>
      <c r="K306" s="14"/>
    </row>
    <row r="307">
      <c r="A307" s="14"/>
      <c r="F307" s="14"/>
      <c r="G307" s="14"/>
      <c r="I307" s="14"/>
      <c r="J307" s="14"/>
      <c r="K307" s="14"/>
    </row>
    <row r="308">
      <c r="A308" s="14"/>
      <c r="F308" s="14"/>
      <c r="G308" s="14"/>
      <c r="I308" s="14"/>
      <c r="J308" s="14"/>
      <c r="K308" s="14"/>
    </row>
    <row r="309">
      <c r="A309" s="14"/>
      <c r="F309" s="14"/>
      <c r="G309" s="14"/>
      <c r="I309" s="14"/>
      <c r="J309" s="14"/>
      <c r="K309" s="14"/>
    </row>
    <row r="310">
      <c r="A310" s="14"/>
      <c r="F310" s="14"/>
      <c r="G310" s="14"/>
      <c r="I310" s="14"/>
      <c r="J310" s="14"/>
      <c r="K310" s="14"/>
    </row>
    <row r="311">
      <c r="A311" s="14"/>
      <c r="F311" s="14"/>
      <c r="G311" s="14"/>
      <c r="I311" s="14"/>
      <c r="J311" s="14"/>
      <c r="K311" s="14"/>
    </row>
    <row r="312">
      <c r="A312" s="14"/>
      <c r="F312" s="14"/>
      <c r="G312" s="14"/>
      <c r="I312" s="14"/>
      <c r="J312" s="14"/>
      <c r="K312" s="14"/>
    </row>
    <row r="313">
      <c r="A313" s="14"/>
      <c r="F313" s="14"/>
      <c r="G313" s="14"/>
      <c r="I313" s="14"/>
      <c r="J313" s="14"/>
      <c r="K313" s="14"/>
    </row>
    <row r="314">
      <c r="A314" s="14"/>
      <c r="F314" s="14"/>
      <c r="G314" s="14"/>
      <c r="I314" s="14"/>
      <c r="J314" s="14"/>
      <c r="K314" s="14"/>
    </row>
    <row r="315">
      <c r="A315" s="14"/>
      <c r="F315" s="14"/>
      <c r="G315" s="14"/>
      <c r="I315" s="14"/>
      <c r="J315" s="14"/>
      <c r="K315" s="14"/>
    </row>
    <row r="316">
      <c r="A316" s="14"/>
      <c r="F316" s="14"/>
      <c r="G316" s="14"/>
      <c r="I316" s="14"/>
      <c r="J316" s="14"/>
      <c r="K316" s="14"/>
    </row>
    <row r="317">
      <c r="A317" s="14"/>
      <c r="F317" s="14"/>
      <c r="G317" s="14"/>
      <c r="I317" s="14"/>
      <c r="J317" s="14"/>
      <c r="K317" s="14"/>
    </row>
    <row r="318">
      <c r="A318" s="14"/>
      <c r="F318" s="14"/>
      <c r="G318" s="14"/>
      <c r="I318" s="14"/>
      <c r="J318" s="14"/>
      <c r="K318" s="14"/>
    </row>
    <row r="319">
      <c r="A319" s="14"/>
      <c r="F319" s="14"/>
      <c r="G319" s="14"/>
      <c r="I319" s="14"/>
      <c r="J319" s="14"/>
      <c r="K319" s="14"/>
    </row>
    <row r="320">
      <c r="A320" s="14"/>
      <c r="F320" s="14"/>
      <c r="G320" s="14"/>
      <c r="I320" s="14"/>
      <c r="J320" s="14"/>
      <c r="K320" s="14"/>
    </row>
    <row r="321">
      <c r="A321" s="14"/>
      <c r="F321" s="14"/>
      <c r="G321" s="14"/>
      <c r="I321" s="14"/>
      <c r="J321" s="14"/>
      <c r="K321" s="14"/>
    </row>
    <row r="322">
      <c r="A322" s="14"/>
      <c r="F322" s="14"/>
      <c r="G322" s="14"/>
      <c r="I322" s="14"/>
      <c r="J322" s="14"/>
      <c r="K322" s="14"/>
    </row>
    <row r="323">
      <c r="A323" s="14"/>
      <c r="F323" s="14"/>
      <c r="G323" s="14"/>
      <c r="I323" s="14"/>
      <c r="J323" s="14"/>
      <c r="K323" s="14"/>
    </row>
    <row r="324">
      <c r="A324" s="14"/>
      <c r="F324" s="14"/>
      <c r="G324" s="14"/>
      <c r="I324" s="14"/>
      <c r="J324" s="14"/>
      <c r="K324" s="14"/>
    </row>
    <row r="325">
      <c r="A325" s="14"/>
      <c r="F325" s="14"/>
      <c r="G325" s="14"/>
      <c r="I325" s="14"/>
      <c r="J325" s="14"/>
      <c r="K325" s="14"/>
    </row>
    <row r="326">
      <c r="A326" s="14"/>
      <c r="F326" s="14"/>
      <c r="G326" s="14"/>
      <c r="I326" s="14"/>
      <c r="J326" s="14"/>
      <c r="K326" s="14"/>
    </row>
    <row r="327">
      <c r="A327" s="14"/>
      <c r="F327" s="14"/>
      <c r="G327" s="14"/>
      <c r="I327" s="14"/>
      <c r="J327" s="14"/>
      <c r="K327" s="14"/>
    </row>
    <row r="328">
      <c r="A328" s="14"/>
      <c r="F328" s="14"/>
      <c r="G328" s="14"/>
      <c r="I328" s="14"/>
      <c r="J328" s="14"/>
      <c r="K328" s="14"/>
    </row>
    <row r="329">
      <c r="A329" s="14"/>
      <c r="F329" s="14"/>
      <c r="G329" s="14"/>
      <c r="I329" s="14"/>
      <c r="J329" s="14"/>
      <c r="K329" s="14"/>
    </row>
    <row r="330">
      <c r="A330" s="14"/>
      <c r="F330" s="14"/>
      <c r="G330" s="14"/>
      <c r="I330" s="14"/>
      <c r="J330" s="14"/>
      <c r="K330" s="14"/>
    </row>
    <row r="331">
      <c r="A331" s="14"/>
      <c r="F331" s="14"/>
      <c r="G331" s="14"/>
      <c r="I331" s="14"/>
      <c r="J331" s="14"/>
      <c r="K331" s="14"/>
    </row>
    <row r="332">
      <c r="A332" s="14"/>
      <c r="F332" s="14"/>
      <c r="G332" s="14"/>
      <c r="I332" s="14"/>
      <c r="J332" s="14"/>
      <c r="K332" s="14"/>
    </row>
    <row r="333">
      <c r="A333" s="14"/>
      <c r="F333" s="14"/>
      <c r="G333" s="14"/>
      <c r="I333" s="14"/>
      <c r="J333" s="14"/>
      <c r="K333" s="14"/>
    </row>
    <row r="334">
      <c r="A334" s="14"/>
      <c r="F334" s="14"/>
      <c r="G334" s="14"/>
      <c r="I334" s="14"/>
      <c r="J334" s="14"/>
      <c r="K334" s="14"/>
    </row>
    <row r="335">
      <c r="A335" s="14"/>
      <c r="F335" s="14"/>
      <c r="G335" s="14"/>
      <c r="I335" s="14"/>
      <c r="J335" s="14"/>
      <c r="K335" s="14"/>
    </row>
    <row r="336">
      <c r="A336" s="14"/>
      <c r="F336" s="14"/>
      <c r="G336" s="14"/>
      <c r="I336" s="14"/>
      <c r="J336" s="14"/>
      <c r="K336" s="14"/>
    </row>
    <row r="337">
      <c r="A337" s="14"/>
      <c r="F337" s="14"/>
      <c r="G337" s="14"/>
      <c r="I337" s="14"/>
      <c r="J337" s="14"/>
      <c r="K337" s="14"/>
    </row>
    <row r="338">
      <c r="A338" s="14"/>
      <c r="F338" s="14"/>
      <c r="G338" s="14"/>
      <c r="I338" s="14"/>
      <c r="J338" s="14"/>
      <c r="K338" s="14"/>
    </row>
    <row r="339">
      <c r="A339" s="14"/>
      <c r="F339" s="14"/>
      <c r="G339" s="14"/>
      <c r="I339" s="14"/>
      <c r="J339" s="14"/>
      <c r="K339" s="14"/>
    </row>
    <row r="340">
      <c r="A340" s="14"/>
      <c r="F340" s="14"/>
      <c r="G340" s="14"/>
      <c r="I340" s="14"/>
      <c r="J340" s="14"/>
      <c r="K340" s="14"/>
    </row>
    <row r="341">
      <c r="A341" s="14"/>
      <c r="F341" s="14"/>
      <c r="G341" s="14"/>
      <c r="I341" s="14"/>
      <c r="J341" s="14"/>
      <c r="K341" s="14"/>
    </row>
    <row r="342">
      <c r="A342" s="14"/>
      <c r="F342" s="14"/>
      <c r="G342" s="14"/>
      <c r="I342" s="14"/>
      <c r="J342" s="14"/>
      <c r="K342" s="14"/>
    </row>
    <row r="343">
      <c r="A343" s="14"/>
      <c r="F343" s="14"/>
      <c r="G343" s="14"/>
      <c r="I343" s="14"/>
      <c r="J343" s="14"/>
      <c r="K343" s="14"/>
    </row>
    <row r="344">
      <c r="A344" s="14"/>
      <c r="F344" s="14"/>
      <c r="G344" s="14"/>
      <c r="I344" s="14"/>
      <c r="J344" s="14"/>
      <c r="K344" s="14"/>
    </row>
    <row r="345">
      <c r="A345" s="14"/>
      <c r="F345" s="14"/>
      <c r="G345" s="14"/>
      <c r="I345" s="14"/>
      <c r="J345" s="14"/>
      <c r="K345" s="14"/>
    </row>
    <row r="346">
      <c r="A346" s="14"/>
      <c r="F346" s="14"/>
      <c r="G346" s="14"/>
      <c r="I346" s="14"/>
      <c r="J346" s="14"/>
      <c r="K346" s="14"/>
    </row>
    <row r="347">
      <c r="A347" s="14"/>
      <c r="F347" s="14"/>
      <c r="G347" s="14"/>
      <c r="I347" s="14"/>
      <c r="J347" s="14"/>
      <c r="K347" s="14"/>
    </row>
    <row r="348">
      <c r="A348" s="14"/>
      <c r="F348" s="14"/>
      <c r="G348" s="14"/>
      <c r="I348" s="14"/>
      <c r="J348" s="14"/>
      <c r="K348" s="14"/>
    </row>
    <row r="349">
      <c r="A349" s="14"/>
      <c r="F349" s="14"/>
      <c r="G349" s="14"/>
      <c r="I349" s="14"/>
      <c r="J349" s="14"/>
      <c r="K349" s="14"/>
    </row>
    <row r="350">
      <c r="A350" s="14"/>
      <c r="F350" s="14"/>
      <c r="G350" s="14"/>
      <c r="I350" s="14"/>
      <c r="J350" s="14"/>
      <c r="K350" s="14"/>
    </row>
    <row r="351">
      <c r="A351" s="14"/>
      <c r="F351" s="14"/>
      <c r="G351" s="14"/>
      <c r="I351" s="14"/>
      <c r="J351" s="14"/>
      <c r="K351" s="14"/>
    </row>
    <row r="352">
      <c r="A352" s="14"/>
      <c r="F352" s="14"/>
      <c r="G352" s="14"/>
      <c r="I352" s="14"/>
      <c r="J352" s="14"/>
      <c r="K352" s="14"/>
    </row>
    <row r="353">
      <c r="A353" s="14"/>
      <c r="F353" s="14"/>
      <c r="G353" s="14"/>
      <c r="I353" s="14"/>
      <c r="J353" s="14"/>
      <c r="K353" s="14"/>
    </row>
    <row r="354">
      <c r="A354" s="14"/>
      <c r="F354" s="14"/>
      <c r="G354" s="14"/>
      <c r="I354" s="14"/>
      <c r="J354" s="14"/>
      <c r="K354" s="14"/>
    </row>
    <row r="355">
      <c r="A355" s="14"/>
      <c r="F355" s="14"/>
      <c r="G355" s="14"/>
      <c r="I355" s="14"/>
      <c r="J355" s="14"/>
      <c r="K355" s="14"/>
    </row>
    <row r="356">
      <c r="A356" s="14"/>
      <c r="F356" s="14"/>
      <c r="G356" s="14"/>
      <c r="I356" s="14"/>
      <c r="J356" s="14"/>
      <c r="K356" s="14"/>
    </row>
    <row r="357">
      <c r="A357" s="14"/>
      <c r="F357" s="14"/>
      <c r="G357" s="14"/>
      <c r="I357" s="14"/>
      <c r="J357" s="14"/>
      <c r="K357" s="14"/>
    </row>
    <row r="358">
      <c r="A358" s="14"/>
      <c r="F358" s="14"/>
      <c r="G358" s="14"/>
      <c r="I358" s="14"/>
      <c r="J358" s="14"/>
      <c r="K358" s="14"/>
    </row>
    <row r="359">
      <c r="A359" s="14"/>
      <c r="F359" s="14"/>
      <c r="G359" s="14"/>
      <c r="I359" s="14"/>
      <c r="J359" s="14"/>
      <c r="K359" s="14"/>
    </row>
    <row r="360">
      <c r="A360" s="14"/>
      <c r="F360" s="14"/>
      <c r="G360" s="14"/>
      <c r="I360" s="14"/>
      <c r="J360" s="14"/>
      <c r="K360" s="14"/>
    </row>
    <row r="361">
      <c r="A361" s="14"/>
      <c r="F361" s="14"/>
      <c r="G361" s="14"/>
      <c r="I361" s="14"/>
      <c r="J361" s="14"/>
      <c r="K361" s="14"/>
    </row>
    <row r="362">
      <c r="A362" s="14"/>
      <c r="F362" s="14"/>
      <c r="G362" s="14"/>
      <c r="I362" s="14"/>
      <c r="J362" s="14"/>
      <c r="K362" s="14"/>
    </row>
    <row r="363">
      <c r="A363" s="14"/>
      <c r="F363" s="14"/>
      <c r="G363" s="14"/>
      <c r="I363" s="14"/>
      <c r="J363" s="14"/>
      <c r="K363" s="14"/>
    </row>
    <row r="364">
      <c r="A364" s="14"/>
      <c r="F364" s="14"/>
      <c r="G364" s="14"/>
      <c r="I364" s="14"/>
      <c r="J364" s="14"/>
      <c r="K364" s="14"/>
    </row>
    <row r="365">
      <c r="A365" s="14"/>
      <c r="F365" s="14"/>
      <c r="G365" s="14"/>
      <c r="I365" s="14"/>
      <c r="J365" s="14"/>
      <c r="K365" s="14"/>
    </row>
    <row r="366">
      <c r="A366" s="14"/>
      <c r="F366" s="14"/>
      <c r="G366" s="14"/>
      <c r="I366" s="14"/>
      <c r="J366" s="14"/>
      <c r="K366" s="14"/>
    </row>
    <row r="367">
      <c r="A367" s="14"/>
      <c r="F367" s="14"/>
      <c r="G367" s="14"/>
      <c r="I367" s="14"/>
      <c r="J367" s="14"/>
      <c r="K367" s="14"/>
    </row>
    <row r="368">
      <c r="A368" s="14"/>
      <c r="F368" s="14"/>
      <c r="G368" s="14"/>
      <c r="I368" s="14"/>
      <c r="J368" s="14"/>
      <c r="K368" s="14"/>
    </row>
    <row r="369">
      <c r="A369" s="14"/>
      <c r="F369" s="14"/>
      <c r="G369" s="14"/>
      <c r="I369" s="14"/>
      <c r="J369" s="14"/>
      <c r="K369" s="14"/>
    </row>
    <row r="370">
      <c r="A370" s="14"/>
      <c r="F370" s="14"/>
      <c r="G370" s="14"/>
      <c r="I370" s="14"/>
      <c r="J370" s="14"/>
      <c r="K370" s="14"/>
    </row>
    <row r="371">
      <c r="A371" s="14"/>
      <c r="F371" s="14"/>
      <c r="G371" s="14"/>
      <c r="I371" s="14"/>
      <c r="J371" s="14"/>
      <c r="K371" s="14"/>
    </row>
    <row r="372">
      <c r="A372" s="14"/>
      <c r="F372" s="14"/>
      <c r="G372" s="14"/>
      <c r="I372" s="14"/>
      <c r="J372" s="14"/>
      <c r="K372" s="14"/>
    </row>
    <row r="373">
      <c r="A373" s="14"/>
      <c r="F373" s="14"/>
      <c r="G373" s="14"/>
      <c r="I373" s="14"/>
      <c r="J373" s="14"/>
      <c r="K373" s="14"/>
    </row>
    <row r="374">
      <c r="A374" s="14"/>
      <c r="F374" s="14"/>
      <c r="G374" s="14"/>
      <c r="I374" s="14"/>
      <c r="J374" s="14"/>
      <c r="K374" s="14"/>
    </row>
    <row r="375">
      <c r="A375" s="14"/>
      <c r="F375" s="14"/>
      <c r="G375" s="14"/>
      <c r="I375" s="14"/>
      <c r="J375" s="14"/>
      <c r="K375" s="14"/>
    </row>
    <row r="376">
      <c r="A376" s="14"/>
      <c r="F376" s="14"/>
      <c r="G376" s="14"/>
      <c r="I376" s="14"/>
      <c r="J376" s="14"/>
      <c r="K376" s="14"/>
    </row>
    <row r="377">
      <c r="A377" s="14"/>
      <c r="F377" s="14"/>
      <c r="G377" s="14"/>
      <c r="I377" s="14"/>
      <c r="J377" s="14"/>
      <c r="K377" s="14"/>
    </row>
    <row r="378">
      <c r="A378" s="14"/>
      <c r="F378" s="14"/>
      <c r="G378" s="14"/>
      <c r="I378" s="14"/>
      <c r="J378" s="14"/>
      <c r="K378" s="14"/>
    </row>
    <row r="379">
      <c r="A379" s="14"/>
      <c r="F379" s="14"/>
      <c r="G379" s="14"/>
      <c r="I379" s="14"/>
      <c r="J379" s="14"/>
      <c r="K379" s="14"/>
    </row>
    <row r="380">
      <c r="A380" s="14"/>
      <c r="F380" s="14"/>
      <c r="G380" s="14"/>
      <c r="I380" s="14"/>
      <c r="J380" s="14"/>
      <c r="K380" s="14"/>
    </row>
    <row r="381">
      <c r="A381" s="14"/>
      <c r="F381" s="14"/>
      <c r="G381" s="14"/>
      <c r="I381" s="14"/>
      <c r="J381" s="14"/>
      <c r="K381" s="14"/>
    </row>
    <row r="382">
      <c r="A382" s="14"/>
      <c r="F382" s="14"/>
      <c r="G382" s="14"/>
      <c r="I382" s="14"/>
      <c r="J382" s="14"/>
      <c r="K382" s="14"/>
    </row>
    <row r="383">
      <c r="A383" s="14"/>
      <c r="F383" s="14"/>
      <c r="G383" s="14"/>
      <c r="I383" s="14"/>
      <c r="J383" s="14"/>
      <c r="K383" s="14"/>
    </row>
    <row r="384">
      <c r="A384" s="14"/>
      <c r="F384" s="14"/>
      <c r="G384" s="14"/>
      <c r="I384" s="14"/>
      <c r="J384" s="14"/>
      <c r="K384" s="14"/>
    </row>
    <row r="385">
      <c r="A385" s="14"/>
      <c r="F385" s="14"/>
      <c r="G385" s="14"/>
      <c r="I385" s="14"/>
      <c r="J385" s="14"/>
      <c r="K385" s="14"/>
    </row>
    <row r="386">
      <c r="A386" s="14"/>
      <c r="F386" s="14"/>
      <c r="G386" s="14"/>
      <c r="I386" s="14"/>
      <c r="J386" s="14"/>
      <c r="K386" s="14"/>
    </row>
    <row r="387">
      <c r="A387" s="14"/>
      <c r="F387" s="14"/>
      <c r="G387" s="14"/>
      <c r="I387" s="14"/>
      <c r="J387" s="14"/>
      <c r="K387" s="14"/>
    </row>
    <row r="388">
      <c r="A388" s="14"/>
      <c r="F388" s="14"/>
      <c r="G388" s="14"/>
      <c r="I388" s="14"/>
      <c r="J388" s="14"/>
      <c r="K388" s="14"/>
    </row>
    <row r="389">
      <c r="A389" s="14"/>
      <c r="F389" s="14"/>
      <c r="G389" s="14"/>
      <c r="I389" s="14"/>
      <c r="J389" s="14"/>
      <c r="K389" s="14"/>
    </row>
    <row r="390">
      <c r="A390" s="14"/>
      <c r="F390" s="14"/>
      <c r="G390" s="14"/>
      <c r="I390" s="14"/>
      <c r="J390" s="14"/>
      <c r="K390" s="14"/>
    </row>
    <row r="391">
      <c r="A391" s="14"/>
      <c r="F391" s="14"/>
      <c r="G391" s="14"/>
      <c r="I391" s="14"/>
      <c r="J391" s="14"/>
      <c r="K391" s="14"/>
    </row>
    <row r="392">
      <c r="A392" s="14"/>
      <c r="F392" s="14"/>
      <c r="G392" s="14"/>
      <c r="I392" s="14"/>
      <c r="J392" s="14"/>
      <c r="K392" s="14"/>
    </row>
    <row r="393">
      <c r="A393" s="14"/>
      <c r="F393" s="14"/>
      <c r="G393" s="14"/>
      <c r="I393" s="14"/>
      <c r="J393" s="14"/>
      <c r="K393" s="14"/>
    </row>
    <row r="394">
      <c r="A394" s="14"/>
      <c r="F394" s="14"/>
      <c r="G394" s="14"/>
      <c r="I394" s="14"/>
      <c r="J394" s="14"/>
      <c r="K394" s="14"/>
    </row>
    <row r="395">
      <c r="A395" s="14"/>
      <c r="F395" s="14"/>
      <c r="G395" s="14"/>
      <c r="I395" s="14"/>
      <c r="J395" s="14"/>
      <c r="K395" s="14"/>
    </row>
    <row r="396">
      <c r="A396" s="14"/>
      <c r="F396" s="14"/>
      <c r="G396" s="14"/>
      <c r="I396" s="14"/>
      <c r="J396" s="14"/>
      <c r="K396" s="14"/>
    </row>
    <row r="397">
      <c r="A397" s="14"/>
      <c r="F397" s="14"/>
      <c r="G397" s="14"/>
      <c r="I397" s="14"/>
      <c r="J397" s="14"/>
      <c r="K397" s="14"/>
    </row>
    <row r="398">
      <c r="A398" s="14"/>
      <c r="F398" s="14"/>
      <c r="G398" s="14"/>
      <c r="I398" s="14"/>
      <c r="J398" s="14"/>
      <c r="K398" s="14"/>
    </row>
    <row r="399">
      <c r="A399" s="14"/>
      <c r="F399" s="14"/>
      <c r="G399" s="14"/>
      <c r="I399" s="14"/>
      <c r="J399" s="14"/>
      <c r="K399" s="14"/>
    </row>
    <row r="400">
      <c r="A400" s="14"/>
      <c r="F400" s="14"/>
      <c r="G400" s="14"/>
      <c r="I400" s="14"/>
      <c r="J400" s="14"/>
      <c r="K400" s="14"/>
    </row>
    <row r="401">
      <c r="A401" s="14"/>
      <c r="F401" s="14"/>
      <c r="G401" s="14"/>
      <c r="I401" s="14"/>
      <c r="J401" s="14"/>
      <c r="K401" s="14"/>
    </row>
    <row r="402">
      <c r="A402" s="14"/>
      <c r="F402" s="14"/>
      <c r="G402" s="14"/>
      <c r="I402" s="14"/>
      <c r="J402" s="14"/>
      <c r="K402" s="14"/>
    </row>
    <row r="403">
      <c r="A403" s="14"/>
      <c r="F403" s="14"/>
      <c r="G403" s="14"/>
      <c r="I403" s="14"/>
      <c r="J403" s="14"/>
      <c r="K403" s="14"/>
    </row>
    <row r="404">
      <c r="A404" s="14"/>
      <c r="F404" s="14"/>
      <c r="G404" s="14"/>
      <c r="I404" s="14"/>
      <c r="J404" s="14"/>
      <c r="K404" s="14"/>
    </row>
    <row r="405">
      <c r="A405" s="14"/>
      <c r="F405" s="14"/>
      <c r="G405" s="14"/>
      <c r="I405" s="14"/>
      <c r="J405" s="14"/>
      <c r="K405" s="14"/>
    </row>
    <row r="406">
      <c r="A406" s="14"/>
      <c r="F406" s="14"/>
      <c r="G406" s="14"/>
      <c r="I406" s="14"/>
      <c r="J406" s="14"/>
      <c r="K406" s="14"/>
    </row>
    <row r="407">
      <c r="A407" s="14"/>
      <c r="F407" s="14"/>
      <c r="G407" s="14"/>
      <c r="I407" s="14"/>
      <c r="J407" s="14"/>
      <c r="K407" s="14"/>
    </row>
    <row r="408">
      <c r="A408" s="14"/>
      <c r="F408" s="14"/>
      <c r="G408" s="14"/>
      <c r="I408" s="14"/>
      <c r="J408" s="14"/>
      <c r="K408" s="14"/>
    </row>
    <row r="409">
      <c r="A409" s="14"/>
      <c r="F409" s="14"/>
      <c r="G409" s="14"/>
      <c r="I409" s="14"/>
      <c r="J409" s="14"/>
      <c r="K409" s="14"/>
    </row>
    <row r="410">
      <c r="A410" s="14"/>
      <c r="F410" s="14"/>
      <c r="G410" s="14"/>
      <c r="I410" s="14"/>
      <c r="J410" s="14"/>
      <c r="K410" s="14"/>
    </row>
    <row r="411">
      <c r="A411" s="14"/>
      <c r="F411" s="14"/>
      <c r="G411" s="14"/>
      <c r="I411" s="14"/>
      <c r="J411" s="14"/>
      <c r="K411" s="14"/>
    </row>
    <row r="412">
      <c r="A412" s="14"/>
      <c r="F412" s="14"/>
      <c r="G412" s="14"/>
      <c r="I412" s="14"/>
      <c r="J412" s="14"/>
      <c r="K412" s="14"/>
    </row>
    <row r="413">
      <c r="A413" s="14"/>
      <c r="F413" s="14"/>
      <c r="G413" s="14"/>
      <c r="I413" s="14"/>
      <c r="J413" s="14"/>
      <c r="K413" s="14"/>
    </row>
    <row r="414">
      <c r="A414" s="14"/>
      <c r="F414" s="14"/>
      <c r="G414" s="14"/>
      <c r="I414" s="14"/>
      <c r="J414" s="14"/>
      <c r="K414" s="14"/>
    </row>
    <row r="415">
      <c r="A415" s="14"/>
      <c r="F415" s="14"/>
      <c r="G415" s="14"/>
      <c r="I415" s="14"/>
      <c r="J415" s="14"/>
      <c r="K415" s="14"/>
    </row>
    <row r="416">
      <c r="A416" s="14"/>
      <c r="F416" s="14"/>
      <c r="G416" s="14"/>
      <c r="I416" s="14"/>
      <c r="J416" s="14"/>
      <c r="K416" s="14"/>
    </row>
    <row r="417">
      <c r="A417" s="14"/>
      <c r="F417" s="14"/>
      <c r="G417" s="14"/>
      <c r="I417" s="14"/>
      <c r="J417" s="14"/>
      <c r="K417" s="14"/>
    </row>
    <row r="418">
      <c r="A418" s="14"/>
      <c r="F418" s="14"/>
      <c r="G418" s="14"/>
      <c r="I418" s="14"/>
      <c r="J418" s="14"/>
      <c r="K418" s="14"/>
    </row>
    <row r="419">
      <c r="A419" s="14"/>
      <c r="F419" s="14"/>
      <c r="G419" s="14"/>
      <c r="I419" s="14"/>
      <c r="J419" s="14"/>
      <c r="K419" s="14"/>
    </row>
    <row r="420">
      <c r="A420" s="14"/>
      <c r="F420" s="14"/>
      <c r="G420" s="14"/>
      <c r="I420" s="14"/>
      <c r="J420" s="14"/>
      <c r="K420" s="14"/>
    </row>
    <row r="421">
      <c r="A421" s="14"/>
      <c r="F421" s="14"/>
      <c r="G421" s="14"/>
      <c r="I421" s="14"/>
      <c r="J421" s="14"/>
      <c r="K421" s="14"/>
    </row>
    <row r="422">
      <c r="A422" s="14"/>
      <c r="F422" s="14"/>
      <c r="G422" s="14"/>
      <c r="I422" s="14"/>
      <c r="J422" s="14"/>
      <c r="K422" s="14"/>
    </row>
    <row r="423">
      <c r="A423" s="14"/>
      <c r="F423" s="14"/>
      <c r="G423" s="14"/>
      <c r="I423" s="14"/>
      <c r="J423" s="14"/>
      <c r="K423" s="14"/>
    </row>
    <row r="424">
      <c r="A424" s="14"/>
      <c r="F424" s="14"/>
      <c r="G424" s="14"/>
      <c r="I424" s="14"/>
      <c r="J424" s="14"/>
      <c r="K424" s="14"/>
    </row>
    <row r="425">
      <c r="A425" s="14"/>
      <c r="F425" s="14"/>
      <c r="G425" s="14"/>
      <c r="I425" s="14"/>
      <c r="J425" s="14"/>
      <c r="K425" s="14"/>
    </row>
    <row r="426">
      <c r="A426" s="14"/>
      <c r="F426" s="14"/>
      <c r="G426" s="14"/>
      <c r="I426" s="14"/>
      <c r="J426" s="14"/>
      <c r="K426" s="14"/>
    </row>
    <row r="427">
      <c r="A427" s="14"/>
      <c r="F427" s="14"/>
      <c r="G427" s="14"/>
      <c r="I427" s="14"/>
      <c r="J427" s="14"/>
      <c r="K427" s="14"/>
    </row>
    <row r="428">
      <c r="A428" s="14"/>
      <c r="F428" s="14"/>
      <c r="G428" s="14"/>
      <c r="I428" s="14"/>
      <c r="J428" s="14"/>
      <c r="K428" s="14"/>
    </row>
    <row r="429">
      <c r="A429" s="14"/>
      <c r="F429" s="14"/>
      <c r="G429" s="14"/>
      <c r="I429" s="14"/>
      <c r="J429" s="14"/>
      <c r="K429" s="14"/>
    </row>
    <row r="430">
      <c r="A430" s="14"/>
      <c r="F430" s="14"/>
      <c r="G430" s="14"/>
      <c r="I430" s="14"/>
      <c r="J430" s="14"/>
      <c r="K430" s="14"/>
    </row>
    <row r="431">
      <c r="A431" s="14"/>
      <c r="F431" s="14"/>
      <c r="G431" s="14"/>
      <c r="I431" s="14"/>
      <c r="J431" s="14"/>
      <c r="K431" s="14"/>
    </row>
    <row r="432">
      <c r="A432" s="14"/>
      <c r="F432" s="14"/>
      <c r="G432" s="14"/>
      <c r="I432" s="14"/>
      <c r="J432" s="14"/>
      <c r="K432" s="14"/>
    </row>
    <row r="433">
      <c r="A433" s="14"/>
      <c r="F433" s="14"/>
      <c r="G433" s="14"/>
      <c r="I433" s="14"/>
      <c r="J433" s="14"/>
      <c r="K433" s="14"/>
    </row>
    <row r="434">
      <c r="A434" s="14"/>
      <c r="F434" s="14"/>
      <c r="G434" s="14"/>
      <c r="I434" s="14"/>
      <c r="J434" s="14"/>
      <c r="K434" s="14"/>
    </row>
    <row r="435">
      <c r="A435" s="14"/>
      <c r="F435" s="14"/>
      <c r="G435" s="14"/>
      <c r="I435" s="14"/>
      <c r="J435" s="14"/>
      <c r="K435" s="14"/>
    </row>
    <row r="436">
      <c r="A436" s="14"/>
      <c r="F436" s="14"/>
      <c r="G436" s="14"/>
      <c r="I436" s="14"/>
      <c r="J436" s="14"/>
      <c r="K436" s="14"/>
    </row>
    <row r="437">
      <c r="A437" s="14"/>
      <c r="F437" s="14"/>
      <c r="G437" s="14"/>
      <c r="I437" s="14"/>
      <c r="J437" s="14"/>
      <c r="K437" s="14"/>
    </row>
    <row r="438">
      <c r="A438" s="14"/>
      <c r="F438" s="14"/>
      <c r="G438" s="14"/>
      <c r="I438" s="14"/>
      <c r="J438" s="14"/>
      <c r="K438" s="14"/>
    </row>
    <row r="439">
      <c r="A439" s="14"/>
      <c r="F439" s="14"/>
      <c r="G439" s="14"/>
      <c r="I439" s="14"/>
      <c r="J439" s="14"/>
      <c r="K439" s="14"/>
    </row>
    <row r="440">
      <c r="A440" s="14"/>
      <c r="F440" s="14"/>
      <c r="G440" s="14"/>
      <c r="I440" s="14"/>
      <c r="J440" s="14"/>
      <c r="K440" s="14"/>
    </row>
    <row r="441">
      <c r="A441" s="14"/>
      <c r="F441" s="14"/>
      <c r="G441" s="14"/>
      <c r="I441" s="14"/>
      <c r="J441" s="14"/>
      <c r="K441" s="14"/>
    </row>
    <row r="442">
      <c r="A442" s="14"/>
      <c r="F442" s="14"/>
      <c r="G442" s="14"/>
      <c r="I442" s="14"/>
      <c r="J442" s="14"/>
      <c r="K442" s="14"/>
    </row>
    <row r="443">
      <c r="A443" s="14"/>
      <c r="F443" s="14"/>
      <c r="G443" s="14"/>
      <c r="I443" s="14"/>
      <c r="J443" s="14"/>
      <c r="K443" s="14"/>
    </row>
    <row r="444">
      <c r="A444" s="14"/>
      <c r="F444" s="14"/>
      <c r="G444" s="14"/>
      <c r="I444" s="14"/>
      <c r="J444" s="14"/>
      <c r="K444" s="14"/>
    </row>
    <row r="445">
      <c r="A445" s="14"/>
      <c r="F445" s="14"/>
      <c r="G445" s="14"/>
      <c r="I445" s="14"/>
      <c r="J445" s="14"/>
      <c r="K445" s="14"/>
    </row>
    <row r="446">
      <c r="A446" s="14"/>
      <c r="F446" s="14"/>
      <c r="G446" s="14"/>
      <c r="I446" s="14"/>
      <c r="J446" s="14"/>
      <c r="K446" s="14"/>
    </row>
    <row r="447">
      <c r="A447" s="14"/>
      <c r="F447" s="14"/>
      <c r="G447" s="14"/>
      <c r="I447" s="14"/>
      <c r="J447" s="14"/>
      <c r="K447" s="14"/>
    </row>
    <row r="448">
      <c r="A448" s="14"/>
      <c r="F448" s="14"/>
      <c r="G448" s="14"/>
      <c r="I448" s="14"/>
      <c r="J448" s="14"/>
      <c r="K448" s="14"/>
    </row>
    <row r="449">
      <c r="A449" s="14"/>
      <c r="F449" s="14"/>
      <c r="G449" s="14"/>
      <c r="I449" s="14"/>
      <c r="J449" s="14"/>
      <c r="K449" s="14"/>
    </row>
    <row r="450">
      <c r="A450" s="14"/>
      <c r="F450" s="14"/>
      <c r="G450" s="14"/>
      <c r="I450" s="14"/>
      <c r="J450" s="14"/>
      <c r="K450" s="14"/>
    </row>
    <row r="451">
      <c r="A451" s="14"/>
      <c r="F451" s="14"/>
      <c r="G451" s="14"/>
      <c r="I451" s="14"/>
      <c r="J451" s="14"/>
      <c r="K451" s="14"/>
    </row>
    <row r="452">
      <c r="A452" s="14"/>
      <c r="F452" s="14"/>
      <c r="G452" s="14"/>
      <c r="I452" s="14"/>
      <c r="J452" s="14"/>
      <c r="K452" s="14"/>
    </row>
    <row r="453">
      <c r="A453" s="14"/>
      <c r="F453" s="14"/>
      <c r="G453" s="14"/>
      <c r="I453" s="14"/>
      <c r="J453" s="14"/>
      <c r="K453" s="14"/>
    </row>
    <row r="454">
      <c r="A454" s="14"/>
      <c r="F454" s="14"/>
      <c r="G454" s="14"/>
      <c r="I454" s="14"/>
      <c r="J454" s="14"/>
      <c r="K454" s="14"/>
    </row>
    <row r="455">
      <c r="A455" s="14"/>
      <c r="F455" s="14"/>
      <c r="G455" s="14"/>
      <c r="I455" s="14"/>
      <c r="J455" s="14"/>
      <c r="K455" s="14"/>
    </row>
    <row r="456">
      <c r="A456" s="14"/>
      <c r="F456" s="14"/>
      <c r="G456" s="14"/>
      <c r="I456" s="14"/>
      <c r="J456" s="14"/>
      <c r="K456" s="14"/>
    </row>
    <row r="457">
      <c r="A457" s="14"/>
      <c r="F457" s="14"/>
      <c r="G457" s="14"/>
      <c r="I457" s="14"/>
      <c r="J457" s="14"/>
      <c r="K457" s="14"/>
    </row>
    <row r="458">
      <c r="A458" s="14"/>
      <c r="F458" s="14"/>
      <c r="G458" s="14"/>
      <c r="I458" s="14"/>
      <c r="J458" s="14"/>
      <c r="K458" s="14"/>
    </row>
    <row r="459">
      <c r="A459" s="14"/>
      <c r="F459" s="14"/>
      <c r="G459" s="14"/>
      <c r="I459" s="14"/>
      <c r="J459" s="14"/>
      <c r="K459" s="14"/>
    </row>
    <row r="460">
      <c r="A460" s="14"/>
      <c r="F460" s="14"/>
      <c r="G460" s="14"/>
      <c r="I460" s="14"/>
      <c r="J460" s="14"/>
      <c r="K460" s="14"/>
    </row>
    <row r="461">
      <c r="A461" s="14"/>
      <c r="F461" s="14"/>
      <c r="G461" s="14"/>
      <c r="I461" s="14"/>
      <c r="J461" s="14"/>
      <c r="K461" s="14"/>
    </row>
    <row r="462">
      <c r="A462" s="14"/>
      <c r="F462" s="14"/>
      <c r="G462" s="14"/>
      <c r="I462" s="14"/>
      <c r="J462" s="14"/>
      <c r="K462" s="14"/>
    </row>
    <row r="463">
      <c r="A463" s="14"/>
      <c r="F463" s="14"/>
      <c r="G463" s="14"/>
      <c r="I463" s="14"/>
      <c r="J463" s="14"/>
      <c r="K463" s="14"/>
    </row>
    <row r="464">
      <c r="A464" s="14"/>
      <c r="F464" s="14"/>
      <c r="G464" s="14"/>
      <c r="I464" s="14"/>
      <c r="J464" s="14"/>
      <c r="K464" s="14"/>
    </row>
    <row r="465">
      <c r="A465" s="14"/>
      <c r="F465" s="14"/>
      <c r="G465" s="14"/>
      <c r="I465" s="14"/>
      <c r="J465" s="14"/>
      <c r="K465" s="14"/>
    </row>
    <row r="466">
      <c r="A466" s="14"/>
      <c r="F466" s="14"/>
      <c r="G466" s="14"/>
      <c r="I466" s="14"/>
      <c r="J466" s="14"/>
      <c r="K466" s="14"/>
    </row>
    <row r="467">
      <c r="A467" s="14"/>
      <c r="F467" s="14"/>
      <c r="G467" s="14"/>
      <c r="I467" s="14"/>
      <c r="J467" s="14"/>
      <c r="K467" s="14"/>
    </row>
    <row r="468">
      <c r="A468" s="14"/>
      <c r="F468" s="14"/>
      <c r="G468" s="14"/>
      <c r="I468" s="14"/>
      <c r="J468" s="14"/>
      <c r="K468" s="14"/>
    </row>
    <row r="469">
      <c r="A469" s="14"/>
      <c r="F469" s="14"/>
      <c r="G469" s="14"/>
      <c r="I469" s="14"/>
      <c r="J469" s="14"/>
      <c r="K469" s="14"/>
    </row>
    <row r="470">
      <c r="A470" s="14"/>
      <c r="F470" s="14"/>
      <c r="G470" s="14"/>
      <c r="I470" s="14"/>
      <c r="J470" s="14"/>
      <c r="K470" s="14"/>
    </row>
    <row r="471">
      <c r="A471" s="14"/>
      <c r="F471" s="14"/>
      <c r="G471" s="14"/>
      <c r="I471" s="14"/>
      <c r="J471" s="14"/>
      <c r="K471" s="14"/>
    </row>
    <row r="472">
      <c r="A472" s="14"/>
      <c r="F472" s="14"/>
      <c r="G472" s="14"/>
      <c r="I472" s="14"/>
      <c r="J472" s="14"/>
      <c r="K472" s="14"/>
    </row>
    <row r="473">
      <c r="A473" s="14"/>
      <c r="F473" s="14"/>
      <c r="G473" s="14"/>
      <c r="I473" s="14"/>
      <c r="J473" s="14"/>
      <c r="K473" s="14"/>
    </row>
    <row r="474">
      <c r="A474" s="14"/>
      <c r="F474" s="14"/>
      <c r="G474" s="14"/>
      <c r="I474" s="14"/>
      <c r="J474" s="14"/>
      <c r="K474" s="14"/>
    </row>
    <row r="475">
      <c r="A475" s="14"/>
      <c r="F475" s="14"/>
      <c r="G475" s="14"/>
      <c r="I475" s="14"/>
      <c r="J475" s="14"/>
      <c r="K475" s="14"/>
    </row>
    <row r="476">
      <c r="A476" s="14"/>
      <c r="F476" s="14"/>
      <c r="G476" s="14"/>
      <c r="I476" s="14"/>
      <c r="J476" s="14"/>
      <c r="K476" s="14"/>
    </row>
    <row r="477">
      <c r="A477" s="14"/>
      <c r="F477" s="14"/>
      <c r="G477" s="14"/>
      <c r="I477" s="14"/>
      <c r="J477" s="14"/>
      <c r="K477" s="14"/>
    </row>
    <row r="478">
      <c r="A478" s="14"/>
      <c r="F478" s="14"/>
      <c r="G478" s="14"/>
      <c r="I478" s="14"/>
      <c r="J478" s="14"/>
      <c r="K478" s="14"/>
    </row>
    <row r="479">
      <c r="A479" s="14"/>
      <c r="F479" s="14"/>
      <c r="G479" s="14"/>
      <c r="I479" s="14"/>
      <c r="J479" s="14"/>
      <c r="K479" s="14"/>
    </row>
    <row r="480">
      <c r="A480" s="14"/>
      <c r="F480" s="14"/>
      <c r="G480" s="14"/>
      <c r="I480" s="14"/>
      <c r="J480" s="14"/>
      <c r="K480" s="14"/>
    </row>
    <row r="481">
      <c r="A481" s="14"/>
      <c r="F481" s="14"/>
      <c r="G481" s="14"/>
      <c r="I481" s="14"/>
      <c r="J481" s="14"/>
      <c r="K481" s="14"/>
    </row>
    <row r="482">
      <c r="A482" s="14"/>
      <c r="F482" s="14"/>
      <c r="G482" s="14"/>
      <c r="I482" s="14"/>
      <c r="J482" s="14"/>
      <c r="K482" s="14"/>
    </row>
    <row r="483">
      <c r="A483" s="14"/>
      <c r="F483" s="14"/>
      <c r="G483" s="14"/>
      <c r="I483" s="14"/>
      <c r="J483" s="14"/>
      <c r="K483" s="14"/>
    </row>
    <row r="484">
      <c r="A484" s="14"/>
      <c r="F484" s="14"/>
      <c r="G484" s="14"/>
      <c r="I484" s="14"/>
      <c r="J484" s="14"/>
      <c r="K484" s="14"/>
    </row>
    <row r="485">
      <c r="A485" s="14"/>
      <c r="F485" s="14"/>
      <c r="G485" s="14"/>
      <c r="I485" s="14"/>
      <c r="J485" s="14"/>
      <c r="K485" s="14"/>
    </row>
    <row r="486">
      <c r="A486" s="14"/>
      <c r="F486" s="14"/>
      <c r="G486" s="14"/>
      <c r="I486" s="14"/>
      <c r="J486" s="14"/>
      <c r="K486" s="14"/>
    </row>
    <row r="487">
      <c r="A487" s="14"/>
      <c r="F487" s="14"/>
      <c r="G487" s="14"/>
      <c r="I487" s="14"/>
      <c r="J487" s="14"/>
      <c r="K487" s="14"/>
    </row>
    <row r="488">
      <c r="A488" s="14"/>
      <c r="F488" s="14"/>
      <c r="G488" s="14"/>
      <c r="I488" s="14"/>
      <c r="J488" s="14"/>
      <c r="K488" s="14"/>
    </row>
    <row r="489">
      <c r="A489" s="14"/>
      <c r="F489" s="14"/>
      <c r="G489" s="14"/>
      <c r="I489" s="14"/>
      <c r="J489" s="14"/>
      <c r="K489" s="14"/>
    </row>
    <row r="490">
      <c r="A490" s="14"/>
      <c r="F490" s="14"/>
      <c r="G490" s="14"/>
      <c r="I490" s="14"/>
      <c r="J490" s="14"/>
      <c r="K490" s="14"/>
    </row>
    <row r="491">
      <c r="A491" s="14"/>
      <c r="F491" s="14"/>
      <c r="G491" s="14"/>
      <c r="I491" s="14"/>
      <c r="J491" s="14"/>
      <c r="K491" s="14"/>
    </row>
    <row r="492">
      <c r="A492" s="14"/>
      <c r="F492" s="14"/>
      <c r="G492" s="14"/>
      <c r="I492" s="14"/>
      <c r="J492" s="14"/>
      <c r="K492" s="14"/>
    </row>
    <row r="493">
      <c r="A493" s="14"/>
      <c r="F493" s="14"/>
      <c r="G493" s="14"/>
      <c r="I493" s="14"/>
      <c r="J493" s="14"/>
      <c r="K493" s="14"/>
    </row>
    <row r="494">
      <c r="A494" s="14"/>
      <c r="F494" s="14"/>
      <c r="G494" s="14"/>
      <c r="I494" s="14"/>
      <c r="J494" s="14"/>
      <c r="K494" s="14"/>
    </row>
    <row r="495">
      <c r="A495" s="14"/>
      <c r="F495" s="14"/>
      <c r="G495" s="14"/>
      <c r="I495" s="14"/>
      <c r="J495" s="14"/>
      <c r="K495" s="14"/>
    </row>
    <row r="496">
      <c r="A496" s="14"/>
      <c r="F496" s="14"/>
      <c r="G496" s="14"/>
      <c r="I496" s="14"/>
      <c r="J496" s="14"/>
      <c r="K496" s="14"/>
    </row>
    <row r="497">
      <c r="A497" s="14"/>
      <c r="F497" s="14"/>
      <c r="G497" s="14"/>
      <c r="I497" s="14"/>
      <c r="J497" s="14"/>
      <c r="K497" s="14"/>
    </row>
    <row r="498">
      <c r="A498" s="14"/>
      <c r="F498" s="14"/>
      <c r="G498" s="14"/>
      <c r="I498" s="14"/>
      <c r="J498" s="14"/>
      <c r="K498" s="14"/>
    </row>
    <row r="499">
      <c r="A499" s="14"/>
      <c r="F499" s="14"/>
      <c r="G499" s="14"/>
      <c r="I499" s="14"/>
      <c r="J499" s="14"/>
      <c r="K499" s="14"/>
    </row>
    <row r="500">
      <c r="A500" s="14"/>
      <c r="F500" s="14"/>
      <c r="G500" s="14"/>
      <c r="I500" s="14"/>
      <c r="J500" s="14"/>
      <c r="K500" s="14"/>
    </row>
    <row r="501">
      <c r="A501" s="14"/>
      <c r="F501" s="14"/>
      <c r="G501" s="14"/>
      <c r="I501" s="14"/>
      <c r="J501" s="14"/>
      <c r="K501" s="14"/>
    </row>
    <row r="502">
      <c r="A502" s="14"/>
      <c r="F502" s="14"/>
      <c r="G502" s="14"/>
      <c r="I502" s="14"/>
      <c r="J502" s="14"/>
      <c r="K502" s="14"/>
    </row>
    <row r="503">
      <c r="A503" s="14"/>
      <c r="F503" s="14"/>
      <c r="G503" s="14"/>
      <c r="I503" s="14"/>
      <c r="J503" s="14"/>
      <c r="K503" s="14"/>
    </row>
    <row r="504">
      <c r="A504" s="14"/>
      <c r="F504" s="14"/>
      <c r="G504" s="14"/>
      <c r="I504" s="14"/>
      <c r="J504" s="14"/>
      <c r="K504" s="14"/>
    </row>
    <row r="505">
      <c r="A505" s="14"/>
      <c r="F505" s="14"/>
      <c r="G505" s="14"/>
      <c r="I505" s="14"/>
      <c r="J505" s="14"/>
      <c r="K505" s="14"/>
    </row>
    <row r="506">
      <c r="A506" s="14"/>
      <c r="F506" s="14"/>
      <c r="G506" s="14"/>
      <c r="I506" s="14"/>
      <c r="J506" s="14"/>
      <c r="K506" s="14"/>
    </row>
    <row r="507">
      <c r="A507" s="14"/>
      <c r="F507" s="14"/>
      <c r="G507" s="14"/>
      <c r="I507" s="14"/>
      <c r="J507" s="14"/>
      <c r="K507" s="14"/>
    </row>
    <row r="508">
      <c r="A508" s="14"/>
      <c r="F508" s="14"/>
      <c r="G508" s="14"/>
      <c r="I508" s="14"/>
      <c r="J508" s="14"/>
      <c r="K508" s="14"/>
    </row>
    <row r="509">
      <c r="A509" s="14"/>
      <c r="F509" s="14"/>
      <c r="G509" s="14"/>
      <c r="I509" s="14"/>
      <c r="J509" s="14"/>
      <c r="K509" s="14"/>
    </row>
    <row r="510">
      <c r="A510" s="14"/>
      <c r="F510" s="14"/>
      <c r="G510" s="14"/>
      <c r="I510" s="14"/>
      <c r="J510" s="14"/>
      <c r="K510" s="14"/>
    </row>
    <row r="511">
      <c r="A511" s="14"/>
      <c r="F511" s="14"/>
      <c r="G511" s="14"/>
      <c r="I511" s="14"/>
      <c r="J511" s="14"/>
      <c r="K511" s="14"/>
    </row>
    <row r="512">
      <c r="A512" s="14"/>
      <c r="F512" s="14"/>
      <c r="G512" s="14"/>
      <c r="I512" s="14"/>
      <c r="J512" s="14"/>
      <c r="K512" s="14"/>
    </row>
    <row r="513">
      <c r="A513" s="14"/>
      <c r="F513" s="14"/>
      <c r="G513" s="14"/>
      <c r="I513" s="14"/>
      <c r="J513" s="14"/>
      <c r="K513" s="14"/>
    </row>
    <row r="514">
      <c r="A514" s="14"/>
      <c r="F514" s="14"/>
      <c r="G514" s="14"/>
      <c r="I514" s="14"/>
      <c r="J514" s="14"/>
      <c r="K514" s="14"/>
    </row>
    <row r="515">
      <c r="A515" s="14"/>
      <c r="F515" s="14"/>
      <c r="G515" s="14"/>
      <c r="I515" s="14"/>
      <c r="J515" s="14"/>
      <c r="K515" s="14"/>
    </row>
    <row r="516">
      <c r="A516" s="14"/>
      <c r="F516" s="14"/>
      <c r="G516" s="14"/>
      <c r="I516" s="14"/>
      <c r="J516" s="14"/>
      <c r="K516" s="14"/>
    </row>
    <row r="517">
      <c r="A517" s="14"/>
      <c r="F517" s="14"/>
      <c r="G517" s="14"/>
      <c r="I517" s="14"/>
      <c r="J517" s="14"/>
      <c r="K517" s="14"/>
    </row>
    <row r="518">
      <c r="A518" s="14"/>
      <c r="F518" s="14"/>
      <c r="G518" s="14"/>
      <c r="I518" s="14"/>
      <c r="J518" s="14"/>
      <c r="K518" s="14"/>
    </row>
    <row r="519">
      <c r="A519" s="14"/>
      <c r="F519" s="14"/>
      <c r="G519" s="14"/>
      <c r="I519" s="14"/>
      <c r="J519" s="14"/>
      <c r="K519" s="14"/>
    </row>
    <row r="520">
      <c r="A520" s="14"/>
      <c r="F520" s="14"/>
      <c r="G520" s="14"/>
      <c r="I520" s="14"/>
      <c r="J520" s="14"/>
      <c r="K520" s="14"/>
    </row>
    <row r="521">
      <c r="A521" s="14"/>
      <c r="F521" s="14"/>
      <c r="G521" s="14"/>
      <c r="I521" s="14"/>
      <c r="J521" s="14"/>
      <c r="K521" s="14"/>
    </row>
    <row r="522">
      <c r="A522" s="14"/>
      <c r="F522" s="14"/>
      <c r="G522" s="14"/>
      <c r="I522" s="14"/>
      <c r="J522" s="14"/>
      <c r="K522" s="14"/>
    </row>
    <row r="523">
      <c r="A523" s="14"/>
      <c r="F523" s="14"/>
      <c r="G523" s="14"/>
      <c r="I523" s="14"/>
      <c r="J523" s="14"/>
      <c r="K523" s="14"/>
    </row>
    <row r="524">
      <c r="A524" s="14"/>
      <c r="F524" s="14"/>
      <c r="G524" s="14"/>
      <c r="I524" s="14"/>
      <c r="J524" s="14"/>
      <c r="K524" s="14"/>
    </row>
    <row r="525">
      <c r="A525" s="14"/>
      <c r="F525" s="14"/>
      <c r="G525" s="14"/>
      <c r="I525" s="14"/>
      <c r="J525" s="14"/>
      <c r="K525" s="14"/>
    </row>
    <row r="526">
      <c r="A526" s="14"/>
      <c r="F526" s="14"/>
      <c r="G526" s="14"/>
      <c r="I526" s="14"/>
      <c r="J526" s="14"/>
      <c r="K526" s="14"/>
    </row>
    <row r="527">
      <c r="A527" s="14"/>
      <c r="F527" s="14"/>
      <c r="G527" s="14"/>
      <c r="I527" s="14"/>
      <c r="J527" s="14"/>
      <c r="K527" s="14"/>
    </row>
    <row r="528">
      <c r="A528" s="14"/>
      <c r="F528" s="14"/>
      <c r="G528" s="14"/>
      <c r="I528" s="14"/>
      <c r="J528" s="14"/>
      <c r="K528" s="14"/>
    </row>
    <row r="529">
      <c r="A529" s="14"/>
      <c r="F529" s="14"/>
      <c r="G529" s="14"/>
      <c r="I529" s="14"/>
      <c r="J529" s="14"/>
      <c r="K529" s="14"/>
    </row>
    <row r="530">
      <c r="A530" s="14"/>
      <c r="F530" s="14"/>
      <c r="G530" s="14"/>
      <c r="I530" s="14"/>
      <c r="J530" s="14"/>
      <c r="K530" s="14"/>
    </row>
    <row r="531">
      <c r="A531" s="14"/>
      <c r="F531" s="14"/>
      <c r="G531" s="14"/>
      <c r="I531" s="14"/>
      <c r="J531" s="14"/>
      <c r="K531" s="14"/>
    </row>
    <row r="532">
      <c r="A532" s="14"/>
      <c r="F532" s="14"/>
      <c r="G532" s="14"/>
      <c r="I532" s="14"/>
      <c r="J532" s="14"/>
      <c r="K532" s="14"/>
    </row>
    <row r="533">
      <c r="A533" s="14"/>
      <c r="F533" s="14"/>
      <c r="G533" s="14"/>
      <c r="I533" s="14"/>
      <c r="J533" s="14"/>
      <c r="K533" s="14"/>
    </row>
    <row r="534">
      <c r="A534" s="14"/>
      <c r="F534" s="14"/>
      <c r="G534" s="14"/>
      <c r="I534" s="14"/>
      <c r="J534" s="14"/>
      <c r="K534" s="14"/>
    </row>
    <row r="535">
      <c r="A535" s="14"/>
      <c r="F535" s="14"/>
      <c r="G535" s="14"/>
      <c r="I535" s="14"/>
      <c r="J535" s="14"/>
      <c r="K535" s="14"/>
    </row>
    <row r="536">
      <c r="A536" s="14"/>
      <c r="F536" s="14"/>
      <c r="G536" s="14"/>
      <c r="I536" s="14"/>
      <c r="J536" s="14"/>
      <c r="K536" s="14"/>
    </row>
    <row r="537">
      <c r="A537" s="14"/>
      <c r="F537" s="14"/>
      <c r="G537" s="14"/>
      <c r="I537" s="14"/>
      <c r="J537" s="14"/>
      <c r="K537" s="14"/>
    </row>
    <row r="538">
      <c r="A538" s="14"/>
      <c r="F538" s="14"/>
      <c r="G538" s="14"/>
      <c r="I538" s="14"/>
      <c r="J538" s="14"/>
      <c r="K538" s="14"/>
    </row>
    <row r="539">
      <c r="A539" s="14"/>
      <c r="F539" s="14"/>
      <c r="G539" s="14"/>
      <c r="I539" s="14"/>
      <c r="J539" s="14"/>
      <c r="K539" s="14"/>
    </row>
    <row r="540">
      <c r="A540" s="14"/>
      <c r="F540" s="14"/>
      <c r="G540" s="14"/>
      <c r="I540" s="14"/>
      <c r="J540" s="14"/>
      <c r="K540" s="14"/>
    </row>
    <row r="541">
      <c r="A541" s="14"/>
      <c r="F541" s="14"/>
      <c r="G541" s="14"/>
      <c r="I541" s="14"/>
      <c r="J541" s="14"/>
      <c r="K541" s="14"/>
    </row>
    <row r="542">
      <c r="A542" s="14"/>
      <c r="F542" s="14"/>
      <c r="G542" s="14"/>
      <c r="I542" s="14"/>
      <c r="J542" s="14"/>
      <c r="K542" s="14"/>
    </row>
    <row r="543">
      <c r="A543" s="14"/>
      <c r="F543" s="14"/>
      <c r="G543" s="14"/>
      <c r="I543" s="14"/>
      <c r="J543" s="14"/>
      <c r="K543" s="14"/>
    </row>
    <row r="544">
      <c r="A544" s="14"/>
      <c r="F544" s="14"/>
      <c r="G544" s="14"/>
      <c r="I544" s="14"/>
      <c r="J544" s="14"/>
      <c r="K544" s="14"/>
    </row>
    <row r="545">
      <c r="A545" s="14"/>
      <c r="F545" s="14"/>
      <c r="G545" s="14"/>
      <c r="I545" s="14"/>
      <c r="J545" s="14"/>
      <c r="K545" s="14"/>
    </row>
    <row r="546">
      <c r="A546" s="14"/>
      <c r="F546" s="14"/>
      <c r="G546" s="14"/>
      <c r="I546" s="14"/>
      <c r="J546" s="14"/>
      <c r="K546" s="14"/>
    </row>
    <row r="547">
      <c r="A547" s="14"/>
      <c r="F547" s="14"/>
      <c r="G547" s="14"/>
      <c r="I547" s="14"/>
      <c r="J547" s="14"/>
      <c r="K547" s="14"/>
    </row>
    <row r="548">
      <c r="A548" s="14"/>
      <c r="F548" s="14"/>
      <c r="G548" s="14"/>
      <c r="I548" s="14"/>
      <c r="J548" s="14"/>
      <c r="K548" s="14"/>
    </row>
    <row r="549">
      <c r="A549" s="14"/>
      <c r="F549" s="14"/>
      <c r="G549" s="14"/>
      <c r="I549" s="14"/>
      <c r="J549" s="14"/>
      <c r="K549" s="14"/>
    </row>
    <row r="550">
      <c r="A550" s="14"/>
      <c r="F550" s="14"/>
      <c r="G550" s="14"/>
      <c r="I550" s="14"/>
      <c r="J550" s="14"/>
      <c r="K550" s="14"/>
    </row>
    <row r="551">
      <c r="A551" s="14"/>
      <c r="F551" s="14"/>
      <c r="G551" s="14"/>
      <c r="I551" s="14"/>
      <c r="J551" s="14"/>
      <c r="K551" s="14"/>
    </row>
    <row r="552">
      <c r="A552" s="14"/>
      <c r="F552" s="14"/>
      <c r="G552" s="14"/>
      <c r="I552" s="14"/>
      <c r="J552" s="14"/>
      <c r="K552" s="14"/>
    </row>
    <row r="553">
      <c r="A553" s="14"/>
      <c r="F553" s="14"/>
      <c r="G553" s="14"/>
      <c r="I553" s="14"/>
      <c r="J553" s="14"/>
      <c r="K553" s="14"/>
    </row>
    <row r="554">
      <c r="A554" s="14"/>
      <c r="F554" s="14"/>
      <c r="G554" s="14"/>
      <c r="I554" s="14"/>
      <c r="J554" s="14"/>
      <c r="K554" s="14"/>
    </row>
    <row r="555">
      <c r="A555" s="14"/>
      <c r="F555" s="14"/>
      <c r="G555" s="14"/>
      <c r="I555" s="14"/>
      <c r="J555" s="14"/>
      <c r="K555" s="14"/>
    </row>
    <row r="556">
      <c r="A556" s="14"/>
      <c r="F556" s="14"/>
      <c r="G556" s="14"/>
      <c r="I556" s="14"/>
      <c r="J556" s="14"/>
      <c r="K556" s="14"/>
    </row>
    <row r="557">
      <c r="A557" s="14"/>
      <c r="F557" s="14"/>
      <c r="G557" s="14"/>
      <c r="I557" s="14"/>
      <c r="J557" s="14"/>
      <c r="K557" s="14"/>
    </row>
    <row r="558">
      <c r="A558" s="14"/>
      <c r="F558" s="14"/>
      <c r="G558" s="14"/>
      <c r="I558" s="14"/>
      <c r="J558" s="14"/>
      <c r="K558" s="14"/>
    </row>
    <row r="559">
      <c r="A559" s="14"/>
      <c r="F559" s="14"/>
      <c r="G559" s="14"/>
      <c r="I559" s="14"/>
      <c r="J559" s="14"/>
      <c r="K559" s="14"/>
    </row>
    <row r="560">
      <c r="A560" s="14"/>
      <c r="F560" s="14"/>
      <c r="G560" s="14"/>
      <c r="I560" s="14"/>
      <c r="J560" s="14"/>
      <c r="K560" s="14"/>
    </row>
    <row r="561">
      <c r="A561" s="14"/>
      <c r="F561" s="14"/>
      <c r="G561" s="14"/>
      <c r="I561" s="14"/>
      <c r="J561" s="14"/>
      <c r="K561" s="14"/>
    </row>
    <row r="562">
      <c r="A562" s="14"/>
      <c r="F562" s="14"/>
      <c r="G562" s="14"/>
      <c r="I562" s="14"/>
      <c r="J562" s="14"/>
      <c r="K562" s="14"/>
    </row>
    <row r="563">
      <c r="A563" s="14"/>
      <c r="F563" s="14"/>
      <c r="G563" s="14"/>
      <c r="I563" s="14"/>
      <c r="J563" s="14"/>
      <c r="K563" s="14"/>
    </row>
    <row r="564">
      <c r="A564" s="14"/>
      <c r="F564" s="14"/>
      <c r="G564" s="14"/>
      <c r="I564" s="14"/>
      <c r="J564" s="14"/>
      <c r="K564" s="14"/>
    </row>
    <row r="565">
      <c r="A565" s="14"/>
      <c r="F565" s="14"/>
      <c r="G565" s="14"/>
      <c r="I565" s="14"/>
      <c r="J565" s="14"/>
      <c r="K565" s="14"/>
    </row>
    <row r="566">
      <c r="A566" s="14"/>
      <c r="F566" s="14"/>
      <c r="G566" s="14"/>
      <c r="I566" s="14"/>
      <c r="J566" s="14"/>
      <c r="K566" s="14"/>
    </row>
    <row r="567">
      <c r="A567" s="14"/>
      <c r="F567" s="14"/>
      <c r="G567" s="14"/>
      <c r="I567" s="14"/>
      <c r="J567" s="14"/>
      <c r="K567" s="14"/>
    </row>
    <row r="568">
      <c r="A568" s="14"/>
      <c r="F568" s="14"/>
      <c r="G568" s="14"/>
      <c r="I568" s="14"/>
      <c r="J568" s="14"/>
      <c r="K568" s="14"/>
    </row>
    <row r="569">
      <c r="A569" s="14"/>
      <c r="F569" s="14"/>
      <c r="G569" s="14"/>
      <c r="I569" s="14"/>
      <c r="J569" s="14"/>
      <c r="K569" s="14"/>
    </row>
    <row r="570">
      <c r="A570" s="14"/>
      <c r="F570" s="14"/>
      <c r="G570" s="14"/>
      <c r="I570" s="14"/>
      <c r="J570" s="14"/>
      <c r="K570" s="14"/>
    </row>
    <row r="571">
      <c r="A571" s="14"/>
      <c r="F571" s="14"/>
      <c r="G571" s="14"/>
      <c r="I571" s="14"/>
      <c r="J571" s="14"/>
      <c r="K571" s="14"/>
    </row>
    <row r="572">
      <c r="A572" s="14"/>
      <c r="F572" s="14"/>
      <c r="G572" s="14"/>
      <c r="I572" s="14"/>
      <c r="J572" s="14"/>
      <c r="K572" s="14"/>
    </row>
    <row r="573">
      <c r="A573" s="14"/>
      <c r="F573" s="14"/>
      <c r="G573" s="14"/>
      <c r="I573" s="14"/>
      <c r="J573" s="14"/>
      <c r="K573" s="14"/>
    </row>
    <row r="574">
      <c r="A574" s="14"/>
      <c r="F574" s="14"/>
      <c r="G574" s="14"/>
      <c r="I574" s="14"/>
      <c r="J574" s="14"/>
      <c r="K574" s="14"/>
    </row>
    <row r="575">
      <c r="A575" s="14"/>
      <c r="F575" s="14"/>
      <c r="G575" s="14"/>
      <c r="I575" s="14"/>
      <c r="J575" s="14"/>
      <c r="K575" s="14"/>
    </row>
    <row r="576">
      <c r="A576" s="14"/>
      <c r="F576" s="14"/>
      <c r="G576" s="14"/>
      <c r="I576" s="14"/>
      <c r="J576" s="14"/>
      <c r="K576" s="14"/>
    </row>
    <row r="577">
      <c r="A577" s="14"/>
      <c r="F577" s="14"/>
      <c r="G577" s="14"/>
      <c r="I577" s="14"/>
      <c r="J577" s="14"/>
      <c r="K577" s="14"/>
    </row>
    <row r="578">
      <c r="A578" s="14"/>
      <c r="F578" s="14"/>
      <c r="G578" s="14"/>
      <c r="I578" s="14"/>
      <c r="J578" s="14"/>
      <c r="K578" s="14"/>
    </row>
    <row r="579">
      <c r="A579" s="14"/>
      <c r="F579" s="14"/>
      <c r="G579" s="14"/>
      <c r="I579" s="14"/>
      <c r="J579" s="14"/>
      <c r="K579" s="14"/>
    </row>
    <row r="580">
      <c r="A580" s="14"/>
      <c r="F580" s="14"/>
      <c r="G580" s="14"/>
      <c r="I580" s="14"/>
      <c r="J580" s="14"/>
      <c r="K580" s="14"/>
    </row>
    <row r="581">
      <c r="A581" s="14"/>
      <c r="F581" s="14"/>
      <c r="G581" s="14"/>
      <c r="I581" s="14"/>
      <c r="J581" s="14"/>
      <c r="K581" s="14"/>
    </row>
    <row r="582">
      <c r="A582" s="14"/>
      <c r="F582" s="14"/>
      <c r="G582" s="14"/>
      <c r="I582" s="14"/>
      <c r="J582" s="14"/>
      <c r="K582" s="14"/>
    </row>
    <row r="583">
      <c r="A583" s="14"/>
      <c r="F583" s="14"/>
      <c r="G583" s="14"/>
      <c r="I583" s="14"/>
      <c r="J583" s="14"/>
      <c r="K583" s="14"/>
    </row>
    <row r="584">
      <c r="A584" s="14"/>
      <c r="F584" s="14"/>
      <c r="G584" s="14"/>
      <c r="I584" s="14"/>
      <c r="J584" s="14"/>
      <c r="K584" s="14"/>
    </row>
    <row r="585">
      <c r="A585" s="14"/>
      <c r="F585" s="14"/>
      <c r="G585" s="14"/>
      <c r="I585" s="14"/>
      <c r="J585" s="14"/>
      <c r="K585" s="14"/>
    </row>
    <row r="586">
      <c r="A586" s="14"/>
      <c r="F586" s="14"/>
      <c r="G586" s="14"/>
      <c r="I586" s="14"/>
      <c r="J586" s="14"/>
      <c r="K586" s="14"/>
    </row>
    <row r="587">
      <c r="A587" s="14"/>
      <c r="F587" s="14"/>
      <c r="G587" s="14"/>
      <c r="I587" s="14"/>
      <c r="J587" s="14"/>
      <c r="K587" s="14"/>
    </row>
    <row r="588">
      <c r="A588" s="14"/>
      <c r="F588" s="14"/>
      <c r="G588" s="14"/>
      <c r="I588" s="14"/>
      <c r="J588" s="14"/>
      <c r="K588" s="14"/>
    </row>
    <row r="589">
      <c r="A589" s="14"/>
      <c r="F589" s="14"/>
      <c r="G589" s="14"/>
      <c r="I589" s="14"/>
      <c r="J589" s="14"/>
      <c r="K589" s="14"/>
    </row>
    <row r="590">
      <c r="A590" s="14"/>
      <c r="F590" s="14"/>
      <c r="G590" s="14"/>
      <c r="I590" s="14"/>
      <c r="J590" s="14"/>
      <c r="K590" s="14"/>
    </row>
    <row r="591">
      <c r="A591" s="14"/>
      <c r="F591" s="14"/>
      <c r="G591" s="14"/>
      <c r="I591" s="14"/>
      <c r="J591" s="14"/>
      <c r="K591" s="14"/>
    </row>
    <row r="592">
      <c r="A592" s="14"/>
      <c r="F592" s="14"/>
      <c r="G592" s="14"/>
      <c r="I592" s="14"/>
      <c r="J592" s="14"/>
      <c r="K592" s="14"/>
    </row>
    <row r="593">
      <c r="A593" s="14"/>
      <c r="F593" s="14"/>
      <c r="G593" s="14"/>
      <c r="I593" s="14"/>
      <c r="J593" s="14"/>
      <c r="K593" s="14"/>
    </row>
    <row r="594">
      <c r="A594" s="14"/>
      <c r="F594" s="14"/>
      <c r="G594" s="14"/>
      <c r="I594" s="14"/>
      <c r="J594" s="14"/>
      <c r="K594" s="14"/>
    </row>
    <row r="595">
      <c r="A595" s="14"/>
      <c r="F595" s="14"/>
      <c r="G595" s="14"/>
      <c r="I595" s="14"/>
      <c r="J595" s="14"/>
      <c r="K595" s="14"/>
    </row>
    <row r="596">
      <c r="A596" s="14"/>
      <c r="F596" s="14"/>
      <c r="G596" s="14"/>
      <c r="I596" s="14"/>
      <c r="J596" s="14"/>
      <c r="K596" s="14"/>
    </row>
    <row r="597">
      <c r="A597" s="14"/>
      <c r="F597" s="14"/>
      <c r="G597" s="14"/>
      <c r="I597" s="14"/>
      <c r="J597" s="14"/>
      <c r="K597" s="14"/>
    </row>
    <row r="598">
      <c r="A598" s="14"/>
      <c r="F598" s="14"/>
      <c r="G598" s="14"/>
      <c r="I598" s="14"/>
      <c r="J598" s="14"/>
      <c r="K598" s="14"/>
    </row>
    <row r="599">
      <c r="A599" s="14"/>
      <c r="F599" s="14"/>
      <c r="G599" s="14"/>
      <c r="I599" s="14"/>
      <c r="J599" s="14"/>
      <c r="K599" s="14"/>
    </row>
    <row r="600">
      <c r="A600" s="14"/>
      <c r="F600" s="14"/>
      <c r="G600" s="14"/>
      <c r="I600" s="14"/>
      <c r="J600" s="14"/>
      <c r="K600" s="14"/>
    </row>
    <row r="601">
      <c r="A601" s="14"/>
      <c r="F601" s="14"/>
      <c r="G601" s="14"/>
      <c r="I601" s="14"/>
      <c r="J601" s="14"/>
      <c r="K601" s="14"/>
    </row>
    <row r="602">
      <c r="A602" s="14"/>
      <c r="F602" s="14"/>
      <c r="G602" s="14"/>
      <c r="I602" s="14"/>
      <c r="J602" s="14"/>
      <c r="K602" s="14"/>
    </row>
    <row r="603">
      <c r="A603" s="14"/>
      <c r="F603" s="14"/>
      <c r="G603" s="14"/>
      <c r="I603" s="14"/>
      <c r="J603" s="14"/>
      <c r="K603" s="14"/>
    </row>
    <row r="604">
      <c r="A604" s="14"/>
      <c r="F604" s="14"/>
      <c r="G604" s="14"/>
      <c r="I604" s="14"/>
      <c r="J604" s="14"/>
      <c r="K604" s="14"/>
    </row>
    <row r="605">
      <c r="A605" s="14"/>
      <c r="F605" s="14"/>
      <c r="G605" s="14"/>
      <c r="I605" s="14"/>
      <c r="J605" s="14"/>
      <c r="K605" s="14"/>
    </row>
    <row r="606">
      <c r="A606" s="14"/>
      <c r="F606" s="14"/>
      <c r="G606" s="14"/>
      <c r="I606" s="14"/>
      <c r="J606" s="14"/>
      <c r="K606" s="14"/>
    </row>
    <row r="607">
      <c r="A607" s="14"/>
      <c r="F607" s="14"/>
      <c r="G607" s="14"/>
      <c r="I607" s="14"/>
      <c r="J607" s="14"/>
      <c r="K607" s="14"/>
    </row>
    <row r="608">
      <c r="A608" s="14"/>
      <c r="F608" s="14"/>
      <c r="G608" s="14"/>
      <c r="I608" s="14"/>
      <c r="J608" s="14"/>
      <c r="K608" s="14"/>
    </row>
    <row r="609">
      <c r="A609" s="14"/>
      <c r="F609" s="14"/>
      <c r="G609" s="14"/>
      <c r="I609" s="14"/>
      <c r="J609" s="14"/>
      <c r="K609" s="14"/>
    </row>
    <row r="610">
      <c r="A610" s="14"/>
      <c r="F610" s="14"/>
      <c r="G610" s="14"/>
      <c r="I610" s="14"/>
      <c r="J610" s="14"/>
      <c r="K610" s="14"/>
    </row>
    <row r="611">
      <c r="A611" s="14"/>
      <c r="F611" s="14"/>
      <c r="G611" s="14"/>
      <c r="I611" s="14"/>
      <c r="J611" s="14"/>
      <c r="K611" s="14"/>
    </row>
    <row r="612">
      <c r="A612" s="14"/>
      <c r="F612" s="14"/>
      <c r="G612" s="14"/>
      <c r="I612" s="14"/>
      <c r="J612" s="14"/>
      <c r="K612" s="14"/>
    </row>
    <row r="613">
      <c r="A613" s="14"/>
      <c r="F613" s="14"/>
      <c r="G613" s="14"/>
      <c r="I613" s="14"/>
      <c r="J613" s="14"/>
      <c r="K613" s="14"/>
    </row>
    <row r="614">
      <c r="A614" s="14"/>
      <c r="F614" s="14"/>
      <c r="G614" s="14"/>
      <c r="I614" s="14"/>
      <c r="J614" s="14"/>
      <c r="K614" s="14"/>
    </row>
    <row r="615">
      <c r="A615" s="14"/>
      <c r="F615" s="14"/>
      <c r="G615" s="14"/>
      <c r="I615" s="14"/>
      <c r="J615" s="14"/>
      <c r="K615" s="14"/>
    </row>
    <row r="616">
      <c r="A616" s="14"/>
      <c r="F616" s="14"/>
      <c r="G616" s="14"/>
      <c r="I616" s="14"/>
      <c r="J616" s="14"/>
      <c r="K616" s="14"/>
    </row>
    <row r="617">
      <c r="A617" s="14"/>
      <c r="F617" s="14"/>
      <c r="G617" s="14"/>
      <c r="I617" s="14"/>
      <c r="J617" s="14"/>
      <c r="K617" s="14"/>
    </row>
    <row r="618">
      <c r="A618" s="14"/>
      <c r="F618" s="14"/>
      <c r="G618" s="14"/>
      <c r="I618" s="14"/>
      <c r="J618" s="14"/>
      <c r="K618" s="14"/>
    </row>
    <row r="619">
      <c r="A619" s="14"/>
      <c r="F619" s="14"/>
      <c r="G619" s="14"/>
      <c r="I619" s="14"/>
      <c r="J619" s="14"/>
      <c r="K619" s="14"/>
    </row>
    <row r="620">
      <c r="A620" s="14"/>
      <c r="F620" s="14"/>
      <c r="G620" s="14"/>
      <c r="I620" s="14"/>
      <c r="J620" s="14"/>
      <c r="K620" s="14"/>
    </row>
    <row r="621">
      <c r="A621" s="14"/>
      <c r="F621" s="14"/>
      <c r="G621" s="14"/>
      <c r="I621" s="14"/>
      <c r="J621" s="14"/>
      <c r="K621" s="14"/>
    </row>
    <row r="622">
      <c r="A622" s="14"/>
      <c r="F622" s="14"/>
      <c r="G622" s="14"/>
      <c r="I622" s="14"/>
      <c r="J622" s="14"/>
      <c r="K622" s="14"/>
    </row>
    <row r="623">
      <c r="A623" s="14"/>
      <c r="F623" s="14"/>
      <c r="G623" s="14"/>
      <c r="I623" s="14"/>
      <c r="J623" s="14"/>
      <c r="K623" s="14"/>
    </row>
    <row r="624">
      <c r="A624" s="14"/>
      <c r="F624" s="14"/>
      <c r="G624" s="14"/>
      <c r="I624" s="14"/>
      <c r="J624" s="14"/>
      <c r="K624" s="14"/>
    </row>
    <row r="625">
      <c r="A625" s="14"/>
      <c r="F625" s="14"/>
      <c r="G625" s="14"/>
      <c r="I625" s="14"/>
      <c r="J625" s="14"/>
      <c r="K625" s="14"/>
    </row>
    <row r="626">
      <c r="A626" s="14"/>
      <c r="F626" s="14"/>
      <c r="G626" s="14"/>
      <c r="I626" s="14"/>
      <c r="J626" s="14"/>
      <c r="K626" s="14"/>
    </row>
    <row r="627">
      <c r="A627" s="14"/>
      <c r="F627" s="14"/>
      <c r="G627" s="14"/>
      <c r="I627" s="14"/>
      <c r="J627" s="14"/>
      <c r="K627" s="14"/>
    </row>
    <row r="628">
      <c r="A628" s="14"/>
      <c r="F628" s="14"/>
      <c r="G628" s="14"/>
      <c r="I628" s="14"/>
      <c r="J628" s="14"/>
      <c r="K628" s="14"/>
    </row>
    <row r="629">
      <c r="A629" s="14"/>
      <c r="F629" s="14"/>
      <c r="G629" s="14"/>
      <c r="I629" s="14"/>
      <c r="J629" s="14"/>
      <c r="K629" s="14"/>
    </row>
    <row r="630">
      <c r="A630" s="14"/>
      <c r="F630" s="14"/>
      <c r="G630" s="14"/>
      <c r="I630" s="14"/>
      <c r="J630" s="14"/>
      <c r="K630" s="14"/>
    </row>
    <row r="631">
      <c r="A631" s="14"/>
      <c r="F631" s="14"/>
      <c r="G631" s="14"/>
      <c r="I631" s="14"/>
      <c r="J631" s="14"/>
      <c r="K631" s="14"/>
    </row>
    <row r="632">
      <c r="A632" s="14"/>
      <c r="F632" s="14"/>
      <c r="G632" s="14"/>
      <c r="I632" s="14"/>
      <c r="J632" s="14"/>
      <c r="K632" s="14"/>
    </row>
    <row r="633">
      <c r="A633" s="14"/>
      <c r="F633" s="14"/>
      <c r="G633" s="14"/>
      <c r="I633" s="14"/>
      <c r="J633" s="14"/>
      <c r="K633" s="14"/>
    </row>
    <row r="634">
      <c r="A634" s="14"/>
      <c r="F634" s="14"/>
      <c r="G634" s="14"/>
      <c r="I634" s="14"/>
      <c r="J634" s="14"/>
      <c r="K634" s="14"/>
    </row>
    <row r="635">
      <c r="A635" s="14"/>
      <c r="F635" s="14"/>
      <c r="G635" s="14"/>
      <c r="I635" s="14"/>
      <c r="J635" s="14"/>
      <c r="K635" s="14"/>
    </row>
    <row r="636">
      <c r="A636" s="14"/>
      <c r="F636" s="14"/>
      <c r="G636" s="14"/>
      <c r="I636" s="14"/>
      <c r="J636" s="14"/>
      <c r="K636" s="14"/>
    </row>
    <row r="637">
      <c r="A637" s="14"/>
      <c r="F637" s="14"/>
      <c r="G637" s="14"/>
      <c r="I637" s="14"/>
      <c r="J637" s="14"/>
      <c r="K637" s="14"/>
    </row>
    <row r="638">
      <c r="A638" s="14"/>
      <c r="F638" s="14"/>
      <c r="G638" s="14"/>
      <c r="I638" s="14"/>
      <c r="J638" s="14"/>
      <c r="K638" s="14"/>
    </row>
    <row r="639">
      <c r="A639" s="14"/>
      <c r="F639" s="14"/>
      <c r="G639" s="14"/>
      <c r="I639" s="14"/>
      <c r="J639" s="14"/>
      <c r="K639" s="14"/>
    </row>
    <row r="640">
      <c r="A640" s="14"/>
      <c r="F640" s="14"/>
      <c r="G640" s="14"/>
      <c r="I640" s="14"/>
      <c r="J640" s="14"/>
      <c r="K640" s="14"/>
    </row>
    <row r="641">
      <c r="A641" s="14"/>
      <c r="F641" s="14"/>
      <c r="G641" s="14"/>
      <c r="I641" s="14"/>
      <c r="J641" s="14"/>
      <c r="K641" s="14"/>
    </row>
    <row r="642">
      <c r="A642" s="14"/>
      <c r="F642" s="14"/>
      <c r="G642" s="14"/>
      <c r="I642" s="14"/>
      <c r="J642" s="14"/>
      <c r="K642" s="14"/>
    </row>
    <row r="643">
      <c r="A643" s="14"/>
      <c r="F643" s="14"/>
      <c r="G643" s="14"/>
      <c r="I643" s="14"/>
      <c r="J643" s="14"/>
      <c r="K643" s="14"/>
    </row>
    <row r="644">
      <c r="A644" s="14"/>
      <c r="F644" s="14"/>
      <c r="G644" s="14"/>
      <c r="I644" s="14"/>
      <c r="J644" s="14"/>
      <c r="K644" s="14"/>
    </row>
    <row r="645">
      <c r="A645" s="14"/>
      <c r="F645" s="14"/>
      <c r="G645" s="14"/>
      <c r="I645" s="14"/>
      <c r="J645" s="14"/>
      <c r="K645" s="14"/>
    </row>
    <row r="646">
      <c r="A646" s="14"/>
      <c r="F646" s="14"/>
      <c r="G646" s="14"/>
      <c r="I646" s="14"/>
      <c r="J646" s="14"/>
      <c r="K646" s="14"/>
    </row>
    <row r="647">
      <c r="A647" s="14"/>
      <c r="F647" s="14"/>
      <c r="G647" s="14"/>
      <c r="I647" s="14"/>
      <c r="J647" s="14"/>
      <c r="K647" s="14"/>
    </row>
    <row r="648">
      <c r="A648" s="14"/>
      <c r="F648" s="14"/>
      <c r="G648" s="14"/>
      <c r="I648" s="14"/>
      <c r="J648" s="14"/>
      <c r="K648" s="14"/>
    </row>
    <row r="649">
      <c r="A649" s="14"/>
      <c r="F649" s="14"/>
      <c r="G649" s="14"/>
      <c r="I649" s="14"/>
      <c r="J649" s="14"/>
      <c r="K649" s="14"/>
    </row>
    <row r="650">
      <c r="A650" s="14"/>
      <c r="F650" s="14"/>
      <c r="G650" s="14"/>
      <c r="I650" s="14"/>
      <c r="J650" s="14"/>
      <c r="K650" s="14"/>
    </row>
    <row r="651">
      <c r="A651" s="14"/>
      <c r="F651" s="14"/>
      <c r="G651" s="14"/>
      <c r="I651" s="14"/>
      <c r="J651" s="14"/>
      <c r="K651" s="14"/>
    </row>
    <row r="652">
      <c r="A652" s="14"/>
      <c r="F652" s="14"/>
      <c r="G652" s="14"/>
      <c r="I652" s="14"/>
      <c r="J652" s="14"/>
      <c r="K652" s="14"/>
    </row>
    <row r="653">
      <c r="A653" s="14"/>
      <c r="F653" s="14"/>
      <c r="G653" s="14"/>
      <c r="I653" s="14"/>
      <c r="J653" s="14"/>
      <c r="K653" s="14"/>
    </row>
    <row r="654">
      <c r="A654" s="14"/>
      <c r="F654" s="14"/>
      <c r="G654" s="14"/>
      <c r="I654" s="14"/>
      <c r="J654" s="14"/>
      <c r="K654" s="14"/>
    </row>
    <row r="655">
      <c r="A655" s="14"/>
      <c r="F655" s="14"/>
      <c r="G655" s="14"/>
      <c r="I655" s="14"/>
      <c r="J655" s="14"/>
      <c r="K655" s="14"/>
    </row>
    <row r="656">
      <c r="A656" s="14"/>
      <c r="F656" s="14"/>
      <c r="G656" s="14"/>
      <c r="I656" s="14"/>
      <c r="J656" s="14"/>
      <c r="K656" s="14"/>
    </row>
    <row r="657">
      <c r="A657" s="14"/>
      <c r="F657" s="14"/>
      <c r="G657" s="14"/>
      <c r="I657" s="14"/>
      <c r="J657" s="14"/>
      <c r="K657" s="14"/>
    </row>
    <row r="658">
      <c r="A658" s="14"/>
      <c r="F658" s="14"/>
      <c r="G658" s="14"/>
      <c r="I658" s="14"/>
      <c r="J658" s="14"/>
      <c r="K658" s="14"/>
    </row>
    <row r="659">
      <c r="A659" s="14"/>
      <c r="F659" s="14"/>
      <c r="G659" s="14"/>
      <c r="I659" s="14"/>
      <c r="J659" s="14"/>
      <c r="K659" s="14"/>
    </row>
    <row r="660">
      <c r="A660" s="14"/>
      <c r="F660" s="14"/>
      <c r="G660" s="14"/>
      <c r="I660" s="14"/>
      <c r="J660" s="14"/>
      <c r="K660" s="14"/>
    </row>
    <row r="661">
      <c r="A661" s="14"/>
      <c r="F661" s="14"/>
      <c r="G661" s="14"/>
      <c r="I661" s="14"/>
      <c r="J661" s="14"/>
      <c r="K661" s="14"/>
    </row>
    <row r="662">
      <c r="A662" s="14"/>
      <c r="F662" s="14"/>
      <c r="G662" s="14"/>
      <c r="I662" s="14"/>
      <c r="J662" s="14"/>
      <c r="K662" s="14"/>
    </row>
    <row r="663">
      <c r="A663" s="14"/>
      <c r="F663" s="14"/>
      <c r="G663" s="14"/>
      <c r="I663" s="14"/>
      <c r="J663" s="14"/>
      <c r="K663" s="14"/>
    </row>
    <row r="664">
      <c r="A664" s="14"/>
      <c r="F664" s="14"/>
      <c r="G664" s="14"/>
      <c r="I664" s="14"/>
      <c r="J664" s="14"/>
      <c r="K664" s="14"/>
    </row>
    <row r="665">
      <c r="A665" s="14"/>
      <c r="F665" s="14"/>
      <c r="G665" s="14"/>
      <c r="I665" s="14"/>
      <c r="J665" s="14"/>
      <c r="K665" s="14"/>
    </row>
    <row r="666">
      <c r="A666" s="14"/>
      <c r="F666" s="14"/>
      <c r="G666" s="14"/>
      <c r="I666" s="14"/>
      <c r="J666" s="14"/>
      <c r="K666" s="14"/>
    </row>
    <row r="667">
      <c r="A667" s="14"/>
      <c r="F667" s="14"/>
      <c r="G667" s="14"/>
      <c r="I667" s="14"/>
      <c r="J667" s="14"/>
      <c r="K667" s="14"/>
    </row>
    <row r="668">
      <c r="A668" s="14"/>
      <c r="F668" s="14"/>
      <c r="G668" s="14"/>
      <c r="I668" s="14"/>
      <c r="J668" s="14"/>
      <c r="K668" s="14"/>
    </row>
    <row r="669">
      <c r="A669" s="14"/>
      <c r="F669" s="14"/>
      <c r="G669" s="14"/>
      <c r="I669" s="14"/>
      <c r="J669" s="14"/>
      <c r="K669" s="14"/>
    </row>
    <row r="670">
      <c r="A670" s="14"/>
      <c r="F670" s="14"/>
      <c r="G670" s="14"/>
      <c r="I670" s="14"/>
      <c r="J670" s="14"/>
      <c r="K670" s="14"/>
    </row>
    <row r="671">
      <c r="A671" s="14"/>
      <c r="F671" s="14"/>
      <c r="G671" s="14"/>
      <c r="I671" s="14"/>
      <c r="J671" s="14"/>
      <c r="K671" s="14"/>
    </row>
    <row r="672">
      <c r="A672" s="14"/>
      <c r="F672" s="14"/>
      <c r="G672" s="14"/>
      <c r="I672" s="14"/>
      <c r="J672" s="14"/>
      <c r="K672" s="14"/>
    </row>
    <row r="673">
      <c r="A673" s="14"/>
      <c r="F673" s="14"/>
      <c r="G673" s="14"/>
      <c r="I673" s="14"/>
      <c r="J673" s="14"/>
      <c r="K673" s="14"/>
    </row>
    <row r="674">
      <c r="A674" s="14"/>
      <c r="F674" s="14"/>
      <c r="G674" s="14"/>
      <c r="I674" s="14"/>
      <c r="J674" s="14"/>
      <c r="K674" s="14"/>
    </row>
    <row r="675">
      <c r="A675" s="14"/>
      <c r="F675" s="14"/>
      <c r="G675" s="14"/>
      <c r="I675" s="14"/>
      <c r="J675" s="14"/>
      <c r="K675" s="14"/>
    </row>
    <row r="676">
      <c r="A676" s="14"/>
      <c r="F676" s="14"/>
      <c r="G676" s="14"/>
      <c r="I676" s="14"/>
      <c r="J676" s="14"/>
      <c r="K676" s="14"/>
    </row>
    <row r="677">
      <c r="A677" s="14"/>
      <c r="F677" s="14"/>
      <c r="G677" s="14"/>
      <c r="I677" s="14"/>
      <c r="J677" s="14"/>
      <c r="K677" s="14"/>
    </row>
    <row r="678">
      <c r="A678" s="14"/>
      <c r="F678" s="14"/>
      <c r="G678" s="14"/>
      <c r="I678" s="14"/>
      <c r="J678" s="14"/>
      <c r="K678" s="14"/>
    </row>
    <row r="679">
      <c r="A679" s="14"/>
      <c r="F679" s="14"/>
      <c r="G679" s="14"/>
      <c r="I679" s="14"/>
      <c r="J679" s="14"/>
      <c r="K679" s="14"/>
    </row>
    <row r="680">
      <c r="A680" s="14"/>
      <c r="F680" s="14"/>
      <c r="G680" s="14"/>
      <c r="I680" s="14"/>
      <c r="J680" s="14"/>
      <c r="K680" s="14"/>
    </row>
    <row r="681">
      <c r="A681" s="14"/>
      <c r="F681" s="14"/>
      <c r="G681" s="14"/>
      <c r="I681" s="14"/>
      <c r="J681" s="14"/>
      <c r="K681" s="14"/>
    </row>
    <row r="682">
      <c r="A682" s="14"/>
      <c r="F682" s="14"/>
      <c r="G682" s="14"/>
      <c r="I682" s="14"/>
      <c r="J682" s="14"/>
      <c r="K682" s="14"/>
    </row>
    <row r="683">
      <c r="A683" s="14"/>
      <c r="F683" s="14"/>
      <c r="G683" s="14"/>
      <c r="I683" s="14"/>
      <c r="J683" s="14"/>
      <c r="K683" s="14"/>
    </row>
    <row r="684">
      <c r="A684" s="14"/>
      <c r="F684" s="14"/>
      <c r="G684" s="14"/>
      <c r="I684" s="14"/>
      <c r="J684" s="14"/>
      <c r="K684" s="14"/>
    </row>
    <row r="685">
      <c r="A685" s="14"/>
      <c r="F685" s="14"/>
      <c r="G685" s="14"/>
      <c r="I685" s="14"/>
      <c r="J685" s="14"/>
      <c r="K685" s="14"/>
    </row>
    <row r="686">
      <c r="A686" s="14"/>
      <c r="F686" s="14"/>
      <c r="G686" s="14"/>
      <c r="I686" s="14"/>
      <c r="J686" s="14"/>
      <c r="K686" s="14"/>
    </row>
    <row r="687">
      <c r="A687" s="14"/>
      <c r="F687" s="14"/>
      <c r="G687" s="14"/>
      <c r="I687" s="14"/>
      <c r="J687" s="14"/>
      <c r="K687" s="14"/>
    </row>
    <row r="688">
      <c r="A688" s="14"/>
      <c r="F688" s="14"/>
      <c r="G688" s="14"/>
      <c r="I688" s="14"/>
      <c r="J688" s="14"/>
      <c r="K688" s="14"/>
    </row>
    <row r="689">
      <c r="A689" s="14"/>
      <c r="F689" s="14"/>
      <c r="G689" s="14"/>
      <c r="I689" s="14"/>
      <c r="J689" s="14"/>
      <c r="K689" s="14"/>
    </row>
    <row r="690">
      <c r="A690" s="14"/>
      <c r="F690" s="14"/>
      <c r="G690" s="14"/>
      <c r="I690" s="14"/>
      <c r="J690" s="14"/>
      <c r="K690" s="14"/>
    </row>
    <row r="691">
      <c r="A691" s="14"/>
      <c r="F691" s="14"/>
      <c r="G691" s="14"/>
      <c r="I691" s="14"/>
      <c r="J691" s="14"/>
      <c r="K691" s="14"/>
    </row>
    <row r="692">
      <c r="A692" s="14"/>
      <c r="F692" s="14"/>
      <c r="G692" s="14"/>
      <c r="I692" s="14"/>
      <c r="J692" s="14"/>
      <c r="K692" s="14"/>
    </row>
    <row r="693">
      <c r="A693" s="14"/>
      <c r="F693" s="14"/>
      <c r="G693" s="14"/>
      <c r="I693" s="14"/>
      <c r="J693" s="14"/>
      <c r="K693" s="14"/>
    </row>
    <row r="694">
      <c r="A694" s="14"/>
      <c r="F694" s="14"/>
      <c r="G694" s="14"/>
      <c r="I694" s="14"/>
      <c r="J694" s="14"/>
      <c r="K694" s="14"/>
    </row>
    <row r="695">
      <c r="A695" s="14"/>
      <c r="F695" s="14"/>
      <c r="G695" s="14"/>
      <c r="I695" s="14"/>
      <c r="J695" s="14"/>
      <c r="K695" s="14"/>
    </row>
    <row r="696">
      <c r="A696" s="14"/>
      <c r="F696" s="14"/>
      <c r="G696" s="14"/>
      <c r="I696" s="14"/>
      <c r="J696" s="14"/>
      <c r="K696" s="14"/>
    </row>
    <row r="697">
      <c r="A697" s="14"/>
      <c r="F697" s="14"/>
      <c r="G697" s="14"/>
      <c r="I697" s="14"/>
      <c r="J697" s="14"/>
      <c r="K697" s="14"/>
    </row>
    <row r="698">
      <c r="A698" s="14"/>
      <c r="F698" s="14"/>
      <c r="G698" s="14"/>
      <c r="I698" s="14"/>
      <c r="J698" s="14"/>
      <c r="K698" s="14"/>
    </row>
    <row r="699">
      <c r="A699" s="14"/>
      <c r="F699" s="14"/>
      <c r="G699" s="14"/>
      <c r="I699" s="14"/>
      <c r="J699" s="14"/>
      <c r="K699" s="14"/>
    </row>
    <row r="700">
      <c r="A700" s="14"/>
      <c r="F700" s="14"/>
      <c r="G700" s="14"/>
      <c r="I700" s="14"/>
      <c r="J700" s="14"/>
      <c r="K700" s="14"/>
    </row>
    <row r="701">
      <c r="A701" s="14"/>
      <c r="F701" s="14"/>
      <c r="G701" s="14"/>
      <c r="I701" s="14"/>
      <c r="J701" s="14"/>
      <c r="K701" s="14"/>
    </row>
    <row r="702">
      <c r="A702" s="14"/>
      <c r="F702" s="14"/>
      <c r="G702" s="14"/>
      <c r="I702" s="14"/>
      <c r="J702" s="14"/>
      <c r="K702" s="14"/>
    </row>
    <row r="703">
      <c r="A703" s="14"/>
      <c r="F703" s="14"/>
      <c r="G703" s="14"/>
      <c r="I703" s="14"/>
      <c r="J703" s="14"/>
      <c r="K703" s="14"/>
    </row>
    <row r="704">
      <c r="A704" s="14"/>
      <c r="F704" s="14"/>
      <c r="G704" s="14"/>
      <c r="I704" s="14"/>
      <c r="J704" s="14"/>
      <c r="K704" s="14"/>
    </row>
    <row r="705">
      <c r="A705" s="14"/>
      <c r="F705" s="14"/>
      <c r="G705" s="14"/>
      <c r="I705" s="14"/>
      <c r="J705" s="14"/>
      <c r="K705" s="14"/>
    </row>
    <row r="706">
      <c r="A706" s="14"/>
      <c r="F706" s="14"/>
      <c r="G706" s="14"/>
      <c r="I706" s="14"/>
      <c r="J706" s="14"/>
      <c r="K706" s="14"/>
    </row>
    <row r="707">
      <c r="A707" s="14"/>
      <c r="F707" s="14"/>
      <c r="G707" s="14"/>
      <c r="I707" s="14"/>
      <c r="J707" s="14"/>
      <c r="K707" s="14"/>
    </row>
    <row r="708">
      <c r="A708" s="14"/>
      <c r="F708" s="14"/>
      <c r="G708" s="14"/>
      <c r="I708" s="14"/>
      <c r="J708" s="14"/>
      <c r="K708" s="14"/>
    </row>
    <row r="709">
      <c r="A709" s="14"/>
      <c r="F709" s="14"/>
      <c r="G709" s="14"/>
      <c r="I709" s="14"/>
      <c r="J709" s="14"/>
      <c r="K709" s="14"/>
    </row>
    <row r="710">
      <c r="A710" s="14"/>
      <c r="F710" s="14"/>
      <c r="G710" s="14"/>
      <c r="I710" s="14"/>
      <c r="J710" s="14"/>
      <c r="K710" s="14"/>
    </row>
    <row r="711">
      <c r="A711" s="14"/>
      <c r="F711" s="14"/>
      <c r="G711" s="14"/>
      <c r="I711" s="14"/>
      <c r="J711" s="14"/>
      <c r="K711" s="14"/>
    </row>
    <row r="712">
      <c r="A712" s="14"/>
      <c r="F712" s="14"/>
      <c r="G712" s="14"/>
      <c r="I712" s="14"/>
      <c r="J712" s="14"/>
      <c r="K712" s="14"/>
    </row>
    <row r="713">
      <c r="A713" s="14"/>
      <c r="F713" s="14"/>
      <c r="G713" s="14"/>
      <c r="I713" s="14"/>
      <c r="J713" s="14"/>
      <c r="K713" s="14"/>
    </row>
    <row r="714">
      <c r="A714" s="14"/>
      <c r="F714" s="14"/>
      <c r="G714" s="14"/>
      <c r="I714" s="14"/>
      <c r="J714" s="14"/>
      <c r="K714" s="14"/>
    </row>
    <row r="715">
      <c r="A715" s="14"/>
      <c r="F715" s="14"/>
      <c r="G715" s="14"/>
      <c r="I715" s="14"/>
      <c r="J715" s="14"/>
      <c r="K715" s="14"/>
    </row>
    <row r="716">
      <c r="A716" s="14"/>
      <c r="F716" s="14"/>
      <c r="G716" s="14"/>
      <c r="I716" s="14"/>
      <c r="J716" s="14"/>
      <c r="K716" s="14"/>
    </row>
    <row r="717">
      <c r="A717" s="14"/>
      <c r="F717" s="14"/>
      <c r="G717" s="14"/>
      <c r="I717" s="14"/>
      <c r="J717" s="14"/>
      <c r="K717" s="14"/>
    </row>
    <row r="718">
      <c r="A718" s="14"/>
      <c r="F718" s="14"/>
      <c r="G718" s="14"/>
      <c r="I718" s="14"/>
      <c r="J718" s="14"/>
      <c r="K718" s="14"/>
    </row>
    <row r="719">
      <c r="A719" s="14"/>
      <c r="F719" s="14"/>
      <c r="G719" s="14"/>
      <c r="I719" s="14"/>
      <c r="J719" s="14"/>
      <c r="K719" s="14"/>
    </row>
    <row r="720">
      <c r="A720" s="14"/>
      <c r="F720" s="14"/>
      <c r="G720" s="14"/>
      <c r="I720" s="14"/>
      <c r="J720" s="14"/>
      <c r="K720" s="14"/>
    </row>
    <row r="721">
      <c r="A721" s="14"/>
      <c r="F721" s="14"/>
      <c r="G721" s="14"/>
      <c r="I721" s="14"/>
      <c r="J721" s="14"/>
      <c r="K721" s="14"/>
    </row>
    <row r="722">
      <c r="A722" s="14"/>
      <c r="F722" s="14"/>
      <c r="G722" s="14"/>
      <c r="I722" s="14"/>
      <c r="J722" s="14"/>
      <c r="K722" s="14"/>
    </row>
    <row r="723">
      <c r="A723" s="14"/>
      <c r="F723" s="14"/>
      <c r="G723" s="14"/>
      <c r="I723" s="14"/>
      <c r="J723" s="14"/>
      <c r="K723" s="14"/>
    </row>
    <row r="724">
      <c r="A724" s="14"/>
      <c r="F724" s="14"/>
      <c r="G724" s="14"/>
      <c r="I724" s="14"/>
      <c r="J724" s="14"/>
      <c r="K724" s="14"/>
    </row>
    <row r="725">
      <c r="A725" s="14"/>
      <c r="F725" s="14"/>
      <c r="G725" s="14"/>
      <c r="I725" s="14"/>
      <c r="J725" s="14"/>
      <c r="K725" s="14"/>
    </row>
    <row r="726">
      <c r="A726" s="14"/>
      <c r="F726" s="14"/>
      <c r="G726" s="14"/>
      <c r="I726" s="14"/>
      <c r="J726" s="14"/>
      <c r="K726" s="14"/>
    </row>
    <row r="727">
      <c r="A727" s="14"/>
      <c r="F727" s="14"/>
      <c r="G727" s="14"/>
      <c r="I727" s="14"/>
      <c r="J727" s="14"/>
      <c r="K727" s="14"/>
    </row>
    <row r="728">
      <c r="A728" s="14"/>
      <c r="F728" s="14"/>
      <c r="G728" s="14"/>
      <c r="I728" s="14"/>
      <c r="J728" s="14"/>
      <c r="K728" s="14"/>
    </row>
    <row r="729">
      <c r="A729" s="14"/>
      <c r="F729" s="14"/>
      <c r="G729" s="14"/>
      <c r="I729" s="14"/>
      <c r="J729" s="14"/>
      <c r="K729" s="14"/>
    </row>
    <row r="730">
      <c r="A730" s="14"/>
      <c r="F730" s="14"/>
      <c r="G730" s="14"/>
      <c r="I730" s="14"/>
      <c r="J730" s="14"/>
      <c r="K730" s="14"/>
    </row>
    <row r="731">
      <c r="A731" s="14"/>
      <c r="F731" s="14"/>
      <c r="G731" s="14"/>
      <c r="I731" s="14"/>
      <c r="J731" s="14"/>
      <c r="K731" s="14"/>
    </row>
    <row r="732">
      <c r="A732" s="14"/>
      <c r="F732" s="14"/>
      <c r="G732" s="14"/>
      <c r="I732" s="14"/>
      <c r="J732" s="14"/>
      <c r="K732" s="14"/>
    </row>
    <row r="733">
      <c r="A733" s="14"/>
      <c r="F733" s="14"/>
      <c r="G733" s="14"/>
      <c r="I733" s="14"/>
      <c r="J733" s="14"/>
      <c r="K733" s="14"/>
    </row>
    <row r="734">
      <c r="A734" s="14"/>
      <c r="F734" s="14"/>
      <c r="G734" s="14"/>
      <c r="I734" s="14"/>
      <c r="J734" s="14"/>
      <c r="K734" s="14"/>
    </row>
    <row r="735">
      <c r="A735" s="14"/>
      <c r="F735" s="14"/>
      <c r="G735" s="14"/>
      <c r="I735" s="14"/>
      <c r="J735" s="14"/>
      <c r="K735" s="14"/>
    </row>
    <row r="736">
      <c r="A736" s="14"/>
      <c r="F736" s="14"/>
      <c r="G736" s="14"/>
      <c r="I736" s="14"/>
      <c r="J736" s="14"/>
      <c r="K736" s="14"/>
    </row>
    <row r="737">
      <c r="A737" s="14"/>
      <c r="F737" s="14"/>
      <c r="G737" s="14"/>
      <c r="I737" s="14"/>
      <c r="J737" s="14"/>
      <c r="K737" s="14"/>
    </row>
    <row r="738">
      <c r="A738" s="14"/>
      <c r="F738" s="14"/>
      <c r="G738" s="14"/>
      <c r="I738" s="14"/>
      <c r="J738" s="14"/>
      <c r="K738" s="14"/>
    </row>
    <row r="739">
      <c r="A739" s="14"/>
      <c r="F739" s="14"/>
      <c r="G739" s="14"/>
      <c r="I739" s="14"/>
      <c r="J739" s="14"/>
      <c r="K739" s="14"/>
    </row>
    <row r="740">
      <c r="A740" s="14"/>
      <c r="F740" s="14"/>
      <c r="G740" s="14"/>
      <c r="I740" s="14"/>
      <c r="J740" s="14"/>
      <c r="K740" s="14"/>
    </row>
    <row r="741">
      <c r="A741" s="14"/>
      <c r="F741" s="14"/>
      <c r="G741" s="14"/>
      <c r="I741" s="14"/>
      <c r="J741" s="14"/>
      <c r="K741" s="14"/>
    </row>
    <row r="742">
      <c r="A742" s="14"/>
      <c r="F742" s="14"/>
      <c r="G742" s="14"/>
      <c r="I742" s="14"/>
      <c r="J742" s="14"/>
      <c r="K742" s="14"/>
    </row>
    <row r="743">
      <c r="A743" s="14"/>
      <c r="F743" s="14"/>
      <c r="G743" s="14"/>
      <c r="I743" s="14"/>
      <c r="J743" s="14"/>
      <c r="K743" s="14"/>
    </row>
    <row r="744">
      <c r="A744" s="14"/>
      <c r="F744" s="14"/>
      <c r="G744" s="14"/>
      <c r="I744" s="14"/>
      <c r="J744" s="14"/>
      <c r="K744" s="14"/>
    </row>
    <row r="745">
      <c r="A745" s="14"/>
      <c r="F745" s="14"/>
      <c r="G745" s="14"/>
      <c r="I745" s="14"/>
      <c r="J745" s="14"/>
      <c r="K745" s="14"/>
    </row>
    <row r="746">
      <c r="A746" s="14"/>
      <c r="F746" s="14"/>
      <c r="G746" s="14"/>
      <c r="I746" s="14"/>
      <c r="J746" s="14"/>
      <c r="K746" s="14"/>
    </row>
    <row r="747">
      <c r="A747" s="14"/>
      <c r="F747" s="14"/>
      <c r="G747" s="14"/>
      <c r="I747" s="14"/>
      <c r="J747" s="14"/>
      <c r="K747" s="14"/>
    </row>
    <row r="748">
      <c r="A748" s="14"/>
      <c r="F748" s="14"/>
      <c r="G748" s="14"/>
      <c r="I748" s="14"/>
      <c r="J748" s="14"/>
      <c r="K748" s="14"/>
    </row>
    <row r="749">
      <c r="A749" s="14"/>
      <c r="F749" s="14"/>
      <c r="G749" s="14"/>
      <c r="I749" s="14"/>
      <c r="J749" s="14"/>
      <c r="K749" s="14"/>
    </row>
    <row r="750">
      <c r="A750" s="14"/>
      <c r="F750" s="14"/>
      <c r="G750" s="14"/>
      <c r="I750" s="14"/>
      <c r="J750" s="14"/>
      <c r="K750" s="14"/>
    </row>
    <row r="751">
      <c r="A751" s="14"/>
      <c r="F751" s="14"/>
      <c r="G751" s="14"/>
      <c r="I751" s="14"/>
      <c r="J751" s="14"/>
      <c r="K751" s="14"/>
    </row>
    <row r="752">
      <c r="A752" s="14"/>
      <c r="F752" s="14"/>
      <c r="G752" s="14"/>
      <c r="I752" s="14"/>
      <c r="J752" s="14"/>
      <c r="K752" s="14"/>
    </row>
    <row r="753">
      <c r="A753" s="14"/>
      <c r="F753" s="14"/>
      <c r="G753" s="14"/>
      <c r="I753" s="14"/>
      <c r="J753" s="14"/>
      <c r="K753" s="14"/>
    </row>
    <row r="754">
      <c r="A754" s="14"/>
      <c r="F754" s="14"/>
      <c r="G754" s="14"/>
      <c r="I754" s="14"/>
      <c r="J754" s="14"/>
      <c r="K754" s="14"/>
    </row>
    <row r="755">
      <c r="A755" s="14"/>
      <c r="F755" s="14"/>
      <c r="G755" s="14"/>
      <c r="I755" s="14"/>
      <c r="J755" s="14"/>
      <c r="K755" s="14"/>
    </row>
    <row r="756">
      <c r="A756" s="14"/>
      <c r="F756" s="14"/>
      <c r="G756" s="14"/>
      <c r="I756" s="14"/>
      <c r="J756" s="14"/>
      <c r="K756" s="14"/>
    </row>
    <row r="757">
      <c r="A757" s="14"/>
      <c r="F757" s="14"/>
      <c r="G757" s="14"/>
      <c r="I757" s="14"/>
      <c r="J757" s="14"/>
      <c r="K757" s="14"/>
    </row>
    <row r="758">
      <c r="A758" s="14"/>
      <c r="F758" s="14"/>
      <c r="G758" s="14"/>
      <c r="I758" s="14"/>
      <c r="J758" s="14"/>
      <c r="K758" s="14"/>
    </row>
    <row r="759">
      <c r="A759" s="14"/>
      <c r="F759" s="14"/>
      <c r="G759" s="14"/>
      <c r="I759" s="14"/>
      <c r="J759" s="14"/>
      <c r="K759" s="14"/>
    </row>
    <row r="760">
      <c r="A760" s="14"/>
      <c r="F760" s="14"/>
      <c r="G760" s="14"/>
      <c r="I760" s="14"/>
      <c r="J760" s="14"/>
      <c r="K760" s="14"/>
    </row>
    <row r="761">
      <c r="A761" s="14"/>
      <c r="F761" s="14"/>
      <c r="G761" s="14"/>
      <c r="I761" s="14"/>
      <c r="J761" s="14"/>
      <c r="K761" s="14"/>
    </row>
    <row r="762">
      <c r="A762" s="14"/>
      <c r="F762" s="14"/>
      <c r="G762" s="14"/>
      <c r="I762" s="14"/>
      <c r="J762" s="14"/>
      <c r="K762" s="14"/>
    </row>
    <row r="763">
      <c r="A763" s="14"/>
      <c r="F763" s="14"/>
      <c r="G763" s="14"/>
      <c r="I763" s="14"/>
      <c r="J763" s="14"/>
      <c r="K763" s="14"/>
    </row>
    <row r="764">
      <c r="A764" s="14"/>
      <c r="F764" s="14"/>
      <c r="G764" s="14"/>
      <c r="I764" s="14"/>
      <c r="J764" s="14"/>
      <c r="K764" s="14"/>
    </row>
    <row r="765">
      <c r="A765" s="14"/>
      <c r="F765" s="14"/>
      <c r="G765" s="14"/>
      <c r="I765" s="14"/>
      <c r="J765" s="14"/>
      <c r="K765" s="14"/>
    </row>
    <row r="766">
      <c r="A766" s="14"/>
      <c r="F766" s="14"/>
      <c r="G766" s="14"/>
      <c r="I766" s="14"/>
      <c r="J766" s="14"/>
      <c r="K766" s="14"/>
    </row>
    <row r="767">
      <c r="A767" s="14"/>
      <c r="F767" s="14"/>
      <c r="G767" s="14"/>
      <c r="I767" s="14"/>
      <c r="J767" s="14"/>
      <c r="K767" s="14"/>
    </row>
    <row r="768">
      <c r="A768" s="14"/>
      <c r="F768" s="14"/>
      <c r="G768" s="14"/>
      <c r="I768" s="14"/>
      <c r="J768" s="14"/>
      <c r="K768" s="14"/>
    </row>
    <row r="769">
      <c r="A769" s="14"/>
      <c r="F769" s="14"/>
      <c r="G769" s="14"/>
      <c r="I769" s="14"/>
      <c r="J769" s="14"/>
      <c r="K769" s="14"/>
    </row>
    <row r="770">
      <c r="A770" s="14"/>
      <c r="F770" s="14"/>
      <c r="G770" s="14"/>
      <c r="I770" s="14"/>
      <c r="J770" s="14"/>
      <c r="K770" s="14"/>
    </row>
    <row r="771">
      <c r="A771" s="14"/>
      <c r="F771" s="14"/>
      <c r="G771" s="14"/>
      <c r="I771" s="14"/>
      <c r="J771" s="14"/>
      <c r="K771" s="14"/>
    </row>
    <row r="772">
      <c r="A772" s="14"/>
      <c r="F772" s="14"/>
      <c r="G772" s="14"/>
      <c r="I772" s="14"/>
      <c r="J772" s="14"/>
      <c r="K772" s="14"/>
    </row>
    <row r="773">
      <c r="A773" s="14"/>
      <c r="F773" s="14"/>
      <c r="G773" s="14"/>
      <c r="I773" s="14"/>
      <c r="J773" s="14"/>
      <c r="K773" s="14"/>
    </row>
    <row r="774">
      <c r="A774" s="14"/>
      <c r="F774" s="14"/>
      <c r="G774" s="14"/>
      <c r="I774" s="14"/>
      <c r="J774" s="14"/>
      <c r="K774" s="14"/>
    </row>
    <row r="775">
      <c r="A775" s="14"/>
      <c r="F775" s="14"/>
      <c r="G775" s="14"/>
      <c r="I775" s="14"/>
      <c r="J775" s="14"/>
      <c r="K775" s="14"/>
    </row>
    <row r="776">
      <c r="A776" s="14"/>
      <c r="F776" s="14"/>
      <c r="G776" s="14"/>
      <c r="I776" s="14"/>
      <c r="J776" s="14"/>
      <c r="K776" s="14"/>
    </row>
    <row r="777">
      <c r="A777" s="14"/>
      <c r="F777" s="14"/>
      <c r="G777" s="14"/>
      <c r="I777" s="14"/>
      <c r="J777" s="14"/>
      <c r="K777" s="14"/>
    </row>
    <row r="778">
      <c r="A778" s="14"/>
      <c r="F778" s="14"/>
      <c r="G778" s="14"/>
      <c r="I778" s="14"/>
      <c r="J778" s="14"/>
      <c r="K778" s="14"/>
    </row>
    <row r="779">
      <c r="A779" s="14"/>
      <c r="F779" s="14"/>
      <c r="G779" s="14"/>
      <c r="I779" s="14"/>
      <c r="J779" s="14"/>
      <c r="K779" s="14"/>
    </row>
    <row r="780">
      <c r="A780" s="14"/>
      <c r="F780" s="14"/>
      <c r="G780" s="14"/>
      <c r="I780" s="14"/>
      <c r="J780" s="14"/>
      <c r="K780" s="14"/>
    </row>
    <row r="781">
      <c r="A781" s="14"/>
      <c r="F781" s="14"/>
      <c r="G781" s="14"/>
      <c r="I781" s="14"/>
      <c r="J781" s="14"/>
      <c r="K781" s="14"/>
    </row>
    <row r="782">
      <c r="A782" s="14"/>
      <c r="F782" s="14"/>
      <c r="G782" s="14"/>
      <c r="I782" s="14"/>
      <c r="J782" s="14"/>
      <c r="K782" s="14"/>
    </row>
    <row r="783">
      <c r="A783" s="14"/>
      <c r="F783" s="14"/>
      <c r="G783" s="14"/>
      <c r="I783" s="14"/>
      <c r="J783" s="14"/>
      <c r="K783" s="14"/>
    </row>
    <row r="784">
      <c r="A784" s="14"/>
      <c r="F784" s="14"/>
      <c r="G784" s="14"/>
      <c r="I784" s="14"/>
      <c r="J784" s="14"/>
      <c r="K784" s="14"/>
    </row>
    <row r="785">
      <c r="A785" s="14"/>
      <c r="F785" s="14"/>
      <c r="G785" s="14"/>
      <c r="I785" s="14"/>
      <c r="J785" s="14"/>
      <c r="K785" s="14"/>
    </row>
    <row r="786">
      <c r="A786" s="14"/>
      <c r="F786" s="14"/>
      <c r="G786" s="14"/>
      <c r="I786" s="14"/>
      <c r="J786" s="14"/>
      <c r="K786" s="14"/>
    </row>
    <row r="787">
      <c r="A787" s="14"/>
      <c r="F787" s="14"/>
      <c r="G787" s="14"/>
      <c r="I787" s="14"/>
      <c r="J787" s="14"/>
      <c r="K787" s="14"/>
    </row>
    <row r="788">
      <c r="A788" s="14"/>
      <c r="F788" s="14"/>
      <c r="G788" s="14"/>
      <c r="I788" s="14"/>
      <c r="J788" s="14"/>
      <c r="K788" s="14"/>
    </row>
    <row r="789">
      <c r="A789" s="14"/>
      <c r="F789" s="14"/>
      <c r="G789" s="14"/>
      <c r="I789" s="14"/>
      <c r="J789" s="14"/>
      <c r="K789" s="14"/>
    </row>
    <row r="790">
      <c r="A790" s="14"/>
      <c r="F790" s="14"/>
      <c r="G790" s="14"/>
      <c r="I790" s="14"/>
      <c r="J790" s="14"/>
      <c r="K790" s="14"/>
    </row>
    <row r="791">
      <c r="A791" s="14"/>
      <c r="F791" s="14"/>
      <c r="G791" s="14"/>
      <c r="I791" s="14"/>
      <c r="J791" s="14"/>
      <c r="K791" s="14"/>
    </row>
    <row r="792">
      <c r="A792" s="14"/>
      <c r="F792" s="14"/>
      <c r="G792" s="14"/>
      <c r="I792" s="14"/>
      <c r="J792" s="14"/>
      <c r="K792" s="14"/>
    </row>
    <row r="793">
      <c r="A793" s="14"/>
      <c r="F793" s="14"/>
      <c r="G793" s="14"/>
      <c r="I793" s="14"/>
      <c r="J793" s="14"/>
      <c r="K793" s="14"/>
    </row>
    <row r="794">
      <c r="A794" s="14"/>
      <c r="F794" s="14"/>
      <c r="G794" s="14"/>
      <c r="I794" s="14"/>
      <c r="J794" s="14"/>
      <c r="K794" s="14"/>
    </row>
    <row r="795">
      <c r="A795" s="14"/>
      <c r="F795" s="14"/>
      <c r="G795" s="14"/>
      <c r="I795" s="14"/>
      <c r="J795" s="14"/>
      <c r="K795" s="14"/>
    </row>
    <row r="796">
      <c r="A796" s="14"/>
      <c r="F796" s="14"/>
      <c r="G796" s="14"/>
      <c r="I796" s="14"/>
      <c r="J796" s="14"/>
      <c r="K796" s="14"/>
    </row>
    <row r="797">
      <c r="A797" s="14"/>
      <c r="F797" s="14"/>
      <c r="G797" s="14"/>
      <c r="I797" s="14"/>
      <c r="J797" s="14"/>
      <c r="K797" s="14"/>
    </row>
    <row r="798">
      <c r="A798" s="14"/>
      <c r="F798" s="14"/>
      <c r="G798" s="14"/>
      <c r="I798" s="14"/>
      <c r="J798" s="14"/>
      <c r="K798" s="14"/>
    </row>
    <row r="799">
      <c r="A799" s="14"/>
      <c r="F799" s="14"/>
      <c r="G799" s="14"/>
      <c r="I799" s="14"/>
      <c r="J799" s="14"/>
      <c r="K799" s="14"/>
    </row>
    <row r="800">
      <c r="A800" s="14"/>
      <c r="F800" s="14"/>
      <c r="G800" s="14"/>
      <c r="I800" s="14"/>
      <c r="J800" s="14"/>
      <c r="K800" s="14"/>
    </row>
    <row r="801">
      <c r="A801" s="14"/>
      <c r="F801" s="14"/>
      <c r="G801" s="14"/>
      <c r="I801" s="14"/>
      <c r="J801" s="14"/>
      <c r="K801" s="14"/>
    </row>
    <row r="802">
      <c r="A802" s="14"/>
      <c r="F802" s="14"/>
      <c r="G802" s="14"/>
      <c r="I802" s="14"/>
      <c r="J802" s="14"/>
      <c r="K802" s="14"/>
    </row>
    <row r="803">
      <c r="A803" s="14"/>
      <c r="F803" s="14"/>
      <c r="G803" s="14"/>
      <c r="I803" s="14"/>
      <c r="J803" s="14"/>
      <c r="K803" s="14"/>
    </row>
    <row r="804">
      <c r="A804" s="14"/>
      <c r="F804" s="14"/>
      <c r="G804" s="14"/>
      <c r="I804" s="14"/>
      <c r="J804" s="14"/>
      <c r="K804" s="14"/>
    </row>
    <row r="805">
      <c r="A805" s="14"/>
      <c r="F805" s="14"/>
      <c r="G805" s="14"/>
      <c r="I805" s="14"/>
      <c r="J805" s="14"/>
      <c r="K805" s="14"/>
    </row>
    <row r="806">
      <c r="A806" s="14"/>
      <c r="F806" s="14"/>
      <c r="G806" s="14"/>
      <c r="I806" s="14"/>
      <c r="J806" s="14"/>
      <c r="K806" s="14"/>
    </row>
    <row r="807">
      <c r="A807" s="14"/>
      <c r="F807" s="14"/>
      <c r="G807" s="14"/>
      <c r="I807" s="14"/>
      <c r="J807" s="14"/>
      <c r="K807" s="14"/>
    </row>
    <row r="808">
      <c r="A808" s="14"/>
      <c r="F808" s="14"/>
      <c r="G808" s="14"/>
      <c r="I808" s="14"/>
      <c r="J808" s="14"/>
      <c r="K808" s="14"/>
    </row>
    <row r="809">
      <c r="A809" s="14"/>
      <c r="F809" s="14"/>
      <c r="G809" s="14"/>
      <c r="I809" s="14"/>
      <c r="J809" s="14"/>
      <c r="K809" s="14"/>
    </row>
    <row r="810">
      <c r="A810" s="14"/>
      <c r="F810" s="14"/>
      <c r="G810" s="14"/>
      <c r="I810" s="14"/>
      <c r="J810" s="14"/>
      <c r="K810" s="14"/>
    </row>
    <row r="811">
      <c r="A811" s="14"/>
      <c r="F811" s="14"/>
      <c r="G811" s="14"/>
      <c r="I811" s="14"/>
      <c r="J811" s="14"/>
      <c r="K811" s="14"/>
    </row>
    <row r="812">
      <c r="A812" s="14"/>
      <c r="F812" s="14"/>
      <c r="G812" s="14"/>
      <c r="I812" s="14"/>
      <c r="J812" s="14"/>
      <c r="K812" s="14"/>
    </row>
    <row r="813">
      <c r="A813" s="14"/>
      <c r="F813" s="14"/>
      <c r="G813" s="14"/>
      <c r="I813" s="14"/>
      <c r="J813" s="14"/>
      <c r="K813" s="14"/>
    </row>
    <row r="814">
      <c r="A814" s="14"/>
      <c r="F814" s="14"/>
      <c r="G814" s="14"/>
      <c r="I814" s="14"/>
      <c r="J814" s="14"/>
      <c r="K814" s="14"/>
    </row>
    <row r="815">
      <c r="A815" s="14"/>
      <c r="F815" s="14"/>
      <c r="G815" s="14"/>
      <c r="I815" s="14"/>
      <c r="J815" s="14"/>
      <c r="K815" s="14"/>
    </row>
    <row r="816">
      <c r="A816" s="14"/>
      <c r="F816" s="14"/>
      <c r="G816" s="14"/>
      <c r="I816" s="14"/>
      <c r="J816" s="14"/>
      <c r="K816" s="14"/>
    </row>
    <row r="817">
      <c r="A817" s="14"/>
      <c r="F817" s="14"/>
      <c r="G817" s="14"/>
      <c r="I817" s="14"/>
      <c r="J817" s="14"/>
      <c r="K817" s="14"/>
    </row>
    <row r="818">
      <c r="A818" s="14"/>
      <c r="F818" s="14"/>
      <c r="G818" s="14"/>
      <c r="I818" s="14"/>
      <c r="J818" s="14"/>
      <c r="K818" s="14"/>
    </row>
    <row r="819">
      <c r="A819" s="14"/>
      <c r="F819" s="14"/>
      <c r="G819" s="14"/>
      <c r="I819" s="14"/>
      <c r="J819" s="14"/>
      <c r="K819" s="14"/>
    </row>
    <row r="820">
      <c r="A820" s="14"/>
      <c r="F820" s="14"/>
      <c r="G820" s="14"/>
      <c r="I820" s="14"/>
      <c r="J820" s="14"/>
      <c r="K820" s="14"/>
    </row>
    <row r="821">
      <c r="A821" s="14"/>
      <c r="F821" s="14"/>
      <c r="G821" s="14"/>
      <c r="I821" s="14"/>
      <c r="J821" s="14"/>
      <c r="K821" s="14"/>
    </row>
    <row r="822">
      <c r="A822" s="14"/>
      <c r="F822" s="14"/>
      <c r="G822" s="14"/>
      <c r="I822" s="14"/>
      <c r="J822" s="14"/>
      <c r="K822" s="14"/>
    </row>
    <row r="823">
      <c r="A823" s="14"/>
      <c r="F823" s="14"/>
      <c r="G823" s="14"/>
      <c r="I823" s="14"/>
      <c r="J823" s="14"/>
      <c r="K823" s="14"/>
    </row>
    <row r="824">
      <c r="A824" s="14"/>
      <c r="F824" s="14"/>
      <c r="G824" s="14"/>
      <c r="I824" s="14"/>
      <c r="J824" s="14"/>
      <c r="K824" s="14"/>
    </row>
    <row r="825">
      <c r="A825" s="14"/>
      <c r="F825" s="14"/>
      <c r="G825" s="14"/>
      <c r="I825" s="14"/>
      <c r="J825" s="14"/>
      <c r="K825" s="14"/>
    </row>
    <row r="826">
      <c r="A826" s="14"/>
      <c r="F826" s="14"/>
      <c r="G826" s="14"/>
      <c r="I826" s="14"/>
      <c r="J826" s="14"/>
      <c r="K826" s="14"/>
    </row>
    <row r="827">
      <c r="A827" s="14"/>
      <c r="F827" s="14"/>
      <c r="G827" s="14"/>
      <c r="I827" s="14"/>
      <c r="J827" s="14"/>
      <c r="K827" s="14"/>
    </row>
    <row r="828">
      <c r="A828" s="14"/>
      <c r="F828" s="14"/>
      <c r="G828" s="14"/>
      <c r="I828" s="14"/>
      <c r="J828" s="14"/>
      <c r="K828" s="14"/>
    </row>
    <row r="829">
      <c r="A829" s="14"/>
      <c r="F829" s="14"/>
      <c r="G829" s="14"/>
      <c r="I829" s="14"/>
      <c r="J829" s="14"/>
      <c r="K829" s="14"/>
    </row>
    <row r="830">
      <c r="A830" s="14"/>
      <c r="F830" s="14"/>
      <c r="G830" s="14"/>
      <c r="I830" s="14"/>
      <c r="J830" s="14"/>
      <c r="K830" s="14"/>
    </row>
    <row r="831">
      <c r="A831" s="14"/>
      <c r="F831" s="14"/>
      <c r="G831" s="14"/>
      <c r="I831" s="14"/>
      <c r="J831" s="14"/>
      <c r="K831" s="14"/>
    </row>
    <row r="832">
      <c r="A832" s="14"/>
      <c r="F832" s="14"/>
      <c r="G832" s="14"/>
      <c r="I832" s="14"/>
      <c r="J832" s="14"/>
      <c r="K832" s="14"/>
    </row>
    <row r="833">
      <c r="A833" s="14"/>
      <c r="F833" s="14"/>
      <c r="G833" s="14"/>
      <c r="I833" s="14"/>
      <c r="J833" s="14"/>
      <c r="K833" s="14"/>
    </row>
    <row r="834">
      <c r="A834" s="14"/>
      <c r="F834" s="14"/>
      <c r="G834" s="14"/>
      <c r="I834" s="14"/>
      <c r="J834" s="14"/>
      <c r="K834" s="14"/>
    </row>
    <row r="835">
      <c r="A835" s="14"/>
      <c r="F835" s="14"/>
      <c r="G835" s="14"/>
      <c r="I835" s="14"/>
      <c r="J835" s="14"/>
      <c r="K835" s="14"/>
    </row>
    <row r="836">
      <c r="A836" s="14"/>
      <c r="F836" s="14"/>
      <c r="G836" s="14"/>
      <c r="I836" s="14"/>
      <c r="J836" s="14"/>
      <c r="K836" s="14"/>
    </row>
    <row r="837">
      <c r="A837" s="14"/>
      <c r="F837" s="14"/>
      <c r="G837" s="14"/>
      <c r="I837" s="14"/>
      <c r="J837" s="14"/>
      <c r="K837" s="14"/>
    </row>
    <row r="838">
      <c r="A838" s="14"/>
      <c r="F838" s="14"/>
      <c r="G838" s="14"/>
      <c r="I838" s="14"/>
      <c r="J838" s="14"/>
      <c r="K838" s="14"/>
    </row>
    <row r="839">
      <c r="A839" s="14"/>
      <c r="F839" s="14"/>
      <c r="G839" s="14"/>
      <c r="I839" s="14"/>
      <c r="J839" s="14"/>
      <c r="K839" s="14"/>
    </row>
    <row r="840">
      <c r="A840" s="14"/>
      <c r="F840" s="14"/>
      <c r="G840" s="14"/>
      <c r="I840" s="14"/>
      <c r="J840" s="14"/>
      <c r="K840" s="14"/>
    </row>
    <row r="841">
      <c r="A841" s="14"/>
      <c r="F841" s="14"/>
      <c r="G841" s="14"/>
      <c r="I841" s="14"/>
      <c r="J841" s="14"/>
      <c r="K841" s="14"/>
    </row>
    <row r="842">
      <c r="A842" s="14"/>
      <c r="F842" s="14"/>
      <c r="G842" s="14"/>
      <c r="I842" s="14"/>
      <c r="J842" s="14"/>
      <c r="K842" s="14"/>
    </row>
    <row r="843">
      <c r="A843" s="14"/>
      <c r="F843" s="14"/>
      <c r="G843" s="14"/>
      <c r="I843" s="14"/>
      <c r="J843" s="14"/>
      <c r="K843" s="14"/>
    </row>
    <row r="844">
      <c r="A844" s="14"/>
      <c r="F844" s="14"/>
      <c r="G844" s="14"/>
      <c r="I844" s="14"/>
      <c r="J844" s="14"/>
      <c r="K844" s="14"/>
    </row>
    <row r="845">
      <c r="A845" s="14"/>
      <c r="F845" s="14"/>
      <c r="G845" s="14"/>
      <c r="I845" s="14"/>
      <c r="J845" s="14"/>
      <c r="K845" s="14"/>
    </row>
    <row r="846">
      <c r="A846" s="14"/>
      <c r="F846" s="14"/>
      <c r="G846" s="14"/>
      <c r="I846" s="14"/>
      <c r="J846" s="14"/>
      <c r="K846" s="14"/>
    </row>
    <row r="847">
      <c r="A847" s="14"/>
      <c r="F847" s="14"/>
      <c r="G847" s="14"/>
      <c r="I847" s="14"/>
      <c r="J847" s="14"/>
      <c r="K847" s="14"/>
    </row>
    <row r="848">
      <c r="A848" s="14"/>
      <c r="F848" s="14"/>
      <c r="G848" s="14"/>
      <c r="I848" s="14"/>
      <c r="J848" s="14"/>
      <c r="K848" s="14"/>
    </row>
    <row r="849">
      <c r="A849" s="14"/>
      <c r="F849" s="14"/>
      <c r="G849" s="14"/>
      <c r="I849" s="14"/>
      <c r="J849" s="14"/>
      <c r="K849" s="14"/>
    </row>
    <row r="850">
      <c r="A850" s="14"/>
      <c r="F850" s="14"/>
      <c r="G850" s="14"/>
      <c r="I850" s="14"/>
      <c r="J850" s="14"/>
      <c r="K850" s="14"/>
    </row>
    <row r="851">
      <c r="A851" s="14"/>
      <c r="F851" s="14"/>
      <c r="G851" s="14"/>
      <c r="I851" s="14"/>
      <c r="J851" s="14"/>
      <c r="K851" s="14"/>
    </row>
    <row r="852">
      <c r="A852" s="14"/>
      <c r="F852" s="14"/>
      <c r="G852" s="14"/>
      <c r="I852" s="14"/>
      <c r="J852" s="14"/>
      <c r="K852" s="14"/>
    </row>
    <row r="853">
      <c r="A853" s="14"/>
      <c r="F853" s="14"/>
      <c r="G853" s="14"/>
      <c r="I853" s="14"/>
      <c r="J853" s="14"/>
      <c r="K853" s="14"/>
    </row>
    <row r="854">
      <c r="A854" s="14"/>
      <c r="F854" s="14"/>
      <c r="G854" s="14"/>
      <c r="I854" s="14"/>
      <c r="J854" s="14"/>
      <c r="K854" s="14"/>
    </row>
    <row r="855">
      <c r="A855" s="14"/>
      <c r="F855" s="14"/>
      <c r="G855" s="14"/>
      <c r="I855" s="14"/>
      <c r="J855" s="14"/>
      <c r="K855" s="14"/>
    </row>
    <row r="856">
      <c r="A856" s="14"/>
      <c r="F856" s="14"/>
      <c r="G856" s="14"/>
      <c r="I856" s="14"/>
      <c r="J856" s="14"/>
      <c r="K856" s="14"/>
    </row>
    <row r="857">
      <c r="A857" s="14"/>
      <c r="F857" s="14"/>
      <c r="G857" s="14"/>
      <c r="I857" s="14"/>
      <c r="J857" s="14"/>
      <c r="K857" s="14"/>
    </row>
    <row r="858">
      <c r="A858" s="14"/>
      <c r="F858" s="14"/>
      <c r="G858" s="14"/>
      <c r="I858" s="14"/>
      <c r="J858" s="14"/>
      <c r="K858" s="14"/>
    </row>
    <row r="859">
      <c r="A859" s="14"/>
      <c r="F859" s="14"/>
      <c r="G859" s="14"/>
      <c r="I859" s="14"/>
      <c r="J859" s="14"/>
      <c r="K859" s="14"/>
    </row>
    <row r="860">
      <c r="A860" s="14"/>
      <c r="F860" s="14"/>
      <c r="G860" s="14"/>
      <c r="I860" s="14"/>
      <c r="J860" s="14"/>
      <c r="K860" s="14"/>
    </row>
    <row r="861">
      <c r="A861" s="14"/>
      <c r="F861" s="14"/>
      <c r="G861" s="14"/>
      <c r="I861" s="14"/>
      <c r="J861" s="14"/>
      <c r="K861" s="14"/>
    </row>
    <row r="862">
      <c r="A862" s="14"/>
      <c r="F862" s="14"/>
      <c r="G862" s="14"/>
      <c r="I862" s="14"/>
      <c r="J862" s="14"/>
      <c r="K862" s="14"/>
    </row>
    <row r="863">
      <c r="A863" s="14"/>
      <c r="F863" s="14"/>
      <c r="G863" s="14"/>
      <c r="I863" s="14"/>
      <c r="J863" s="14"/>
      <c r="K863" s="14"/>
    </row>
    <row r="864">
      <c r="A864" s="14"/>
      <c r="F864" s="14"/>
      <c r="G864" s="14"/>
      <c r="I864" s="14"/>
      <c r="J864" s="14"/>
      <c r="K864" s="14"/>
    </row>
    <row r="865">
      <c r="A865" s="14"/>
      <c r="F865" s="14"/>
      <c r="G865" s="14"/>
      <c r="I865" s="14"/>
      <c r="J865" s="14"/>
      <c r="K865" s="14"/>
    </row>
    <row r="866">
      <c r="A866" s="14"/>
      <c r="F866" s="14"/>
      <c r="G866" s="14"/>
      <c r="I866" s="14"/>
      <c r="J866" s="14"/>
      <c r="K866" s="14"/>
    </row>
    <row r="867">
      <c r="A867" s="14"/>
      <c r="F867" s="14"/>
      <c r="G867" s="14"/>
      <c r="I867" s="14"/>
      <c r="J867" s="14"/>
      <c r="K867" s="14"/>
    </row>
    <row r="868">
      <c r="A868" s="14"/>
      <c r="F868" s="14"/>
      <c r="G868" s="14"/>
      <c r="I868" s="14"/>
      <c r="J868" s="14"/>
      <c r="K868" s="14"/>
    </row>
    <row r="869">
      <c r="A869" s="14"/>
      <c r="F869" s="14"/>
      <c r="G869" s="14"/>
      <c r="I869" s="14"/>
      <c r="J869" s="14"/>
      <c r="K869" s="14"/>
    </row>
    <row r="870">
      <c r="A870" s="14"/>
      <c r="F870" s="14"/>
      <c r="G870" s="14"/>
      <c r="I870" s="14"/>
      <c r="J870" s="14"/>
      <c r="K870" s="14"/>
    </row>
    <row r="871">
      <c r="A871" s="14"/>
      <c r="F871" s="14"/>
      <c r="G871" s="14"/>
      <c r="I871" s="14"/>
      <c r="J871" s="14"/>
      <c r="K871" s="14"/>
    </row>
    <row r="872">
      <c r="A872" s="14"/>
      <c r="F872" s="14"/>
      <c r="G872" s="14"/>
      <c r="I872" s="14"/>
      <c r="J872" s="14"/>
      <c r="K872" s="14"/>
    </row>
    <row r="873">
      <c r="A873" s="14"/>
      <c r="F873" s="14"/>
      <c r="G873" s="14"/>
      <c r="I873" s="14"/>
      <c r="J873" s="14"/>
      <c r="K873" s="14"/>
    </row>
    <row r="874">
      <c r="A874" s="14"/>
      <c r="F874" s="14"/>
      <c r="G874" s="14"/>
      <c r="I874" s="14"/>
      <c r="J874" s="14"/>
      <c r="K874" s="14"/>
    </row>
    <row r="875">
      <c r="A875" s="14"/>
      <c r="F875" s="14"/>
      <c r="G875" s="14"/>
      <c r="I875" s="14"/>
      <c r="J875" s="14"/>
      <c r="K875" s="14"/>
    </row>
    <row r="876">
      <c r="A876" s="14"/>
      <c r="F876" s="14"/>
      <c r="G876" s="14"/>
      <c r="I876" s="14"/>
      <c r="J876" s="14"/>
      <c r="K876" s="14"/>
    </row>
    <row r="877">
      <c r="A877" s="14"/>
      <c r="F877" s="14"/>
      <c r="G877" s="14"/>
      <c r="I877" s="14"/>
      <c r="J877" s="14"/>
      <c r="K877" s="14"/>
    </row>
    <row r="878">
      <c r="A878" s="14"/>
      <c r="F878" s="14"/>
      <c r="G878" s="14"/>
      <c r="I878" s="14"/>
      <c r="J878" s="14"/>
      <c r="K878" s="14"/>
    </row>
    <row r="879">
      <c r="A879" s="14"/>
      <c r="F879" s="14"/>
      <c r="G879" s="14"/>
      <c r="I879" s="14"/>
      <c r="J879" s="14"/>
      <c r="K879" s="14"/>
    </row>
    <row r="880">
      <c r="A880" s="14"/>
      <c r="F880" s="14"/>
      <c r="G880" s="14"/>
      <c r="I880" s="14"/>
      <c r="J880" s="14"/>
      <c r="K880" s="14"/>
    </row>
    <row r="881">
      <c r="A881" s="14"/>
      <c r="F881" s="14"/>
      <c r="G881" s="14"/>
      <c r="I881" s="14"/>
      <c r="J881" s="14"/>
      <c r="K881" s="14"/>
    </row>
    <row r="882">
      <c r="A882" s="14"/>
      <c r="F882" s="14"/>
      <c r="G882" s="14"/>
      <c r="I882" s="14"/>
      <c r="J882" s="14"/>
      <c r="K882" s="14"/>
    </row>
    <row r="883">
      <c r="A883" s="14"/>
      <c r="F883" s="14"/>
      <c r="G883" s="14"/>
      <c r="I883" s="14"/>
      <c r="J883" s="14"/>
      <c r="K883" s="14"/>
    </row>
    <row r="884">
      <c r="A884" s="14"/>
      <c r="F884" s="14"/>
      <c r="G884" s="14"/>
      <c r="I884" s="14"/>
      <c r="J884" s="14"/>
      <c r="K884" s="14"/>
    </row>
    <row r="885">
      <c r="A885" s="14"/>
      <c r="F885" s="14"/>
      <c r="G885" s="14"/>
      <c r="I885" s="14"/>
      <c r="J885" s="14"/>
      <c r="K885" s="14"/>
    </row>
    <row r="886">
      <c r="A886" s="14"/>
      <c r="F886" s="14"/>
      <c r="G886" s="14"/>
      <c r="I886" s="14"/>
      <c r="J886" s="14"/>
      <c r="K886" s="14"/>
    </row>
    <row r="887">
      <c r="A887" s="14"/>
      <c r="F887" s="14"/>
      <c r="G887" s="14"/>
      <c r="I887" s="14"/>
      <c r="J887" s="14"/>
      <c r="K887" s="14"/>
    </row>
    <row r="888">
      <c r="A888" s="14"/>
      <c r="F888" s="14"/>
      <c r="G888" s="14"/>
      <c r="I888" s="14"/>
      <c r="J888" s="14"/>
      <c r="K888" s="14"/>
    </row>
    <row r="889">
      <c r="A889" s="14"/>
      <c r="F889" s="14"/>
      <c r="G889" s="14"/>
      <c r="I889" s="14"/>
      <c r="J889" s="14"/>
      <c r="K889" s="14"/>
    </row>
    <row r="890">
      <c r="A890" s="14"/>
      <c r="F890" s="14"/>
      <c r="G890" s="14"/>
      <c r="I890" s="14"/>
      <c r="J890" s="14"/>
      <c r="K890" s="14"/>
    </row>
    <row r="891">
      <c r="A891" s="14"/>
      <c r="F891" s="14"/>
      <c r="G891" s="14"/>
      <c r="I891" s="14"/>
      <c r="J891" s="14"/>
      <c r="K891" s="14"/>
    </row>
    <row r="892">
      <c r="A892" s="14"/>
      <c r="F892" s="14"/>
      <c r="G892" s="14"/>
      <c r="I892" s="14"/>
      <c r="J892" s="14"/>
      <c r="K892" s="14"/>
    </row>
    <row r="893">
      <c r="A893" s="14"/>
      <c r="F893" s="14"/>
      <c r="G893" s="14"/>
      <c r="I893" s="14"/>
      <c r="J893" s="14"/>
      <c r="K893" s="14"/>
    </row>
    <row r="894">
      <c r="A894" s="14"/>
      <c r="F894" s="14"/>
      <c r="G894" s="14"/>
      <c r="I894" s="14"/>
      <c r="J894" s="14"/>
      <c r="K894" s="14"/>
    </row>
    <row r="895">
      <c r="A895" s="14"/>
      <c r="F895" s="14"/>
      <c r="G895" s="14"/>
      <c r="I895" s="14"/>
      <c r="J895" s="14"/>
      <c r="K895" s="14"/>
    </row>
    <row r="896">
      <c r="A896" s="14"/>
      <c r="F896" s="14"/>
      <c r="G896" s="14"/>
      <c r="I896" s="14"/>
      <c r="J896" s="14"/>
      <c r="K896" s="14"/>
    </row>
    <row r="897">
      <c r="A897" s="14"/>
      <c r="F897" s="14"/>
      <c r="G897" s="14"/>
      <c r="I897" s="14"/>
      <c r="J897" s="14"/>
      <c r="K897" s="14"/>
    </row>
    <row r="898">
      <c r="A898" s="14"/>
      <c r="F898" s="14"/>
      <c r="G898" s="14"/>
      <c r="I898" s="14"/>
      <c r="J898" s="14"/>
      <c r="K898" s="14"/>
    </row>
    <row r="899">
      <c r="A899" s="14"/>
      <c r="F899" s="14"/>
      <c r="G899" s="14"/>
      <c r="I899" s="14"/>
      <c r="J899" s="14"/>
      <c r="K899" s="14"/>
    </row>
    <row r="900">
      <c r="A900" s="14"/>
      <c r="F900" s="14"/>
      <c r="G900" s="14"/>
      <c r="I900" s="14"/>
      <c r="J900" s="14"/>
      <c r="K900" s="14"/>
    </row>
    <row r="901">
      <c r="A901" s="14"/>
      <c r="F901" s="14"/>
      <c r="G901" s="14"/>
      <c r="I901" s="14"/>
      <c r="J901" s="14"/>
      <c r="K901" s="14"/>
    </row>
    <row r="902">
      <c r="A902" s="14"/>
      <c r="F902" s="14"/>
      <c r="G902" s="14"/>
      <c r="I902" s="14"/>
      <c r="J902" s="14"/>
      <c r="K902" s="14"/>
    </row>
    <row r="903">
      <c r="A903" s="14"/>
      <c r="F903" s="14"/>
      <c r="G903" s="14"/>
      <c r="I903" s="14"/>
      <c r="J903" s="14"/>
      <c r="K903" s="14"/>
    </row>
    <row r="904">
      <c r="A904" s="14"/>
      <c r="F904" s="14"/>
      <c r="G904" s="14"/>
      <c r="I904" s="14"/>
      <c r="J904" s="14"/>
      <c r="K904" s="14"/>
    </row>
    <row r="905">
      <c r="A905" s="14"/>
      <c r="F905" s="14"/>
      <c r="G905" s="14"/>
      <c r="I905" s="14"/>
      <c r="J905" s="14"/>
      <c r="K905" s="14"/>
    </row>
    <row r="906">
      <c r="A906" s="14"/>
      <c r="F906" s="14"/>
      <c r="G906" s="14"/>
      <c r="I906" s="14"/>
      <c r="J906" s="14"/>
      <c r="K906" s="14"/>
    </row>
    <row r="907">
      <c r="A907" s="14"/>
      <c r="F907" s="14"/>
      <c r="G907" s="14"/>
      <c r="I907" s="14"/>
      <c r="J907" s="14"/>
      <c r="K907" s="14"/>
    </row>
    <row r="908">
      <c r="A908" s="14"/>
      <c r="F908" s="14"/>
      <c r="G908" s="14"/>
      <c r="I908" s="14"/>
      <c r="J908" s="14"/>
      <c r="K908" s="14"/>
    </row>
    <row r="909">
      <c r="A909" s="14"/>
      <c r="F909" s="14"/>
      <c r="G909" s="14"/>
      <c r="I909" s="14"/>
      <c r="J909" s="14"/>
      <c r="K909" s="14"/>
    </row>
    <row r="910">
      <c r="A910" s="14"/>
      <c r="F910" s="14"/>
      <c r="G910" s="14"/>
      <c r="I910" s="14"/>
      <c r="J910" s="14"/>
      <c r="K910" s="14"/>
    </row>
    <row r="911">
      <c r="A911" s="14"/>
      <c r="F911" s="14"/>
      <c r="G911" s="14"/>
      <c r="I911" s="14"/>
      <c r="J911" s="14"/>
      <c r="K911" s="14"/>
    </row>
    <row r="912">
      <c r="A912" s="14"/>
      <c r="F912" s="14"/>
      <c r="G912" s="14"/>
      <c r="I912" s="14"/>
      <c r="J912" s="14"/>
      <c r="K912" s="14"/>
    </row>
    <row r="913">
      <c r="A913" s="14"/>
      <c r="F913" s="14"/>
      <c r="G913" s="14"/>
      <c r="I913" s="14"/>
      <c r="J913" s="14"/>
      <c r="K913" s="14"/>
    </row>
    <row r="914">
      <c r="A914" s="14"/>
      <c r="F914" s="14"/>
      <c r="G914" s="14"/>
      <c r="I914" s="14"/>
      <c r="J914" s="14"/>
      <c r="K914" s="14"/>
    </row>
    <row r="915">
      <c r="A915" s="14"/>
      <c r="F915" s="14"/>
      <c r="G915" s="14"/>
      <c r="I915" s="14"/>
      <c r="J915" s="14"/>
      <c r="K915" s="14"/>
    </row>
    <row r="916">
      <c r="A916" s="14"/>
      <c r="F916" s="14"/>
      <c r="G916" s="14"/>
      <c r="I916" s="14"/>
      <c r="J916" s="14"/>
      <c r="K916" s="14"/>
    </row>
    <row r="917">
      <c r="A917" s="14"/>
      <c r="F917" s="14"/>
      <c r="G917" s="14"/>
      <c r="I917" s="14"/>
      <c r="J917" s="14"/>
      <c r="K917" s="14"/>
    </row>
    <row r="918">
      <c r="A918" s="14"/>
      <c r="F918" s="14"/>
      <c r="G918" s="14"/>
      <c r="I918" s="14"/>
      <c r="J918" s="14"/>
      <c r="K918" s="14"/>
    </row>
    <row r="919">
      <c r="A919" s="14"/>
      <c r="F919" s="14"/>
      <c r="G919" s="14"/>
      <c r="I919" s="14"/>
      <c r="J919" s="14"/>
      <c r="K919" s="14"/>
    </row>
    <row r="920">
      <c r="A920" s="14"/>
      <c r="F920" s="14"/>
      <c r="G920" s="14"/>
      <c r="I920" s="14"/>
      <c r="J920" s="14"/>
      <c r="K920" s="14"/>
    </row>
    <row r="921">
      <c r="A921" s="14"/>
      <c r="F921" s="14"/>
      <c r="G921" s="14"/>
      <c r="I921" s="14"/>
      <c r="J921" s="14"/>
      <c r="K921" s="14"/>
    </row>
    <row r="922">
      <c r="A922" s="14"/>
      <c r="F922" s="14"/>
      <c r="G922" s="14"/>
      <c r="I922" s="14"/>
      <c r="J922" s="14"/>
      <c r="K922" s="14"/>
    </row>
    <row r="923">
      <c r="A923" s="14"/>
      <c r="F923" s="14"/>
      <c r="G923" s="14"/>
      <c r="I923" s="14"/>
      <c r="J923" s="14"/>
      <c r="K923" s="14"/>
    </row>
    <row r="924">
      <c r="A924" s="14"/>
      <c r="F924" s="14"/>
      <c r="G924" s="14"/>
      <c r="I924" s="14"/>
      <c r="J924" s="14"/>
      <c r="K924" s="14"/>
    </row>
    <row r="925">
      <c r="A925" s="14"/>
      <c r="F925" s="14"/>
      <c r="G925" s="14"/>
      <c r="I925" s="14"/>
      <c r="J925" s="14"/>
      <c r="K925" s="14"/>
    </row>
    <row r="926">
      <c r="A926" s="14"/>
      <c r="F926" s="14"/>
      <c r="G926" s="14"/>
      <c r="I926" s="14"/>
      <c r="J926" s="14"/>
      <c r="K926" s="14"/>
    </row>
    <row r="927">
      <c r="A927" s="14"/>
      <c r="F927" s="14"/>
      <c r="G927" s="14"/>
      <c r="I927" s="14"/>
      <c r="J927" s="14"/>
      <c r="K927" s="14"/>
    </row>
    <row r="928">
      <c r="A928" s="14"/>
      <c r="F928" s="14"/>
      <c r="G928" s="14"/>
      <c r="I928" s="14"/>
      <c r="J928" s="14"/>
      <c r="K928" s="14"/>
    </row>
    <row r="929">
      <c r="A929" s="14"/>
      <c r="F929" s="14"/>
      <c r="G929" s="14"/>
      <c r="I929" s="14"/>
      <c r="J929" s="14"/>
      <c r="K929" s="14"/>
    </row>
    <row r="930">
      <c r="A930" s="14"/>
      <c r="F930" s="14"/>
      <c r="G930" s="14"/>
      <c r="I930" s="14"/>
      <c r="J930" s="14"/>
      <c r="K930" s="14"/>
    </row>
    <row r="931">
      <c r="A931" s="14"/>
      <c r="F931" s="14"/>
      <c r="G931" s="14"/>
      <c r="I931" s="14"/>
      <c r="J931" s="14"/>
      <c r="K931" s="14"/>
    </row>
    <row r="932">
      <c r="A932" s="14"/>
      <c r="F932" s="14"/>
      <c r="G932" s="14"/>
      <c r="I932" s="14"/>
      <c r="J932" s="14"/>
      <c r="K932" s="14"/>
    </row>
    <row r="933">
      <c r="A933" s="14"/>
      <c r="F933" s="14"/>
      <c r="G933" s="14"/>
      <c r="I933" s="14"/>
      <c r="J933" s="14"/>
      <c r="K933" s="14"/>
    </row>
    <row r="934">
      <c r="A934" s="14"/>
      <c r="F934" s="14"/>
      <c r="G934" s="14"/>
      <c r="I934" s="14"/>
      <c r="J934" s="14"/>
      <c r="K934" s="14"/>
    </row>
    <row r="935">
      <c r="A935" s="14"/>
      <c r="F935" s="14"/>
      <c r="G935" s="14"/>
      <c r="I935" s="14"/>
      <c r="J935" s="14"/>
      <c r="K935" s="14"/>
    </row>
    <row r="936">
      <c r="A936" s="14"/>
      <c r="F936" s="14"/>
      <c r="G936" s="14"/>
      <c r="I936" s="14"/>
      <c r="J936" s="14"/>
      <c r="K936" s="14"/>
    </row>
    <row r="937">
      <c r="A937" s="14"/>
      <c r="F937" s="14"/>
      <c r="G937" s="14"/>
      <c r="I937" s="14"/>
      <c r="J937" s="14"/>
      <c r="K937" s="14"/>
    </row>
    <row r="938">
      <c r="A938" s="14"/>
      <c r="F938" s="14"/>
      <c r="G938" s="14"/>
      <c r="I938" s="14"/>
      <c r="J938" s="14"/>
      <c r="K938" s="14"/>
    </row>
    <row r="939">
      <c r="A939" s="14"/>
      <c r="F939" s="14"/>
      <c r="G939" s="14"/>
      <c r="I939" s="14"/>
      <c r="J939" s="14"/>
      <c r="K939" s="14"/>
    </row>
    <row r="940">
      <c r="A940" s="14"/>
      <c r="F940" s="14"/>
      <c r="G940" s="14"/>
      <c r="I940" s="14"/>
      <c r="J940" s="14"/>
      <c r="K940" s="14"/>
    </row>
    <row r="941">
      <c r="A941" s="14"/>
      <c r="F941" s="14"/>
      <c r="G941" s="14"/>
      <c r="I941" s="14"/>
      <c r="J941" s="14"/>
      <c r="K941" s="14"/>
    </row>
    <row r="942">
      <c r="A942" s="14"/>
      <c r="F942" s="14"/>
      <c r="G942" s="14"/>
      <c r="I942" s="14"/>
      <c r="J942" s="14"/>
      <c r="K942" s="14"/>
    </row>
    <row r="943">
      <c r="A943" s="14"/>
      <c r="F943" s="14"/>
      <c r="G943" s="14"/>
      <c r="I943" s="14"/>
      <c r="J943" s="14"/>
      <c r="K943" s="14"/>
    </row>
    <row r="944">
      <c r="A944" s="14"/>
      <c r="F944" s="14"/>
      <c r="G944" s="14"/>
      <c r="I944" s="14"/>
      <c r="J944" s="14"/>
      <c r="K944" s="14"/>
    </row>
    <row r="945">
      <c r="A945" s="14"/>
      <c r="F945" s="14"/>
      <c r="G945" s="14"/>
      <c r="I945" s="14"/>
      <c r="J945" s="14"/>
      <c r="K945" s="14"/>
    </row>
    <row r="946">
      <c r="A946" s="14"/>
      <c r="F946" s="14"/>
      <c r="G946" s="14"/>
      <c r="I946" s="14"/>
      <c r="J946" s="14"/>
      <c r="K946" s="14"/>
    </row>
    <row r="947">
      <c r="A947" s="14"/>
      <c r="F947" s="14"/>
      <c r="G947" s="14"/>
      <c r="I947" s="14"/>
      <c r="J947" s="14"/>
      <c r="K947" s="14"/>
    </row>
    <row r="948">
      <c r="A948" s="14"/>
      <c r="F948" s="14"/>
      <c r="G948" s="14"/>
      <c r="I948" s="14"/>
      <c r="J948" s="14"/>
      <c r="K948" s="14"/>
    </row>
    <row r="949">
      <c r="A949" s="14"/>
      <c r="F949" s="14"/>
      <c r="G949" s="14"/>
      <c r="I949" s="14"/>
      <c r="J949" s="14"/>
      <c r="K949" s="14"/>
    </row>
    <row r="950">
      <c r="A950" s="14"/>
      <c r="F950" s="14"/>
      <c r="G950" s="14"/>
      <c r="I950" s="14"/>
      <c r="J950" s="14"/>
      <c r="K950" s="14"/>
    </row>
    <row r="951">
      <c r="A951" s="14"/>
      <c r="F951" s="14"/>
      <c r="G951" s="14"/>
      <c r="I951" s="14"/>
      <c r="J951" s="14"/>
      <c r="K951" s="14"/>
    </row>
    <row r="952">
      <c r="A952" s="14"/>
      <c r="F952" s="14"/>
      <c r="G952" s="14"/>
      <c r="I952" s="14"/>
      <c r="J952" s="14"/>
      <c r="K952" s="14"/>
    </row>
    <row r="953">
      <c r="A953" s="14"/>
      <c r="F953" s="14"/>
      <c r="G953" s="14"/>
      <c r="I953" s="14"/>
      <c r="J953" s="14"/>
      <c r="K953" s="14"/>
    </row>
    <row r="954">
      <c r="A954" s="14"/>
      <c r="F954" s="14"/>
      <c r="G954" s="14"/>
      <c r="I954" s="14"/>
      <c r="J954" s="14"/>
      <c r="K954" s="14"/>
    </row>
    <row r="955">
      <c r="A955" s="14"/>
      <c r="F955" s="14"/>
      <c r="G955" s="14"/>
      <c r="I955" s="14"/>
      <c r="J955" s="14"/>
      <c r="K955" s="14"/>
    </row>
    <row r="956">
      <c r="A956" s="14"/>
      <c r="F956" s="14"/>
      <c r="G956" s="14"/>
      <c r="I956" s="14"/>
      <c r="J956" s="14"/>
      <c r="K956" s="14"/>
    </row>
    <row r="957">
      <c r="A957" s="14"/>
      <c r="F957" s="14"/>
      <c r="G957" s="14"/>
      <c r="I957" s="14"/>
      <c r="J957" s="14"/>
      <c r="K957" s="14"/>
    </row>
    <row r="958">
      <c r="A958" s="14"/>
      <c r="F958" s="14"/>
      <c r="G958" s="14"/>
      <c r="I958" s="14"/>
      <c r="J958" s="14"/>
      <c r="K958" s="14"/>
    </row>
    <row r="959">
      <c r="A959" s="14"/>
      <c r="F959" s="14"/>
      <c r="G959" s="14"/>
      <c r="I959" s="14"/>
      <c r="J959" s="14"/>
      <c r="K959" s="14"/>
    </row>
    <row r="960">
      <c r="A960" s="14"/>
      <c r="F960" s="14"/>
      <c r="G960" s="14"/>
      <c r="I960" s="14"/>
      <c r="J960" s="14"/>
      <c r="K960" s="14"/>
    </row>
    <row r="961">
      <c r="A961" s="14"/>
      <c r="F961" s="14"/>
      <c r="G961" s="14"/>
      <c r="I961" s="14"/>
      <c r="J961" s="14"/>
      <c r="K961" s="14"/>
    </row>
    <row r="962">
      <c r="A962" s="14"/>
      <c r="F962" s="14"/>
      <c r="G962" s="14"/>
      <c r="I962" s="14"/>
      <c r="J962" s="14"/>
      <c r="K962" s="14"/>
    </row>
    <row r="963">
      <c r="A963" s="14"/>
      <c r="F963" s="14"/>
      <c r="G963" s="14"/>
      <c r="I963" s="14"/>
      <c r="J963" s="14"/>
      <c r="K963" s="14"/>
    </row>
    <row r="964">
      <c r="A964" s="14"/>
      <c r="F964" s="14"/>
      <c r="G964" s="14"/>
      <c r="I964" s="14"/>
      <c r="J964" s="14"/>
      <c r="K964" s="14"/>
    </row>
    <row r="965">
      <c r="A965" s="14"/>
      <c r="F965" s="14"/>
      <c r="G965" s="14"/>
      <c r="I965" s="14"/>
      <c r="J965" s="14"/>
      <c r="K965" s="14"/>
    </row>
    <row r="966">
      <c r="A966" s="14"/>
      <c r="F966" s="14"/>
      <c r="G966" s="14"/>
      <c r="I966" s="14"/>
      <c r="J966" s="14"/>
      <c r="K966" s="14"/>
    </row>
    <row r="967">
      <c r="A967" s="14"/>
      <c r="F967" s="14"/>
      <c r="G967" s="14"/>
      <c r="I967" s="14"/>
      <c r="J967" s="14"/>
      <c r="K967" s="14"/>
    </row>
    <row r="968">
      <c r="A968" s="14"/>
      <c r="F968" s="14"/>
      <c r="G968" s="14"/>
      <c r="I968" s="14"/>
      <c r="J968" s="14"/>
      <c r="K968" s="14"/>
    </row>
    <row r="969">
      <c r="A969" s="14"/>
      <c r="F969" s="14"/>
      <c r="G969" s="14"/>
      <c r="I969" s="14"/>
      <c r="J969" s="14"/>
      <c r="K969" s="14"/>
    </row>
    <row r="970">
      <c r="A970" s="14"/>
      <c r="F970" s="14"/>
      <c r="G970" s="14"/>
      <c r="I970" s="14"/>
      <c r="J970" s="14"/>
      <c r="K970" s="14"/>
    </row>
    <row r="971">
      <c r="A971" s="14"/>
      <c r="F971" s="14"/>
      <c r="G971" s="14"/>
      <c r="I971" s="14"/>
      <c r="J971" s="14"/>
      <c r="K971" s="14"/>
    </row>
    <row r="972">
      <c r="A972" s="14"/>
      <c r="F972" s="14"/>
      <c r="G972" s="14"/>
      <c r="I972" s="14"/>
      <c r="J972" s="14"/>
      <c r="K972" s="14"/>
    </row>
    <row r="973">
      <c r="A973" s="14"/>
      <c r="F973" s="14"/>
      <c r="G973" s="14"/>
      <c r="I973" s="14"/>
      <c r="J973" s="14"/>
      <c r="K973" s="14"/>
    </row>
    <row r="974">
      <c r="A974" s="14"/>
      <c r="F974" s="14"/>
      <c r="G974" s="14"/>
      <c r="I974" s="14"/>
      <c r="J974" s="14"/>
      <c r="K974" s="14"/>
    </row>
    <row r="975">
      <c r="A975" s="14"/>
      <c r="F975" s="14"/>
      <c r="G975" s="14"/>
      <c r="I975" s="14"/>
      <c r="J975" s="14"/>
      <c r="K975" s="14"/>
    </row>
    <row r="976">
      <c r="A976" s="14"/>
      <c r="F976" s="14"/>
      <c r="G976" s="14"/>
      <c r="I976" s="14"/>
      <c r="J976" s="14"/>
      <c r="K976" s="14"/>
    </row>
    <row r="977">
      <c r="A977" s="14"/>
      <c r="F977" s="14"/>
      <c r="G977" s="14"/>
      <c r="I977" s="14"/>
      <c r="J977" s="14"/>
      <c r="K977" s="14"/>
    </row>
    <row r="978">
      <c r="A978" s="14"/>
      <c r="F978" s="14"/>
      <c r="G978" s="14"/>
      <c r="I978" s="14"/>
      <c r="J978" s="14"/>
      <c r="K978" s="14"/>
    </row>
    <row r="979">
      <c r="A979" s="14"/>
      <c r="F979" s="14"/>
      <c r="G979" s="14"/>
      <c r="I979" s="14"/>
      <c r="J979" s="14"/>
      <c r="K979" s="14"/>
    </row>
    <row r="980">
      <c r="A980" s="14"/>
      <c r="F980" s="14"/>
      <c r="G980" s="14"/>
      <c r="I980" s="14"/>
      <c r="J980" s="14"/>
      <c r="K980" s="14"/>
    </row>
    <row r="981">
      <c r="A981" s="14"/>
      <c r="F981" s="14"/>
      <c r="G981" s="14"/>
      <c r="I981" s="14"/>
      <c r="J981" s="14"/>
      <c r="K981" s="14"/>
    </row>
    <row r="982">
      <c r="A982" s="14"/>
      <c r="F982" s="14"/>
      <c r="G982" s="14"/>
      <c r="I982" s="14"/>
      <c r="J982" s="14"/>
      <c r="K982" s="14"/>
    </row>
    <row r="983">
      <c r="A983" s="14"/>
      <c r="F983" s="14"/>
      <c r="G983" s="14"/>
      <c r="I983" s="14"/>
      <c r="J983" s="14"/>
      <c r="K983" s="14"/>
    </row>
    <row r="984">
      <c r="A984" s="14"/>
      <c r="F984" s="14"/>
      <c r="G984" s="14"/>
      <c r="I984" s="14"/>
      <c r="J984" s="14"/>
      <c r="K984" s="14"/>
    </row>
    <row r="985">
      <c r="A985" s="14"/>
      <c r="F985" s="14"/>
      <c r="G985" s="14"/>
      <c r="I985" s="14"/>
      <c r="J985" s="14"/>
      <c r="K985" s="14"/>
    </row>
    <row r="986">
      <c r="A986" s="14"/>
      <c r="F986" s="14"/>
      <c r="G986" s="14"/>
      <c r="I986" s="14"/>
      <c r="J986" s="14"/>
      <c r="K986" s="14"/>
    </row>
    <row r="987">
      <c r="A987" s="14"/>
      <c r="F987" s="14"/>
      <c r="G987" s="14"/>
      <c r="I987" s="14"/>
      <c r="J987" s="14"/>
      <c r="K987" s="14"/>
    </row>
    <row r="988">
      <c r="A988" s="14"/>
      <c r="F988" s="14"/>
      <c r="G988" s="14"/>
      <c r="I988" s="14"/>
      <c r="J988" s="14"/>
      <c r="K988" s="14"/>
    </row>
    <row r="989">
      <c r="A989" s="14"/>
      <c r="F989" s="14"/>
      <c r="G989" s="14"/>
      <c r="I989" s="14"/>
      <c r="J989" s="14"/>
      <c r="K989" s="14"/>
    </row>
    <row r="990">
      <c r="A990" s="14"/>
      <c r="F990" s="14"/>
      <c r="G990" s="14"/>
      <c r="I990" s="14"/>
      <c r="J990" s="14"/>
      <c r="K990" s="14"/>
    </row>
    <row r="991">
      <c r="A991" s="14"/>
      <c r="F991" s="14"/>
      <c r="G991" s="14"/>
      <c r="I991" s="14"/>
      <c r="J991" s="14"/>
      <c r="K991" s="14"/>
    </row>
    <row r="992">
      <c r="A992" s="14"/>
      <c r="F992" s="14"/>
      <c r="G992" s="14"/>
      <c r="I992" s="14"/>
      <c r="J992" s="14"/>
      <c r="K992" s="14"/>
    </row>
    <row r="993">
      <c r="A993" s="14"/>
      <c r="F993" s="14"/>
      <c r="G993" s="14"/>
      <c r="I993" s="14"/>
      <c r="J993" s="14"/>
      <c r="K993" s="14"/>
    </row>
    <row r="994">
      <c r="A994" s="14"/>
      <c r="F994" s="14"/>
      <c r="G994" s="14"/>
      <c r="I994" s="14"/>
      <c r="J994" s="14"/>
      <c r="K994" s="14"/>
    </row>
    <row r="995">
      <c r="A995" s="14"/>
      <c r="F995" s="14"/>
      <c r="G995" s="14"/>
      <c r="I995" s="14"/>
      <c r="J995" s="14"/>
      <c r="K995" s="14"/>
    </row>
    <row r="996">
      <c r="A996" s="14"/>
      <c r="F996" s="14"/>
      <c r="G996" s="14"/>
      <c r="I996" s="14"/>
      <c r="J996" s="14"/>
      <c r="K996" s="14"/>
    </row>
    <row r="997">
      <c r="A997" s="14"/>
      <c r="F997" s="14"/>
      <c r="G997" s="14"/>
      <c r="I997" s="14"/>
      <c r="J997" s="14"/>
      <c r="K997" s="14"/>
    </row>
    <row r="998">
      <c r="A998" s="14"/>
      <c r="F998" s="14"/>
      <c r="G998" s="14"/>
      <c r="I998" s="14"/>
      <c r="J998" s="14"/>
      <c r="K998" s="14"/>
    </row>
    <row r="999">
      <c r="I999" s="14"/>
      <c r="J999" s="14"/>
      <c r="K999" s="14"/>
    </row>
    <row r="1000">
      <c r="I1000" s="14"/>
      <c r="J1000" s="14"/>
      <c r="K1000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675</v>
      </c>
      <c r="B1" s="12" t="s">
        <v>676</v>
      </c>
      <c r="C1" s="1" t="s">
        <v>677</v>
      </c>
    </row>
    <row r="2">
      <c r="A2" s="1">
        <v>41.0</v>
      </c>
      <c r="B2" s="12" t="s">
        <v>678</v>
      </c>
      <c r="C2" s="1">
        <v>6.86</v>
      </c>
      <c r="D2" s="7" t="str">
        <f t="shared" ref="D2:D12" si="1">concatenate("insert into MedicationDetails(", "MedID,", " MedName,"," MedPrice) values (", A2, ", ", "'"&amp; B2 &amp;"'", ", ", C2, ");")       </f>
        <v>insert into MedicationDetails(MedID, MedName, MedPrice) values (41, 'Contac', 6.86);</v>
      </c>
    </row>
    <row r="3">
      <c r="A3" s="1">
        <v>42.0</v>
      </c>
      <c r="B3" s="12" t="s">
        <v>679</v>
      </c>
      <c r="C3" s="1">
        <v>6.5</v>
      </c>
      <c r="D3" s="7" t="str">
        <f t="shared" si="1"/>
        <v>insert into MedicationDetails(MedID, MedName, MedPrice) values (42, 'Tylenol', 6.5);</v>
      </c>
    </row>
    <row r="4">
      <c r="A4" s="1">
        <v>43.0</v>
      </c>
      <c r="B4" s="12" t="s">
        <v>680</v>
      </c>
      <c r="C4" s="1">
        <v>5.4</v>
      </c>
      <c r="D4" s="7" t="str">
        <f t="shared" si="1"/>
        <v>insert into MedicationDetails(MedID, MedName, MedPrice) values (43, 'Atorvastatin', 5.4);</v>
      </c>
    </row>
    <row r="5">
      <c r="A5" s="1">
        <v>44.0</v>
      </c>
      <c r="B5" s="12" t="s">
        <v>681</v>
      </c>
      <c r="C5" s="1">
        <v>3.0</v>
      </c>
      <c r="D5" s="7" t="str">
        <f t="shared" si="1"/>
        <v>insert into MedicationDetails(MedID, MedName, MedPrice) values (44, 'Lisinopril', 3);</v>
      </c>
    </row>
    <row r="6">
      <c r="A6" s="1">
        <v>45.0</v>
      </c>
      <c r="B6" s="12" t="s">
        <v>682</v>
      </c>
      <c r="C6" s="1">
        <v>4.0</v>
      </c>
      <c r="D6" s="7" t="str">
        <f t="shared" si="1"/>
        <v>insert into MedicationDetails(MedID, MedName, MedPrice) values (45, 'Metformin', 4);</v>
      </c>
    </row>
    <row r="7">
      <c r="A7" s="1">
        <v>46.0</v>
      </c>
      <c r="B7" s="12" t="s">
        <v>683</v>
      </c>
      <c r="C7" s="1">
        <v>5.99</v>
      </c>
      <c r="D7" s="7" t="str">
        <f t="shared" si="1"/>
        <v>insert into MedicationDetails(MedID, MedName, MedPrice) values (46, 'Advil', 5.99);</v>
      </c>
    </row>
    <row r="8">
      <c r="A8" s="1">
        <v>47.0</v>
      </c>
      <c r="B8" s="12" t="s">
        <v>684</v>
      </c>
      <c r="C8" s="1">
        <v>9.99</v>
      </c>
      <c r="D8" s="7" t="str">
        <f t="shared" si="1"/>
        <v>insert into MedicationDetails(MedID, MedName, MedPrice) values (47, 'Nyquil', 9.99);</v>
      </c>
    </row>
    <row r="9">
      <c r="A9" s="1">
        <v>48.0</v>
      </c>
      <c r="B9" s="12" t="s">
        <v>685</v>
      </c>
      <c r="C9" s="1">
        <v>10.2</v>
      </c>
      <c r="D9" s="7" t="str">
        <f t="shared" si="1"/>
        <v>insert into MedicationDetails(MedID, MedName, MedPrice) values (48, 'Gabapentin', 10.2);</v>
      </c>
    </row>
    <row r="10">
      <c r="A10" s="1">
        <v>49.0</v>
      </c>
      <c r="B10" s="12" t="s">
        <v>686</v>
      </c>
      <c r="C10" s="1">
        <v>5.1</v>
      </c>
      <c r="D10" s="7" t="str">
        <f t="shared" si="1"/>
        <v>insert into MedicationDetails(MedID, MedName, MedPrice) values (49, 'Omeprazole', 5.1);</v>
      </c>
    </row>
    <row r="11">
      <c r="A11" s="1">
        <v>50.0</v>
      </c>
      <c r="B11" s="12" t="s">
        <v>687</v>
      </c>
      <c r="C11" s="1">
        <v>2.14</v>
      </c>
      <c r="D11" s="7" t="str">
        <f t="shared" si="1"/>
        <v>insert into MedicationDetails(MedID, MedName, MedPrice) values (50, 'Losartan', 2.14);</v>
      </c>
    </row>
    <row r="12">
      <c r="A12" s="1">
        <v>51.0</v>
      </c>
      <c r="B12" s="28" t="s">
        <v>688</v>
      </c>
      <c r="C12" s="1">
        <v>3.9</v>
      </c>
      <c r="D12" s="7" t="str">
        <f t="shared" si="1"/>
        <v>insert into MedicationDetails(MedID, MedName, MedPrice) values (51, 'Amlodipine', 3.9);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2.13"/>
    <col customWidth="1" min="3" max="3" width="12.13"/>
    <col customWidth="1" min="4" max="4" width="12.0"/>
    <col customWidth="1" min="5" max="5" width="12.25"/>
    <col customWidth="1" min="6" max="6" width="137.88"/>
    <col customWidth="1" min="9" max="9" width="17.38"/>
    <col customWidth="1" min="10" max="10" width="16.63"/>
  </cols>
  <sheetData>
    <row r="1">
      <c r="A1" s="1" t="s">
        <v>279</v>
      </c>
      <c r="B1" s="12" t="s">
        <v>689</v>
      </c>
      <c r="C1" s="1" t="s">
        <v>690</v>
      </c>
      <c r="D1" s="1" t="s">
        <v>691</v>
      </c>
      <c r="E1" s="1" t="s">
        <v>692</v>
      </c>
      <c r="F1" s="1" t="s">
        <v>11</v>
      </c>
      <c r="I1" s="1" t="s">
        <v>693</v>
      </c>
      <c r="J1" s="1" t="s">
        <v>694</v>
      </c>
      <c r="K1" s="39" t="s">
        <v>695</v>
      </c>
    </row>
    <row r="2">
      <c r="A2" s="1">
        <v>3215.0</v>
      </c>
      <c r="B2" s="40" t="s">
        <v>696</v>
      </c>
      <c r="C2" s="1" t="s">
        <v>697</v>
      </c>
      <c r="D2" s="1" t="s">
        <v>698</v>
      </c>
      <c r="E2" s="1">
        <v>6.464997392E9</v>
      </c>
      <c r="F2" s="7" t="str">
        <f t="shared" ref="F2:F51" si="1">concatenate("insert into HealthCareProvider(", "HealthCareProviderID,", " Designation,", " EmpFirstName,", " EmpLastName,", " EmpContactNo) values (", A2, ", ", "'"&amp; B2 &amp;"'", ", ", "'"&amp; C2 &amp;"'", ", ", "'"&amp; D2 &amp;"'", ", ", E2, ");")       </f>
        <v>insert into HealthCareProvider(HealthCareProviderID, Designation, EmpFirstName, EmpLastName, EmpContactNo) values (3215, 'Hospital pharmacist', 'Beatrice', 'Reid', 6464997392);</v>
      </c>
      <c r="I2" s="1" t="s">
        <v>699</v>
      </c>
      <c r="J2" s="1" t="s">
        <v>699</v>
      </c>
      <c r="K2" s="34">
        <v>3216.0</v>
      </c>
    </row>
    <row r="3">
      <c r="A3" s="1">
        <v>3216.0</v>
      </c>
      <c r="B3" s="40" t="s">
        <v>699</v>
      </c>
      <c r="C3" s="1" t="s">
        <v>700</v>
      </c>
      <c r="D3" s="1" t="s">
        <v>701</v>
      </c>
      <c r="E3" s="1">
        <v>6.615071463E9</v>
      </c>
      <c r="F3" s="7" t="str">
        <f t="shared" si="1"/>
        <v>insert into HealthCareProvider(HealthCareProviderID, Designation, EmpFirstName, EmpLastName, EmpContactNo) values (3216, 'Attending physician', 'Ora', 'Walters', 6615071463);</v>
      </c>
      <c r="I3" s="1" t="s">
        <v>702</v>
      </c>
      <c r="J3" s="1" t="s">
        <v>703</v>
      </c>
      <c r="K3" s="34">
        <v>3220.0</v>
      </c>
    </row>
    <row r="4">
      <c r="A4" s="1">
        <v>3217.0</v>
      </c>
      <c r="B4" s="40" t="s">
        <v>704</v>
      </c>
      <c r="C4" s="1" t="s">
        <v>705</v>
      </c>
      <c r="D4" s="1" t="s">
        <v>706</v>
      </c>
      <c r="E4" s="1">
        <v>7.622186962E9</v>
      </c>
      <c r="F4" s="7" t="str">
        <f t="shared" si="1"/>
        <v>insert into HealthCareProvider(HealthCareProviderID, Designation, EmpFirstName, EmpLastName, EmpContactNo) values (3217, 'Radiologist', 'Sonja', 'Reeves', 7622186962);</v>
      </c>
      <c r="H4" s="41">
        <f t="array" ref="H4">INDEX($A$2:$A$16, RANDBETWEEN(2, 16))</f>
        <v>3222</v>
      </c>
      <c r="I4" s="1" t="s">
        <v>707</v>
      </c>
      <c r="J4" s="1" t="s">
        <v>708</v>
      </c>
      <c r="K4" s="34">
        <v>3228.0</v>
      </c>
    </row>
    <row r="5">
      <c r="A5" s="1">
        <v>3218.0</v>
      </c>
      <c r="B5" s="40" t="s">
        <v>709</v>
      </c>
      <c r="C5" s="1" t="s">
        <v>710</v>
      </c>
      <c r="D5" s="1" t="s">
        <v>711</v>
      </c>
      <c r="E5" s="1">
        <v>5.63578351E9</v>
      </c>
      <c r="F5" s="7" t="str">
        <f t="shared" si="1"/>
        <v>insert into HealthCareProvider(HealthCareProviderID, Designation, EmpFirstName, EmpLastName, EmpContactNo) values (3218, 'Chief Medical Officer', 'Olive', 'Briggs', 5635783510);</v>
      </c>
      <c r="I5" s="1" t="s">
        <v>696</v>
      </c>
      <c r="J5" s="1" t="s">
        <v>712</v>
      </c>
      <c r="K5" s="34">
        <v>3231.0</v>
      </c>
    </row>
    <row r="6">
      <c r="A6" s="1">
        <v>3219.0</v>
      </c>
      <c r="B6" s="40" t="s">
        <v>713</v>
      </c>
      <c r="C6" s="1" t="s">
        <v>714</v>
      </c>
      <c r="D6" s="1" t="s">
        <v>715</v>
      </c>
      <c r="E6" s="1">
        <v>5.304923382E9</v>
      </c>
      <c r="F6" s="7" t="str">
        <f t="shared" si="1"/>
        <v>insert into HealthCareProvider(HealthCareProviderID, Designation, EmpFirstName, EmpLastName, EmpContactNo) values (3219, 'Social worker', 'Jacob', 'Warren', 5304923382);</v>
      </c>
      <c r="I6" s="1" t="s">
        <v>713</v>
      </c>
      <c r="K6" s="34">
        <v>3235.0</v>
      </c>
    </row>
    <row r="7">
      <c r="A7" s="1">
        <v>3220.0</v>
      </c>
      <c r="B7" s="40" t="s">
        <v>708</v>
      </c>
      <c r="C7" s="1" t="s">
        <v>716</v>
      </c>
      <c r="D7" s="1" t="s">
        <v>717</v>
      </c>
      <c r="E7" s="1">
        <v>6.463937961E9</v>
      </c>
      <c r="F7" s="7" t="str">
        <f t="shared" si="1"/>
        <v>insert into HealthCareProvider(HealthCareProviderID, Designation, EmpFirstName, EmpLastName, EmpContactNo) values (3220, 'Surgeon', 'Miriam', 'Carson', 6463937961);</v>
      </c>
      <c r="I7" s="1" t="s">
        <v>718</v>
      </c>
      <c r="K7" s="34">
        <v>3237.0</v>
      </c>
    </row>
    <row r="8">
      <c r="A8" s="1">
        <v>3221.0</v>
      </c>
      <c r="B8" s="40" t="s">
        <v>719</v>
      </c>
      <c r="C8" s="1" t="s">
        <v>720</v>
      </c>
      <c r="D8" s="1" t="s">
        <v>721</v>
      </c>
      <c r="E8" s="1">
        <v>2.512336069E9</v>
      </c>
      <c r="F8" s="7" t="str">
        <f t="shared" si="1"/>
        <v>insert into HealthCareProvider(HealthCareProviderID, Designation, EmpFirstName, EmpLastName, EmpContactNo) values (3221, 'Internal Medicine', 'Steven', 'Murphy', 2512336069);</v>
      </c>
      <c r="I8" s="1" t="s">
        <v>703</v>
      </c>
      <c r="K8" s="34">
        <v>3239.0</v>
      </c>
    </row>
    <row r="9">
      <c r="A9" s="1">
        <v>3222.0</v>
      </c>
      <c r="B9" s="40" t="s">
        <v>722</v>
      </c>
      <c r="C9" s="1" t="s">
        <v>723</v>
      </c>
      <c r="D9" s="1" t="s">
        <v>724</v>
      </c>
      <c r="E9" s="1">
        <v>2.159693239E9</v>
      </c>
      <c r="F9" s="7" t="str">
        <f t="shared" si="1"/>
        <v>insert into HealthCareProvider(HealthCareProviderID, Designation, EmpFirstName, EmpLastName, EmpContactNo) values (3222, 'Oncologist', 'Loren', 'Carter', 2159693239);</v>
      </c>
      <c r="I9" s="1" t="s">
        <v>704</v>
      </c>
      <c r="K9" s="34">
        <v>3251.0</v>
      </c>
    </row>
    <row r="10">
      <c r="A10" s="1">
        <v>3223.0</v>
      </c>
      <c r="B10" s="40" t="s">
        <v>713</v>
      </c>
      <c r="C10" s="1" t="s">
        <v>190</v>
      </c>
      <c r="D10" s="1" t="s">
        <v>725</v>
      </c>
      <c r="E10" s="1">
        <v>5.166337818E9</v>
      </c>
      <c r="F10" s="7" t="str">
        <f t="shared" si="1"/>
        <v>insert into HealthCareProvider(HealthCareProviderID, Designation, EmpFirstName, EmpLastName, EmpContactNo) values (3223, 'Social worker', 'Alonzo', 'Chambers', 5166337818);</v>
      </c>
      <c r="I10" s="1" t="s">
        <v>726</v>
      </c>
      <c r="K10" s="34">
        <v>3253.0</v>
      </c>
    </row>
    <row r="11">
      <c r="A11" s="1">
        <v>3224.0</v>
      </c>
      <c r="B11" s="40" t="s">
        <v>727</v>
      </c>
      <c r="C11" s="1" t="s">
        <v>728</v>
      </c>
      <c r="D11" s="1" t="s">
        <v>729</v>
      </c>
      <c r="E11" s="1">
        <v>5.177433142E9</v>
      </c>
      <c r="F11" s="7" t="str">
        <f t="shared" si="1"/>
        <v>insert into HealthCareProvider(HealthCareProviderID, Designation, EmpFirstName, EmpLastName, EmpContactNo) values (3224, 'Pathologist', 'Tiffany', 'Jimenez', 5177433142);</v>
      </c>
      <c r="I11" s="1" t="s">
        <v>708</v>
      </c>
      <c r="K11" s="34">
        <v>3257.0</v>
      </c>
    </row>
    <row r="12">
      <c r="A12" s="1">
        <v>3225.0</v>
      </c>
      <c r="B12" s="40" t="s">
        <v>730</v>
      </c>
      <c r="C12" s="1" t="s">
        <v>731</v>
      </c>
      <c r="D12" s="1" t="s">
        <v>732</v>
      </c>
      <c r="E12" s="1">
        <v>3.094655777E9</v>
      </c>
      <c r="F12" s="7" t="str">
        <f t="shared" si="1"/>
        <v>insert into HealthCareProvider(HealthCareProviderID, Designation, EmpFirstName, EmpLastName, EmpContactNo) values (3225, 'Cardiologist', 'Cheryl', 'Barber', 3094655777);</v>
      </c>
      <c r="I12" s="1" t="s">
        <v>733</v>
      </c>
      <c r="K12" s="34">
        <v>3260.0</v>
      </c>
    </row>
    <row r="13">
      <c r="A13" s="1">
        <v>3226.0</v>
      </c>
      <c r="B13" s="40" t="s">
        <v>696</v>
      </c>
      <c r="C13" s="1" t="s">
        <v>734</v>
      </c>
      <c r="D13" s="1" t="s">
        <v>735</v>
      </c>
      <c r="E13" s="1">
        <v>5.128129786E9</v>
      </c>
      <c r="F13" s="7" t="str">
        <f t="shared" si="1"/>
        <v>insert into HealthCareProvider(HealthCareProviderID, Designation, EmpFirstName, EmpLastName, EmpContactNo) values (3226, 'Hospital pharmacist', 'Sally', 'Jones', 5128129786);</v>
      </c>
      <c r="I13" s="1" t="s">
        <v>709</v>
      </c>
      <c r="K13" s="34">
        <v>3262.0</v>
      </c>
    </row>
    <row r="14">
      <c r="A14" s="1">
        <v>3227.0</v>
      </c>
      <c r="B14" s="40" t="s">
        <v>707</v>
      </c>
      <c r="C14" s="1" t="s">
        <v>736</v>
      </c>
      <c r="D14" s="1" t="s">
        <v>737</v>
      </c>
      <c r="E14" s="1">
        <v>4.145907344E9</v>
      </c>
      <c r="F14" s="7" t="str">
        <f t="shared" si="1"/>
        <v>insert into HealthCareProvider(HealthCareProviderID, Designation, EmpFirstName, EmpLastName, EmpContactNo) values (3227, 'Physical therapist', 'Norma', 'Holmes', 4145907344);</v>
      </c>
      <c r="I14" s="1" t="s">
        <v>738</v>
      </c>
      <c r="K14" s="34">
        <v>3263.0</v>
      </c>
    </row>
    <row r="15">
      <c r="A15" s="1">
        <v>3228.0</v>
      </c>
      <c r="B15" s="40" t="s">
        <v>703</v>
      </c>
      <c r="C15" s="1" t="s">
        <v>739</v>
      </c>
      <c r="D15" s="1" t="s">
        <v>740</v>
      </c>
      <c r="E15" s="1">
        <v>4.05633918E9</v>
      </c>
      <c r="F15" s="7" t="str">
        <f t="shared" si="1"/>
        <v>insert into HealthCareProvider(HealthCareProviderID, Designation, EmpFirstName, EmpLastName, EmpContactNo) values (3228, 'Emergency physician', 'Freda', 'Shaw', 4056339180);</v>
      </c>
      <c r="I15" s="1" t="s">
        <v>712</v>
      </c>
    </row>
    <row r="16">
      <c r="A16" s="1">
        <v>3229.0</v>
      </c>
      <c r="B16" s="40" t="s">
        <v>741</v>
      </c>
      <c r="C16" s="1" t="s">
        <v>742</v>
      </c>
      <c r="D16" s="1" t="s">
        <v>24</v>
      </c>
      <c r="E16" s="1">
        <v>5.169928384E9</v>
      </c>
      <c r="F16" s="7" t="str">
        <f t="shared" si="1"/>
        <v>insert into HealthCareProvider(HealthCareProviderID, Designation, EmpFirstName, EmpLastName, EmpContactNo) values (3229, 'Neurologist', 'Charles', 'Dean', 5169928384);</v>
      </c>
      <c r="I16" s="1" t="s">
        <v>743</v>
      </c>
      <c r="K16" s="32">
        <f t="array" ref="K16">INDEX($K$2:$K$14, RANDBETWEEN(1, 13))</f>
        <v>3260</v>
      </c>
    </row>
    <row r="17">
      <c r="A17" s="1">
        <v>3230.0</v>
      </c>
      <c r="B17" s="40" t="s">
        <v>719</v>
      </c>
      <c r="C17" s="1" t="s">
        <v>744</v>
      </c>
      <c r="D17" s="1" t="s">
        <v>102</v>
      </c>
      <c r="E17" s="1">
        <v>5.615754961E9</v>
      </c>
      <c r="F17" s="7" t="str">
        <f t="shared" si="1"/>
        <v>insert into HealthCareProvider(HealthCareProviderID, Designation, EmpFirstName, EmpLastName, EmpContactNo) values (3230, 'Internal Medicine', 'Travis', 'Powers', 5615754961);</v>
      </c>
      <c r="I17" s="1" t="s">
        <v>745</v>
      </c>
    </row>
    <row r="18">
      <c r="A18" s="1">
        <v>3231.0</v>
      </c>
      <c r="B18" s="40" t="s">
        <v>708</v>
      </c>
      <c r="C18" s="1" t="s">
        <v>746</v>
      </c>
      <c r="D18" s="1" t="s">
        <v>747</v>
      </c>
      <c r="E18" s="1">
        <v>4.782185613E9</v>
      </c>
      <c r="F18" s="7" t="str">
        <f t="shared" si="1"/>
        <v>insert into HealthCareProvider(HealthCareProviderID, Designation, EmpFirstName, EmpLastName, EmpContactNo) values (3231, 'Surgeon', 'Robyn', 'Mcgee', 4782185613);</v>
      </c>
      <c r="I18" s="1" t="s">
        <v>748</v>
      </c>
    </row>
    <row r="19">
      <c r="A19" s="1">
        <v>3232.0</v>
      </c>
      <c r="B19" s="40" t="s">
        <v>719</v>
      </c>
      <c r="C19" s="1" t="s">
        <v>749</v>
      </c>
      <c r="D19" s="1" t="s">
        <v>750</v>
      </c>
      <c r="E19" s="1">
        <v>4.356365213E9</v>
      </c>
      <c r="F19" s="7" t="str">
        <f t="shared" si="1"/>
        <v>insert into HealthCareProvider(HealthCareProviderID, Designation, EmpFirstName, EmpLastName, EmpContactNo) values (3232, 'Internal Medicine', 'Barry', 'Bates', 4356365213);</v>
      </c>
      <c r="I19" s="1" t="s">
        <v>730</v>
      </c>
    </row>
    <row r="20">
      <c r="A20" s="1">
        <v>3233.0</v>
      </c>
      <c r="B20" s="40" t="s">
        <v>745</v>
      </c>
      <c r="C20" s="1" t="s">
        <v>751</v>
      </c>
      <c r="D20" s="1" t="s">
        <v>752</v>
      </c>
      <c r="E20" s="1">
        <v>2.696862425E9</v>
      </c>
      <c r="F20" s="7" t="str">
        <f t="shared" si="1"/>
        <v>insert into HealthCareProvider(HealthCareProviderID, Designation, EmpFirstName, EmpLastName, EmpContactNo) values (3233, 'Pulmonologist', 'Stephen', 'Marshall', 2696862425);</v>
      </c>
      <c r="I20" s="1" t="s">
        <v>722</v>
      </c>
    </row>
    <row r="21">
      <c r="A21" s="1">
        <v>3234.0</v>
      </c>
      <c r="B21" s="40" t="s">
        <v>741</v>
      </c>
      <c r="C21" s="1" t="s">
        <v>753</v>
      </c>
      <c r="D21" s="1" t="s">
        <v>754</v>
      </c>
      <c r="E21" s="1">
        <v>6.083778239E9</v>
      </c>
      <c r="F21" s="7" t="str">
        <f t="shared" si="1"/>
        <v>insert into HealthCareProvider(HealthCareProviderID, Designation, EmpFirstName, EmpLastName, EmpContactNo) values (3234, 'Neurologist', 'Cora', 'James', 6083778239);</v>
      </c>
      <c r="I21" s="1" t="s">
        <v>741</v>
      </c>
    </row>
    <row r="22">
      <c r="A22" s="1">
        <v>3235.0</v>
      </c>
      <c r="B22" s="40" t="s">
        <v>699</v>
      </c>
      <c r="C22" s="1" t="s">
        <v>755</v>
      </c>
      <c r="D22" s="1" t="s">
        <v>756</v>
      </c>
      <c r="E22" s="1">
        <v>4.099166239E9</v>
      </c>
      <c r="F22" s="7" t="str">
        <f t="shared" si="1"/>
        <v>insert into HealthCareProvider(HealthCareProviderID, Designation, EmpFirstName, EmpLastName, EmpContactNo) values (3235, 'Attending physician', 'Ricky', 'Williams', 4099166239);</v>
      </c>
      <c r="I22" s="1" t="s">
        <v>727</v>
      </c>
    </row>
    <row r="23">
      <c r="A23" s="1">
        <v>3236.0</v>
      </c>
      <c r="B23" s="40" t="s">
        <v>730</v>
      </c>
      <c r="C23" s="1" t="s">
        <v>757</v>
      </c>
      <c r="D23" s="1" t="s">
        <v>758</v>
      </c>
      <c r="E23" s="1">
        <v>5.08716602E9</v>
      </c>
      <c r="F23" s="7" t="str">
        <f t="shared" si="1"/>
        <v>insert into HealthCareProvider(HealthCareProviderID, Designation, EmpFirstName, EmpLastName, EmpContactNo) values (3236, 'Cardiologist', 'Katrina', 'Payne', 5087166020);</v>
      </c>
      <c r="I23" s="1" t="s">
        <v>759</v>
      </c>
    </row>
    <row r="24">
      <c r="A24" s="1">
        <v>3237.0</v>
      </c>
      <c r="B24" s="40" t="s">
        <v>712</v>
      </c>
      <c r="C24" s="1" t="s">
        <v>760</v>
      </c>
      <c r="D24" s="1" t="s">
        <v>761</v>
      </c>
      <c r="E24" s="1">
        <v>2.53891676E9</v>
      </c>
      <c r="F24" s="7" t="str">
        <f t="shared" si="1"/>
        <v>insert into HealthCareProvider(HealthCareProviderID, Designation, EmpFirstName, EmpLastName, EmpContactNo) values (3237, 'Resident Doctor', 'Mandy', 'Ford', 2538916760);</v>
      </c>
      <c r="I24" s="1" t="s">
        <v>719</v>
      </c>
    </row>
    <row r="25">
      <c r="A25" s="1">
        <v>3238.0</v>
      </c>
      <c r="B25" s="40" t="s">
        <v>743</v>
      </c>
      <c r="C25" s="1" t="s">
        <v>762</v>
      </c>
      <c r="D25" s="1" t="s">
        <v>763</v>
      </c>
      <c r="E25" s="1">
        <v>6.262027774E9</v>
      </c>
      <c r="F25" s="7" t="str">
        <f t="shared" si="1"/>
        <v>insert into HealthCareProvider(HealthCareProviderID, Designation, EmpFirstName, EmpLastName, EmpContactNo) values (3238, 'Clinical Assitant', 'Saul', 'Mckenzie', 6262027774);</v>
      </c>
    </row>
    <row r="26">
      <c r="A26" s="1">
        <v>3239.0</v>
      </c>
      <c r="B26" s="40" t="s">
        <v>699</v>
      </c>
      <c r="C26" s="1" t="s">
        <v>764</v>
      </c>
      <c r="D26" s="1" t="s">
        <v>765</v>
      </c>
      <c r="E26" s="1">
        <v>4.046504772E9</v>
      </c>
      <c r="F26" s="7" t="str">
        <f t="shared" si="1"/>
        <v>insert into HealthCareProvider(HealthCareProviderID, Designation, EmpFirstName, EmpLastName, EmpContactNo) values (3239, 'Attending physician', 'Henry', 'Wilson', 4046504772);</v>
      </c>
    </row>
    <row r="27">
      <c r="A27" s="1">
        <v>3240.0</v>
      </c>
      <c r="B27" s="40" t="s">
        <v>733</v>
      </c>
      <c r="C27" s="1" t="s">
        <v>221</v>
      </c>
      <c r="D27" s="1" t="s">
        <v>69</v>
      </c>
      <c r="E27" s="1">
        <v>8.436486753E9</v>
      </c>
      <c r="F27" s="7" t="str">
        <f t="shared" si="1"/>
        <v>insert into HealthCareProvider(HealthCareProviderID, Designation, EmpFirstName, EmpLastName, EmpContactNo) values (3240, 'Anesthesiologist', 'Marilyn', 'Walker', 8436486753);</v>
      </c>
    </row>
    <row r="28">
      <c r="A28" s="1">
        <v>3241.0</v>
      </c>
      <c r="B28" s="40" t="s">
        <v>707</v>
      </c>
      <c r="C28" s="1" t="s">
        <v>766</v>
      </c>
      <c r="D28" s="1" t="s">
        <v>767</v>
      </c>
      <c r="E28" s="1">
        <v>7.757536245E9</v>
      </c>
      <c r="F28" s="7" t="str">
        <f t="shared" si="1"/>
        <v>insert into HealthCareProvider(HealthCareProviderID, Designation, EmpFirstName, EmpLastName, EmpContactNo) values (3241, 'Physical therapist', 'Olivia', 'Gibbs', 7757536245);</v>
      </c>
    </row>
    <row r="29">
      <c r="A29" s="1">
        <v>3242.0</v>
      </c>
      <c r="B29" s="40" t="s">
        <v>743</v>
      </c>
      <c r="C29" s="1" t="s">
        <v>768</v>
      </c>
      <c r="D29" s="1" t="s">
        <v>19</v>
      </c>
      <c r="E29" s="1">
        <v>5.176174509E9</v>
      </c>
      <c r="F29" s="7" t="str">
        <f t="shared" si="1"/>
        <v>insert into HealthCareProvider(HealthCareProviderID, Designation, EmpFirstName, EmpLastName, EmpContactNo) values (3242, 'Clinical Assitant', 'Herman', 'Rice', 5176174509);</v>
      </c>
    </row>
    <row r="30">
      <c r="A30" s="1">
        <v>3243.0</v>
      </c>
      <c r="B30" s="40" t="s">
        <v>722</v>
      </c>
      <c r="C30" s="1" t="s">
        <v>769</v>
      </c>
      <c r="D30" s="1" t="s">
        <v>770</v>
      </c>
      <c r="E30" s="1">
        <v>3.196351163E9</v>
      </c>
      <c r="F30" s="7" t="str">
        <f t="shared" si="1"/>
        <v>insert into HealthCareProvider(HealthCareProviderID, Designation, EmpFirstName, EmpLastName, EmpContactNo) values (3243, 'Oncologist', 'Lynda', 'Turner', 3196351163);</v>
      </c>
    </row>
    <row r="31">
      <c r="A31" s="1">
        <v>3244.0</v>
      </c>
      <c r="B31" s="40" t="s">
        <v>730</v>
      </c>
      <c r="C31" s="1" t="s">
        <v>771</v>
      </c>
      <c r="D31" s="1" t="s">
        <v>772</v>
      </c>
      <c r="E31" s="1">
        <v>3.235289071E9</v>
      </c>
      <c r="F31" s="7" t="str">
        <f t="shared" si="1"/>
        <v>insert into HealthCareProvider(HealthCareProviderID, Designation, EmpFirstName, EmpLastName, EmpContactNo) values (3244, 'Cardiologist', 'Cary', 'Thornton', 3235289071);</v>
      </c>
    </row>
    <row r="32">
      <c r="A32" s="1">
        <v>3245.0</v>
      </c>
      <c r="B32" s="40" t="s">
        <v>696</v>
      </c>
      <c r="C32" s="1" t="s">
        <v>203</v>
      </c>
      <c r="D32" s="1" t="s">
        <v>773</v>
      </c>
      <c r="E32" s="1">
        <v>6.502379573E9</v>
      </c>
      <c r="F32" s="7" t="str">
        <f t="shared" si="1"/>
        <v>insert into HealthCareProvider(HealthCareProviderID, Designation, EmpFirstName, EmpLastName, EmpContactNo) values (3245, 'Hospital pharmacist', 'Glen', 'Miles', 6502379573);</v>
      </c>
    </row>
    <row r="33">
      <c r="A33" s="1">
        <v>3246.0</v>
      </c>
      <c r="B33" s="40" t="s">
        <v>727</v>
      </c>
      <c r="C33" s="1" t="s">
        <v>774</v>
      </c>
      <c r="D33" s="1" t="s">
        <v>775</v>
      </c>
      <c r="E33" s="1">
        <v>3.392004325E9</v>
      </c>
      <c r="F33" s="7" t="str">
        <f t="shared" si="1"/>
        <v>insert into HealthCareProvider(HealthCareProviderID, Designation, EmpFirstName, EmpLastName, EmpContactNo) values (3246, 'Pathologist', 'Jimmie', 'Davidson', 3392004325);</v>
      </c>
    </row>
    <row r="34">
      <c r="A34" s="1">
        <v>3247.0</v>
      </c>
      <c r="B34" s="40" t="s">
        <v>722</v>
      </c>
      <c r="C34" s="1" t="s">
        <v>776</v>
      </c>
      <c r="D34" s="1" t="s">
        <v>777</v>
      </c>
      <c r="E34" s="1">
        <v>4.242718458E9</v>
      </c>
      <c r="F34" s="7" t="str">
        <f t="shared" si="1"/>
        <v>insert into HealthCareProvider(HealthCareProviderID, Designation, EmpFirstName, EmpLastName, EmpContactNo) values (3247, 'Oncologist', 'Eunice', 'Santiago', 4242718458);</v>
      </c>
    </row>
    <row r="35">
      <c r="A35" s="1">
        <v>3248.0</v>
      </c>
      <c r="B35" s="40" t="s">
        <v>730</v>
      </c>
      <c r="C35" s="1" t="s">
        <v>223</v>
      </c>
      <c r="D35" s="1" t="s">
        <v>778</v>
      </c>
      <c r="E35" s="1">
        <v>3.084142562E9</v>
      </c>
      <c r="F35" s="7" t="str">
        <f t="shared" si="1"/>
        <v>insert into HealthCareProvider(HealthCareProviderID, Designation, EmpFirstName, EmpLastName, EmpContactNo) values (3248, 'Cardiologist', 'Penny', 'Johnson', 3084142562);</v>
      </c>
    </row>
    <row r="36">
      <c r="A36" s="1">
        <v>3249.0</v>
      </c>
      <c r="B36" s="40" t="s">
        <v>748</v>
      </c>
      <c r="C36" s="1" t="s">
        <v>779</v>
      </c>
      <c r="D36" s="1" t="s">
        <v>780</v>
      </c>
      <c r="E36" s="1">
        <v>6.037804371E9</v>
      </c>
      <c r="F36" s="7" t="str">
        <f t="shared" si="1"/>
        <v>insert into HealthCareProvider(HealthCareProviderID, Designation, EmpFirstName, EmpLastName, EmpContactNo) values (3249, 'Psychiatrist', 'Isabel', 'Peters', 6037804371);</v>
      </c>
    </row>
    <row r="37">
      <c r="A37" s="1">
        <v>3250.0</v>
      </c>
      <c r="B37" s="40" t="s">
        <v>719</v>
      </c>
      <c r="C37" s="1" t="s">
        <v>781</v>
      </c>
      <c r="D37" s="1" t="s">
        <v>782</v>
      </c>
      <c r="E37" s="1">
        <v>5.02717204E9</v>
      </c>
      <c r="F37" s="7" t="str">
        <f t="shared" si="1"/>
        <v>insert into HealthCareProvider(HealthCareProviderID, Designation, EmpFirstName, EmpLastName, EmpContactNo) values (3250, 'Internal Medicine', 'Adrian', 'Dunn', 5027172040);</v>
      </c>
    </row>
    <row r="38">
      <c r="A38" s="1">
        <v>3251.0</v>
      </c>
      <c r="B38" s="40" t="s">
        <v>712</v>
      </c>
      <c r="C38" s="1" t="s">
        <v>783</v>
      </c>
      <c r="D38" s="1" t="s">
        <v>784</v>
      </c>
      <c r="E38" s="1">
        <v>6.672134553E9</v>
      </c>
      <c r="F38" s="7" t="str">
        <f t="shared" si="1"/>
        <v>insert into HealthCareProvider(HealthCareProviderID, Designation, EmpFirstName, EmpLastName, EmpContactNo) values (3251, 'Resident Doctor', 'Annette', 'Blair', 6672134553);</v>
      </c>
    </row>
    <row r="39">
      <c r="A39" s="1">
        <v>3252.0</v>
      </c>
      <c r="B39" s="40" t="s">
        <v>741</v>
      </c>
      <c r="C39" s="1" t="s">
        <v>33</v>
      </c>
      <c r="D39" s="1" t="s">
        <v>785</v>
      </c>
      <c r="E39" s="1">
        <v>2.097048736E9</v>
      </c>
      <c r="F39" s="7" t="str">
        <f t="shared" si="1"/>
        <v>insert into HealthCareProvider(HealthCareProviderID, Designation, EmpFirstName, EmpLastName, EmpContactNo) values (3252, 'Neurologist', 'Joseph', 'Ellis', 2097048736);</v>
      </c>
    </row>
    <row r="40">
      <c r="A40" s="1">
        <v>3253.0</v>
      </c>
      <c r="B40" s="40" t="s">
        <v>712</v>
      </c>
      <c r="C40" s="1" t="s">
        <v>786</v>
      </c>
      <c r="D40" s="1" t="s">
        <v>787</v>
      </c>
      <c r="E40" s="1">
        <v>6.14308893E9</v>
      </c>
      <c r="F40" s="7" t="str">
        <f t="shared" si="1"/>
        <v>insert into HealthCareProvider(HealthCareProviderID, Designation, EmpFirstName, EmpLastName, EmpContactNo) values (3253, 'Resident Doctor', 'Janis', 'Alvarado', 6143088930);</v>
      </c>
    </row>
    <row r="41">
      <c r="A41" s="1">
        <v>3254.0</v>
      </c>
      <c r="B41" s="40" t="s">
        <v>738</v>
      </c>
      <c r="C41" s="1" t="s">
        <v>788</v>
      </c>
      <c r="D41" s="1" t="s">
        <v>789</v>
      </c>
      <c r="E41" s="1">
        <v>7.572162112E9</v>
      </c>
      <c r="F41" s="7" t="str">
        <f t="shared" si="1"/>
        <v>insert into HealthCareProvider(HealthCareProviderID, Designation, EmpFirstName, EmpLastName, EmpContactNo) values (3254, 'Chief executive officer', 'Marty', 'Freeman', 7572162112);</v>
      </c>
    </row>
    <row r="42">
      <c r="A42" s="1">
        <v>3255.0</v>
      </c>
      <c r="B42" s="40" t="s">
        <v>713</v>
      </c>
      <c r="C42" s="1" t="s">
        <v>790</v>
      </c>
      <c r="D42" s="1" t="s">
        <v>791</v>
      </c>
      <c r="E42" s="1">
        <v>2.145385925E9</v>
      </c>
      <c r="F42" s="7" t="str">
        <f t="shared" si="1"/>
        <v>insert into HealthCareProvider(HealthCareProviderID, Designation, EmpFirstName, EmpLastName, EmpContactNo) values (3255, 'Social worker', 'Leon', 'Hopkins', 2145385925);</v>
      </c>
    </row>
    <row r="43">
      <c r="A43" s="1">
        <v>3256.0</v>
      </c>
      <c r="B43" s="40" t="s">
        <v>727</v>
      </c>
      <c r="C43" s="1" t="s">
        <v>792</v>
      </c>
      <c r="D43" s="1" t="s">
        <v>793</v>
      </c>
      <c r="E43" s="1">
        <v>3.312622458E9</v>
      </c>
      <c r="F43" s="7" t="str">
        <f t="shared" si="1"/>
        <v>insert into HealthCareProvider(HealthCareProviderID, Designation, EmpFirstName, EmpLastName, EmpContactNo) values (3256, 'Pathologist', 'Ken', 'Rodriquez', 3312622458);</v>
      </c>
    </row>
    <row r="44">
      <c r="A44" s="1">
        <v>3257.0</v>
      </c>
      <c r="B44" s="40" t="s">
        <v>708</v>
      </c>
      <c r="C44" s="1" t="s">
        <v>794</v>
      </c>
      <c r="D44" s="1" t="s">
        <v>795</v>
      </c>
      <c r="E44" s="1">
        <v>2.133092734E9</v>
      </c>
      <c r="F44" s="7" t="str">
        <f t="shared" si="1"/>
        <v>insert into HealthCareProvider(HealthCareProviderID, Designation, EmpFirstName, EmpLastName, EmpContactNo) values (3257, 'Surgeon', 'Jill', 'Anderson', 2133092734);</v>
      </c>
    </row>
    <row r="45">
      <c r="A45" s="1">
        <v>3258.0</v>
      </c>
      <c r="B45" s="40" t="s">
        <v>707</v>
      </c>
      <c r="C45" s="1" t="s">
        <v>796</v>
      </c>
      <c r="D45" s="1" t="s">
        <v>797</v>
      </c>
      <c r="E45" s="1">
        <v>2.314977093E9</v>
      </c>
      <c r="F45" s="7" t="str">
        <f t="shared" si="1"/>
        <v>insert into HealthCareProvider(HealthCareProviderID, Designation, EmpFirstName, EmpLastName, EmpContactNo) values (3258, 'Physical therapist', 'Mercedes', 'Doyle', 2314977093);</v>
      </c>
    </row>
    <row r="46">
      <c r="A46" s="1">
        <v>3259.0</v>
      </c>
      <c r="B46" s="40" t="s">
        <v>759</v>
      </c>
      <c r="C46" s="1" t="s">
        <v>798</v>
      </c>
      <c r="D46" s="1" t="s">
        <v>799</v>
      </c>
      <c r="E46" s="1">
        <v>2.085226456E9</v>
      </c>
      <c r="F46" s="7" t="str">
        <f t="shared" si="1"/>
        <v>insert into HealthCareProvider(HealthCareProviderID, Designation, EmpFirstName, EmpLastName, EmpContactNo) values (3259, 'Ophthalmologist', 'Carolyn', 'Gonzales', 2085226456);</v>
      </c>
    </row>
    <row r="47">
      <c r="A47" s="1">
        <v>3260.0</v>
      </c>
      <c r="B47" s="40" t="s">
        <v>703</v>
      </c>
      <c r="C47" s="1" t="s">
        <v>800</v>
      </c>
      <c r="D47" s="1" t="s">
        <v>801</v>
      </c>
      <c r="E47" s="1">
        <v>3.128994232E9</v>
      </c>
      <c r="F47" s="7" t="str">
        <f t="shared" si="1"/>
        <v>insert into HealthCareProvider(HealthCareProviderID, Designation, EmpFirstName, EmpLastName, EmpContactNo) values (3260, 'Emergency physician', 'Benny', 'Lewis', 3128994232);</v>
      </c>
    </row>
    <row r="48">
      <c r="A48" s="1">
        <v>3261.0</v>
      </c>
      <c r="B48" s="40" t="s">
        <v>741</v>
      </c>
      <c r="C48" s="1" t="s">
        <v>802</v>
      </c>
      <c r="D48" s="1" t="s">
        <v>803</v>
      </c>
      <c r="E48" s="1">
        <v>4.235254938E9</v>
      </c>
      <c r="F48" s="7" t="str">
        <f t="shared" si="1"/>
        <v>insert into HealthCareProvider(HealthCareProviderID, Designation, EmpFirstName, EmpLastName, EmpContactNo) values (3261, 'Neurologist', 'Mario', 'Maxwell', 4235254938);</v>
      </c>
    </row>
    <row r="49">
      <c r="A49" s="1">
        <v>3262.0</v>
      </c>
      <c r="B49" s="40" t="s">
        <v>708</v>
      </c>
      <c r="C49" s="1" t="s">
        <v>804</v>
      </c>
      <c r="D49" s="1" t="s">
        <v>805</v>
      </c>
      <c r="E49" s="1">
        <v>5.126143618E9</v>
      </c>
      <c r="F49" s="7" t="str">
        <f t="shared" si="1"/>
        <v>insert into HealthCareProvider(HealthCareProviderID, Designation, EmpFirstName, EmpLastName, EmpContactNo) values (3262, 'Surgeon', 'Lydia', 'Greer', 5126143618);</v>
      </c>
    </row>
    <row r="50">
      <c r="A50" s="1">
        <v>3263.0</v>
      </c>
      <c r="B50" s="40" t="s">
        <v>703</v>
      </c>
      <c r="C50" s="1" t="s">
        <v>806</v>
      </c>
      <c r="D50" s="1" t="s">
        <v>807</v>
      </c>
      <c r="E50" s="1">
        <v>4.702078477E9</v>
      </c>
      <c r="F50" s="7" t="str">
        <f t="shared" si="1"/>
        <v>insert into HealthCareProvider(HealthCareProviderID, Designation, EmpFirstName, EmpLastName, EmpContactNo) values (3263, 'Emergency physician', 'Wanda', 'Lopez', 4702078477);</v>
      </c>
    </row>
    <row r="51">
      <c r="A51" s="1">
        <v>3264.0</v>
      </c>
      <c r="B51" s="40" t="s">
        <v>730</v>
      </c>
      <c r="C51" s="1" t="s">
        <v>808</v>
      </c>
      <c r="D51" s="1" t="s">
        <v>809</v>
      </c>
      <c r="E51" s="1">
        <v>4.235963194E9</v>
      </c>
      <c r="F51" s="7" t="str">
        <f t="shared" si="1"/>
        <v>insert into HealthCareProvider(HealthCareProviderID, Designation, EmpFirstName, EmpLastName, EmpContactNo) values (3264, 'Cardiologist', 'Jimmy', 'Fields', 4235963194);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75"/>
    <col customWidth="1" min="9" max="9" width="5.75"/>
  </cols>
  <sheetData>
    <row r="1">
      <c r="A1" s="1" t="s">
        <v>279</v>
      </c>
      <c r="B1" s="12" t="s">
        <v>689</v>
      </c>
      <c r="G1" s="42" t="s">
        <v>810</v>
      </c>
      <c r="H1" s="1"/>
      <c r="I1" s="1" t="s">
        <v>502</v>
      </c>
      <c r="J1" s="12" t="s">
        <v>518</v>
      </c>
    </row>
    <row r="2">
      <c r="A2" s="1">
        <v>3215.0</v>
      </c>
      <c r="B2" s="40" t="s">
        <v>696</v>
      </c>
      <c r="G2" s="7">
        <v>3216.0</v>
      </c>
      <c r="H2" s="12"/>
      <c r="I2" s="12">
        <v>106.0</v>
      </c>
      <c r="J2" s="1" t="s">
        <v>522</v>
      </c>
    </row>
    <row r="3">
      <c r="A3" s="1">
        <v>3216.0</v>
      </c>
      <c r="B3" s="40" t="s">
        <v>699</v>
      </c>
      <c r="G3" s="34">
        <v>3220.0</v>
      </c>
      <c r="H3" s="12"/>
      <c r="I3" s="12">
        <v>109.0</v>
      </c>
      <c r="J3" s="12" t="s">
        <v>523</v>
      </c>
    </row>
    <row r="4">
      <c r="A4" s="1">
        <v>3217.0</v>
      </c>
      <c r="B4" s="40" t="s">
        <v>704</v>
      </c>
      <c r="G4" s="34">
        <v>3221.0</v>
      </c>
      <c r="H4" s="12"/>
      <c r="I4" s="12">
        <v>113.0</v>
      </c>
      <c r="J4" s="1" t="s">
        <v>524</v>
      </c>
    </row>
    <row r="5">
      <c r="A5" s="1">
        <v>3218.0</v>
      </c>
      <c r="B5" s="40" t="s">
        <v>709</v>
      </c>
      <c r="G5" s="34">
        <v>3222.0</v>
      </c>
      <c r="H5" s="1"/>
      <c r="I5" s="1">
        <v>114.0</v>
      </c>
      <c r="J5" s="28" t="s">
        <v>525</v>
      </c>
    </row>
    <row r="6">
      <c r="A6" s="1">
        <v>3219.0</v>
      </c>
      <c r="B6" s="40" t="s">
        <v>713</v>
      </c>
      <c r="G6" s="34">
        <v>3223.0</v>
      </c>
      <c r="H6" s="12"/>
      <c r="I6" s="12">
        <v>115.0</v>
      </c>
      <c r="J6" s="1" t="s">
        <v>526</v>
      </c>
    </row>
    <row r="7">
      <c r="A7" s="1">
        <v>3220.0</v>
      </c>
      <c r="B7" s="40" t="s">
        <v>708</v>
      </c>
      <c r="G7" s="34">
        <v>3224.0</v>
      </c>
      <c r="H7" s="1"/>
      <c r="I7" s="1">
        <v>117.0</v>
      </c>
      <c r="J7" s="1" t="s">
        <v>527</v>
      </c>
    </row>
    <row r="8">
      <c r="A8" s="1">
        <v>3221.0</v>
      </c>
      <c r="B8" s="40" t="s">
        <v>719</v>
      </c>
      <c r="G8" s="34">
        <v>3225.0</v>
      </c>
      <c r="H8" s="12"/>
      <c r="I8" s="12">
        <v>120.0</v>
      </c>
      <c r="J8" s="28" t="s">
        <v>528</v>
      </c>
    </row>
    <row r="9">
      <c r="A9" s="1">
        <v>3222.0</v>
      </c>
      <c r="B9" s="40" t="s">
        <v>722</v>
      </c>
      <c r="G9" s="34">
        <v>3228.0</v>
      </c>
      <c r="H9" s="12"/>
      <c r="I9" s="12">
        <v>121.0</v>
      </c>
      <c r="J9" s="28" t="s">
        <v>529</v>
      </c>
    </row>
    <row r="10">
      <c r="A10" s="1">
        <v>3223.0</v>
      </c>
      <c r="B10" s="40" t="s">
        <v>713</v>
      </c>
      <c r="G10" s="34">
        <v>3229.0</v>
      </c>
      <c r="H10" s="12"/>
      <c r="I10" s="12">
        <v>127.0</v>
      </c>
      <c r="J10" s="1" t="s">
        <v>530</v>
      </c>
    </row>
    <row r="11">
      <c r="A11" s="1">
        <v>3224.0</v>
      </c>
      <c r="B11" s="40" t="s">
        <v>727</v>
      </c>
      <c r="G11" s="34">
        <v>3230.0</v>
      </c>
      <c r="H11" s="12"/>
      <c r="I11" s="12">
        <v>128.0</v>
      </c>
      <c r="J11" s="28" t="s">
        <v>531</v>
      </c>
    </row>
    <row r="12">
      <c r="A12" s="1">
        <v>3225.0</v>
      </c>
      <c r="B12" s="40" t="s">
        <v>730</v>
      </c>
      <c r="G12" s="34">
        <v>3231.0</v>
      </c>
      <c r="H12" s="1"/>
      <c r="I12" s="1">
        <v>129.0</v>
      </c>
      <c r="J12" s="28" t="s">
        <v>532</v>
      </c>
    </row>
    <row r="13">
      <c r="A13" s="1">
        <v>3226.0</v>
      </c>
      <c r="B13" s="40" t="s">
        <v>696</v>
      </c>
      <c r="G13" s="34">
        <v>3232.0</v>
      </c>
      <c r="H13" s="12"/>
      <c r="I13" s="12">
        <v>132.0</v>
      </c>
      <c r="J13" s="1" t="s">
        <v>533</v>
      </c>
    </row>
    <row r="14">
      <c r="A14" s="1">
        <v>3227.0</v>
      </c>
      <c r="B14" s="40" t="s">
        <v>707</v>
      </c>
      <c r="G14" s="34">
        <v>3233.0</v>
      </c>
      <c r="H14" s="12"/>
      <c r="I14" s="12">
        <v>135.0</v>
      </c>
      <c r="J14" s="1" t="s">
        <v>534</v>
      </c>
    </row>
    <row r="15">
      <c r="A15" s="1">
        <v>3228.0</v>
      </c>
      <c r="B15" s="40" t="s">
        <v>703</v>
      </c>
      <c r="G15" s="34">
        <v>3234.0</v>
      </c>
      <c r="H15" s="12"/>
      <c r="I15" s="12">
        <v>136.0</v>
      </c>
      <c r="J15" s="1" t="s">
        <v>535</v>
      </c>
    </row>
    <row r="16">
      <c r="A16" s="1">
        <v>3229.0</v>
      </c>
      <c r="B16" s="40" t="s">
        <v>741</v>
      </c>
      <c r="G16" s="34">
        <v>3235.0</v>
      </c>
      <c r="H16" s="12"/>
      <c r="I16" s="12">
        <v>138.0</v>
      </c>
      <c r="J16" s="28" t="s">
        <v>536</v>
      </c>
    </row>
    <row r="17">
      <c r="A17" s="1">
        <v>3230.0</v>
      </c>
      <c r="B17" s="40" t="s">
        <v>719</v>
      </c>
      <c r="G17" s="34">
        <v>3236.0</v>
      </c>
      <c r="H17" s="12"/>
      <c r="I17" s="12">
        <v>139.0</v>
      </c>
      <c r="J17" s="1" t="s">
        <v>537</v>
      </c>
    </row>
    <row r="18">
      <c r="A18" s="1">
        <v>3231.0</v>
      </c>
      <c r="B18" s="40" t="s">
        <v>708</v>
      </c>
      <c r="G18" s="34">
        <v>3237.0</v>
      </c>
      <c r="H18" s="12"/>
      <c r="I18" s="12">
        <v>140.0</v>
      </c>
      <c r="J18" s="1" t="s">
        <v>538</v>
      </c>
    </row>
    <row r="19">
      <c r="A19" s="1">
        <v>3232.0</v>
      </c>
      <c r="B19" s="40" t="s">
        <v>719</v>
      </c>
      <c r="G19" s="34">
        <v>3239.0</v>
      </c>
      <c r="H19" s="1"/>
      <c r="I19" s="1">
        <v>141.0</v>
      </c>
      <c r="J19" s="12" t="s">
        <v>539</v>
      </c>
    </row>
    <row r="20">
      <c r="A20" s="1">
        <v>3233.0</v>
      </c>
      <c r="B20" s="40" t="s">
        <v>745</v>
      </c>
      <c r="G20" s="34">
        <v>3243.0</v>
      </c>
      <c r="H20" s="12"/>
      <c r="I20" s="12">
        <v>143.0</v>
      </c>
      <c r="J20" s="1" t="s">
        <v>540</v>
      </c>
    </row>
    <row r="21">
      <c r="A21" s="1">
        <v>3234.0</v>
      </c>
      <c r="B21" s="40" t="s">
        <v>741</v>
      </c>
      <c r="G21" s="34">
        <v>3244.0</v>
      </c>
      <c r="H21" s="1"/>
      <c r="I21" s="1">
        <v>146.0</v>
      </c>
      <c r="J21" s="1" t="s">
        <v>541</v>
      </c>
    </row>
    <row r="22">
      <c r="A22" s="1">
        <v>3235.0</v>
      </c>
      <c r="B22" s="40" t="s">
        <v>699</v>
      </c>
      <c r="G22" s="34">
        <v>3247.0</v>
      </c>
      <c r="H22" s="12"/>
      <c r="I22" s="12">
        <v>149.0</v>
      </c>
      <c r="J22" s="29" t="s">
        <v>542</v>
      </c>
    </row>
    <row r="23">
      <c r="A23" s="1">
        <v>3236.0</v>
      </c>
      <c r="B23" s="40" t="s">
        <v>730</v>
      </c>
      <c r="G23" s="34">
        <v>3248.0</v>
      </c>
      <c r="H23" s="12"/>
      <c r="I23" s="12">
        <v>153.0</v>
      </c>
      <c r="J23" s="1" t="s">
        <v>543</v>
      </c>
    </row>
    <row r="24">
      <c r="A24" s="1">
        <v>3237.0</v>
      </c>
      <c r="B24" s="40" t="s">
        <v>712</v>
      </c>
      <c r="G24" s="34">
        <v>3249.0</v>
      </c>
      <c r="H24" s="12"/>
      <c r="I24" s="12">
        <v>155.0</v>
      </c>
      <c r="J24" s="1" t="s">
        <v>544</v>
      </c>
    </row>
    <row r="25">
      <c r="A25" s="1">
        <v>3238.0</v>
      </c>
      <c r="B25" s="40" t="s">
        <v>743</v>
      </c>
      <c r="G25" s="34">
        <v>3250.0</v>
      </c>
      <c r="H25" s="12"/>
      <c r="I25" s="12">
        <v>157.0</v>
      </c>
      <c r="J25" s="1" t="s">
        <v>545</v>
      </c>
    </row>
    <row r="26">
      <c r="A26" s="1">
        <v>3239.0</v>
      </c>
      <c r="B26" s="40" t="s">
        <v>699</v>
      </c>
      <c r="G26" s="34">
        <v>3251.0</v>
      </c>
      <c r="H26" s="1"/>
      <c r="I26" s="1">
        <v>158.0</v>
      </c>
      <c r="J26" s="12" t="s">
        <v>546</v>
      </c>
    </row>
    <row r="27">
      <c r="A27" s="1">
        <v>3240.0</v>
      </c>
      <c r="B27" s="40" t="s">
        <v>733</v>
      </c>
      <c r="G27" s="34">
        <v>3252.0</v>
      </c>
      <c r="H27" s="12"/>
      <c r="I27" s="12">
        <v>161.0</v>
      </c>
      <c r="J27" s="1" t="s">
        <v>547</v>
      </c>
    </row>
    <row r="28">
      <c r="A28" s="1">
        <v>3241.0</v>
      </c>
      <c r="B28" s="40" t="s">
        <v>707</v>
      </c>
      <c r="G28" s="34">
        <v>3253.0</v>
      </c>
      <c r="H28" s="12"/>
      <c r="I28" s="12">
        <v>166.0</v>
      </c>
      <c r="J28" s="1" t="s">
        <v>548</v>
      </c>
    </row>
    <row r="29">
      <c r="A29" s="1">
        <v>3242.0</v>
      </c>
      <c r="B29" s="40" t="s">
        <v>743</v>
      </c>
      <c r="G29" s="34">
        <v>3257.0</v>
      </c>
      <c r="H29" s="12"/>
      <c r="I29" s="12">
        <v>172.0</v>
      </c>
      <c r="J29" s="1" t="s">
        <v>549</v>
      </c>
    </row>
    <row r="30">
      <c r="A30" s="1">
        <v>3243.0</v>
      </c>
      <c r="B30" s="40" t="s">
        <v>722</v>
      </c>
      <c r="G30" s="34">
        <v>3260.0</v>
      </c>
      <c r="H30" s="1"/>
      <c r="I30" s="1">
        <v>174.0</v>
      </c>
      <c r="J30" s="28" t="s">
        <v>550</v>
      </c>
    </row>
    <row r="31">
      <c r="A31" s="1">
        <v>3244.0</v>
      </c>
      <c r="B31" s="40" t="s">
        <v>730</v>
      </c>
      <c r="G31" s="34">
        <v>3261.0</v>
      </c>
      <c r="H31" s="1"/>
      <c r="I31" s="1">
        <v>175.0</v>
      </c>
      <c r="J31" s="1" t="s">
        <v>551</v>
      </c>
    </row>
    <row r="32">
      <c r="A32" s="1">
        <v>3245.0</v>
      </c>
      <c r="B32" s="40" t="s">
        <v>696</v>
      </c>
      <c r="G32" s="34">
        <v>3262.0</v>
      </c>
      <c r="H32" s="12"/>
      <c r="I32" s="12">
        <v>177.0</v>
      </c>
      <c r="J32" s="12" t="s">
        <v>552</v>
      </c>
    </row>
    <row r="33">
      <c r="A33" s="1">
        <v>3246.0</v>
      </c>
      <c r="B33" s="40" t="s">
        <v>727</v>
      </c>
      <c r="G33" s="34">
        <v>3263.0</v>
      </c>
      <c r="H33" s="12"/>
      <c r="I33" s="12">
        <v>178.0</v>
      </c>
      <c r="J33" s="1" t="s">
        <v>553</v>
      </c>
    </row>
    <row r="34">
      <c r="A34" s="1">
        <v>3247.0</v>
      </c>
      <c r="B34" s="40" t="s">
        <v>722</v>
      </c>
      <c r="G34" s="34">
        <v>3264.0</v>
      </c>
      <c r="H34" s="12"/>
      <c r="I34" s="12">
        <v>179.0</v>
      </c>
      <c r="J34" s="1" t="s">
        <v>554</v>
      </c>
    </row>
    <row r="35">
      <c r="A35" s="1">
        <v>3248.0</v>
      </c>
      <c r="B35" s="40" t="s">
        <v>730</v>
      </c>
      <c r="H35" s="12"/>
      <c r="I35" s="12">
        <v>184.0</v>
      </c>
      <c r="J35" s="12" t="s">
        <v>555</v>
      </c>
    </row>
    <row r="36">
      <c r="A36" s="1">
        <v>3249.0</v>
      </c>
      <c r="B36" s="40" t="s">
        <v>748</v>
      </c>
      <c r="H36" s="12"/>
      <c r="I36" s="12">
        <v>185.0</v>
      </c>
      <c r="J36" s="1" t="s">
        <v>556</v>
      </c>
    </row>
    <row r="37">
      <c r="A37" s="1">
        <v>3250.0</v>
      </c>
      <c r="B37" s="40" t="s">
        <v>719</v>
      </c>
      <c r="H37" s="12"/>
      <c r="I37" s="12">
        <v>194.0</v>
      </c>
      <c r="J37" s="1" t="s">
        <v>557</v>
      </c>
    </row>
    <row r="38">
      <c r="A38" s="1">
        <v>3251.0</v>
      </c>
      <c r="B38" s="40" t="s">
        <v>712</v>
      </c>
      <c r="H38" s="12"/>
      <c r="I38" s="12">
        <v>196.0</v>
      </c>
      <c r="J38" s="12" t="s">
        <v>558</v>
      </c>
    </row>
    <row r="39">
      <c r="A39" s="1">
        <v>3252.0</v>
      </c>
      <c r="B39" s="40" t="s">
        <v>741</v>
      </c>
      <c r="H39" s="1"/>
      <c r="I39" s="1">
        <v>197.0</v>
      </c>
      <c r="J39" s="28" t="s">
        <v>559</v>
      </c>
    </row>
    <row r="40">
      <c r="A40" s="1">
        <v>3253.0</v>
      </c>
      <c r="B40" s="40" t="s">
        <v>712</v>
      </c>
    </row>
    <row r="41">
      <c r="A41" s="1">
        <v>3254.0</v>
      </c>
      <c r="B41" s="40" t="s">
        <v>738</v>
      </c>
    </row>
    <row r="42">
      <c r="A42" s="1">
        <v>3255.0</v>
      </c>
      <c r="B42" s="40" t="s">
        <v>713</v>
      </c>
    </row>
    <row r="43">
      <c r="A43" s="1">
        <v>3256.0</v>
      </c>
      <c r="B43" s="40" t="s">
        <v>727</v>
      </c>
    </row>
    <row r="44">
      <c r="A44" s="1">
        <v>3257.0</v>
      </c>
      <c r="B44" s="40" t="s">
        <v>708</v>
      </c>
    </row>
    <row r="45">
      <c r="A45" s="1">
        <v>3258.0</v>
      </c>
      <c r="B45" s="40" t="s">
        <v>707</v>
      </c>
    </row>
    <row r="46">
      <c r="A46" s="1">
        <v>3259.0</v>
      </c>
      <c r="B46" s="40" t="s">
        <v>759</v>
      </c>
    </row>
    <row r="47">
      <c r="A47" s="1">
        <v>3260.0</v>
      </c>
      <c r="B47" s="40" t="s">
        <v>703</v>
      </c>
    </row>
    <row r="48">
      <c r="A48" s="1">
        <v>3261.0</v>
      </c>
      <c r="B48" s="40" t="s">
        <v>741</v>
      </c>
    </row>
    <row r="49">
      <c r="A49" s="1">
        <v>3262.0</v>
      </c>
      <c r="B49" s="40" t="s">
        <v>708</v>
      </c>
    </row>
    <row r="50">
      <c r="A50" s="1">
        <v>3263.0</v>
      </c>
      <c r="B50" s="40" t="s">
        <v>703</v>
      </c>
    </row>
    <row r="51">
      <c r="A51" s="1">
        <v>3264.0</v>
      </c>
      <c r="B51" s="40" t="s">
        <v>730</v>
      </c>
    </row>
    <row r="55">
      <c r="A55" s="1" t="s">
        <v>279</v>
      </c>
      <c r="B55" s="12" t="s">
        <v>689</v>
      </c>
    </row>
    <row r="56">
      <c r="A56" s="1">
        <v>3216.0</v>
      </c>
      <c r="B56" s="40" t="s">
        <v>699</v>
      </c>
    </row>
    <row r="57">
      <c r="B57" s="40"/>
    </row>
    <row r="58">
      <c r="B58" s="40"/>
    </row>
    <row r="59">
      <c r="B59" s="40"/>
    </row>
    <row r="60">
      <c r="A60" s="1">
        <v>3220.0</v>
      </c>
      <c r="B60" s="40" t="s">
        <v>708</v>
      </c>
    </row>
    <row r="61">
      <c r="A61" s="1">
        <v>3221.0</v>
      </c>
      <c r="B61" s="40" t="s">
        <v>719</v>
      </c>
    </row>
    <row r="62">
      <c r="A62" s="1">
        <v>3222.0</v>
      </c>
      <c r="B62" s="40" t="s">
        <v>722</v>
      </c>
    </row>
    <row r="63">
      <c r="A63" s="1">
        <v>3223.0</v>
      </c>
      <c r="B63" s="40" t="s">
        <v>713</v>
      </c>
    </row>
    <row r="64">
      <c r="A64" s="1">
        <v>3224.0</v>
      </c>
      <c r="B64" s="40" t="s">
        <v>727</v>
      </c>
    </row>
    <row r="65">
      <c r="A65" s="1">
        <v>3225.0</v>
      </c>
      <c r="B65" s="40" t="s">
        <v>730</v>
      </c>
    </row>
    <row r="66">
      <c r="B66" s="40"/>
    </row>
    <row r="67">
      <c r="B67" s="40"/>
    </row>
    <row r="68">
      <c r="A68" s="1">
        <v>3228.0</v>
      </c>
      <c r="B68" s="40" t="s">
        <v>703</v>
      </c>
    </row>
    <row r="69">
      <c r="A69" s="1">
        <v>3229.0</v>
      </c>
      <c r="B69" s="40" t="s">
        <v>741</v>
      </c>
    </row>
    <row r="70">
      <c r="A70" s="1">
        <v>3230.0</v>
      </c>
      <c r="B70" s="40" t="s">
        <v>719</v>
      </c>
    </row>
    <row r="71">
      <c r="A71" s="1">
        <v>3231.0</v>
      </c>
      <c r="B71" s="40" t="s">
        <v>708</v>
      </c>
    </row>
    <row r="72">
      <c r="A72" s="1">
        <v>3232.0</v>
      </c>
      <c r="B72" s="40" t="s">
        <v>719</v>
      </c>
    </row>
    <row r="73">
      <c r="A73" s="1">
        <v>3233.0</v>
      </c>
      <c r="B73" s="40" t="s">
        <v>745</v>
      </c>
    </row>
    <row r="74">
      <c r="A74" s="1">
        <v>3234.0</v>
      </c>
      <c r="B74" s="40" t="s">
        <v>741</v>
      </c>
    </row>
    <row r="75">
      <c r="A75" s="1">
        <v>3235.0</v>
      </c>
      <c r="B75" s="40" t="s">
        <v>699</v>
      </c>
    </row>
    <row r="76">
      <c r="A76" s="1">
        <v>3236.0</v>
      </c>
      <c r="B76" s="40" t="s">
        <v>730</v>
      </c>
    </row>
    <row r="77">
      <c r="A77" s="1">
        <v>3237.0</v>
      </c>
      <c r="B77" s="40" t="s">
        <v>712</v>
      </c>
    </row>
    <row r="78">
      <c r="B78" s="40"/>
    </row>
    <row r="79">
      <c r="A79" s="1">
        <v>3239.0</v>
      </c>
      <c r="B79" s="40" t="s">
        <v>699</v>
      </c>
    </row>
    <row r="80">
      <c r="B80" s="40"/>
    </row>
    <row r="81">
      <c r="B81" s="40"/>
    </row>
    <row r="82">
      <c r="B82" s="40"/>
    </row>
    <row r="83">
      <c r="A83" s="1">
        <v>3243.0</v>
      </c>
      <c r="B83" s="40" t="s">
        <v>722</v>
      </c>
    </row>
    <row r="84">
      <c r="A84" s="1">
        <v>3244.0</v>
      </c>
      <c r="B84" s="40" t="s">
        <v>730</v>
      </c>
    </row>
    <row r="85">
      <c r="B85" s="40"/>
    </row>
    <row r="86">
      <c r="B86" s="40"/>
    </row>
    <row r="87">
      <c r="A87" s="1">
        <v>3247.0</v>
      </c>
      <c r="B87" s="40" t="s">
        <v>722</v>
      </c>
    </row>
    <row r="88">
      <c r="A88" s="1">
        <v>3248.0</v>
      </c>
      <c r="B88" s="40" t="s">
        <v>730</v>
      </c>
    </row>
    <row r="89">
      <c r="A89" s="1">
        <v>3249.0</v>
      </c>
      <c r="B89" s="40" t="s">
        <v>748</v>
      </c>
    </row>
    <row r="90">
      <c r="A90" s="1">
        <v>3250.0</v>
      </c>
      <c r="B90" s="40" t="s">
        <v>719</v>
      </c>
    </row>
    <row r="91">
      <c r="A91" s="1">
        <v>3251.0</v>
      </c>
      <c r="B91" s="40" t="s">
        <v>712</v>
      </c>
    </row>
    <row r="92">
      <c r="A92" s="1">
        <v>3252.0</v>
      </c>
      <c r="B92" s="40" t="s">
        <v>741</v>
      </c>
    </row>
    <row r="93">
      <c r="A93" s="1">
        <v>3253.0</v>
      </c>
      <c r="B93" s="40" t="s">
        <v>712</v>
      </c>
    </row>
    <row r="94">
      <c r="B94" s="40"/>
    </row>
    <row r="95">
      <c r="B95" s="40"/>
    </row>
    <row r="96">
      <c r="B96" s="40"/>
    </row>
    <row r="97">
      <c r="A97" s="1">
        <v>3257.0</v>
      </c>
      <c r="B97" s="40" t="s">
        <v>708</v>
      </c>
    </row>
    <row r="98">
      <c r="B98" s="40"/>
    </row>
    <row r="99">
      <c r="B99" s="40"/>
    </row>
    <row r="100">
      <c r="A100" s="1">
        <v>3260.0</v>
      </c>
      <c r="B100" s="40" t="s">
        <v>703</v>
      </c>
    </row>
    <row r="101">
      <c r="A101" s="1">
        <v>3261.0</v>
      </c>
      <c r="B101" s="40" t="s">
        <v>741</v>
      </c>
    </row>
    <row r="102">
      <c r="A102" s="1">
        <v>3262.0</v>
      </c>
      <c r="B102" s="40" t="s">
        <v>708</v>
      </c>
    </row>
    <row r="103">
      <c r="A103" s="1">
        <v>3263.0</v>
      </c>
      <c r="B103" s="40" t="s">
        <v>703</v>
      </c>
    </row>
    <row r="104">
      <c r="A104" s="1">
        <v>3264.0</v>
      </c>
      <c r="B104" s="40" t="s">
        <v>730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1.5"/>
  </cols>
  <sheetData>
    <row r="1">
      <c r="A1" s="12" t="s">
        <v>278</v>
      </c>
      <c r="B1" s="1" t="s">
        <v>565</v>
      </c>
      <c r="C1" s="1" t="s">
        <v>811</v>
      </c>
      <c r="D1" s="1" t="s">
        <v>11</v>
      </c>
    </row>
    <row r="2">
      <c r="A2" s="12">
        <v>20001.0</v>
      </c>
      <c r="B2" s="1">
        <v>0.0</v>
      </c>
      <c r="C2" s="1">
        <v>0.0</v>
      </c>
      <c r="D2" s="7" t="str">
        <f t="shared" ref="D2:D173" si="1">concatenate("insert into Symptoms( PatEncID, SymCode, Duration) values (", A2,", ", B2, ", ", C2, ");")</f>
        <v>insert into Symptoms( PatEncID, SymCode, Duration) values (20001, 0, 0);</v>
      </c>
    </row>
    <row r="3">
      <c r="A3" s="12">
        <v>20002.0</v>
      </c>
      <c r="B3" s="1">
        <v>0.0</v>
      </c>
      <c r="C3" s="1">
        <v>0.0</v>
      </c>
      <c r="D3" s="7" t="str">
        <f t="shared" si="1"/>
        <v>insert into Symptoms( PatEncID, SymCode, Duration) values (20002, 0, 0);</v>
      </c>
    </row>
    <row r="4">
      <c r="A4" s="12">
        <v>20003.0</v>
      </c>
      <c r="B4" s="7">
        <v>33.0</v>
      </c>
      <c r="C4" s="7">
        <f t="shared" ref="C4:C5" si="2">RANDBETWEEN(4, 48)</f>
        <v>8</v>
      </c>
      <c r="D4" s="7" t="str">
        <f t="shared" si="1"/>
        <v>insert into Symptoms( PatEncID, SymCode, Duration) values (20003, 33, 8);</v>
      </c>
    </row>
    <row r="5">
      <c r="A5" s="7">
        <v>20003.0</v>
      </c>
      <c r="B5" s="7">
        <v>25.0</v>
      </c>
      <c r="C5" s="7">
        <f t="shared" si="2"/>
        <v>24</v>
      </c>
      <c r="D5" s="7" t="str">
        <f t="shared" si="1"/>
        <v>insert into Symptoms( PatEncID, SymCode, Duration) values (20003, 25, 24);</v>
      </c>
    </row>
    <row r="6">
      <c r="A6" s="12">
        <v>20004.0</v>
      </c>
      <c r="B6" s="1">
        <v>0.0</v>
      </c>
      <c r="C6" s="1">
        <v>0.0</v>
      </c>
      <c r="D6" s="7" t="str">
        <f t="shared" si="1"/>
        <v>insert into Symptoms( PatEncID, SymCode, Duration) values (20004, 0, 0);</v>
      </c>
    </row>
    <row r="7">
      <c r="A7" s="12">
        <v>20005.0</v>
      </c>
      <c r="B7" s="7">
        <v>10.0</v>
      </c>
      <c r="C7" s="7">
        <f t="shared" ref="C7:C8" si="3">RANDBETWEEN(4, 48)</f>
        <v>35</v>
      </c>
      <c r="D7" s="7" t="str">
        <f t="shared" si="1"/>
        <v>insert into Symptoms( PatEncID, SymCode, Duration) values (20005, 10, 35);</v>
      </c>
    </row>
    <row r="8">
      <c r="A8" s="7">
        <v>20005.0</v>
      </c>
      <c r="B8" s="7">
        <v>27.0</v>
      </c>
      <c r="C8" s="7">
        <f t="shared" si="3"/>
        <v>43</v>
      </c>
      <c r="D8" s="7" t="str">
        <f t="shared" si="1"/>
        <v>insert into Symptoms( PatEncID, SymCode, Duration) values (20005, 27, 43);</v>
      </c>
    </row>
    <row r="9">
      <c r="A9" s="12">
        <v>20006.0</v>
      </c>
      <c r="B9" s="1">
        <v>0.0</v>
      </c>
      <c r="C9" s="1">
        <v>0.0</v>
      </c>
      <c r="D9" s="7" t="str">
        <f t="shared" si="1"/>
        <v>insert into Symptoms( PatEncID, SymCode, Duration) values (20006, 0, 0);</v>
      </c>
    </row>
    <row r="10">
      <c r="A10" s="12">
        <v>20007.0</v>
      </c>
      <c r="B10" s="7">
        <v>13.0</v>
      </c>
      <c r="C10" s="7">
        <f t="shared" ref="C10:C12" si="4">RANDBETWEEN(4, 48)</f>
        <v>48</v>
      </c>
      <c r="D10" s="7" t="str">
        <f t="shared" si="1"/>
        <v>insert into Symptoms( PatEncID, SymCode, Duration) values (20007, 13, 48);</v>
      </c>
    </row>
    <row r="11">
      <c r="A11" s="7">
        <v>20007.0</v>
      </c>
      <c r="B11" s="7">
        <v>18.0</v>
      </c>
      <c r="C11" s="7">
        <f t="shared" si="4"/>
        <v>14</v>
      </c>
      <c r="D11" s="7" t="str">
        <f t="shared" si="1"/>
        <v>insert into Symptoms( PatEncID, SymCode, Duration) values (20007, 18, 14);</v>
      </c>
    </row>
    <row r="12">
      <c r="A12" s="7">
        <v>20007.0</v>
      </c>
      <c r="B12" s="7">
        <v>33.0</v>
      </c>
      <c r="C12" s="7">
        <f t="shared" si="4"/>
        <v>44</v>
      </c>
      <c r="D12" s="7" t="str">
        <f t="shared" si="1"/>
        <v>insert into Symptoms( PatEncID, SymCode, Duration) values (20007, 33, 44);</v>
      </c>
    </row>
    <row r="13">
      <c r="A13" s="12">
        <v>20008.0</v>
      </c>
      <c r="B13" s="1">
        <v>0.0</v>
      </c>
      <c r="C13" s="1">
        <v>0.0</v>
      </c>
      <c r="D13" s="7" t="str">
        <f t="shared" si="1"/>
        <v>insert into Symptoms( PatEncID, SymCode, Duration) values (20008, 0, 0);</v>
      </c>
    </row>
    <row r="14">
      <c r="A14" s="12">
        <v>20009.0</v>
      </c>
      <c r="B14" s="1">
        <v>0.0</v>
      </c>
      <c r="C14" s="1">
        <v>0.0</v>
      </c>
      <c r="D14" s="7" t="str">
        <f t="shared" si="1"/>
        <v>insert into Symptoms( PatEncID, SymCode, Duration) values (20009, 0, 0);</v>
      </c>
    </row>
    <row r="15">
      <c r="A15" s="12">
        <v>20010.0</v>
      </c>
      <c r="B15" s="1">
        <v>0.0</v>
      </c>
      <c r="C15" s="1">
        <v>0.0</v>
      </c>
      <c r="D15" s="7" t="str">
        <f t="shared" si="1"/>
        <v>insert into Symptoms( PatEncID, SymCode, Duration) values (20010, 0, 0);</v>
      </c>
    </row>
    <row r="16">
      <c r="A16" s="12">
        <v>20011.0</v>
      </c>
      <c r="B16" s="7">
        <v>15.0</v>
      </c>
      <c r="C16" s="7">
        <f>RANDBETWEEN(4, 48)</f>
        <v>8</v>
      </c>
      <c r="D16" s="7" t="str">
        <f t="shared" si="1"/>
        <v>insert into Symptoms( PatEncID, SymCode, Duration) values (20011, 15, 8);</v>
      </c>
    </row>
    <row r="17">
      <c r="A17" s="12">
        <v>20012.0</v>
      </c>
      <c r="B17" s="1">
        <v>0.0</v>
      </c>
      <c r="C17" s="1">
        <v>0.0</v>
      </c>
      <c r="D17" s="7" t="str">
        <f t="shared" si="1"/>
        <v>insert into Symptoms( PatEncID, SymCode, Duration) values (20012, 0, 0);</v>
      </c>
    </row>
    <row r="18">
      <c r="A18" s="12">
        <v>20013.0</v>
      </c>
      <c r="B18" s="1">
        <v>0.0</v>
      </c>
      <c r="C18" s="1">
        <v>0.0</v>
      </c>
      <c r="D18" s="7" t="str">
        <f t="shared" si="1"/>
        <v>insert into Symptoms( PatEncID, SymCode, Duration) values (20013, 0, 0);</v>
      </c>
    </row>
    <row r="19">
      <c r="A19" s="12">
        <v>20014.0</v>
      </c>
      <c r="B19" s="7">
        <v>13.0</v>
      </c>
      <c r="C19" s="7">
        <f t="shared" ref="C19:C21" si="5">RANDBETWEEN(4, 48)</f>
        <v>38</v>
      </c>
      <c r="D19" s="7" t="str">
        <f t="shared" si="1"/>
        <v>insert into Symptoms( PatEncID, SymCode, Duration) values (20014, 13, 38);</v>
      </c>
    </row>
    <row r="20">
      <c r="A20" s="7">
        <v>20014.0</v>
      </c>
      <c r="B20" s="7">
        <v>14.0</v>
      </c>
      <c r="C20" s="7">
        <f t="shared" si="5"/>
        <v>20</v>
      </c>
      <c r="D20" s="7" t="str">
        <f t="shared" si="1"/>
        <v>insert into Symptoms( PatEncID, SymCode, Duration) values (20014, 14, 20);</v>
      </c>
    </row>
    <row r="21">
      <c r="A21" s="12">
        <v>20015.0</v>
      </c>
      <c r="B21" s="7">
        <v>24.0</v>
      </c>
      <c r="C21" s="7">
        <f t="shared" si="5"/>
        <v>5</v>
      </c>
      <c r="D21" s="7" t="str">
        <f t="shared" si="1"/>
        <v>insert into Symptoms( PatEncID, SymCode, Duration) values (20015, 24, 5);</v>
      </c>
    </row>
    <row r="22">
      <c r="A22" s="12">
        <v>20016.0</v>
      </c>
      <c r="B22" s="1">
        <v>0.0</v>
      </c>
      <c r="C22" s="1">
        <v>0.0</v>
      </c>
      <c r="D22" s="7" t="str">
        <f t="shared" si="1"/>
        <v>insert into Symptoms( PatEncID, SymCode, Duration) values (20016, 0, 0);</v>
      </c>
    </row>
    <row r="23">
      <c r="A23" s="12">
        <v>20017.0</v>
      </c>
      <c r="B23" s="1">
        <v>0.0</v>
      </c>
      <c r="C23" s="1">
        <v>0.0</v>
      </c>
      <c r="D23" s="7" t="str">
        <f t="shared" si="1"/>
        <v>insert into Symptoms( PatEncID, SymCode, Duration) values (20017, 0, 0);</v>
      </c>
    </row>
    <row r="24">
      <c r="A24" s="12">
        <v>20018.0</v>
      </c>
      <c r="B24" s="7">
        <v>33.0</v>
      </c>
      <c r="C24" s="7">
        <f>RANDBETWEEN(4, 48)</f>
        <v>31</v>
      </c>
      <c r="D24" s="7" t="str">
        <f t="shared" si="1"/>
        <v>insert into Symptoms( PatEncID, SymCode, Duration) values (20018, 33, 31);</v>
      </c>
    </row>
    <row r="25">
      <c r="A25" s="12">
        <v>20019.0</v>
      </c>
      <c r="B25" s="1">
        <v>0.0</v>
      </c>
      <c r="C25" s="1">
        <v>0.0</v>
      </c>
      <c r="D25" s="7" t="str">
        <f t="shared" si="1"/>
        <v>insert into Symptoms( PatEncID, SymCode, Duration) values (20019, 0, 0);</v>
      </c>
    </row>
    <row r="26">
      <c r="A26" s="12">
        <v>20020.0</v>
      </c>
      <c r="B26" s="7">
        <v>17.0</v>
      </c>
      <c r="C26" s="7">
        <f>RANDBETWEEN(4, 48)</f>
        <v>8</v>
      </c>
      <c r="D26" s="7" t="str">
        <f t="shared" si="1"/>
        <v>insert into Symptoms( PatEncID, SymCode, Duration) values (20020, 17, 8);</v>
      </c>
    </row>
    <row r="27">
      <c r="A27" s="12">
        <v>20021.0</v>
      </c>
      <c r="B27" s="1">
        <v>0.0</v>
      </c>
      <c r="C27" s="1">
        <v>0.0</v>
      </c>
      <c r="D27" s="7" t="str">
        <f t="shared" si="1"/>
        <v>insert into Symptoms( PatEncID, SymCode, Duration) values (20021, 0, 0);</v>
      </c>
    </row>
    <row r="28">
      <c r="A28" s="12">
        <v>20022.0</v>
      </c>
      <c r="B28" s="7">
        <v>19.0</v>
      </c>
      <c r="C28" s="7">
        <f t="shared" ref="C28:C34" si="6">RANDBETWEEN(4, 48)</f>
        <v>13</v>
      </c>
      <c r="D28" s="7" t="str">
        <f t="shared" si="1"/>
        <v>insert into Symptoms( PatEncID, SymCode, Duration) values (20022, 19, 13);</v>
      </c>
    </row>
    <row r="29">
      <c r="A29" s="12">
        <v>20023.0</v>
      </c>
      <c r="B29" s="7">
        <v>10.0</v>
      </c>
      <c r="C29" s="7">
        <f t="shared" si="6"/>
        <v>40</v>
      </c>
      <c r="D29" s="7" t="str">
        <f t="shared" si="1"/>
        <v>insert into Symptoms( PatEncID, SymCode, Duration) values (20023, 10, 40);</v>
      </c>
    </row>
    <row r="30">
      <c r="A30" s="7">
        <v>20023.0</v>
      </c>
      <c r="B30" s="7">
        <v>28.0</v>
      </c>
      <c r="C30" s="7">
        <f t="shared" si="6"/>
        <v>47</v>
      </c>
      <c r="D30" s="7" t="str">
        <f t="shared" si="1"/>
        <v>insert into Symptoms( PatEncID, SymCode, Duration) values (20023, 28, 47);</v>
      </c>
    </row>
    <row r="31">
      <c r="A31" s="7">
        <v>20023.0</v>
      </c>
      <c r="B31" s="7">
        <v>18.0</v>
      </c>
      <c r="C31" s="7">
        <f t="shared" si="6"/>
        <v>46</v>
      </c>
      <c r="D31" s="7" t="str">
        <f t="shared" si="1"/>
        <v>insert into Symptoms( PatEncID, SymCode, Duration) values (20023, 18, 46);</v>
      </c>
    </row>
    <row r="32">
      <c r="A32" s="7">
        <v>20023.0</v>
      </c>
      <c r="B32" s="7">
        <v>16.0</v>
      </c>
      <c r="C32" s="7">
        <f t="shared" si="6"/>
        <v>18</v>
      </c>
      <c r="D32" s="7" t="str">
        <f t="shared" si="1"/>
        <v>insert into Symptoms( PatEncID, SymCode, Duration) values (20023, 16, 18);</v>
      </c>
    </row>
    <row r="33">
      <c r="A33" s="12">
        <v>20024.0</v>
      </c>
      <c r="B33" s="7">
        <v>29.0</v>
      </c>
      <c r="C33" s="7">
        <f t="shared" si="6"/>
        <v>44</v>
      </c>
      <c r="D33" s="7" t="str">
        <f t="shared" si="1"/>
        <v>insert into Symptoms( PatEncID, SymCode, Duration) values (20024, 29, 44);</v>
      </c>
    </row>
    <row r="34">
      <c r="A34" s="7">
        <v>20024.0</v>
      </c>
      <c r="B34" s="7">
        <v>17.0</v>
      </c>
      <c r="C34" s="7">
        <f t="shared" si="6"/>
        <v>48</v>
      </c>
      <c r="D34" s="7" t="str">
        <f t="shared" si="1"/>
        <v>insert into Symptoms( PatEncID, SymCode, Duration) values (20024, 17, 48);</v>
      </c>
    </row>
    <row r="35">
      <c r="A35" s="12">
        <v>20025.0</v>
      </c>
      <c r="B35" s="1">
        <v>0.0</v>
      </c>
      <c r="C35" s="1">
        <v>0.0</v>
      </c>
      <c r="D35" s="7" t="str">
        <f t="shared" si="1"/>
        <v>insert into Symptoms( PatEncID, SymCode, Duration) values (20025, 0, 0);</v>
      </c>
    </row>
    <row r="36">
      <c r="A36" s="12">
        <v>20026.0</v>
      </c>
      <c r="B36" s="7">
        <v>18.0</v>
      </c>
      <c r="C36" s="7">
        <f t="shared" ref="C36:C41" si="7">RANDBETWEEN(4, 48)</f>
        <v>22</v>
      </c>
      <c r="D36" s="7" t="str">
        <f t="shared" si="1"/>
        <v>insert into Symptoms( PatEncID, SymCode, Duration) values (20026, 18, 22);</v>
      </c>
    </row>
    <row r="37">
      <c r="A37" s="7">
        <v>20026.0</v>
      </c>
      <c r="B37" s="7">
        <v>20.0</v>
      </c>
      <c r="C37" s="7">
        <f t="shared" si="7"/>
        <v>20</v>
      </c>
      <c r="D37" s="7" t="str">
        <f t="shared" si="1"/>
        <v>insert into Symptoms( PatEncID, SymCode, Duration) values (20026, 20, 20);</v>
      </c>
    </row>
    <row r="38">
      <c r="A38" s="12">
        <v>20027.0</v>
      </c>
      <c r="B38" s="7">
        <v>29.0</v>
      </c>
      <c r="C38" s="7">
        <f t="shared" si="7"/>
        <v>26</v>
      </c>
      <c r="D38" s="7" t="str">
        <f t="shared" si="1"/>
        <v>insert into Symptoms( PatEncID, SymCode, Duration) values (20027, 29, 26);</v>
      </c>
    </row>
    <row r="39">
      <c r="A39" s="7">
        <v>20027.0</v>
      </c>
      <c r="B39" s="7">
        <v>14.0</v>
      </c>
      <c r="C39" s="7">
        <f t="shared" si="7"/>
        <v>48</v>
      </c>
      <c r="D39" s="7" t="str">
        <f t="shared" si="1"/>
        <v>insert into Symptoms( PatEncID, SymCode, Duration) values (20027, 14, 48);</v>
      </c>
    </row>
    <row r="40">
      <c r="A40" s="12">
        <v>20028.0</v>
      </c>
      <c r="B40" s="7">
        <v>23.0</v>
      </c>
      <c r="C40" s="7">
        <f t="shared" si="7"/>
        <v>46</v>
      </c>
      <c r="D40" s="7" t="str">
        <f t="shared" si="1"/>
        <v>insert into Symptoms( PatEncID, SymCode, Duration) values (20028, 23, 46);</v>
      </c>
    </row>
    <row r="41">
      <c r="A41" s="7">
        <v>20028.0</v>
      </c>
      <c r="B41" s="7">
        <v>12.0</v>
      </c>
      <c r="C41" s="7">
        <f t="shared" si="7"/>
        <v>43</v>
      </c>
      <c r="D41" s="7" t="str">
        <f t="shared" si="1"/>
        <v>insert into Symptoms( PatEncID, SymCode, Duration) values (20028, 12, 43);</v>
      </c>
    </row>
    <row r="42">
      <c r="A42" s="12">
        <v>20029.0</v>
      </c>
      <c r="B42" s="1">
        <v>0.0</v>
      </c>
      <c r="C42" s="1">
        <v>0.0</v>
      </c>
      <c r="D42" s="7" t="str">
        <f t="shared" si="1"/>
        <v>insert into Symptoms( PatEncID, SymCode, Duration) values (20029, 0, 0);</v>
      </c>
    </row>
    <row r="43">
      <c r="A43" s="12">
        <v>20030.0</v>
      </c>
      <c r="B43" s="7">
        <v>27.0</v>
      </c>
      <c r="C43" s="7">
        <f t="shared" ref="C43:C50" si="8">RANDBETWEEN(4, 48)</f>
        <v>35</v>
      </c>
      <c r="D43" s="7" t="str">
        <f t="shared" si="1"/>
        <v>insert into Symptoms( PatEncID, SymCode, Duration) values (20030, 27, 35);</v>
      </c>
    </row>
    <row r="44">
      <c r="A44" s="7">
        <v>20030.0</v>
      </c>
      <c r="B44" s="7">
        <v>23.0</v>
      </c>
      <c r="C44" s="7">
        <f t="shared" si="8"/>
        <v>14</v>
      </c>
      <c r="D44" s="7" t="str">
        <f t="shared" si="1"/>
        <v>insert into Symptoms( PatEncID, SymCode, Duration) values (20030, 23, 14);</v>
      </c>
    </row>
    <row r="45">
      <c r="A45" s="7">
        <v>20030.0</v>
      </c>
      <c r="B45" s="7">
        <v>11.0</v>
      </c>
      <c r="C45" s="7">
        <f t="shared" si="8"/>
        <v>23</v>
      </c>
      <c r="D45" s="7" t="str">
        <f t="shared" si="1"/>
        <v>insert into Symptoms( PatEncID, SymCode, Duration) values (20030, 11, 23);</v>
      </c>
    </row>
    <row r="46">
      <c r="A46" s="12">
        <v>20031.0</v>
      </c>
      <c r="B46" s="7">
        <v>25.0</v>
      </c>
      <c r="C46" s="7">
        <f t="shared" si="8"/>
        <v>23</v>
      </c>
      <c r="D46" s="7" t="str">
        <f t="shared" si="1"/>
        <v>insert into Symptoms( PatEncID, SymCode, Duration) values (20031, 25, 23);</v>
      </c>
    </row>
    <row r="47">
      <c r="A47" s="7">
        <v>20031.0</v>
      </c>
      <c r="B47" s="7">
        <v>33.0</v>
      </c>
      <c r="C47" s="7">
        <f t="shared" si="8"/>
        <v>32</v>
      </c>
      <c r="D47" s="7" t="str">
        <f t="shared" si="1"/>
        <v>insert into Symptoms( PatEncID, SymCode, Duration) values (20031, 33, 32);</v>
      </c>
    </row>
    <row r="48">
      <c r="A48" s="12">
        <v>20032.0</v>
      </c>
      <c r="B48" s="7">
        <v>18.0</v>
      </c>
      <c r="C48" s="7">
        <f t="shared" si="8"/>
        <v>43</v>
      </c>
      <c r="D48" s="7" t="str">
        <f t="shared" si="1"/>
        <v>insert into Symptoms( PatEncID, SymCode, Duration) values (20032, 18, 43);</v>
      </c>
    </row>
    <row r="49">
      <c r="A49" s="7">
        <v>20032.0</v>
      </c>
      <c r="B49" s="7">
        <v>13.0</v>
      </c>
      <c r="C49" s="7">
        <f t="shared" si="8"/>
        <v>41</v>
      </c>
      <c r="D49" s="7" t="str">
        <f t="shared" si="1"/>
        <v>insert into Symptoms( PatEncID, SymCode, Duration) values (20032, 13, 41);</v>
      </c>
    </row>
    <row r="50">
      <c r="A50" s="12">
        <v>20033.0</v>
      </c>
      <c r="B50" s="7">
        <v>29.0</v>
      </c>
      <c r="C50" s="7">
        <f t="shared" si="8"/>
        <v>19</v>
      </c>
      <c r="D50" s="7" t="str">
        <f t="shared" si="1"/>
        <v>insert into Symptoms( PatEncID, SymCode, Duration) values (20033, 29, 19);</v>
      </c>
    </row>
    <row r="51">
      <c r="A51" s="12">
        <v>20034.0</v>
      </c>
      <c r="B51" s="1">
        <v>0.0</v>
      </c>
      <c r="C51" s="1">
        <v>0.0</v>
      </c>
      <c r="D51" s="7" t="str">
        <f t="shared" si="1"/>
        <v>insert into Symptoms( PatEncID, SymCode, Duration) values (20034, 0, 0);</v>
      </c>
    </row>
    <row r="52">
      <c r="A52" s="12">
        <v>20035.0</v>
      </c>
      <c r="B52" s="7">
        <v>19.0</v>
      </c>
      <c r="C52" s="7">
        <f t="shared" ref="C52:C59" si="9">RANDBETWEEN(4, 48)</f>
        <v>8</v>
      </c>
      <c r="D52" s="7" t="str">
        <f t="shared" si="1"/>
        <v>insert into Symptoms( PatEncID, SymCode, Duration) values (20035, 19, 8);</v>
      </c>
    </row>
    <row r="53">
      <c r="A53" s="7">
        <v>20035.0</v>
      </c>
      <c r="B53" s="7">
        <v>18.0</v>
      </c>
      <c r="C53" s="7">
        <f t="shared" si="9"/>
        <v>46</v>
      </c>
      <c r="D53" s="7" t="str">
        <f t="shared" si="1"/>
        <v>insert into Symptoms( PatEncID, SymCode, Duration) values (20035, 18, 46);</v>
      </c>
    </row>
    <row r="54">
      <c r="A54" s="7">
        <v>20035.0</v>
      </c>
      <c r="B54" s="7">
        <v>21.0</v>
      </c>
      <c r="C54" s="7">
        <f t="shared" si="9"/>
        <v>44</v>
      </c>
      <c r="D54" s="7" t="str">
        <f t="shared" si="1"/>
        <v>insert into Symptoms( PatEncID, SymCode, Duration) values (20035, 21, 44);</v>
      </c>
    </row>
    <row r="55">
      <c r="A55" s="12">
        <v>20036.0</v>
      </c>
      <c r="B55" s="7">
        <v>33.0</v>
      </c>
      <c r="C55" s="7">
        <f t="shared" si="9"/>
        <v>21</v>
      </c>
      <c r="D55" s="7" t="str">
        <f t="shared" si="1"/>
        <v>insert into Symptoms( PatEncID, SymCode, Duration) values (20036, 33, 21);</v>
      </c>
    </row>
    <row r="56">
      <c r="A56" s="12">
        <v>20037.0</v>
      </c>
      <c r="B56" s="7">
        <v>17.0</v>
      </c>
      <c r="C56" s="7">
        <f t="shared" si="9"/>
        <v>44</v>
      </c>
      <c r="D56" s="7" t="str">
        <f t="shared" si="1"/>
        <v>insert into Symptoms( PatEncID, SymCode, Duration) values (20037, 17, 44);</v>
      </c>
    </row>
    <row r="57">
      <c r="A57" s="12">
        <v>20038.0</v>
      </c>
      <c r="B57" s="7">
        <v>26.0</v>
      </c>
      <c r="C57" s="7">
        <f t="shared" si="9"/>
        <v>11</v>
      </c>
      <c r="D57" s="7" t="str">
        <f t="shared" si="1"/>
        <v>insert into Symptoms( PatEncID, SymCode, Duration) values (20038, 26, 11);</v>
      </c>
    </row>
    <row r="58">
      <c r="A58" s="12">
        <v>20039.0</v>
      </c>
      <c r="B58" s="7">
        <v>13.0</v>
      </c>
      <c r="C58" s="7">
        <f t="shared" si="9"/>
        <v>25</v>
      </c>
      <c r="D58" s="7" t="str">
        <f t="shared" si="1"/>
        <v>insert into Symptoms( PatEncID, SymCode, Duration) values (20039, 13, 25);</v>
      </c>
    </row>
    <row r="59">
      <c r="A59" s="7">
        <v>20039.0</v>
      </c>
      <c r="B59" s="7">
        <v>11.0</v>
      </c>
      <c r="C59" s="7">
        <f t="shared" si="9"/>
        <v>46</v>
      </c>
      <c r="D59" s="7" t="str">
        <f t="shared" si="1"/>
        <v>insert into Symptoms( PatEncID, SymCode, Duration) values (20039, 11, 46);</v>
      </c>
    </row>
    <row r="60">
      <c r="A60" s="12">
        <v>20040.0</v>
      </c>
      <c r="B60" s="1">
        <v>0.0</v>
      </c>
      <c r="C60" s="1">
        <v>0.0</v>
      </c>
      <c r="D60" s="7" t="str">
        <f t="shared" si="1"/>
        <v>insert into Symptoms( PatEncID, SymCode, Duration) values (20040, 0, 0);</v>
      </c>
    </row>
    <row r="61">
      <c r="A61" s="12">
        <v>20041.0</v>
      </c>
      <c r="B61" s="1">
        <v>0.0</v>
      </c>
      <c r="C61" s="1">
        <v>0.0</v>
      </c>
      <c r="D61" s="7" t="str">
        <f t="shared" si="1"/>
        <v>insert into Symptoms( PatEncID, SymCode, Duration) values (20041, 0, 0);</v>
      </c>
    </row>
    <row r="62">
      <c r="A62" s="12">
        <v>20042.0</v>
      </c>
      <c r="B62" s="7">
        <v>26.0</v>
      </c>
      <c r="C62" s="7">
        <f t="shared" ref="C62:C65" si="10">RANDBETWEEN(4, 48)</f>
        <v>25</v>
      </c>
      <c r="D62" s="7" t="str">
        <f t="shared" si="1"/>
        <v>insert into Symptoms( PatEncID, SymCode, Duration) values (20042, 26, 25);</v>
      </c>
    </row>
    <row r="63">
      <c r="A63" s="12">
        <v>20043.0</v>
      </c>
      <c r="B63" s="7">
        <v>26.0</v>
      </c>
      <c r="C63" s="7">
        <f t="shared" si="10"/>
        <v>32</v>
      </c>
      <c r="D63" s="7" t="str">
        <f t="shared" si="1"/>
        <v>insert into Symptoms( PatEncID, SymCode, Duration) values (20043, 26, 32);</v>
      </c>
    </row>
    <row r="64">
      <c r="A64" s="7">
        <v>20043.0</v>
      </c>
      <c r="B64" s="7">
        <v>15.0</v>
      </c>
      <c r="C64" s="7">
        <f t="shared" si="10"/>
        <v>27</v>
      </c>
      <c r="D64" s="7" t="str">
        <f t="shared" si="1"/>
        <v>insert into Symptoms( PatEncID, SymCode, Duration) values (20043, 15, 27);</v>
      </c>
    </row>
    <row r="65">
      <c r="A65" s="12">
        <v>20044.0</v>
      </c>
      <c r="B65" s="7">
        <v>32.0</v>
      </c>
      <c r="C65" s="7">
        <f t="shared" si="10"/>
        <v>36</v>
      </c>
      <c r="D65" s="7" t="str">
        <f t="shared" si="1"/>
        <v>insert into Symptoms( PatEncID, SymCode, Duration) values (20044, 32, 36);</v>
      </c>
    </row>
    <row r="66">
      <c r="A66" s="12">
        <v>20045.0</v>
      </c>
      <c r="B66" s="1">
        <v>0.0</v>
      </c>
      <c r="C66" s="1">
        <v>0.0</v>
      </c>
      <c r="D66" s="7" t="str">
        <f t="shared" si="1"/>
        <v>insert into Symptoms( PatEncID, SymCode, Duration) values (20045, 0, 0);</v>
      </c>
    </row>
    <row r="67">
      <c r="A67" s="12">
        <v>20046.0</v>
      </c>
      <c r="B67" s="7">
        <v>29.0</v>
      </c>
      <c r="C67" s="7">
        <f t="shared" ref="C67:C72" si="11">RANDBETWEEN(4, 48)</f>
        <v>4</v>
      </c>
      <c r="D67" s="7" t="str">
        <f t="shared" si="1"/>
        <v>insert into Symptoms( PatEncID, SymCode, Duration) values (20046, 29, 4);</v>
      </c>
    </row>
    <row r="68">
      <c r="A68" s="7">
        <v>20046.0</v>
      </c>
      <c r="B68" s="7">
        <v>32.0</v>
      </c>
      <c r="C68" s="7">
        <f t="shared" si="11"/>
        <v>22</v>
      </c>
      <c r="D68" s="7" t="str">
        <f t="shared" si="1"/>
        <v>insert into Symptoms( PatEncID, SymCode, Duration) values (20046, 32, 22);</v>
      </c>
    </row>
    <row r="69">
      <c r="A69" s="7">
        <v>20046.0</v>
      </c>
      <c r="B69" s="7">
        <v>12.0</v>
      </c>
      <c r="C69" s="7">
        <f t="shared" si="11"/>
        <v>42</v>
      </c>
      <c r="D69" s="7" t="str">
        <f t="shared" si="1"/>
        <v>insert into Symptoms( PatEncID, SymCode, Duration) values (20046, 12, 42);</v>
      </c>
    </row>
    <row r="70">
      <c r="A70" s="12">
        <v>20047.0</v>
      </c>
      <c r="B70" s="7">
        <v>32.0</v>
      </c>
      <c r="C70" s="7">
        <f t="shared" si="11"/>
        <v>28</v>
      </c>
      <c r="D70" s="7" t="str">
        <f t="shared" si="1"/>
        <v>insert into Symptoms( PatEncID, SymCode, Duration) values (20047, 32, 28);</v>
      </c>
    </row>
    <row r="71">
      <c r="A71" s="7">
        <v>20047.0</v>
      </c>
      <c r="B71" s="7">
        <v>33.0</v>
      </c>
      <c r="C71" s="7">
        <f t="shared" si="11"/>
        <v>35</v>
      </c>
      <c r="D71" s="7" t="str">
        <f t="shared" si="1"/>
        <v>insert into Symptoms( PatEncID, SymCode, Duration) values (20047, 33, 35);</v>
      </c>
    </row>
    <row r="72">
      <c r="A72" s="7">
        <v>20047.0</v>
      </c>
      <c r="B72" s="7">
        <v>29.0</v>
      </c>
      <c r="C72" s="7">
        <f t="shared" si="11"/>
        <v>6</v>
      </c>
      <c r="D72" s="7" t="str">
        <f t="shared" si="1"/>
        <v>insert into Symptoms( PatEncID, SymCode, Duration) values (20047, 29, 6);</v>
      </c>
    </row>
    <row r="73">
      <c r="A73" s="12">
        <v>20048.0</v>
      </c>
      <c r="B73" s="1">
        <v>0.0</v>
      </c>
      <c r="C73" s="1">
        <v>0.0</v>
      </c>
      <c r="D73" s="7" t="str">
        <f t="shared" si="1"/>
        <v>insert into Symptoms( PatEncID, SymCode, Duration) values (20048, 0, 0);</v>
      </c>
    </row>
    <row r="74">
      <c r="A74" s="12">
        <v>20049.0</v>
      </c>
      <c r="B74" s="7">
        <v>14.0</v>
      </c>
      <c r="C74" s="7">
        <f t="shared" ref="C74:C88" si="12">RANDBETWEEN(4, 48)</f>
        <v>25</v>
      </c>
      <c r="D74" s="7" t="str">
        <f t="shared" si="1"/>
        <v>insert into Symptoms( PatEncID, SymCode, Duration) values (20049, 14, 25);</v>
      </c>
    </row>
    <row r="75">
      <c r="A75" s="7">
        <v>20049.0</v>
      </c>
      <c r="B75" s="7">
        <v>30.0</v>
      </c>
      <c r="C75" s="7">
        <f t="shared" si="12"/>
        <v>29</v>
      </c>
      <c r="D75" s="7" t="str">
        <f t="shared" si="1"/>
        <v>insert into Symptoms( PatEncID, SymCode, Duration) values (20049, 30, 29);</v>
      </c>
    </row>
    <row r="76">
      <c r="A76" s="7">
        <v>20049.0</v>
      </c>
      <c r="B76" s="7">
        <v>32.0</v>
      </c>
      <c r="C76" s="7">
        <f t="shared" si="12"/>
        <v>35</v>
      </c>
      <c r="D76" s="7" t="str">
        <f t="shared" si="1"/>
        <v>insert into Symptoms( PatEncID, SymCode, Duration) values (20049, 32, 35);</v>
      </c>
    </row>
    <row r="77">
      <c r="A77" s="12">
        <v>20050.0</v>
      </c>
      <c r="B77" s="7">
        <v>32.0</v>
      </c>
      <c r="C77" s="7">
        <f t="shared" si="12"/>
        <v>26</v>
      </c>
      <c r="D77" s="7" t="str">
        <f t="shared" si="1"/>
        <v>insert into Symptoms( PatEncID, SymCode, Duration) values (20050, 32, 26);</v>
      </c>
    </row>
    <row r="78">
      <c r="A78" s="7">
        <v>20050.0</v>
      </c>
      <c r="B78" s="7">
        <v>26.0</v>
      </c>
      <c r="C78" s="7">
        <f t="shared" si="12"/>
        <v>13</v>
      </c>
      <c r="D78" s="7" t="str">
        <f t="shared" si="1"/>
        <v>insert into Symptoms( PatEncID, SymCode, Duration) values (20050, 26, 13);</v>
      </c>
    </row>
    <row r="79">
      <c r="A79" s="7">
        <v>20050.0</v>
      </c>
      <c r="B79" s="7">
        <v>17.0</v>
      </c>
      <c r="C79" s="7">
        <f t="shared" si="12"/>
        <v>36</v>
      </c>
      <c r="D79" s="7" t="str">
        <f t="shared" si="1"/>
        <v>insert into Symptoms( PatEncID, SymCode, Duration) values (20050, 17, 36);</v>
      </c>
    </row>
    <row r="80">
      <c r="A80" s="12">
        <v>20051.0</v>
      </c>
      <c r="B80" s="7">
        <v>14.0</v>
      </c>
      <c r="C80" s="7">
        <f t="shared" si="12"/>
        <v>20</v>
      </c>
      <c r="D80" s="7" t="str">
        <f t="shared" si="1"/>
        <v>insert into Symptoms( PatEncID, SymCode, Duration) values (20051, 14, 20);</v>
      </c>
    </row>
    <row r="81">
      <c r="A81" s="7">
        <v>20051.0</v>
      </c>
      <c r="B81" s="7">
        <v>12.0</v>
      </c>
      <c r="C81" s="7">
        <f t="shared" si="12"/>
        <v>6</v>
      </c>
      <c r="D81" s="7" t="str">
        <f t="shared" si="1"/>
        <v>insert into Symptoms( PatEncID, SymCode, Duration) values (20051, 12, 6);</v>
      </c>
    </row>
    <row r="82">
      <c r="A82" s="12">
        <v>20052.0</v>
      </c>
      <c r="B82" s="7">
        <v>15.0</v>
      </c>
      <c r="C82" s="7">
        <f t="shared" si="12"/>
        <v>31</v>
      </c>
      <c r="D82" s="7" t="str">
        <f t="shared" si="1"/>
        <v>insert into Symptoms( PatEncID, SymCode, Duration) values (20052, 15, 31);</v>
      </c>
    </row>
    <row r="83">
      <c r="A83" s="7">
        <v>20052.0</v>
      </c>
      <c r="B83" s="7">
        <v>21.0</v>
      </c>
      <c r="C83" s="7">
        <f t="shared" si="12"/>
        <v>30</v>
      </c>
      <c r="D83" s="7" t="str">
        <f t="shared" si="1"/>
        <v>insert into Symptoms( PatEncID, SymCode, Duration) values (20052, 21, 30);</v>
      </c>
    </row>
    <row r="84">
      <c r="A84" s="12">
        <v>20053.0</v>
      </c>
      <c r="B84" s="7">
        <v>25.0</v>
      </c>
      <c r="C84" s="7">
        <f t="shared" si="12"/>
        <v>34</v>
      </c>
      <c r="D84" s="7" t="str">
        <f t="shared" si="1"/>
        <v>insert into Symptoms( PatEncID, SymCode, Duration) values (20053, 25, 34);</v>
      </c>
    </row>
    <row r="85">
      <c r="A85" s="7">
        <v>20053.0</v>
      </c>
      <c r="B85" s="7">
        <v>26.0</v>
      </c>
      <c r="C85" s="7">
        <f t="shared" si="12"/>
        <v>32</v>
      </c>
      <c r="D85" s="7" t="str">
        <f t="shared" si="1"/>
        <v>insert into Symptoms( PatEncID, SymCode, Duration) values (20053, 26, 32);</v>
      </c>
    </row>
    <row r="86">
      <c r="A86" s="7">
        <v>20053.0</v>
      </c>
      <c r="B86" s="7">
        <v>24.0</v>
      </c>
      <c r="C86" s="7">
        <f t="shared" si="12"/>
        <v>22</v>
      </c>
      <c r="D86" s="7" t="str">
        <f t="shared" si="1"/>
        <v>insert into Symptoms( PatEncID, SymCode, Duration) values (20053, 24, 22);</v>
      </c>
    </row>
    <row r="87">
      <c r="A87" s="12">
        <v>20054.0</v>
      </c>
      <c r="B87" s="7">
        <v>13.0</v>
      </c>
      <c r="C87" s="7">
        <f t="shared" si="12"/>
        <v>5</v>
      </c>
      <c r="D87" s="7" t="str">
        <f t="shared" si="1"/>
        <v>insert into Symptoms( PatEncID, SymCode, Duration) values (20054, 13, 5);</v>
      </c>
    </row>
    <row r="88">
      <c r="A88" s="12">
        <v>20055.0</v>
      </c>
      <c r="B88" s="7">
        <v>13.0</v>
      </c>
      <c r="C88" s="7">
        <f t="shared" si="12"/>
        <v>13</v>
      </c>
      <c r="D88" s="7" t="str">
        <f t="shared" si="1"/>
        <v>insert into Symptoms( PatEncID, SymCode, Duration) values (20055, 13, 13);</v>
      </c>
    </row>
    <row r="89">
      <c r="A89" s="12">
        <v>20056.0</v>
      </c>
      <c r="B89" s="1">
        <v>0.0</v>
      </c>
      <c r="C89" s="1">
        <v>0.0</v>
      </c>
      <c r="D89" s="7" t="str">
        <f t="shared" si="1"/>
        <v>insert into Symptoms( PatEncID, SymCode, Duration) values (20056, 0, 0);</v>
      </c>
    </row>
    <row r="90">
      <c r="A90" s="12">
        <v>20057.0</v>
      </c>
      <c r="B90" s="7">
        <v>29.0</v>
      </c>
      <c r="C90" s="7">
        <f t="shared" ref="C90:C94" si="13">RANDBETWEEN(4, 48)</f>
        <v>18</v>
      </c>
      <c r="D90" s="7" t="str">
        <f t="shared" si="1"/>
        <v>insert into Symptoms( PatEncID, SymCode, Duration) values (20057, 29, 18);</v>
      </c>
    </row>
    <row r="91">
      <c r="A91" s="12">
        <v>20058.0</v>
      </c>
      <c r="B91" s="7">
        <v>12.0</v>
      </c>
      <c r="C91" s="7">
        <f t="shared" si="13"/>
        <v>29</v>
      </c>
      <c r="D91" s="7" t="str">
        <f t="shared" si="1"/>
        <v>insert into Symptoms( PatEncID, SymCode, Duration) values (20058, 12, 29);</v>
      </c>
    </row>
    <row r="92">
      <c r="A92" s="7">
        <v>20058.0</v>
      </c>
      <c r="B92" s="7">
        <v>21.0</v>
      </c>
      <c r="C92" s="7">
        <f t="shared" si="13"/>
        <v>34</v>
      </c>
      <c r="D92" s="7" t="str">
        <f t="shared" si="1"/>
        <v>insert into Symptoms( PatEncID, SymCode, Duration) values (20058, 21, 34);</v>
      </c>
    </row>
    <row r="93">
      <c r="A93" s="7">
        <v>20058.0</v>
      </c>
      <c r="B93" s="7">
        <v>32.0</v>
      </c>
      <c r="C93" s="7">
        <f t="shared" si="13"/>
        <v>8</v>
      </c>
      <c r="D93" s="7" t="str">
        <f t="shared" si="1"/>
        <v>insert into Symptoms( PatEncID, SymCode, Duration) values (20058, 32, 8);</v>
      </c>
    </row>
    <row r="94">
      <c r="A94" s="7">
        <v>20058.0</v>
      </c>
      <c r="B94" s="7">
        <v>24.0</v>
      </c>
      <c r="C94" s="7">
        <f t="shared" si="13"/>
        <v>23</v>
      </c>
      <c r="D94" s="7" t="str">
        <f t="shared" si="1"/>
        <v>insert into Symptoms( PatEncID, SymCode, Duration) values (20058, 24, 23);</v>
      </c>
    </row>
    <row r="95">
      <c r="A95" s="12">
        <v>20059.0</v>
      </c>
      <c r="B95" s="1">
        <v>0.0</v>
      </c>
      <c r="C95" s="1">
        <v>0.0</v>
      </c>
      <c r="D95" s="7" t="str">
        <f t="shared" si="1"/>
        <v>insert into Symptoms( PatEncID, SymCode, Duration) values (20059, 0, 0);</v>
      </c>
    </row>
    <row r="96">
      <c r="A96" s="12">
        <v>20060.0</v>
      </c>
      <c r="B96" s="1">
        <v>0.0</v>
      </c>
      <c r="C96" s="1">
        <v>0.0</v>
      </c>
      <c r="D96" s="7" t="str">
        <f t="shared" si="1"/>
        <v>insert into Symptoms( PatEncID, SymCode, Duration) values (20060, 0, 0);</v>
      </c>
    </row>
    <row r="97">
      <c r="A97" s="12">
        <v>20061.0</v>
      </c>
      <c r="B97" s="7">
        <v>14.0</v>
      </c>
      <c r="C97" s="7">
        <f t="shared" ref="C97:C117" si="14">RANDBETWEEN(4, 48)</f>
        <v>19</v>
      </c>
      <c r="D97" s="7" t="str">
        <f t="shared" si="1"/>
        <v>insert into Symptoms( PatEncID, SymCode, Duration) values (20061, 14, 19);</v>
      </c>
    </row>
    <row r="98">
      <c r="A98" s="7">
        <v>20061.0</v>
      </c>
      <c r="B98" s="7">
        <v>12.0</v>
      </c>
      <c r="C98" s="7">
        <f t="shared" si="14"/>
        <v>35</v>
      </c>
      <c r="D98" s="7" t="str">
        <f t="shared" si="1"/>
        <v>insert into Symptoms( PatEncID, SymCode, Duration) values (20061, 12, 35);</v>
      </c>
    </row>
    <row r="99">
      <c r="A99" s="7">
        <v>20061.0</v>
      </c>
      <c r="B99" s="7">
        <v>29.0</v>
      </c>
      <c r="C99" s="7">
        <f t="shared" si="14"/>
        <v>26</v>
      </c>
      <c r="D99" s="7" t="str">
        <f t="shared" si="1"/>
        <v>insert into Symptoms( PatEncID, SymCode, Duration) values (20061, 29, 26);</v>
      </c>
    </row>
    <row r="100">
      <c r="A100" s="12">
        <v>20062.0</v>
      </c>
      <c r="B100" s="7">
        <v>33.0</v>
      </c>
      <c r="C100" s="7">
        <f t="shared" si="14"/>
        <v>40</v>
      </c>
      <c r="D100" s="7" t="str">
        <f t="shared" si="1"/>
        <v>insert into Symptoms( PatEncID, SymCode, Duration) values (20062, 33, 40);</v>
      </c>
    </row>
    <row r="101">
      <c r="A101" s="12">
        <v>20063.0</v>
      </c>
      <c r="B101" s="7">
        <v>19.0</v>
      </c>
      <c r="C101" s="7">
        <f t="shared" si="14"/>
        <v>14</v>
      </c>
      <c r="D101" s="7" t="str">
        <f t="shared" si="1"/>
        <v>insert into Symptoms( PatEncID, SymCode, Duration) values (20063, 19, 14);</v>
      </c>
    </row>
    <row r="102">
      <c r="A102" s="12">
        <v>20064.0</v>
      </c>
      <c r="B102" s="7">
        <v>30.0</v>
      </c>
      <c r="C102" s="7">
        <f t="shared" si="14"/>
        <v>44</v>
      </c>
      <c r="D102" s="7" t="str">
        <f t="shared" si="1"/>
        <v>insert into Symptoms( PatEncID, SymCode, Duration) values (20064, 30, 44);</v>
      </c>
    </row>
    <row r="103">
      <c r="A103" s="7">
        <v>20064.0</v>
      </c>
      <c r="B103" s="7">
        <v>31.0</v>
      </c>
      <c r="C103" s="7">
        <f t="shared" si="14"/>
        <v>33</v>
      </c>
      <c r="D103" s="7" t="str">
        <f t="shared" si="1"/>
        <v>insert into Symptoms( PatEncID, SymCode, Duration) values (20064, 31, 33);</v>
      </c>
    </row>
    <row r="104">
      <c r="A104" s="7">
        <v>20064.0</v>
      </c>
      <c r="B104" s="7">
        <v>32.0</v>
      </c>
      <c r="C104" s="7">
        <f t="shared" si="14"/>
        <v>23</v>
      </c>
      <c r="D104" s="7" t="str">
        <f t="shared" si="1"/>
        <v>insert into Symptoms( PatEncID, SymCode, Duration) values (20064, 32, 23);</v>
      </c>
    </row>
    <row r="105">
      <c r="A105" s="12">
        <v>20065.0</v>
      </c>
      <c r="B105" s="7">
        <v>17.0</v>
      </c>
      <c r="C105" s="7">
        <f t="shared" si="14"/>
        <v>35</v>
      </c>
      <c r="D105" s="7" t="str">
        <f t="shared" si="1"/>
        <v>insert into Symptoms( PatEncID, SymCode, Duration) values (20065, 17, 35);</v>
      </c>
    </row>
    <row r="106">
      <c r="A106" s="12">
        <v>20066.0</v>
      </c>
      <c r="B106" s="7">
        <v>22.0</v>
      </c>
      <c r="C106" s="7">
        <f t="shared" si="14"/>
        <v>18</v>
      </c>
      <c r="D106" s="7" t="str">
        <f t="shared" si="1"/>
        <v>insert into Symptoms( PatEncID, SymCode, Duration) values (20066, 22, 18);</v>
      </c>
    </row>
    <row r="107">
      <c r="A107" s="7">
        <v>20066.0</v>
      </c>
      <c r="B107" s="7">
        <v>14.0</v>
      </c>
      <c r="C107" s="7">
        <f t="shared" si="14"/>
        <v>37</v>
      </c>
      <c r="D107" s="7" t="str">
        <f t="shared" si="1"/>
        <v>insert into Symptoms( PatEncID, SymCode, Duration) values (20066, 14, 37);</v>
      </c>
    </row>
    <row r="108">
      <c r="A108" s="12">
        <v>20067.0</v>
      </c>
      <c r="B108" s="7">
        <v>16.0</v>
      </c>
      <c r="C108" s="7">
        <f t="shared" si="14"/>
        <v>39</v>
      </c>
      <c r="D108" s="7" t="str">
        <f t="shared" si="1"/>
        <v>insert into Symptoms( PatEncID, SymCode, Duration) values (20067, 16, 39);</v>
      </c>
    </row>
    <row r="109">
      <c r="A109" s="7">
        <v>20067.0</v>
      </c>
      <c r="B109" s="7">
        <v>15.0</v>
      </c>
      <c r="C109" s="7">
        <f t="shared" si="14"/>
        <v>18</v>
      </c>
      <c r="D109" s="7" t="str">
        <f t="shared" si="1"/>
        <v>insert into Symptoms( PatEncID, SymCode, Duration) values (20067, 15, 18);</v>
      </c>
    </row>
    <row r="110">
      <c r="A110" s="12">
        <v>20068.0</v>
      </c>
      <c r="B110" s="7">
        <v>32.0</v>
      </c>
      <c r="C110" s="7">
        <f t="shared" si="14"/>
        <v>5</v>
      </c>
      <c r="D110" s="7" t="str">
        <f t="shared" si="1"/>
        <v>insert into Symptoms( PatEncID, SymCode, Duration) values (20068, 32, 5);</v>
      </c>
    </row>
    <row r="111">
      <c r="A111" s="7">
        <v>20068.0</v>
      </c>
      <c r="B111" s="7">
        <v>26.0</v>
      </c>
      <c r="C111" s="7">
        <f t="shared" si="14"/>
        <v>16</v>
      </c>
      <c r="D111" s="7" t="str">
        <f t="shared" si="1"/>
        <v>insert into Symptoms( PatEncID, SymCode, Duration) values (20068, 26, 16);</v>
      </c>
    </row>
    <row r="112">
      <c r="A112" s="12">
        <v>20069.0</v>
      </c>
      <c r="B112" s="7">
        <v>29.0</v>
      </c>
      <c r="C112" s="7">
        <f t="shared" si="14"/>
        <v>34</v>
      </c>
      <c r="D112" s="7" t="str">
        <f t="shared" si="1"/>
        <v>insert into Symptoms( PatEncID, SymCode, Duration) values (20069, 29, 34);</v>
      </c>
    </row>
    <row r="113">
      <c r="A113" s="7">
        <v>20069.0</v>
      </c>
      <c r="B113" s="7">
        <v>22.0</v>
      </c>
      <c r="C113" s="7">
        <f t="shared" si="14"/>
        <v>47</v>
      </c>
      <c r="D113" s="7" t="str">
        <f t="shared" si="1"/>
        <v>insert into Symptoms( PatEncID, SymCode, Duration) values (20069, 22, 47);</v>
      </c>
    </row>
    <row r="114">
      <c r="A114" s="7">
        <v>20069.0</v>
      </c>
      <c r="B114" s="7">
        <v>31.0</v>
      </c>
      <c r="C114" s="7">
        <f t="shared" si="14"/>
        <v>13</v>
      </c>
      <c r="D114" s="7" t="str">
        <f t="shared" si="1"/>
        <v>insert into Symptoms( PatEncID, SymCode, Duration) values (20069, 31, 13);</v>
      </c>
    </row>
    <row r="115">
      <c r="A115" s="12">
        <v>20070.0</v>
      </c>
      <c r="B115" s="7">
        <v>22.0</v>
      </c>
      <c r="C115" s="7">
        <f t="shared" si="14"/>
        <v>31</v>
      </c>
      <c r="D115" s="7" t="str">
        <f t="shared" si="1"/>
        <v>insert into Symptoms( PatEncID, SymCode, Duration) values (20070, 22, 31);</v>
      </c>
    </row>
    <row r="116">
      <c r="A116" s="7">
        <v>20070.0</v>
      </c>
      <c r="B116" s="7">
        <v>10.0</v>
      </c>
      <c r="C116" s="7">
        <f t="shared" si="14"/>
        <v>6</v>
      </c>
      <c r="D116" s="7" t="str">
        <f t="shared" si="1"/>
        <v>insert into Symptoms( PatEncID, SymCode, Duration) values (20070, 10, 6);</v>
      </c>
    </row>
    <row r="117">
      <c r="A117" s="7">
        <v>20070.0</v>
      </c>
      <c r="B117" s="7">
        <v>19.0</v>
      </c>
      <c r="C117" s="7">
        <f t="shared" si="14"/>
        <v>37</v>
      </c>
      <c r="D117" s="7" t="str">
        <f t="shared" si="1"/>
        <v>insert into Symptoms( PatEncID, SymCode, Duration) values (20070, 19, 37);</v>
      </c>
    </row>
    <row r="118">
      <c r="A118" s="12">
        <v>20071.0</v>
      </c>
      <c r="B118" s="1">
        <v>0.0</v>
      </c>
      <c r="C118" s="1">
        <v>0.0</v>
      </c>
      <c r="D118" s="7" t="str">
        <f t="shared" si="1"/>
        <v>insert into Symptoms( PatEncID, SymCode, Duration) values (20071, 0, 0);</v>
      </c>
    </row>
    <row r="119">
      <c r="A119" s="12">
        <v>20072.0</v>
      </c>
      <c r="B119" s="7">
        <v>26.0</v>
      </c>
      <c r="C119" s="7">
        <f>RANDBETWEEN(4, 48)</f>
        <v>47</v>
      </c>
      <c r="D119" s="7" t="str">
        <f t="shared" si="1"/>
        <v>insert into Symptoms( PatEncID, SymCode, Duration) values (20072, 26, 47);</v>
      </c>
    </row>
    <row r="120">
      <c r="A120" s="12">
        <v>20073.0</v>
      </c>
      <c r="B120" s="1">
        <v>0.0</v>
      </c>
      <c r="C120" s="1">
        <v>0.0</v>
      </c>
      <c r="D120" s="7" t="str">
        <f t="shared" si="1"/>
        <v>insert into Symptoms( PatEncID, SymCode, Duration) values (20073, 0, 0);</v>
      </c>
    </row>
    <row r="121">
      <c r="A121" s="12">
        <v>20074.0</v>
      </c>
      <c r="B121" s="7">
        <v>22.0</v>
      </c>
      <c r="C121" s="7">
        <f t="shared" ref="C121:C123" si="15">RANDBETWEEN(4, 48)</f>
        <v>29</v>
      </c>
      <c r="D121" s="7" t="str">
        <f t="shared" si="1"/>
        <v>insert into Symptoms( PatEncID, SymCode, Duration) values (20074, 22, 29);</v>
      </c>
    </row>
    <row r="122">
      <c r="A122" s="7">
        <v>20074.0</v>
      </c>
      <c r="B122" s="7">
        <v>18.0</v>
      </c>
      <c r="C122" s="7">
        <f t="shared" si="15"/>
        <v>15</v>
      </c>
      <c r="D122" s="7" t="str">
        <f t="shared" si="1"/>
        <v>insert into Symptoms( PatEncID, SymCode, Duration) values (20074, 18, 15);</v>
      </c>
    </row>
    <row r="123">
      <c r="A123" s="7">
        <v>20074.0</v>
      </c>
      <c r="B123" s="7">
        <v>30.0</v>
      </c>
      <c r="C123" s="7">
        <f t="shared" si="15"/>
        <v>34</v>
      </c>
      <c r="D123" s="7" t="str">
        <f t="shared" si="1"/>
        <v>insert into Symptoms( PatEncID, SymCode, Duration) values (20074, 30, 34);</v>
      </c>
    </row>
    <row r="124">
      <c r="A124" s="12">
        <v>20075.0</v>
      </c>
      <c r="B124" s="1">
        <v>0.0</v>
      </c>
      <c r="C124" s="1">
        <v>0.0</v>
      </c>
      <c r="D124" s="7" t="str">
        <f t="shared" si="1"/>
        <v>insert into Symptoms( PatEncID, SymCode, Duration) values (20075, 0, 0);</v>
      </c>
    </row>
    <row r="125">
      <c r="A125" s="12">
        <v>20076.0</v>
      </c>
      <c r="B125" s="7">
        <v>13.0</v>
      </c>
      <c r="C125" s="7">
        <f t="shared" ref="C125:C136" si="16">RANDBETWEEN(4, 48)</f>
        <v>20</v>
      </c>
      <c r="D125" s="7" t="str">
        <f t="shared" si="1"/>
        <v>insert into Symptoms( PatEncID, SymCode, Duration) values (20076, 13, 20);</v>
      </c>
    </row>
    <row r="126">
      <c r="A126" s="12">
        <v>20077.0</v>
      </c>
      <c r="B126" s="7">
        <v>33.0</v>
      </c>
      <c r="C126" s="7">
        <f t="shared" si="16"/>
        <v>21</v>
      </c>
      <c r="D126" s="7" t="str">
        <f t="shared" si="1"/>
        <v>insert into Symptoms( PatEncID, SymCode, Duration) values (20077, 33, 21);</v>
      </c>
    </row>
    <row r="127">
      <c r="A127" s="7">
        <v>20077.0</v>
      </c>
      <c r="B127" s="7">
        <v>16.0</v>
      </c>
      <c r="C127" s="7">
        <f t="shared" si="16"/>
        <v>30</v>
      </c>
      <c r="D127" s="7" t="str">
        <f t="shared" si="1"/>
        <v>insert into Symptoms( PatEncID, SymCode, Duration) values (20077, 16, 30);</v>
      </c>
    </row>
    <row r="128">
      <c r="A128" s="12">
        <v>20078.0</v>
      </c>
      <c r="B128" s="7">
        <v>27.0</v>
      </c>
      <c r="C128" s="7">
        <f t="shared" si="16"/>
        <v>22</v>
      </c>
      <c r="D128" s="7" t="str">
        <f t="shared" si="1"/>
        <v>insert into Symptoms( PatEncID, SymCode, Duration) values (20078, 27, 22);</v>
      </c>
    </row>
    <row r="129">
      <c r="A129" s="7">
        <v>20078.0</v>
      </c>
      <c r="B129" s="7">
        <v>31.0</v>
      </c>
      <c r="C129" s="7">
        <f t="shared" si="16"/>
        <v>30</v>
      </c>
      <c r="D129" s="7" t="str">
        <f t="shared" si="1"/>
        <v>insert into Symptoms( PatEncID, SymCode, Duration) values (20078, 31, 30);</v>
      </c>
    </row>
    <row r="130">
      <c r="A130" s="7">
        <v>20078.0</v>
      </c>
      <c r="B130" s="7">
        <v>10.0</v>
      </c>
      <c r="C130" s="7">
        <f t="shared" si="16"/>
        <v>36</v>
      </c>
      <c r="D130" s="7" t="str">
        <f t="shared" si="1"/>
        <v>insert into Symptoms( PatEncID, SymCode, Duration) values (20078, 10, 36);</v>
      </c>
    </row>
    <row r="131">
      <c r="A131" s="12">
        <v>20079.0</v>
      </c>
      <c r="B131" s="7">
        <v>32.0</v>
      </c>
      <c r="C131" s="7">
        <f t="shared" si="16"/>
        <v>10</v>
      </c>
      <c r="D131" s="7" t="str">
        <f t="shared" si="1"/>
        <v>insert into Symptoms( PatEncID, SymCode, Duration) values (20079, 32, 10);</v>
      </c>
    </row>
    <row r="132">
      <c r="A132" s="7">
        <v>20079.0</v>
      </c>
      <c r="B132" s="7">
        <v>12.0</v>
      </c>
      <c r="C132" s="7">
        <f t="shared" si="16"/>
        <v>21</v>
      </c>
      <c r="D132" s="7" t="str">
        <f t="shared" si="1"/>
        <v>insert into Symptoms( PatEncID, SymCode, Duration) values (20079, 12, 21);</v>
      </c>
    </row>
    <row r="133">
      <c r="A133" s="12">
        <v>20080.0</v>
      </c>
      <c r="B133" s="7">
        <v>14.0</v>
      </c>
      <c r="C133" s="7">
        <f t="shared" si="16"/>
        <v>17</v>
      </c>
      <c r="D133" s="7" t="str">
        <f t="shared" si="1"/>
        <v>insert into Symptoms( PatEncID, SymCode, Duration) values (20080, 14, 17);</v>
      </c>
    </row>
    <row r="134">
      <c r="A134" s="7">
        <v>20080.0</v>
      </c>
      <c r="B134" s="7">
        <v>30.0</v>
      </c>
      <c r="C134" s="7">
        <f t="shared" si="16"/>
        <v>15</v>
      </c>
      <c r="D134" s="7" t="str">
        <f t="shared" si="1"/>
        <v>insert into Symptoms( PatEncID, SymCode, Duration) values (20080, 30, 15);</v>
      </c>
    </row>
    <row r="135">
      <c r="A135" s="12">
        <v>20081.0</v>
      </c>
      <c r="B135" s="7">
        <v>29.0</v>
      </c>
      <c r="C135" s="7">
        <f t="shared" si="16"/>
        <v>29</v>
      </c>
      <c r="D135" s="7" t="str">
        <f t="shared" si="1"/>
        <v>insert into Symptoms( PatEncID, SymCode, Duration) values (20081, 29, 29);</v>
      </c>
    </row>
    <row r="136">
      <c r="A136" s="7">
        <v>20081.0</v>
      </c>
      <c r="B136" s="7">
        <v>27.0</v>
      </c>
      <c r="C136" s="7">
        <f t="shared" si="16"/>
        <v>22</v>
      </c>
      <c r="D136" s="7" t="str">
        <f t="shared" si="1"/>
        <v>insert into Symptoms( PatEncID, SymCode, Duration) values (20081, 27, 22);</v>
      </c>
    </row>
    <row r="137">
      <c r="A137" s="12">
        <v>20082.0</v>
      </c>
      <c r="B137" s="1">
        <v>0.0</v>
      </c>
      <c r="C137" s="1">
        <v>0.0</v>
      </c>
      <c r="D137" s="7" t="str">
        <f t="shared" si="1"/>
        <v>insert into Symptoms( PatEncID, SymCode, Duration) values (20082, 0, 0);</v>
      </c>
    </row>
    <row r="138">
      <c r="A138" s="12">
        <v>20083.0</v>
      </c>
      <c r="B138" s="7">
        <v>19.0</v>
      </c>
      <c r="C138" s="7">
        <f t="shared" ref="C138:C141" si="17">RANDBETWEEN(4, 48)</f>
        <v>43</v>
      </c>
      <c r="D138" s="7" t="str">
        <f t="shared" si="1"/>
        <v>insert into Symptoms( PatEncID, SymCode, Duration) values (20083, 19, 43);</v>
      </c>
    </row>
    <row r="139">
      <c r="A139" s="7">
        <v>20083.0</v>
      </c>
      <c r="B139" s="7">
        <v>20.0</v>
      </c>
      <c r="C139" s="7">
        <f t="shared" si="17"/>
        <v>14</v>
      </c>
      <c r="D139" s="7" t="str">
        <f t="shared" si="1"/>
        <v>insert into Symptoms( PatEncID, SymCode, Duration) values (20083, 20, 14);</v>
      </c>
    </row>
    <row r="140">
      <c r="A140" s="7">
        <v>20083.0</v>
      </c>
      <c r="B140" s="7">
        <v>21.0</v>
      </c>
      <c r="C140" s="7">
        <f t="shared" si="17"/>
        <v>18</v>
      </c>
      <c r="D140" s="7" t="str">
        <f t="shared" si="1"/>
        <v>insert into Symptoms( PatEncID, SymCode, Duration) values (20083, 21, 18);</v>
      </c>
    </row>
    <row r="141">
      <c r="A141" s="12">
        <v>20084.0</v>
      </c>
      <c r="B141" s="7">
        <v>33.0</v>
      </c>
      <c r="C141" s="7">
        <f t="shared" si="17"/>
        <v>34</v>
      </c>
      <c r="D141" s="7" t="str">
        <f t="shared" si="1"/>
        <v>insert into Symptoms( PatEncID, SymCode, Duration) values (20084, 33, 34);</v>
      </c>
    </row>
    <row r="142">
      <c r="A142" s="12">
        <v>20085.0</v>
      </c>
      <c r="B142" s="1">
        <v>0.0</v>
      </c>
      <c r="C142" s="1">
        <v>0.0</v>
      </c>
      <c r="D142" s="7" t="str">
        <f t="shared" si="1"/>
        <v>insert into Symptoms( PatEncID, SymCode, Duration) values (20085, 0, 0);</v>
      </c>
    </row>
    <row r="143">
      <c r="A143" s="12">
        <v>20086.0</v>
      </c>
      <c r="B143" s="1">
        <v>0.0</v>
      </c>
      <c r="C143" s="1">
        <v>0.0</v>
      </c>
      <c r="D143" s="7" t="str">
        <f t="shared" si="1"/>
        <v>insert into Symptoms( PatEncID, SymCode, Duration) values (20086, 0, 0);</v>
      </c>
    </row>
    <row r="144">
      <c r="A144" s="12">
        <v>20087.0</v>
      </c>
      <c r="B144" s="1">
        <v>0.0</v>
      </c>
      <c r="C144" s="1">
        <v>0.0</v>
      </c>
      <c r="D144" s="7" t="str">
        <f t="shared" si="1"/>
        <v>insert into Symptoms( PatEncID, SymCode, Duration) values (20087, 0, 0);</v>
      </c>
    </row>
    <row r="145">
      <c r="A145" s="12">
        <v>20088.0</v>
      </c>
      <c r="B145" s="7">
        <v>33.0</v>
      </c>
      <c r="C145" s="7">
        <f>RANDBETWEEN(4, 48)</f>
        <v>12</v>
      </c>
      <c r="D145" s="7" t="str">
        <f t="shared" si="1"/>
        <v>insert into Symptoms( PatEncID, SymCode, Duration) values (20088, 33, 12);</v>
      </c>
    </row>
    <row r="146">
      <c r="A146" s="12">
        <v>20089.0</v>
      </c>
      <c r="B146" s="1">
        <v>0.0</v>
      </c>
      <c r="C146" s="1">
        <v>0.0</v>
      </c>
      <c r="D146" s="7" t="str">
        <f t="shared" si="1"/>
        <v>insert into Symptoms( PatEncID, SymCode, Duration) values (20089, 0, 0);</v>
      </c>
    </row>
    <row r="147">
      <c r="A147" s="12">
        <v>20090.0</v>
      </c>
      <c r="B147" s="1">
        <v>0.0</v>
      </c>
      <c r="C147" s="1">
        <v>0.0</v>
      </c>
      <c r="D147" s="7" t="str">
        <f t="shared" si="1"/>
        <v>insert into Symptoms( PatEncID, SymCode, Duration) values (20090, 0, 0);</v>
      </c>
    </row>
    <row r="148">
      <c r="A148" s="12">
        <v>20091.0</v>
      </c>
      <c r="B148" s="7">
        <v>27.0</v>
      </c>
      <c r="C148" s="7">
        <f t="shared" ref="C148:C151" si="18">RANDBETWEEN(4, 48)</f>
        <v>40</v>
      </c>
      <c r="D148" s="7" t="str">
        <f t="shared" si="1"/>
        <v>insert into Symptoms( PatEncID, SymCode, Duration) values (20091, 27, 40);</v>
      </c>
    </row>
    <row r="149">
      <c r="A149" s="7">
        <v>20091.0</v>
      </c>
      <c r="B149" s="7">
        <v>26.0</v>
      </c>
      <c r="C149" s="7">
        <f t="shared" si="18"/>
        <v>36</v>
      </c>
      <c r="D149" s="7" t="str">
        <f t="shared" si="1"/>
        <v>insert into Symptoms( PatEncID, SymCode, Duration) values (20091, 26, 36);</v>
      </c>
    </row>
    <row r="150">
      <c r="A150" s="7">
        <v>20091.0</v>
      </c>
      <c r="B150" s="7">
        <v>19.0</v>
      </c>
      <c r="C150" s="7">
        <f t="shared" si="18"/>
        <v>35</v>
      </c>
      <c r="D150" s="7" t="str">
        <f t="shared" si="1"/>
        <v>insert into Symptoms( PatEncID, SymCode, Duration) values (20091, 19, 35);</v>
      </c>
    </row>
    <row r="151">
      <c r="A151" s="7">
        <v>20091.0</v>
      </c>
      <c r="B151" s="7">
        <v>14.0</v>
      </c>
      <c r="C151" s="7">
        <f t="shared" si="18"/>
        <v>30</v>
      </c>
      <c r="D151" s="7" t="str">
        <f t="shared" si="1"/>
        <v>insert into Symptoms( PatEncID, SymCode, Duration) values (20091, 14, 30);</v>
      </c>
    </row>
    <row r="152">
      <c r="A152" s="12">
        <v>20092.0</v>
      </c>
      <c r="B152" s="1">
        <v>0.0</v>
      </c>
      <c r="C152" s="1">
        <v>0.0</v>
      </c>
      <c r="D152" s="7" t="str">
        <f t="shared" si="1"/>
        <v>insert into Symptoms( PatEncID, SymCode, Duration) values (20092, 0, 0);</v>
      </c>
    </row>
    <row r="153">
      <c r="A153" s="12">
        <v>20093.0</v>
      </c>
      <c r="B153" s="7">
        <v>25.0</v>
      </c>
      <c r="C153" s="7">
        <f t="shared" ref="C153:C154" si="19">RANDBETWEEN(4, 48)</f>
        <v>9</v>
      </c>
      <c r="D153" s="7" t="str">
        <f t="shared" si="1"/>
        <v>insert into Symptoms( PatEncID, SymCode, Duration) values (20093, 25, 9);</v>
      </c>
    </row>
    <row r="154">
      <c r="A154" s="12">
        <v>20094.0</v>
      </c>
      <c r="B154" s="7">
        <v>21.0</v>
      </c>
      <c r="C154" s="7">
        <f t="shared" si="19"/>
        <v>26</v>
      </c>
      <c r="D154" s="7" t="str">
        <f t="shared" si="1"/>
        <v>insert into Symptoms( PatEncID, SymCode, Duration) values (20094, 21, 26);</v>
      </c>
    </row>
    <row r="155">
      <c r="A155" s="12">
        <v>20095.0</v>
      </c>
      <c r="B155" s="1">
        <v>0.0</v>
      </c>
      <c r="C155" s="1">
        <v>0.0</v>
      </c>
      <c r="D155" s="7" t="str">
        <f t="shared" si="1"/>
        <v>insert into Symptoms( PatEncID, SymCode, Duration) values (20095, 0, 0);</v>
      </c>
    </row>
    <row r="156">
      <c r="A156" s="12">
        <v>20096.0</v>
      </c>
      <c r="B156" s="1">
        <v>0.0</v>
      </c>
      <c r="C156" s="1">
        <v>0.0</v>
      </c>
      <c r="D156" s="7" t="str">
        <f t="shared" si="1"/>
        <v>insert into Symptoms( PatEncID, SymCode, Duration) values (20096, 0, 0);</v>
      </c>
    </row>
    <row r="157">
      <c r="A157" s="12">
        <v>20097.0</v>
      </c>
      <c r="B157" s="7">
        <v>32.0</v>
      </c>
      <c r="C157" s="7">
        <f t="shared" ref="C157:C162" si="20">RANDBETWEEN(4, 48)</f>
        <v>17</v>
      </c>
      <c r="D157" s="7" t="str">
        <f t="shared" si="1"/>
        <v>insert into Symptoms( PatEncID, SymCode, Duration) values (20097, 32, 17);</v>
      </c>
    </row>
    <row r="158">
      <c r="A158" s="12">
        <v>20098.0</v>
      </c>
      <c r="B158" s="7">
        <v>30.0</v>
      </c>
      <c r="C158" s="7">
        <f t="shared" si="20"/>
        <v>11</v>
      </c>
      <c r="D158" s="7" t="str">
        <f t="shared" si="1"/>
        <v>insert into Symptoms( PatEncID, SymCode, Duration) values (20098, 30, 11);</v>
      </c>
    </row>
    <row r="159">
      <c r="A159" s="7">
        <v>20098.0</v>
      </c>
      <c r="B159" s="7">
        <v>10.0</v>
      </c>
      <c r="C159" s="7">
        <f t="shared" si="20"/>
        <v>7</v>
      </c>
      <c r="D159" s="7" t="str">
        <f t="shared" si="1"/>
        <v>insert into Symptoms( PatEncID, SymCode, Duration) values (20098, 10, 7);</v>
      </c>
    </row>
    <row r="160">
      <c r="A160" s="12">
        <v>20099.0</v>
      </c>
      <c r="B160" s="7">
        <v>22.0</v>
      </c>
      <c r="C160" s="7">
        <f t="shared" si="20"/>
        <v>23</v>
      </c>
      <c r="D160" s="7" t="str">
        <f t="shared" si="1"/>
        <v>insert into Symptoms( PatEncID, SymCode, Duration) values (20099, 22, 23);</v>
      </c>
    </row>
    <row r="161">
      <c r="A161" s="12">
        <v>20100.0</v>
      </c>
      <c r="B161" s="7">
        <v>33.0</v>
      </c>
      <c r="C161" s="7">
        <f t="shared" si="20"/>
        <v>41</v>
      </c>
      <c r="D161" s="7" t="str">
        <f t="shared" si="1"/>
        <v>insert into Symptoms( PatEncID, SymCode, Duration) values (20100, 33, 41);</v>
      </c>
    </row>
    <row r="162">
      <c r="A162" s="7">
        <v>20100.0</v>
      </c>
      <c r="B162" s="7">
        <v>32.0</v>
      </c>
      <c r="C162" s="7">
        <f t="shared" si="20"/>
        <v>26</v>
      </c>
      <c r="D162" s="7" t="str">
        <f t="shared" si="1"/>
        <v>insert into Symptoms( PatEncID, SymCode, Duration) values (20100, 32, 26);</v>
      </c>
    </row>
    <row r="163">
      <c r="A163" s="12">
        <v>20101.0</v>
      </c>
      <c r="B163" s="1">
        <v>0.0</v>
      </c>
      <c r="C163" s="1">
        <v>0.0</v>
      </c>
      <c r="D163" s="7" t="str">
        <f t="shared" si="1"/>
        <v>insert into Symptoms( PatEncID, SymCode, Duration) values (20101, 0, 0);</v>
      </c>
    </row>
    <row r="164">
      <c r="A164" s="12">
        <v>20102.0</v>
      </c>
      <c r="B164" s="1">
        <v>0.0</v>
      </c>
      <c r="C164" s="1">
        <v>0.0</v>
      </c>
      <c r="D164" s="7" t="str">
        <f t="shared" si="1"/>
        <v>insert into Symptoms( PatEncID, SymCode, Duration) values (20102, 0, 0);</v>
      </c>
    </row>
    <row r="165">
      <c r="A165" s="12">
        <v>20103.0</v>
      </c>
      <c r="B165" s="1">
        <v>0.0</v>
      </c>
      <c r="C165" s="1">
        <v>0.0</v>
      </c>
      <c r="D165" s="7" t="str">
        <f t="shared" si="1"/>
        <v>insert into Symptoms( PatEncID, SymCode, Duration) values (20103, 0, 0);</v>
      </c>
    </row>
    <row r="166">
      <c r="A166" s="7">
        <v>20104.0</v>
      </c>
      <c r="B166" s="1">
        <v>0.0</v>
      </c>
      <c r="C166" s="1">
        <v>0.0</v>
      </c>
      <c r="D166" s="7" t="str">
        <f t="shared" si="1"/>
        <v>insert into Symptoms( PatEncID, SymCode, Duration) values (20104, 0, 0);</v>
      </c>
    </row>
    <row r="167">
      <c r="A167" s="7">
        <v>20105.0</v>
      </c>
      <c r="B167" s="1">
        <v>0.0</v>
      </c>
      <c r="C167" s="1">
        <v>0.0</v>
      </c>
      <c r="D167" s="7" t="str">
        <f t="shared" si="1"/>
        <v>insert into Symptoms( PatEncID, SymCode, Duration) values (20105, 0, 0);</v>
      </c>
    </row>
    <row r="168">
      <c r="A168" s="12">
        <v>20106.0</v>
      </c>
      <c r="B168" s="7">
        <v>23.0</v>
      </c>
      <c r="C168" s="7">
        <f t="shared" ref="C168:C170" si="21">RANDBETWEEN(4, 48)</f>
        <v>42</v>
      </c>
      <c r="D168" s="7" t="str">
        <f t="shared" si="1"/>
        <v>insert into Symptoms( PatEncID, SymCode, Duration) values (20106, 23, 42);</v>
      </c>
    </row>
    <row r="169">
      <c r="A169" s="12">
        <v>20107.0</v>
      </c>
      <c r="B169" s="7">
        <v>23.0</v>
      </c>
      <c r="C169" s="7">
        <f t="shared" si="21"/>
        <v>30</v>
      </c>
      <c r="D169" s="7" t="str">
        <f t="shared" si="1"/>
        <v>insert into Symptoms( PatEncID, SymCode, Duration) values (20107, 23, 30);</v>
      </c>
    </row>
    <row r="170">
      <c r="A170" s="7">
        <v>20107.0</v>
      </c>
      <c r="B170" s="7">
        <v>15.0</v>
      </c>
      <c r="C170" s="7">
        <f t="shared" si="21"/>
        <v>19</v>
      </c>
      <c r="D170" s="7" t="str">
        <f t="shared" si="1"/>
        <v>insert into Symptoms( PatEncID, SymCode, Duration) values (20107, 15, 19);</v>
      </c>
    </row>
    <row r="171">
      <c r="A171" s="7">
        <v>20108.0</v>
      </c>
      <c r="B171" s="1">
        <v>0.0</v>
      </c>
      <c r="C171" s="1">
        <v>0.0</v>
      </c>
      <c r="D171" s="7" t="str">
        <f t="shared" si="1"/>
        <v>insert into Symptoms( PatEncID, SymCode, Duration) values (20108, 0, 0);</v>
      </c>
    </row>
    <row r="172">
      <c r="A172" s="12">
        <v>20109.0</v>
      </c>
      <c r="B172" s="1">
        <v>0.0</v>
      </c>
      <c r="C172" s="1">
        <v>0.0</v>
      </c>
      <c r="D172" s="7" t="str">
        <f t="shared" si="1"/>
        <v>insert into Symptoms( PatEncID, SymCode, Duration) values (20109, 0, 0);</v>
      </c>
    </row>
    <row r="173">
      <c r="A173" s="12">
        <v>20110.0</v>
      </c>
      <c r="B173" s="1">
        <v>0.0</v>
      </c>
      <c r="C173" s="1">
        <v>0.0</v>
      </c>
      <c r="D173" s="7" t="str">
        <f t="shared" si="1"/>
        <v>insert into Symptoms( PatEncID, SymCode, Duration) values (20110, 0, 0);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88"/>
  </cols>
  <sheetData>
    <row r="1">
      <c r="A1" s="1" t="s">
        <v>812</v>
      </c>
      <c r="B1" s="12" t="s">
        <v>675</v>
      </c>
      <c r="C1" s="1" t="s">
        <v>278</v>
      </c>
      <c r="D1" s="12" t="s">
        <v>279</v>
      </c>
      <c r="E1" s="1" t="s">
        <v>813</v>
      </c>
      <c r="F1" s="1" t="s">
        <v>814</v>
      </c>
      <c r="G1" s="12" t="s">
        <v>815</v>
      </c>
      <c r="H1" s="12" t="s">
        <v>816</v>
      </c>
      <c r="I1" s="1" t="s">
        <v>11</v>
      </c>
    </row>
    <row r="2">
      <c r="A2" s="1">
        <v>8001.0</v>
      </c>
      <c r="B2" s="12">
        <v>47.0</v>
      </c>
      <c r="C2" s="1">
        <v>20001.0</v>
      </c>
      <c r="D2" s="7">
        <v>3233.0</v>
      </c>
      <c r="E2" s="7" t="s">
        <v>613</v>
      </c>
      <c r="F2" s="7" t="s">
        <v>505</v>
      </c>
      <c r="G2" s="12">
        <v>2.0</v>
      </c>
      <c r="H2" s="7">
        <v>1.0</v>
      </c>
      <c r="I2" s="7" t="str">
        <f t="shared" ref="I2:I111" si="1">concatenate("insert into Prescription(", "PrescriptionID,", " MedID,", " PatEncID,", " HealthCareProviderID,", " PrescStartDate,", " PrescEndDate,", " PrescDose,", "PrescQty) values (", A2, ", ", B2, ", ", C2, ", ", D2, ", ", "'"&amp; TEXT(E2, "yyyy-mm-dd") &amp;"'",", ","'"&amp; TEXT(F2, "yyyy-mm-dd") &amp;"'",", ", G2,", ", H2, ");")        </f>
        <v>insert into Prescription(PrescriptionID, MedID, PatEncID, HealthCareProviderID, PrescStartDate, PrescEndDate, PrescDose,PrescQty) values (8001, 47, 20001, 3233, '2020-01-06', '2020-01-11', 2, 1);</v>
      </c>
    </row>
    <row r="3">
      <c r="A3" s="1">
        <v>8002.0</v>
      </c>
      <c r="B3" s="12">
        <v>49.0</v>
      </c>
      <c r="C3" s="1">
        <v>20002.0</v>
      </c>
      <c r="D3" s="7">
        <v>3223.0</v>
      </c>
      <c r="E3" s="7" t="s">
        <v>817</v>
      </c>
      <c r="F3" s="7" t="s">
        <v>818</v>
      </c>
      <c r="G3" s="12">
        <v>1.0</v>
      </c>
      <c r="H3" s="7">
        <v>1.0</v>
      </c>
      <c r="I3" s="7" t="str">
        <f t="shared" si="1"/>
        <v>insert into Prescription(PrescriptionID, MedID, PatEncID, HealthCareProviderID, PrescStartDate, PrescEndDate, PrescDose,PrescQty) values (8002, 49, 20002, 3223, '2020-01-27', '2020-01-31', 1, 1);</v>
      </c>
    </row>
    <row r="4">
      <c r="A4" s="1">
        <v>8003.0</v>
      </c>
      <c r="B4" s="12">
        <v>45.0</v>
      </c>
      <c r="C4" s="1">
        <v>20003.0</v>
      </c>
      <c r="D4" s="7">
        <v>3231.0</v>
      </c>
      <c r="E4" s="7" t="s">
        <v>819</v>
      </c>
      <c r="F4" s="7" t="s">
        <v>819</v>
      </c>
      <c r="G4" s="12">
        <v>3.0</v>
      </c>
      <c r="H4" s="7">
        <v>4.0</v>
      </c>
      <c r="I4" s="7" t="str">
        <f t="shared" si="1"/>
        <v>insert into Prescription(PrescriptionID, MedID, PatEncID, HealthCareProviderID, PrescStartDate, PrescEndDate, PrescDose,PrescQty) values (8003, 45, 20003, 3231, '2020-01-25', '2020-01-25', 3, 4);</v>
      </c>
    </row>
    <row r="5">
      <c r="A5" s="1">
        <v>8004.0</v>
      </c>
      <c r="B5" s="12">
        <v>49.0</v>
      </c>
      <c r="C5" s="1">
        <v>20004.0</v>
      </c>
      <c r="D5" s="7">
        <v>3231.0</v>
      </c>
      <c r="E5" s="7" t="s">
        <v>820</v>
      </c>
      <c r="F5" s="7" t="s">
        <v>615</v>
      </c>
      <c r="G5" s="12">
        <v>1.0</v>
      </c>
      <c r="H5" s="7">
        <v>3.0</v>
      </c>
      <c r="I5" s="7" t="str">
        <f t="shared" si="1"/>
        <v>insert into Prescription(PrescriptionID, MedID, PatEncID, HealthCareProviderID, PrescStartDate, PrescEndDate, PrescDose,PrescQty) values (8004, 49, 20004, 3231, '2020-02-12', '2020-02-15', 1, 3);</v>
      </c>
    </row>
    <row r="6">
      <c r="A6" s="1">
        <v>8005.0</v>
      </c>
      <c r="B6" s="12">
        <v>43.0</v>
      </c>
      <c r="C6" s="1">
        <v>20005.0</v>
      </c>
      <c r="D6" s="7">
        <v>3252.0</v>
      </c>
      <c r="E6" s="7" t="s">
        <v>821</v>
      </c>
      <c r="F6" s="7" t="s">
        <v>822</v>
      </c>
      <c r="G6" s="12">
        <v>2.0</v>
      </c>
      <c r="H6" s="7">
        <v>3.0</v>
      </c>
      <c r="I6" s="7" t="str">
        <f t="shared" si="1"/>
        <v>insert into Prescription(PrescriptionID, MedID, PatEncID, HealthCareProviderID, PrescStartDate, PrescEndDate, PrescDose,PrescQty) values (8005, 43, 20005, 3252, '2020-02-13', '2020-02-20', 2, 3);</v>
      </c>
    </row>
    <row r="7">
      <c r="A7" s="1">
        <v>8006.0</v>
      </c>
      <c r="B7" s="12">
        <v>44.0</v>
      </c>
      <c r="C7" s="1">
        <v>20006.0</v>
      </c>
      <c r="D7" s="7">
        <v>3231.0</v>
      </c>
      <c r="E7" s="7" t="s">
        <v>506</v>
      </c>
      <c r="F7" s="7" t="s">
        <v>823</v>
      </c>
      <c r="G7" s="12">
        <v>3.0</v>
      </c>
      <c r="H7" s="7">
        <v>1.0</v>
      </c>
      <c r="I7" s="7" t="str">
        <f t="shared" si="1"/>
        <v>insert into Prescription(PrescriptionID, MedID, PatEncID, HealthCareProviderID, PrescStartDate, PrescEndDate, PrescDose,PrescQty) values (8006, 44, 20006, 3231, '2020-02-14', '2020-02-16', 3, 1);</v>
      </c>
    </row>
    <row r="8">
      <c r="A8" s="1">
        <v>8007.0</v>
      </c>
      <c r="B8" s="12">
        <v>44.0</v>
      </c>
      <c r="C8" s="1">
        <v>20007.0</v>
      </c>
      <c r="D8" s="7">
        <v>3216.0</v>
      </c>
      <c r="E8" s="7" t="s">
        <v>619</v>
      </c>
      <c r="F8" s="7" t="s">
        <v>824</v>
      </c>
      <c r="G8" s="12">
        <v>1.0</v>
      </c>
      <c r="H8" s="7">
        <v>4.0</v>
      </c>
      <c r="I8" s="7" t="str">
        <f t="shared" si="1"/>
        <v>insert into Prescription(PrescriptionID, MedID, PatEncID, HealthCareProviderID, PrescStartDate, PrescEndDate, PrescDose,PrescQty) values (8007, 44, 20007, 3216, '2020-02-24', '2020-02-29', 1, 4);</v>
      </c>
    </row>
    <row r="9">
      <c r="A9" s="1">
        <v>8008.0</v>
      </c>
      <c r="B9" s="12">
        <v>41.0</v>
      </c>
      <c r="C9" s="1">
        <v>20008.0</v>
      </c>
      <c r="D9" s="7">
        <v>3220.0</v>
      </c>
      <c r="E9" s="7" t="s">
        <v>310</v>
      </c>
      <c r="F9" s="7" t="s">
        <v>310</v>
      </c>
      <c r="G9" s="12">
        <v>3.0</v>
      </c>
      <c r="H9" s="7">
        <v>2.0</v>
      </c>
      <c r="I9" s="7" t="str">
        <f t="shared" si="1"/>
        <v>insert into Prescription(PrescriptionID, MedID, PatEncID, HealthCareProviderID, PrescStartDate, PrescEndDate, PrescDose,PrescQty) values (8008, 41, 20008, 3220, '2020-02-27', '2020-02-27', 3, 2);</v>
      </c>
    </row>
    <row r="10">
      <c r="A10" s="1">
        <v>8009.0</v>
      </c>
      <c r="B10" s="12">
        <v>50.0</v>
      </c>
      <c r="C10" s="1">
        <v>20009.0</v>
      </c>
      <c r="D10" s="7">
        <v>3260.0</v>
      </c>
      <c r="E10" s="7" t="s">
        <v>313</v>
      </c>
      <c r="F10" s="7" t="s">
        <v>825</v>
      </c>
      <c r="G10" s="12">
        <v>3.0</v>
      </c>
      <c r="H10" s="7">
        <v>2.0</v>
      </c>
      <c r="I10" s="7" t="str">
        <f t="shared" si="1"/>
        <v>insert into Prescription(PrescriptionID, MedID, PatEncID, HealthCareProviderID, PrescStartDate, PrescEndDate, PrescDose,PrescQty) values (8009, 50, 20009, 3260, '2020-03-02', '2020-03-08', 3, 2);</v>
      </c>
    </row>
    <row r="11">
      <c r="A11" s="1">
        <v>8010.0</v>
      </c>
      <c r="B11" s="12">
        <v>45.0</v>
      </c>
      <c r="C11" s="1">
        <v>20010.0</v>
      </c>
      <c r="D11" s="7">
        <v>3232.0</v>
      </c>
      <c r="E11" s="7" t="s">
        <v>317</v>
      </c>
      <c r="F11" s="7" t="s">
        <v>318</v>
      </c>
      <c r="G11" s="12">
        <v>1.0</v>
      </c>
      <c r="H11" s="7">
        <v>3.0</v>
      </c>
      <c r="I11" s="7" t="str">
        <f t="shared" si="1"/>
        <v>insert into Prescription(PrescriptionID, MedID, PatEncID, HealthCareProviderID, PrescStartDate, PrescEndDate, PrescDose,PrescQty) values (8010, 45, 20010, 3232, '2020-03-11', '2020-03-12', 1, 3);</v>
      </c>
    </row>
    <row r="12">
      <c r="A12" s="1">
        <v>8011.0</v>
      </c>
      <c r="B12" s="12">
        <v>47.0</v>
      </c>
      <c r="C12" s="1">
        <v>20011.0</v>
      </c>
      <c r="D12" s="7">
        <v>3233.0</v>
      </c>
      <c r="E12" s="7" t="s">
        <v>318</v>
      </c>
      <c r="F12" s="7" t="s">
        <v>323</v>
      </c>
      <c r="G12" s="12">
        <v>2.0</v>
      </c>
      <c r="H12" s="7">
        <v>5.0</v>
      </c>
      <c r="I12" s="7" t="str">
        <f t="shared" si="1"/>
        <v>insert into Prescription(PrescriptionID, MedID, PatEncID, HealthCareProviderID, PrescStartDate, PrescEndDate, PrescDose,PrescQty) values (8011, 47, 20011, 3233, '2020-03-12', '2020-03-17', 2, 5);</v>
      </c>
    </row>
    <row r="13">
      <c r="A13" s="1">
        <v>8012.0</v>
      </c>
      <c r="B13" s="12">
        <v>48.0</v>
      </c>
      <c r="C13" s="1">
        <v>20012.0</v>
      </c>
      <c r="D13" s="7">
        <v>3232.0</v>
      </c>
      <c r="E13" s="7" t="s">
        <v>320</v>
      </c>
      <c r="F13" s="7" t="s">
        <v>323</v>
      </c>
      <c r="G13" s="12">
        <v>1.0</v>
      </c>
      <c r="H13" s="7">
        <v>3.0</v>
      </c>
      <c r="I13" s="7" t="str">
        <f t="shared" si="1"/>
        <v>insert into Prescription(PrescriptionID, MedID, PatEncID, HealthCareProviderID, PrescStartDate, PrescEndDate, PrescDose,PrescQty) values (8012, 48, 20012, 3232, '2020-03-13', '2020-03-17', 1, 3);</v>
      </c>
    </row>
    <row r="14">
      <c r="A14" s="1">
        <v>8013.0</v>
      </c>
      <c r="B14" s="12">
        <v>47.0</v>
      </c>
      <c r="C14" s="1">
        <v>20013.0</v>
      </c>
      <c r="D14" s="7">
        <v>3232.0</v>
      </c>
      <c r="E14" s="7" t="s">
        <v>826</v>
      </c>
      <c r="F14" s="7" t="s">
        <v>826</v>
      </c>
      <c r="G14" s="12">
        <v>1.0</v>
      </c>
      <c r="H14" s="7">
        <v>1.0</v>
      </c>
      <c r="I14" s="7" t="str">
        <f t="shared" si="1"/>
        <v>insert into Prescription(PrescriptionID, MedID, PatEncID, HealthCareProviderID, PrescStartDate, PrescEndDate, PrescDose,PrescQty) values (8013, 47, 20013, 3232, '2020-03-27', '2020-03-27', 1, 1);</v>
      </c>
    </row>
    <row r="15">
      <c r="A15" s="1">
        <v>8014.0</v>
      </c>
      <c r="B15" s="12">
        <v>43.0</v>
      </c>
      <c r="C15" s="1">
        <v>20014.0</v>
      </c>
      <c r="D15" s="7">
        <v>3229.0</v>
      </c>
      <c r="E15" s="7" t="s">
        <v>827</v>
      </c>
      <c r="F15" s="7" t="s">
        <v>826</v>
      </c>
      <c r="G15" s="12">
        <v>1.0</v>
      </c>
      <c r="H15" s="7">
        <v>1.0</v>
      </c>
      <c r="I15" s="7" t="str">
        <f t="shared" si="1"/>
        <v>insert into Prescription(PrescriptionID, MedID, PatEncID, HealthCareProviderID, PrescStartDate, PrescEndDate, PrescDose,PrescQty) values (8014, 43, 20014, 3229, '2020-03-21', '2020-03-27', 1, 1);</v>
      </c>
    </row>
    <row r="16">
      <c r="A16" s="1">
        <v>8015.0</v>
      </c>
      <c r="B16" s="12">
        <v>50.0</v>
      </c>
      <c r="C16" s="1">
        <v>20015.0</v>
      </c>
      <c r="D16" s="7">
        <v>3257.0</v>
      </c>
      <c r="E16" s="7" t="s">
        <v>828</v>
      </c>
      <c r="F16" s="7" t="s">
        <v>829</v>
      </c>
      <c r="G16" s="12">
        <v>1.0</v>
      </c>
      <c r="H16" s="7">
        <v>5.0</v>
      </c>
      <c r="I16" s="7" t="str">
        <f t="shared" si="1"/>
        <v>insert into Prescription(PrescriptionID, MedID, PatEncID, HealthCareProviderID, PrescStartDate, PrescEndDate, PrescDose,PrescQty) values (8015, 50, 20015, 3257, '2020-04-08', '2020-04-11', 1, 5);</v>
      </c>
    </row>
    <row r="17">
      <c r="A17" s="1">
        <v>8016.0</v>
      </c>
      <c r="B17" s="12">
        <v>41.0</v>
      </c>
      <c r="C17" s="1">
        <v>20016.0</v>
      </c>
      <c r="D17" s="7">
        <v>3237.0</v>
      </c>
      <c r="E17" s="7" t="s">
        <v>830</v>
      </c>
      <c r="F17" s="7" t="s">
        <v>831</v>
      </c>
      <c r="G17" s="12">
        <v>2.0</v>
      </c>
      <c r="H17" s="7">
        <v>5.0</v>
      </c>
      <c r="I17" s="7" t="str">
        <f t="shared" si="1"/>
        <v>insert into Prescription(PrescriptionID, MedID, PatEncID, HealthCareProviderID, PrescStartDate, PrescEndDate, PrescDose,PrescQty) values (8016, 41, 20016, 3237, '2020-04-15', '2020-04-16', 2, 5);</v>
      </c>
    </row>
    <row r="18">
      <c r="A18" s="1">
        <v>8017.0</v>
      </c>
      <c r="B18" s="12">
        <v>47.0</v>
      </c>
      <c r="C18" s="1">
        <v>20017.0</v>
      </c>
      <c r="D18" s="7">
        <v>3223.0</v>
      </c>
      <c r="E18" s="7" t="s">
        <v>329</v>
      </c>
      <c r="F18" s="7" t="s">
        <v>622</v>
      </c>
      <c r="G18" s="12">
        <v>3.0</v>
      </c>
      <c r="H18" s="7">
        <v>3.0</v>
      </c>
      <c r="I18" s="7" t="str">
        <f t="shared" si="1"/>
        <v>insert into Prescription(PrescriptionID, MedID, PatEncID, HealthCareProviderID, PrescStartDate, PrescEndDate, PrescDose,PrescQty) values (8017, 47, 20017, 3223, '2020-04-20', '2020-04-23', 3, 3);</v>
      </c>
    </row>
    <row r="19">
      <c r="A19" s="1">
        <v>8018.0</v>
      </c>
      <c r="B19" s="12">
        <v>48.0</v>
      </c>
      <c r="C19" s="1">
        <v>20018.0</v>
      </c>
      <c r="D19" s="7">
        <v>3262.0</v>
      </c>
      <c r="E19" s="7" t="s">
        <v>331</v>
      </c>
      <c r="F19" s="7" t="s">
        <v>832</v>
      </c>
      <c r="G19" s="12">
        <v>3.0</v>
      </c>
      <c r="H19" s="7">
        <v>1.0</v>
      </c>
      <c r="I19" s="7" t="str">
        <f t="shared" si="1"/>
        <v>insert into Prescription(PrescriptionID, MedID, PatEncID, HealthCareProviderID, PrescStartDate, PrescEndDate, PrescDose,PrescQty) values (8018, 48, 20018, 3262, '2020-04-25', '2020-04-26', 3, 1);</v>
      </c>
    </row>
    <row r="20">
      <c r="A20" s="1">
        <v>8019.0</v>
      </c>
      <c r="B20" s="12">
        <v>43.0</v>
      </c>
      <c r="C20" s="1">
        <v>20019.0</v>
      </c>
      <c r="D20" s="7">
        <v>3253.0</v>
      </c>
      <c r="E20" s="7" t="s">
        <v>330</v>
      </c>
      <c r="F20" s="7" t="s">
        <v>327</v>
      </c>
      <c r="G20" s="12">
        <v>1.0</v>
      </c>
      <c r="H20" s="7">
        <v>3.0</v>
      </c>
      <c r="I20" s="7" t="str">
        <f t="shared" si="1"/>
        <v>insert into Prescription(PrescriptionID, MedID, PatEncID, HealthCareProviderID, PrescStartDate, PrescEndDate, PrescDose,PrescQty) values (8019, 43, 20019, 3253, '2020-04-21', '2020-04-24', 1, 3);</v>
      </c>
    </row>
    <row r="21">
      <c r="A21" s="1">
        <v>8020.0</v>
      </c>
      <c r="B21" s="12">
        <v>42.0</v>
      </c>
      <c r="C21" s="1">
        <v>20020.0</v>
      </c>
      <c r="D21" s="7">
        <v>3235.0</v>
      </c>
      <c r="E21" s="7" t="s">
        <v>333</v>
      </c>
      <c r="F21" s="7" t="s">
        <v>833</v>
      </c>
      <c r="G21" s="12">
        <v>3.0</v>
      </c>
      <c r="H21" s="7">
        <v>2.0</v>
      </c>
      <c r="I21" s="7" t="str">
        <f t="shared" si="1"/>
        <v>insert into Prescription(PrescriptionID, MedID, PatEncID, HealthCareProviderID, PrescStartDate, PrescEndDate, PrescDose,PrescQty) values (8020, 42, 20020, 3235, '2020-05-19', '2020-05-25', 3, 2);</v>
      </c>
    </row>
    <row r="22">
      <c r="A22" s="1">
        <v>8021.0</v>
      </c>
      <c r="B22" s="12">
        <v>43.0</v>
      </c>
      <c r="C22" s="1">
        <v>20021.0</v>
      </c>
      <c r="D22" s="7">
        <v>3261.0</v>
      </c>
      <c r="E22" s="7" t="s">
        <v>834</v>
      </c>
      <c r="F22" s="7" t="s">
        <v>835</v>
      </c>
      <c r="G22" s="12">
        <v>1.0</v>
      </c>
      <c r="H22" s="7">
        <v>2.0</v>
      </c>
      <c r="I22" s="7" t="str">
        <f t="shared" si="1"/>
        <v>insert into Prescription(PrescriptionID, MedID, PatEncID, HealthCareProviderID, PrescStartDate, PrescEndDate, PrescDose,PrescQty) values (8021, 43, 20021, 3261, '2020-06-06', '2020-06-10', 1, 2);</v>
      </c>
    </row>
    <row r="23">
      <c r="A23" s="1">
        <v>8022.0</v>
      </c>
      <c r="B23" s="12">
        <v>41.0</v>
      </c>
      <c r="C23" s="1">
        <v>20022.0</v>
      </c>
      <c r="D23" s="7">
        <v>3223.0</v>
      </c>
      <c r="E23" s="7" t="s">
        <v>337</v>
      </c>
      <c r="F23" s="7" t="s">
        <v>338</v>
      </c>
      <c r="G23" s="12">
        <v>3.0</v>
      </c>
      <c r="H23" s="7">
        <v>2.0</v>
      </c>
      <c r="I23" s="7" t="str">
        <f t="shared" si="1"/>
        <v>insert into Prescription(PrescriptionID, MedID, PatEncID, HealthCareProviderID, PrescStartDate, PrescEndDate, PrescDose,PrescQty) values (8022, 41, 20022, 3223, '2020-07-04', '2020-07-05', 3, 2);</v>
      </c>
    </row>
    <row r="24">
      <c r="A24" s="1">
        <v>8023.0</v>
      </c>
      <c r="B24" s="12">
        <v>49.0</v>
      </c>
      <c r="C24" s="1">
        <v>20023.0</v>
      </c>
      <c r="D24" s="7">
        <v>3247.0</v>
      </c>
      <c r="E24" s="7" t="s">
        <v>836</v>
      </c>
      <c r="F24" s="7" t="s">
        <v>837</v>
      </c>
      <c r="G24" s="12">
        <v>2.0</v>
      </c>
      <c r="H24" s="7">
        <v>5.0</v>
      </c>
      <c r="I24" s="7" t="str">
        <f t="shared" si="1"/>
        <v>insert into Prescription(PrescriptionID, MedID, PatEncID, HealthCareProviderID, PrescStartDate, PrescEndDate, PrescDose,PrescQty) values (8023, 49, 20023, 3247, '2020-07-10', '2020-07-16', 2, 5);</v>
      </c>
    </row>
    <row r="25">
      <c r="A25" s="1">
        <v>8024.0</v>
      </c>
      <c r="B25" s="12">
        <v>45.0</v>
      </c>
      <c r="C25" s="1">
        <v>20024.0</v>
      </c>
      <c r="D25" s="7">
        <v>3249.0</v>
      </c>
      <c r="E25" s="7" t="s">
        <v>838</v>
      </c>
      <c r="F25" s="7" t="s">
        <v>839</v>
      </c>
      <c r="G25" s="12">
        <v>3.0</v>
      </c>
      <c r="H25" s="7">
        <v>1.0</v>
      </c>
      <c r="I25" s="7" t="str">
        <f t="shared" si="1"/>
        <v>insert into Prescription(PrescriptionID, MedID, PatEncID, HealthCareProviderID, PrescStartDate, PrescEndDate, PrescDose,PrescQty) values (8024, 45, 20024, 3249, '2020-07-27', '2020-08-02', 3, 1);</v>
      </c>
    </row>
    <row r="26">
      <c r="A26" s="1">
        <v>8025.0</v>
      </c>
      <c r="B26" s="12">
        <v>47.0</v>
      </c>
      <c r="C26" s="1">
        <v>20025.0</v>
      </c>
      <c r="D26" s="7">
        <v>3233.0</v>
      </c>
      <c r="E26" s="7" t="s">
        <v>840</v>
      </c>
      <c r="F26" s="7" t="s">
        <v>344</v>
      </c>
      <c r="G26" s="12">
        <v>2.0</v>
      </c>
      <c r="H26" s="7">
        <v>5.0</v>
      </c>
      <c r="I26" s="7" t="str">
        <f t="shared" si="1"/>
        <v>insert into Prescription(PrescriptionID, MedID, PatEncID, HealthCareProviderID, PrescStartDate, PrescEndDate, PrescDose,PrescQty) values (8025, 47, 20025, 3233, '2020-07-30', '2020-07-31', 2, 5);</v>
      </c>
    </row>
    <row r="27">
      <c r="A27" s="1">
        <v>8026.0</v>
      </c>
      <c r="B27" s="12">
        <v>47.0</v>
      </c>
      <c r="C27" s="1">
        <v>20026.0</v>
      </c>
      <c r="D27" s="7">
        <v>3264.0</v>
      </c>
      <c r="E27" s="7" t="s">
        <v>345</v>
      </c>
      <c r="F27" s="7" t="s">
        <v>841</v>
      </c>
      <c r="G27" s="12">
        <v>3.0</v>
      </c>
      <c r="H27" s="7">
        <v>4.0</v>
      </c>
      <c r="I27" s="7" t="str">
        <f t="shared" si="1"/>
        <v>insert into Prescription(PrescriptionID, MedID, PatEncID, HealthCareProviderID, PrescStartDate, PrescEndDate, PrescDose,PrescQty) values (8026, 47, 20026, 3264, '2020-08-08', '2020-08-09', 3, 4);</v>
      </c>
    </row>
    <row r="28">
      <c r="A28" s="1">
        <v>8027.0</v>
      </c>
      <c r="B28" s="12">
        <v>47.0</v>
      </c>
      <c r="C28" s="1">
        <v>20027.0</v>
      </c>
      <c r="D28" s="7">
        <v>3229.0</v>
      </c>
      <c r="E28" s="7" t="s">
        <v>346</v>
      </c>
      <c r="F28" s="7" t="s">
        <v>347</v>
      </c>
      <c r="G28" s="12">
        <v>1.0</v>
      </c>
      <c r="H28" s="7">
        <v>3.0</v>
      </c>
      <c r="I28" s="7" t="str">
        <f t="shared" si="1"/>
        <v>insert into Prescription(PrescriptionID, MedID, PatEncID, HealthCareProviderID, PrescStartDate, PrescEndDate, PrescDose,PrescQty) values (8027, 47, 20027, 3229, '2020-08-06', '2020-08-13', 1, 3);</v>
      </c>
    </row>
    <row r="29">
      <c r="A29" s="1">
        <v>8028.0</v>
      </c>
      <c r="B29" s="12">
        <v>51.0</v>
      </c>
      <c r="C29" s="1">
        <v>20028.0</v>
      </c>
      <c r="D29" s="7">
        <v>3253.0</v>
      </c>
      <c r="E29" s="7" t="s">
        <v>842</v>
      </c>
      <c r="F29" s="7" t="s">
        <v>843</v>
      </c>
      <c r="G29" s="12">
        <v>2.0</v>
      </c>
      <c r="H29" s="7">
        <v>1.0</v>
      </c>
      <c r="I29" s="7" t="str">
        <f t="shared" si="1"/>
        <v>insert into Prescription(PrescriptionID, MedID, PatEncID, HealthCareProviderID, PrescStartDate, PrescEndDate, PrescDose,PrescQty) values (8028, 51, 20028, 3253, '2020-08-15', '2020-08-16', 2, 1);</v>
      </c>
    </row>
    <row r="30">
      <c r="A30" s="1">
        <v>8029.0</v>
      </c>
      <c r="B30" s="12">
        <v>45.0</v>
      </c>
      <c r="C30" s="1">
        <v>20029.0</v>
      </c>
      <c r="D30" s="7">
        <v>3250.0</v>
      </c>
      <c r="E30" s="7" t="s">
        <v>350</v>
      </c>
      <c r="F30" s="7" t="s">
        <v>844</v>
      </c>
      <c r="G30" s="12">
        <v>3.0</v>
      </c>
      <c r="H30" s="7">
        <v>4.0</v>
      </c>
      <c r="I30" s="7" t="str">
        <f t="shared" si="1"/>
        <v>insert into Prescription(PrescriptionID, MedID, PatEncID, HealthCareProviderID, PrescStartDate, PrescEndDate, PrescDose,PrescQty) values (8029, 45, 20029, 3250, '2020-09-04', '2020-09-10', 3, 4);</v>
      </c>
    </row>
    <row r="31">
      <c r="A31" s="1">
        <v>8030.0</v>
      </c>
      <c r="B31" s="12">
        <v>51.0</v>
      </c>
      <c r="C31" s="1">
        <v>20030.0</v>
      </c>
      <c r="D31" s="7">
        <v>3224.0</v>
      </c>
      <c r="E31" s="7" t="s">
        <v>351</v>
      </c>
      <c r="F31" s="7" t="s">
        <v>351</v>
      </c>
      <c r="G31" s="12">
        <v>3.0</v>
      </c>
      <c r="H31" s="7">
        <v>5.0</v>
      </c>
      <c r="I31" s="7" t="str">
        <f t="shared" si="1"/>
        <v>insert into Prescription(PrescriptionID, MedID, PatEncID, HealthCareProviderID, PrescStartDate, PrescEndDate, PrescDose,PrescQty) values (8030, 51, 20030, 3224, '2020-09-06', '2020-09-06', 3, 5);</v>
      </c>
    </row>
    <row r="32">
      <c r="A32" s="1">
        <v>8031.0</v>
      </c>
      <c r="B32" s="12">
        <v>42.0</v>
      </c>
      <c r="C32" s="1">
        <v>20031.0</v>
      </c>
      <c r="D32" s="7">
        <v>3264.0</v>
      </c>
      <c r="E32" s="7" t="s">
        <v>845</v>
      </c>
      <c r="F32" s="7" t="s">
        <v>628</v>
      </c>
      <c r="G32" s="12">
        <v>3.0</v>
      </c>
      <c r="H32" s="7">
        <v>3.0</v>
      </c>
      <c r="I32" s="7" t="str">
        <f t="shared" si="1"/>
        <v>insert into Prescription(PrescriptionID, MedID, PatEncID, HealthCareProviderID, PrescStartDate, PrescEndDate, PrescDose,PrescQty) values (8031, 42, 20031, 3264, '2020-10-04', '2020-10-05', 3, 3);</v>
      </c>
    </row>
    <row r="33">
      <c r="A33" s="1">
        <v>8032.0</v>
      </c>
      <c r="B33" s="12">
        <v>49.0</v>
      </c>
      <c r="C33" s="1">
        <v>20032.0</v>
      </c>
      <c r="D33" s="7">
        <v>3233.0</v>
      </c>
      <c r="E33" s="7" t="s">
        <v>846</v>
      </c>
      <c r="F33" s="7" t="s">
        <v>847</v>
      </c>
      <c r="G33" s="12">
        <v>1.0</v>
      </c>
      <c r="H33" s="7">
        <v>2.0</v>
      </c>
      <c r="I33" s="7" t="str">
        <f t="shared" si="1"/>
        <v>insert into Prescription(PrescriptionID, MedID, PatEncID, HealthCareProviderID, PrescStartDate, PrescEndDate, PrescDose,PrescQty) values (8032, 49, 20032, 3233, '2020-10-07', '2020-10-09', 1, 2);</v>
      </c>
    </row>
    <row r="34">
      <c r="A34" s="1">
        <v>8033.0</v>
      </c>
      <c r="B34" s="12">
        <v>51.0</v>
      </c>
      <c r="C34" s="1">
        <v>20033.0</v>
      </c>
      <c r="D34" s="7">
        <v>3253.0</v>
      </c>
      <c r="E34" s="7" t="s">
        <v>848</v>
      </c>
      <c r="F34" s="7" t="s">
        <v>849</v>
      </c>
      <c r="G34" s="12">
        <v>3.0</v>
      </c>
      <c r="H34" s="7">
        <v>2.0</v>
      </c>
      <c r="I34" s="7" t="str">
        <f t="shared" si="1"/>
        <v>insert into Prescription(PrescriptionID, MedID, PatEncID, HealthCareProviderID, PrescStartDate, PrescEndDate, PrescDose,PrescQty) values (8033, 51, 20033, 3253, '2020-10-27', '2020-10-30', 3, 2);</v>
      </c>
    </row>
    <row r="35">
      <c r="A35" s="1">
        <v>8034.0</v>
      </c>
      <c r="B35" s="12">
        <v>41.0</v>
      </c>
      <c r="C35" s="1">
        <v>20034.0</v>
      </c>
      <c r="D35" s="7">
        <v>3263.0</v>
      </c>
      <c r="E35" s="7" t="s">
        <v>850</v>
      </c>
      <c r="F35" s="7" t="s">
        <v>851</v>
      </c>
      <c r="G35" s="12">
        <v>3.0</v>
      </c>
      <c r="H35" s="7">
        <v>4.0</v>
      </c>
      <c r="I35" s="7" t="str">
        <f t="shared" si="1"/>
        <v>insert into Prescription(PrescriptionID, MedID, PatEncID, HealthCareProviderID, PrescStartDate, PrescEndDate, PrescDose,PrescQty) values (8034, 41, 20034, 3263, '2020-10-29', '2020-11-03', 3, 4);</v>
      </c>
    </row>
    <row r="36">
      <c r="A36" s="1">
        <v>8035.0</v>
      </c>
      <c r="B36" s="12">
        <v>49.0</v>
      </c>
      <c r="C36" s="1">
        <v>20035.0</v>
      </c>
      <c r="D36" s="7">
        <v>3221.0</v>
      </c>
      <c r="E36" s="7" t="s">
        <v>852</v>
      </c>
      <c r="F36" s="7" t="s">
        <v>853</v>
      </c>
      <c r="G36" s="12">
        <v>2.0</v>
      </c>
      <c r="H36" s="7">
        <v>2.0</v>
      </c>
      <c r="I36" s="7" t="str">
        <f t="shared" si="1"/>
        <v>insert into Prescription(PrescriptionID, MedID, PatEncID, HealthCareProviderID, PrescStartDate, PrescEndDate, PrescDose,PrescQty) values (8035, 49, 20035, 3221, '2020-11-02', '2020-11-06', 2, 2);</v>
      </c>
    </row>
    <row r="37">
      <c r="A37" s="1">
        <v>8036.0</v>
      </c>
      <c r="B37" s="12">
        <v>47.0</v>
      </c>
      <c r="C37" s="1">
        <v>20036.0</v>
      </c>
      <c r="D37" s="7">
        <v>3230.0</v>
      </c>
      <c r="E37" s="7" t="s">
        <v>631</v>
      </c>
      <c r="F37" s="7" t="s">
        <v>631</v>
      </c>
      <c r="G37" s="12">
        <v>1.0</v>
      </c>
      <c r="H37" s="7">
        <v>5.0</v>
      </c>
      <c r="I37" s="7" t="str">
        <f t="shared" si="1"/>
        <v>insert into Prescription(PrescriptionID, MedID, PatEncID, HealthCareProviderID, PrescStartDate, PrescEndDate, PrescDose,PrescQty) values (8036, 47, 20036, 3230, '2020-11-17', '2020-11-17', 1, 5);</v>
      </c>
    </row>
    <row r="38">
      <c r="A38" s="1">
        <v>8037.0</v>
      </c>
      <c r="B38" s="12">
        <v>49.0</v>
      </c>
      <c r="C38" s="1">
        <v>20037.0</v>
      </c>
      <c r="D38" s="7">
        <v>3250.0</v>
      </c>
      <c r="E38" s="7" t="s">
        <v>363</v>
      </c>
      <c r="F38" s="7" t="s">
        <v>365</v>
      </c>
      <c r="G38" s="12">
        <v>3.0</v>
      </c>
      <c r="H38" s="7">
        <v>5.0</v>
      </c>
      <c r="I38" s="7" t="str">
        <f t="shared" si="1"/>
        <v>insert into Prescription(PrescriptionID, MedID, PatEncID, HealthCareProviderID, PrescStartDate, PrescEndDate, PrescDose,PrescQty) values (8037, 49, 20037, 3250, '2020-11-23', '2020-11-26', 3, 5);</v>
      </c>
    </row>
    <row r="39">
      <c r="A39" s="1">
        <v>8038.0</v>
      </c>
      <c r="B39" s="12">
        <v>47.0</v>
      </c>
      <c r="C39" s="1">
        <v>20038.0</v>
      </c>
      <c r="D39" s="7">
        <v>3261.0</v>
      </c>
      <c r="E39" s="7" t="s">
        <v>368</v>
      </c>
      <c r="F39" s="7" t="s">
        <v>365</v>
      </c>
      <c r="G39" s="12">
        <v>1.0</v>
      </c>
      <c r="H39" s="7">
        <v>4.0</v>
      </c>
      <c r="I39" s="7" t="str">
        <f t="shared" si="1"/>
        <v>insert into Prescription(PrescriptionID, MedID, PatEncID, HealthCareProviderID, PrescStartDate, PrescEndDate, PrescDose,PrescQty) values (8038, 47, 20038, 3261, '2020-11-19', '2020-11-26', 1, 4);</v>
      </c>
    </row>
    <row r="40">
      <c r="A40" s="1">
        <v>8039.0</v>
      </c>
      <c r="B40" s="12">
        <v>50.0</v>
      </c>
      <c r="C40" s="1">
        <v>20039.0</v>
      </c>
      <c r="D40" s="7">
        <v>3236.0</v>
      </c>
      <c r="E40" s="7" t="s">
        <v>369</v>
      </c>
      <c r="F40" s="7" t="s">
        <v>854</v>
      </c>
      <c r="G40" s="12">
        <v>3.0</v>
      </c>
      <c r="H40" s="7">
        <v>1.0</v>
      </c>
      <c r="I40" s="7" t="str">
        <f t="shared" si="1"/>
        <v>insert into Prescription(PrescriptionID, MedID, PatEncID, HealthCareProviderID, PrescStartDate, PrescEndDate, PrescDose,PrescQty) values (8039, 50, 20039, 3236, '2020-11-29', '2020-12-05', 3, 1);</v>
      </c>
    </row>
    <row r="41">
      <c r="A41" s="1">
        <v>8040.0</v>
      </c>
      <c r="B41" s="12">
        <v>44.0</v>
      </c>
      <c r="C41" s="1">
        <v>20040.0</v>
      </c>
      <c r="D41" s="7">
        <v>3234.0</v>
      </c>
      <c r="E41" s="7" t="s">
        <v>634</v>
      </c>
      <c r="F41" s="7" t="s">
        <v>855</v>
      </c>
      <c r="G41" s="12">
        <v>3.0</v>
      </c>
      <c r="H41" s="7">
        <v>5.0</v>
      </c>
      <c r="I41" s="7" t="str">
        <f t="shared" si="1"/>
        <v>insert into Prescription(PrescriptionID, MedID, PatEncID, HealthCareProviderID, PrescStartDate, PrescEndDate, PrescDose,PrescQty) values (8040, 44, 20040, 3234, '2020-12-09', '2020-12-15', 3, 5);</v>
      </c>
    </row>
    <row r="42">
      <c r="A42" s="1">
        <v>8041.0</v>
      </c>
      <c r="B42" s="12">
        <v>46.0</v>
      </c>
      <c r="C42" s="1">
        <v>20041.0</v>
      </c>
      <c r="D42" s="7">
        <v>3216.0</v>
      </c>
      <c r="E42" s="7" t="s">
        <v>370</v>
      </c>
      <c r="F42" s="7" t="s">
        <v>856</v>
      </c>
      <c r="G42" s="12">
        <v>3.0</v>
      </c>
      <c r="H42" s="7">
        <v>4.0</v>
      </c>
      <c r="I42" s="7" t="str">
        <f t="shared" si="1"/>
        <v>insert into Prescription(PrescriptionID, MedID, PatEncID, HealthCareProviderID, PrescStartDate, PrescEndDate, PrescDose,PrescQty) values (8041, 46, 20041, 3216, '2020-12-07', '2020-12-11', 3, 4);</v>
      </c>
    </row>
    <row r="43">
      <c r="A43" s="1">
        <v>8042.0</v>
      </c>
      <c r="B43" s="12">
        <v>41.0</v>
      </c>
      <c r="C43" s="1">
        <v>20042.0</v>
      </c>
      <c r="D43" s="7">
        <v>3232.0</v>
      </c>
      <c r="E43" s="7" t="s">
        <v>373</v>
      </c>
      <c r="F43" s="7" t="s">
        <v>857</v>
      </c>
      <c r="G43" s="12">
        <v>2.0</v>
      </c>
      <c r="H43" s="7">
        <v>5.0</v>
      </c>
      <c r="I43" s="7" t="str">
        <f t="shared" si="1"/>
        <v>insert into Prescription(PrescriptionID, MedID, PatEncID, HealthCareProviderID, PrescStartDate, PrescEndDate, PrescDose,PrescQty) values (8042, 41, 20042, 3232, '2020-12-19', '2020-12-20', 2, 5);</v>
      </c>
    </row>
    <row r="44">
      <c r="A44" s="1">
        <v>8043.0</v>
      </c>
      <c r="B44" s="12">
        <v>42.0</v>
      </c>
      <c r="C44" s="1">
        <v>20043.0</v>
      </c>
      <c r="D44" s="7">
        <v>3235.0</v>
      </c>
      <c r="E44" s="7" t="s">
        <v>858</v>
      </c>
      <c r="F44" s="7" t="s">
        <v>859</v>
      </c>
      <c r="G44" s="12">
        <v>1.0</v>
      </c>
      <c r="H44" s="7">
        <v>1.0</v>
      </c>
      <c r="I44" s="7" t="str">
        <f t="shared" si="1"/>
        <v>insert into Prescription(PrescriptionID, MedID, PatEncID, HealthCareProviderID, PrescStartDate, PrescEndDate, PrescDose,PrescQty) values (8043, 42, 20043, 3235, '2020-12-23', '2020-12-25', 1, 1);</v>
      </c>
    </row>
    <row r="45">
      <c r="A45" s="1">
        <v>8044.0</v>
      </c>
      <c r="B45" s="12">
        <v>50.0</v>
      </c>
      <c r="C45" s="1">
        <v>20044.0</v>
      </c>
      <c r="D45" s="7">
        <v>3264.0</v>
      </c>
      <c r="E45" s="7" t="s">
        <v>860</v>
      </c>
      <c r="F45" s="7" t="s">
        <v>378</v>
      </c>
      <c r="G45" s="12">
        <v>3.0</v>
      </c>
      <c r="H45" s="7">
        <v>1.0</v>
      </c>
      <c r="I45" s="7" t="str">
        <f t="shared" si="1"/>
        <v>insert into Prescription(PrescriptionID, MedID, PatEncID, HealthCareProviderID, PrescStartDate, PrescEndDate, PrescDose,PrescQty) values (8044, 50, 20044, 3264, '2020-12-30', '2021-01-03', 3, 1);</v>
      </c>
    </row>
    <row r="46">
      <c r="A46" s="1">
        <v>8045.0</v>
      </c>
      <c r="B46" s="12">
        <v>51.0</v>
      </c>
      <c r="C46" s="1">
        <v>20045.0</v>
      </c>
      <c r="D46" s="7">
        <v>3239.0</v>
      </c>
      <c r="E46" s="7" t="s">
        <v>860</v>
      </c>
      <c r="F46" s="7" t="s">
        <v>637</v>
      </c>
      <c r="G46" s="12">
        <v>3.0</v>
      </c>
      <c r="H46" s="7">
        <v>5.0</v>
      </c>
      <c r="I46" s="7" t="str">
        <f t="shared" si="1"/>
        <v>insert into Prescription(PrescriptionID, MedID, PatEncID, HealthCareProviderID, PrescStartDate, PrescEndDate, PrescDose,PrescQty) values (8045, 51, 20045, 3239, '2020-12-30', '2021-01-02', 3, 5);</v>
      </c>
    </row>
    <row r="47">
      <c r="A47" s="1">
        <v>8046.0</v>
      </c>
      <c r="B47" s="12">
        <v>44.0</v>
      </c>
      <c r="C47" s="1">
        <v>20046.0</v>
      </c>
      <c r="D47" s="7">
        <v>3263.0</v>
      </c>
      <c r="E47" s="7" t="s">
        <v>381</v>
      </c>
      <c r="F47" s="7" t="s">
        <v>383</v>
      </c>
      <c r="G47" s="12">
        <v>3.0</v>
      </c>
      <c r="H47" s="7">
        <v>5.0</v>
      </c>
      <c r="I47" s="7" t="str">
        <f t="shared" si="1"/>
        <v>insert into Prescription(PrescriptionID, MedID, PatEncID, HealthCareProviderID, PrescStartDate, PrescEndDate, PrescDose,PrescQty) values (8046, 44, 20046, 3263, '2021-01-04', '2021-01-10', 3, 5);</v>
      </c>
    </row>
    <row r="48">
      <c r="A48" s="1">
        <v>8047.0</v>
      </c>
      <c r="B48" s="12">
        <v>46.0</v>
      </c>
      <c r="C48" s="1">
        <v>20047.0</v>
      </c>
      <c r="D48" s="7">
        <v>3225.0</v>
      </c>
      <c r="E48" s="7" t="s">
        <v>381</v>
      </c>
      <c r="F48" s="7" t="s">
        <v>383</v>
      </c>
      <c r="G48" s="12">
        <v>3.0</v>
      </c>
      <c r="H48" s="7">
        <v>2.0</v>
      </c>
      <c r="I48" s="7" t="str">
        <f t="shared" si="1"/>
        <v>insert into Prescription(PrescriptionID, MedID, PatEncID, HealthCareProviderID, PrescStartDate, PrescEndDate, PrescDose,PrescQty) values (8047, 46, 20047, 3225, '2021-01-04', '2021-01-10', 3, 2);</v>
      </c>
    </row>
    <row r="49">
      <c r="A49" s="1">
        <v>8048.0</v>
      </c>
      <c r="B49" s="12">
        <v>45.0</v>
      </c>
      <c r="C49" s="1">
        <v>20048.0</v>
      </c>
      <c r="D49" s="7">
        <v>3235.0</v>
      </c>
      <c r="E49" s="7" t="s">
        <v>381</v>
      </c>
      <c r="F49" s="7" t="s">
        <v>382</v>
      </c>
      <c r="G49" s="12">
        <v>2.0</v>
      </c>
      <c r="H49" s="7">
        <v>1.0</v>
      </c>
      <c r="I49" s="7" t="str">
        <f t="shared" si="1"/>
        <v>insert into Prescription(PrescriptionID, MedID, PatEncID, HealthCareProviderID, PrescStartDate, PrescEndDate, PrescDose,PrescQty) values (8048, 45, 20048, 3235, '2021-01-04', '2021-01-08', 2, 1);</v>
      </c>
    </row>
    <row r="50">
      <c r="A50" s="1">
        <v>8049.0</v>
      </c>
      <c r="B50" s="12">
        <v>50.0</v>
      </c>
      <c r="C50" s="1">
        <v>20049.0</v>
      </c>
      <c r="D50" s="7">
        <v>3223.0</v>
      </c>
      <c r="E50" s="7" t="s">
        <v>861</v>
      </c>
      <c r="F50" s="7" t="s">
        <v>862</v>
      </c>
      <c r="G50" s="12">
        <v>1.0</v>
      </c>
      <c r="H50" s="7">
        <v>1.0</v>
      </c>
      <c r="I50" s="7" t="str">
        <f t="shared" si="1"/>
        <v>insert into Prescription(PrescriptionID, MedID, PatEncID, HealthCareProviderID, PrescStartDate, PrescEndDate, PrescDose,PrescQty) values (8049, 50, 20049, 3223, '2021-01-12', '2021-01-19', 1, 1);</v>
      </c>
    </row>
    <row r="51">
      <c r="A51" s="1">
        <v>8050.0</v>
      </c>
      <c r="B51" s="12">
        <v>45.0</v>
      </c>
      <c r="C51" s="1">
        <v>20050.0</v>
      </c>
      <c r="D51" s="7">
        <v>3220.0</v>
      </c>
      <c r="E51" s="7" t="s">
        <v>863</v>
      </c>
      <c r="F51" s="7" t="s">
        <v>388</v>
      </c>
      <c r="G51" s="12">
        <v>2.0</v>
      </c>
      <c r="H51" s="7">
        <v>3.0</v>
      </c>
      <c r="I51" s="7" t="str">
        <f t="shared" si="1"/>
        <v>insert into Prescription(PrescriptionID, MedID, PatEncID, HealthCareProviderID, PrescStartDate, PrescEndDate, PrescDose,PrescQty) values (8050, 45, 20050, 3220, '2021-01-24', '2021-01-27', 2, 3);</v>
      </c>
    </row>
    <row r="52">
      <c r="A52" s="1">
        <v>8051.0</v>
      </c>
      <c r="B52" s="12">
        <v>42.0</v>
      </c>
      <c r="C52" s="1">
        <v>20051.0</v>
      </c>
      <c r="D52" s="7">
        <v>3261.0</v>
      </c>
      <c r="E52" s="7" t="s">
        <v>388</v>
      </c>
      <c r="F52" s="7" t="s">
        <v>864</v>
      </c>
      <c r="G52" s="12">
        <v>1.0</v>
      </c>
      <c r="H52" s="7">
        <v>3.0</v>
      </c>
      <c r="I52" s="7" t="str">
        <f t="shared" si="1"/>
        <v>insert into Prescription(PrescriptionID, MedID, PatEncID, HealthCareProviderID, PrescStartDate, PrescEndDate, PrescDose,PrescQty) values (8051, 42, 20051, 3261, '2021-01-27', '2021-02-02', 1, 3);</v>
      </c>
    </row>
    <row r="53">
      <c r="A53" s="1">
        <v>8052.0</v>
      </c>
      <c r="B53" s="12">
        <v>43.0</v>
      </c>
      <c r="C53" s="1">
        <v>20052.0</v>
      </c>
      <c r="D53" s="7">
        <v>3225.0</v>
      </c>
      <c r="E53" s="7" t="s">
        <v>865</v>
      </c>
      <c r="F53" s="7" t="s">
        <v>866</v>
      </c>
      <c r="G53" s="12">
        <v>3.0</v>
      </c>
      <c r="H53" s="7">
        <v>5.0</v>
      </c>
      <c r="I53" s="7" t="str">
        <f t="shared" si="1"/>
        <v>insert into Prescription(PrescriptionID, MedID, PatEncID, HealthCareProviderID, PrescStartDate, PrescEndDate, PrescDose,PrescQty) values (8052, 43, 20052, 3225, '2021-01-30', '2021-02-03', 3, 5);</v>
      </c>
    </row>
    <row r="54">
      <c r="A54" s="1">
        <v>8053.0</v>
      </c>
      <c r="B54" s="12">
        <v>42.0</v>
      </c>
      <c r="C54" s="1">
        <v>20053.0</v>
      </c>
      <c r="D54" s="7">
        <v>3220.0</v>
      </c>
      <c r="E54" s="7" t="s">
        <v>640</v>
      </c>
      <c r="F54" s="7" t="s">
        <v>641</v>
      </c>
      <c r="G54" s="12">
        <v>1.0</v>
      </c>
      <c r="H54" s="7">
        <v>2.0</v>
      </c>
      <c r="I54" s="7" t="str">
        <f t="shared" si="1"/>
        <v>insert into Prescription(PrescriptionID, MedID, PatEncID, HealthCareProviderID, PrescStartDate, PrescEndDate, PrescDose,PrescQty) values (8053, 42, 20053, 3220, '2021-02-25', '2021-03-01', 1, 2);</v>
      </c>
    </row>
    <row r="55">
      <c r="A55" s="1">
        <v>8054.0</v>
      </c>
      <c r="B55" s="12">
        <v>43.0</v>
      </c>
      <c r="C55" s="1">
        <v>20054.0</v>
      </c>
      <c r="D55" s="7">
        <v>3225.0</v>
      </c>
      <c r="E55" s="7" t="s">
        <v>867</v>
      </c>
      <c r="F55" s="7" t="s">
        <v>868</v>
      </c>
      <c r="G55" s="12">
        <v>1.0</v>
      </c>
      <c r="H55" s="7">
        <v>2.0</v>
      </c>
      <c r="I55" s="7" t="str">
        <f t="shared" si="1"/>
        <v>insert into Prescription(PrescriptionID, MedID, PatEncID, HealthCareProviderID, PrescStartDate, PrescEndDate, PrescDose,PrescQty) values (8054, 43, 20054, 3225, '2021-03-06', '2021-03-08', 1, 2);</v>
      </c>
    </row>
    <row r="56">
      <c r="A56" s="1">
        <v>8055.0</v>
      </c>
      <c r="B56" s="12">
        <v>43.0</v>
      </c>
      <c r="C56" s="1">
        <v>20055.0</v>
      </c>
      <c r="D56" s="7">
        <v>3247.0</v>
      </c>
      <c r="E56" s="7" t="s">
        <v>869</v>
      </c>
      <c r="F56" s="7" t="s">
        <v>643</v>
      </c>
      <c r="G56" s="12">
        <v>3.0</v>
      </c>
      <c r="H56" s="7">
        <v>4.0</v>
      </c>
      <c r="I56" s="7" t="str">
        <f t="shared" si="1"/>
        <v>insert into Prescription(PrescriptionID, MedID, PatEncID, HealthCareProviderID, PrescStartDate, PrescEndDate, PrescDose,PrescQty) values (8055, 43, 20055, 3247, '2021-04-04', '2021-04-05', 3, 4);</v>
      </c>
    </row>
    <row r="57">
      <c r="A57" s="1">
        <v>8056.0</v>
      </c>
      <c r="B57" s="12">
        <v>44.0</v>
      </c>
      <c r="C57" s="1">
        <v>20056.0</v>
      </c>
      <c r="D57" s="7">
        <v>3223.0</v>
      </c>
      <c r="E57" s="7" t="s">
        <v>870</v>
      </c>
      <c r="F57" s="7" t="s">
        <v>869</v>
      </c>
      <c r="G57" s="12">
        <v>2.0</v>
      </c>
      <c r="H57" s="7">
        <v>2.0</v>
      </c>
      <c r="I57" s="7" t="str">
        <f t="shared" si="1"/>
        <v>insert into Prescription(PrescriptionID, MedID, PatEncID, HealthCareProviderID, PrescStartDate, PrescEndDate, PrescDose,PrescQty) values (8056, 44, 20056, 3223, '2021-03-31', '2021-04-04', 2, 2);</v>
      </c>
    </row>
    <row r="58">
      <c r="A58" s="1">
        <v>8057.0</v>
      </c>
      <c r="B58" s="12">
        <v>47.0</v>
      </c>
      <c r="C58" s="1">
        <v>20057.0</v>
      </c>
      <c r="D58" s="7">
        <v>3251.0</v>
      </c>
      <c r="E58" s="7" t="s">
        <v>871</v>
      </c>
      <c r="F58" s="7" t="s">
        <v>872</v>
      </c>
      <c r="G58" s="12">
        <v>2.0</v>
      </c>
      <c r="H58" s="7">
        <v>1.0</v>
      </c>
      <c r="I58" s="7" t="str">
        <f t="shared" si="1"/>
        <v>insert into Prescription(PrescriptionID, MedID, PatEncID, HealthCareProviderID, PrescStartDate, PrescEndDate, PrescDose,PrescQty) values (8057, 47, 20057, 3251, '2021-04-13', '2021-04-15', 2, 1);</v>
      </c>
    </row>
    <row r="59">
      <c r="A59" s="1">
        <v>8058.0</v>
      </c>
      <c r="B59" s="12">
        <v>46.0</v>
      </c>
      <c r="C59" s="1">
        <v>20058.0</v>
      </c>
      <c r="D59" s="7">
        <v>3252.0</v>
      </c>
      <c r="E59" s="7" t="s">
        <v>873</v>
      </c>
      <c r="F59" s="7" t="s">
        <v>401</v>
      </c>
      <c r="G59" s="12">
        <v>3.0</v>
      </c>
      <c r="H59" s="7">
        <v>2.0</v>
      </c>
      <c r="I59" s="7" t="str">
        <f t="shared" si="1"/>
        <v>insert into Prescription(PrescriptionID, MedID, PatEncID, HealthCareProviderID, PrescStartDate, PrescEndDate, PrescDose,PrescQty) values (8058, 46, 20058, 3252, '2021-05-05', '2021-05-11', 3, 2);</v>
      </c>
    </row>
    <row r="60">
      <c r="A60" s="1">
        <v>8059.0</v>
      </c>
      <c r="B60" s="12">
        <v>45.0</v>
      </c>
      <c r="C60" s="1">
        <v>20059.0</v>
      </c>
      <c r="D60" s="7">
        <v>3225.0</v>
      </c>
      <c r="E60" s="7" t="s">
        <v>874</v>
      </c>
      <c r="F60" s="7" t="s">
        <v>874</v>
      </c>
      <c r="G60" s="12">
        <v>1.0</v>
      </c>
      <c r="H60" s="7">
        <v>3.0</v>
      </c>
      <c r="I60" s="7" t="str">
        <f t="shared" si="1"/>
        <v>insert into Prescription(PrescriptionID, MedID, PatEncID, HealthCareProviderID, PrescStartDate, PrescEndDate, PrescDose,PrescQty) values (8059, 45, 20059, 3225, '2021-05-13', '2021-05-13', 1, 3);</v>
      </c>
    </row>
    <row r="61">
      <c r="A61" s="1">
        <v>8060.0</v>
      </c>
      <c r="B61" s="12">
        <v>49.0</v>
      </c>
      <c r="C61" s="1">
        <v>20060.0</v>
      </c>
      <c r="D61" s="7">
        <v>3244.0</v>
      </c>
      <c r="E61" s="7" t="s">
        <v>404</v>
      </c>
      <c r="F61" s="7" t="s">
        <v>404</v>
      </c>
      <c r="G61" s="12">
        <v>2.0</v>
      </c>
      <c r="H61" s="7">
        <v>5.0</v>
      </c>
      <c r="I61" s="7" t="str">
        <f t="shared" si="1"/>
        <v>insert into Prescription(PrescriptionID, MedID, PatEncID, HealthCareProviderID, PrescStartDate, PrescEndDate, PrescDose,PrescQty) values (8060, 49, 20060, 3244, '2021-05-14', '2021-05-14', 2, 5);</v>
      </c>
    </row>
    <row r="62">
      <c r="A62" s="1">
        <v>8061.0</v>
      </c>
      <c r="B62" s="12">
        <v>51.0</v>
      </c>
      <c r="C62" s="1">
        <v>20061.0</v>
      </c>
      <c r="D62" s="7">
        <v>3225.0</v>
      </c>
      <c r="E62" s="7" t="s">
        <v>410</v>
      </c>
      <c r="F62" s="7" t="s">
        <v>646</v>
      </c>
      <c r="G62" s="12">
        <v>3.0</v>
      </c>
      <c r="H62" s="7">
        <v>4.0</v>
      </c>
      <c r="I62" s="7" t="str">
        <f t="shared" si="1"/>
        <v>insert into Prescription(PrescriptionID, MedID, PatEncID, HealthCareProviderID, PrescStartDate, PrescEndDate, PrescDose,PrescQty) values (8061, 51, 20061, 3225, '2021-05-26', '2021-05-28', 3, 4);</v>
      </c>
    </row>
    <row r="63">
      <c r="A63" s="1">
        <v>8062.0</v>
      </c>
      <c r="B63" s="12">
        <v>44.0</v>
      </c>
      <c r="C63" s="1">
        <v>20062.0</v>
      </c>
      <c r="D63" s="7">
        <v>3264.0</v>
      </c>
      <c r="E63" s="7" t="s">
        <v>403</v>
      </c>
      <c r="F63" s="7" t="s">
        <v>646</v>
      </c>
      <c r="G63" s="12">
        <v>2.0</v>
      </c>
      <c r="H63" s="7">
        <v>1.0</v>
      </c>
      <c r="I63" s="7" t="str">
        <f t="shared" si="1"/>
        <v>insert into Prescription(PrescriptionID, MedID, PatEncID, HealthCareProviderID, PrescStartDate, PrescEndDate, PrescDose,PrescQty) values (8062, 44, 20062, 3264, '2021-05-24', '2021-05-28', 2, 1);</v>
      </c>
    </row>
    <row r="64">
      <c r="A64" s="1">
        <v>8063.0</v>
      </c>
      <c r="B64" s="12">
        <v>41.0</v>
      </c>
      <c r="C64" s="1">
        <v>20063.0</v>
      </c>
      <c r="D64" s="7">
        <v>3237.0</v>
      </c>
      <c r="E64" s="7" t="s">
        <v>411</v>
      </c>
      <c r="F64" s="7" t="s">
        <v>875</v>
      </c>
      <c r="G64" s="12">
        <v>1.0</v>
      </c>
      <c r="H64" s="7">
        <v>5.0</v>
      </c>
      <c r="I64" s="7" t="str">
        <f t="shared" si="1"/>
        <v>insert into Prescription(PrescriptionID, MedID, PatEncID, HealthCareProviderID, PrescStartDate, PrescEndDate, PrescDose,PrescQty) values (8063, 41, 20063, 3237, '2021-05-29', '2021-06-01', 1, 5);</v>
      </c>
    </row>
    <row r="65">
      <c r="A65" s="1">
        <v>8064.0</v>
      </c>
      <c r="B65" s="12">
        <v>48.0</v>
      </c>
      <c r="C65" s="1">
        <v>20064.0</v>
      </c>
      <c r="D65" s="7">
        <v>3250.0</v>
      </c>
      <c r="E65" s="7" t="s">
        <v>412</v>
      </c>
      <c r="F65" s="7" t="s">
        <v>876</v>
      </c>
      <c r="G65" s="12">
        <v>3.0</v>
      </c>
      <c r="H65" s="7">
        <v>1.0</v>
      </c>
      <c r="I65" s="7" t="str">
        <f t="shared" si="1"/>
        <v>insert into Prescription(PrescriptionID, MedID, PatEncID, HealthCareProviderID, PrescStartDate, PrescEndDate, PrescDose,PrescQty) values (8064, 48, 20064, 3250, '2021-06-02', '2021-06-08', 3, 1);</v>
      </c>
    </row>
    <row r="66">
      <c r="A66" s="1">
        <v>8065.0</v>
      </c>
      <c r="B66" s="12">
        <v>44.0</v>
      </c>
      <c r="C66" s="1">
        <v>20065.0</v>
      </c>
      <c r="D66" s="7">
        <v>3250.0</v>
      </c>
      <c r="E66" s="7" t="s">
        <v>877</v>
      </c>
      <c r="F66" s="7" t="s">
        <v>878</v>
      </c>
      <c r="G66" s="12">
        <v>3.0</v>
      </c>
      <c r="H66" s="7">
        <v>1.0</v>
      </c>
      <c r="I66" s="7" t="str">
        <f t="shared" si="1"/>
        <v>insert into Prescription(PrescriptionID, MedID, PatEncID, HealthCareProviderID, PrescStartDate, PrescEndDate, PrescDose,PrescQty) values (8065, 44, 20065, 3250, '2021-06-15', '2021-06-22', 3, 1);</v>
      </c>
    </row>
    <row r="67">
      <c r="A67" s="1">
        <v>8066.0</v>
      </c>
      <c r="B67" s="12">
        <v>51.0</v>
      </c>
      <c r="C67" s="1">
        <v>20066.0</v>
      </c>
      <c r="D67" s="7">
        <v>3257.0</v>
      </c>
      <c r="E67" s="7" t="s">
        <v>879</v>
      </c>
      <c r="F67" s="7" t="s">
        <v>880</v>
      </c>
      <c r="G67" s="12">
        <v>2.0</v>
      </c>
      <c r="H67" s="7">
        <v>3.0</v>
      </c>
      <c r="I67" s="7" t="str">
        <f t="shared" si="1"/>
        <v>insert into Prescription(PrescriptionID, MedID, PatEncID, HealthCareProviderID, PrescStartDate, PrescEndDate, PrescDose,PrescQty) values (8066, 51, 20066, 3257, '2021-06-27', '2021-07-02', 2, 3);</v>
      </c>
    </row>
    <row r="68">
      <c r="A68" s="1">
        <v>8067.0</v>
      </c>
      <c r="B68" s="12">
        <v>47.0</v>
      </c>
      <c r="C68" s="1">
        <v>20067.0</v>
      </c>
      <c r="D68" s="7">
        <v>3220.0</v>
      </c>
      <c r="E68" s="7" t="s">
        <v>418</v>
      </c>
      <c r="F68" s="7" t="s">
        <v>513</v>
      </c>
      <c r="G68" s="12">
        <v>1.0</v>
      </c>
      <c r="H68" s="7">
        <v>1.0</v>
      </c>
      <c r="I68" s="7" t="str">
        <f t="shared" si="1"/>
        <v>insert into Prescription(PrescriptionID, MedID, PatEncID, HealthCareProviderID, PrescStartDate, PrescEndDate, PrescDose,PrescQty) values (8067, 47, 20067, 3220, '2021-06-25', '2021-07-01', 1, 1);</v>
      </c>
    </row>
    <row r="69">
      <c r="A69" s="1">
        <v>8068.0</v>
      </c>
      <c r="B69" s="12">
        <v>47.0</v>
      </c>
      <c r="C69" s="1">
        <v>20068.0</v>
      </c>
      <c r="D69" s="7">
        <v>3253.0</v>
      </c>
      <c r="E69" s="7" t="s">
        <v>879</v>
      </c>
      <c r="F69" s="7" t="s">
        <v>880</v>
      </c>
      <c r="G69" s="12">
        <v>3.0</v>
      </c>
      <c r="H69" s="7">
        <v>5.0</v>
      </c>
      <c r="I69" s="7" t="str">
        <f t="shared" si="1"/>
        <v>insert into Prescription(PrescriptionID, MedID, PatEncID, HealthCareProviderID, PrescStartDate, PrescEndDate, PrescDose,PrescQty) values (8068, 47, 20068, 3253, '2021-06-27', '2021-07-02', 3, 5);</v>
      </c>
    </row>
    <row r="70">
      <c r="A70" s="1">
        <v>8069.0</v>
      </c>
      <c r="B70" s="12">
        <v>47.0</v>
      </c>
      <c r="C70" s="1">
        <v>20069.0</v>
      </c>
      <c r="D70" s="7">
        <v>3251.0</v>
      </c>
      <c r="E70" s="7" t="s">
        <v>881</v>
      </c>
      <c r="F70" s="7" t="s">
        <v>882</v>
      </c>
      <c r="G70" s="12">
        <v>3.0</v>
      </c>
      <c r="H70" s="7">
        <v>1.0</v>
      </c>
      <c r="I70" s="7" t="str">
        <f t="shared" si="1"/>
        <v>insert into Prescription(PrescriptionID, MedID, PatEncID, HealthCareProviderID, PrescStartDate, PrescEndDate, PrescDose,PrescQty) values (8069, 47, 20069, 3251, '2021-07-18', '2021-07-22', 3, 1);</v>
      </c>
    </row>
    <row r="71">
      <c r="A71" s="1">
        <v>8070.0</v>
      </c>
      <c r="B71" s="12">
        <v>51.0</v>
      </c>
      <c r="C71" s="1">
        <v>20070.0</v>
      </c>
      <c r="D71" s="7">
        <v>3250.0</v>
      </c>
      <c r="E71" s="7" t="s">
        <v>883</v>
      </c>
      <c r="F71" s="7" t="s">
        <v>883</v>
      </c>
      <c r="G71" s="12">
        <v>3.0</v>
      </c>
      <c r="H71" s="7">
        <v>5.0</v>
      </c>
      <c r="I71" s="7" t="str">
        <f t="shared" si="1"/>
        <v>insert into Prescription(PrescriptionID, MedID, PatEncID, HealthCareProviderID, PrescStartDate, PrescEndDate, PrescDose,PrescQty) values (8070, 51, 20070, 3250, '2021-08-08', '2021-08-08', 3, 5);</v>
      </c>
    </row>
    <row r="72">
      <c r="A72" s="1">
        <v>8071.0</v>
      </c>
      <c r="B72" s="12">
        <v>47.0</v>
      </c>
      <c r="C72" s="1">
        <v>20071.0</v>
      </c>
      <c r="D72" s="7">
        <v>3260.0</v>
      </c>
      <c r="E72" s="7" t="s">
        <v>652</v>
      </c>
      <c r="F72" s="7" t="s">
        <v>884</v>
      </c>
      <c r="G72" s="12">
        <v>1.0</v>
      </c>
      <c r="H72" s="7">
        <v>3.0</v>
      </c>
      <c r="I72" s="7" t="str">
        <f t="shared" si="1"/>
        <v>insert into Prescription(PrescriptionID, MedID, PatEncID, HealthCareProviderID, PrescStartDate, PrescEndDate, PrescDose,PrescQty) values (8071, 47, 20071, 3260, '2021-08-04', '2021-08-10', 1, 3);</v>
      </c>
    </row>
    <row r="73">
      <c r="A73" s="1">
        <v>8072.0</v>
      </c>
      <c r="B73" s="12">
        <v>49.0</v>
      </c>
      <c r="C73" s="1">
        <v>20072.0</v>
      </c>
      <c r="D73" s="7">
        <v>3247.0</v>
      </c>
      <c r="E73" s="7" t="s">
        <v>654</v>
      </c>
      <c r="F73" s="7" t="s">
        <v>427</v>
      </c>
      <c r="G73" s="12">
        <v>1.0</v>
      </c>
      <c r="H73" s="7">
        <v>3.0</v>
      </c>
      <c r="I73" s="7" t="str">
        <f t="shared" si="1"/>
        <v>insert into Prescription(PrescriptionID, MedID, PatEncID, HealthCareProviderID, PrescStartDate, PrescEndDate, PrescDose,PrescQty) values (8072, 49, 20072, 3247, '2021-08-14', '2021-08-20', 1, 3);</v>
      </c>
    </row>
    <row r="74">
      <c r="A74" s="1">
        <v>8073.0</v>
      </c>
      <c r="B74" s="12">
        <v>47.0</v>
      </c>
      <c r="C74" s="1">
        <v>20073.0</v>
      </c>
      <c r="D74" s="7">
        <v>3257.0</v>
      </c>
      <c r="E74" s="7" t="s">
        <v>885</v>
      </c>
      <c r="F74" s="7" t="s">
        <v>886</v>
      </c>
      <c r="G74" s="12">
        <v>2.0</v>
      </c>
      <c r="H74" s="7">
        <v>5.0</v>
      </c>
      <c r="I74" s="7" t="str">
        <f t="shared" si="1"/>
        <v>insert into Prescription(PrescriptionID, MedID, PatEncID, HealthCareProviderID, PrescStartDate, PrescEndDate, PrescDose,PrescQty) values (8073, 47, 20073, 3257, '2021-08-18', '2021-08-23', 2, 5);</v>
      </c>
    </row>
    <row r="75">
      <c r="A75" s="1">
        <v>8074.0</v>
      </c>
      <c r="B75" s="12">
        <v>41.0</v>
      </c>
      <c r="C75" s="1">
        <v>20074.0</v>
      </c>
      <c r="D75" s="7">
        <v>3232.0</v>
      </c>
      <c r="E75" s="7" t="s">
        <v>886</v>
      </c>
      <c r="F75" s="7" t="s">
        <v>887</v>
      </c>
      <c r="G75" s="12">
        <v>1.0</v>
      </c>
      <c r="H75" s="7">
        <v>1.0</v>
      </c>
      <c r="I75" s="7" t="str">
        <f t="shared" si="1"/>
        <v>insert into Prescription(PrescriptionID, MedID, PatEncID, HealthCareProviderID, PrescStartDate, PrescEndDate, PrescDose,PrescQty) values (8074, 41, 20074, 3232, '2021-08-23', '2021-08-30', 1, 1);</v>
      </c>
    </row>
    <row r="76">
      <c r="A76" s="1">
        <v>8075.0</v>
      </c>
      <c r="B76" s="12">
        <v>49.0</v>
      </c>
      <c r="C76" s="1">
        <v>20075.0</v>
      </c>
      <c r="D76" s="7">
        <v>3224.0</v>
      </c>
      <c r="E76" s="7" t="s">
        <v>656</v>
      </c>
      <c r="F76" s="7" t="s">
        <v>888</v>
      </c>
      <c r="G76" s="12">
        <v>2.0</v>
      </c>
      <c r="H76" s="7">
        <v>2.0</v>
      </c>
      <c r="I76" s="7" t="str">
        <f t="shared" si="1"/>
        <v>insert into Prescription(PrescriptionID, MedID, PatEncID, HealthCareProviderID, PrescStartDate, PrescEndDate, PrescDose,PrescQty) values (8075, 49, 20075, 3224, '2021-09-15', '2021-09-16', 2, 2);</v>
      </c>
    </row>
    <row r="77">
      <c r="A77" s="1">
        <v>8076.0</v>
      </c>
      <c r="B77" s="12">
        <v>42.0</v>
      </c>
      <c r="C77" s="1">
        <v>20076.0</v>
      </c>
      <c r="D77" s="7">
        <v>3239.0</v>
      </c>
      <c r="E77" s="7" t="s">
        <v>889</v>
      </c>
      <c r="F77" s="7" t="s">
        <v>434</v>
      </c>
      <c r="G77" s="12">
        <v>2.0</v>
      </c>
      <c r="H77" s="7">
        <v>5.0</v>
      </c>
      <c r="I77" s="7" t="str">
        <f t="shared" si="1"/>
        <v>insert into Prescription(PrescriptionID, MedID, PatEncID, HealthCareProviderID, PrescStartDate, PrescEndDate, PrescDose,PrescQty) values (8076, 42, 20076, 3239, '2021-09-26', '2021-09-27', 2, 5);</v>
      </c>
    </row>
    <row r="78">
      <c r="A78" s="1">
        <v>8077.0</v>
      </c>
      <c r="B78" s="12">
        <v>43.0</v>
      </c>
      <c r="C78" s="1">
        <v>20077.0</v>
      </c>
      <c r="D78" s="7">
        <v>3230.0</v>
      </c>
      <c r="E78" s="7" t="s">
        <v>514</v>
      </c>
      <c r="F78" s="7" t="s">
        <v>890</v>
      </c>
      <c r="G78" s="12">
        <v>3.0</v>
      </c>
      <c r="H78" s="7">
        <v>3.0</v>
      </c>
      <c r="I78" s="7" t="str">
        <f t="shared" si="1"/>
        <v>insert into Prescription(PrescriptionID, MedID, PatEncID, HealthCareProviderID, PrescStartDate, PrescEndDate, PrescDose,PrescQty) values (8077, 43, 20077, 3230, '2021-09-30', '2021-10-06', 3, 3);</v>
      </c>
    </row>
    <row r="79">
      <c r="A79" s="1">
        <v>8078.0</v>
      </c>
      <c r="B79" s="12">
        <v>46.0</v>
      </c>
      <c r="C79" s="1">
        <v>20078.0</v>
      </c>
      <c r="D79" s="7">
        <v>3223.0</v>
      </c>
      <c r="E79" s="7" t="s">
        <v>438</v>
      </c>
      <c r="F79" s="7" t="s">
        <v>891</v>
      </c>
      <c r="G79" s="12">
        <v>3.0</v>
      </c>
      <c r="H79" s="7">
        <v>3.0</v>
      </c>
      <c r="I79" s="7" t="str">
        <f t="shared" si="1"/>
        <v>insert into Prescription(PrescriptionID, MedID, PatEncID, HealthCareProviderID, PrescStartDate, PrescEndDate, PrescDose,PrescQty) values (8078, 46, 20078, 3223, '2021-10-16', '2021-10-18', 3, 3);</v>
      </c>
    </row>
    <row r="80">
      <c r="A80" s="1">
        <v>8079.0</v>
      </c>
      <c r="B80" s="12">
        <v>44.0</v>
      </c>
      <c r="C80" s="1">
        <v>20079.0</v>
      </c>
      <c r="D80" s="7">
        <v>3247.0</v>
      </c>
      <c r="E80" s="7" t="s">
        <v>892</v>
      </c>
      <c r="F80" s="7" t="s">
        <v>893</v>
      </c>
      <c r="G80" s="12">
        <v>1.0</v>
      </c>
      <c r="H80" s="7">
        <v>2.0</v>
      </c>
      <c r="I80" s="7" t="str">
        <f t="shared" si="1"/>
        <v>insert into Prescription(PrescriptionID, MedID, PatEncID, HealthCareProviderID, PrescStartDate, PrescEndDate, PrescDose,PrescQty) values (8079, 44, 20079, 3247, '2021-10-21', '2021-10-25', 1, 2);</v>
      </c>
    </row>
    <row r="81">
      <c r="A81" s="1">
        <v>8080.0</v>
      </c>
      <c r="B81" s="12">
        <v>41.0</v>
      </c>
      <c r="C81" s="1">
        <v>20080.0</v>
      </c>
      <c r="D81" s="7">
        <v>3234.0</v>
      </c>
      <c r="E81" s="7" t="s">
        <v>894</v>
      </c>
      <c r="F81" s="7" t="s">
        <v>895</v>
      </c>
      <c r="G81" s="12">
        <v>3.0</v>
      </c>
      <c r="H81" s="7">
        <v>3.0</v>
      </c>
      <c r="I81" s="7" t="str">
        <f t="shared" si="1"/>
        <v>insert into Prescription(PrescriptionID, MedID, PatEncID, HealthCareProviderID, PrescStartDate, PrescEndDate, PrescDose,PrescQty) values (8080, 41, 20080, 3234, '2021-10-19', '2021-10-22', 3, 3);</v>
      </c>
    </row>
    <row r="82">
      <c r="A82" s="1">
        <v>8081.0</v>
      </c>
      <c r="B82" s="12">
        <v>46.0</v>
      </c>
      <c r="C82" s="1">
        <v>20081.0</v>
      </c>
      <c r="D82" s="7">
        <v>3216.0</v>
      </c>
      <c r="E82" s="7" t="s">
        <v>442</v>
      </c>
      <c r="F82" s="7" t="s">
        <v>896</v>
      </c>
      <c r="G82" s="12">
        <v>2.0</v>
      </c>
      <c r="H82" s="7">
        <v>4.0</v>
      </c>
      <c r="I82" s="7" t="str">
        <f t="shared" si="1"/>
        <v>insert into Prescription(PrescriptionID, MedID, PatEncID, HealthCareProviderID, PrescStartDate, PrescEndDate, PrescDose,PrescQty) values (8081, 46, 20081, 3216, '2021-11-03', '2021-11-04', 2, 4);</v>
      </c>
    </row>
    <row r="83">
      <c r="A83" s="1">
        <v>8082.0</v>
      </c>
      <c r="B83" s="12">
        <v>50.0</v>
      </c>
      <c r="C83" s="1">
        <v>20082.0</v>
      </c>
      <c r="D83" s="7">
        <v>3230.0</v>
      </c>
      <c r="E83" s="7" t="s">
        <v>897</v>
      </c>
      <c r="F83" s="7" t="s">
        <v>445</v>
      </c>
      <c r="G83" s="12">
        <v>3.0</v>
      </c>
      <c r="H83" s="7">
        <v>5.0</v>
      </c>
      <c r="I83" s="7" t="str">
        <f t="shared" si="1"/>
        <v>insert into Prescription(PrescriptionID, MedID, PatEncID, HealthCareProviderID, PrescStartDate, PrescEndDate, PrescDose,PrescQty) values (8082, 50, 20082, 3230, '2021-11-01', '2021-11-06', 3, 5);</v>
      </c>
    </row>
    <row r="84">
      <c r="A84" s="1">
        <v>8083.0</v>
      </c>
      <c r="B84" s="12">
        <v>49.0</v>
      </c>
      <c r="C84" s="1">
        <v>20083.0</v>
      </c>
      <c r="D84" s="7">
        <v>3228.0</v>
      </c>
      <c r="E84" s="7" t="s">
        <v>446</v>
      </c>
      <c r="F84" s="7" t="s">
        <v>444</v>
      </c>
      <c r="G84" s="12">
        <v>1.0</v>
      </c>
      <c r="H84" s="7">
        <v>3.0</v>
      </c>
      <c r="I84" s="7" t="str">
        <f t="shared" si="1"/>
        <v>insert into Prescription(PrescriptionID, MedID, PatEncID, HealthCareProviderID, PrescStartDate, PrescEndDate, PrescDose,PrescQty) values (8083, 49, 20083, 3228, '2021-11-07', '2021-11-13', 1, 3);</v>
      </c>
    </row>
    <row r="85">
      <c r="A85" s="1">
        <v>8084.0</v>
      </c>
      <c r="B85" s="12">
        <v>41.0</v>
      </c>
      <c r="C85" s="1">
        <v>20084.0</v>
      </c>
      <c r="D85" s="7">
        <v>3223.0</v>
      </c>
      <c r="E85" s="7" t="s">
        <v>447</v>
      </c>
      <c r="F85" s="7" t="s">
        <v>447</v>
      </c>
      <c r="G85" s="12">
        <v>2.0</v>
      </c>
      <c r="H85" s="7">
        <v>4.0</v>
      </c>
      <c r="I85" s="7" t="str">
        <f t="shared" si="1"/>
        <v>insert into Prescription(PrescriptionID, MedID, PatEncID, HealthCareProviderID, PrescStartDate, PrescEndDate, PrescDose,PrescQty) values (8084, 41, 20084, 3223, '2021-11-10', '2021-11-10', 2, 4);</v>
      </c>
    </row>
    <row r="86">
      <c r="A86" s="1">
        <v>8085.0</v>
      </c>
      <c r="B86" s="12">
        <v>42.0</v>
      </c>
      <c r="C86" s="1">
        <v>20085.0</v>
      </c>
      <c r="D86" s="7">
        <v>3235.0</v>
      </c>
      <c r="E86" s="7" t="s">
        <v>448</v>
      </c>
      <c r="F86" s="7" t="s">
        <v>898</v>
      </c>
      <c r="G86" s="12">
        <v>1.0</v>
      </c>
      <c r="H86" s="7">
        <v>2.0</v>
      </c>
      <c r="I86" s="7" t="str">
        <f t="shared" si="1"/>
        <v>insert into Prescription(PrescriptionID, MedID, PatEncID, HealthCareProviderID, PrescStartDate, PrescEndDate, PrescDose,PrescQty) values (8085, 42, 20085, 3235, '2021-11-15', '2021-11-16', 1, 2);</v>
      </c>
    </row>
    <row r="87">
      <c r="A87" s="1">
        <v>8086.0</v>
      </c>
      <c r="B87" s="12">
        <v>42.0</v>
      </c>
      <c r="C87" s="1">
        <v>20086.0</v>
      </c>
      <c r="D87" s="7">
        <v>3216.0</v>
      </c>
      <c r="E87" s="7" t="s">
        <v>451</v>
      </c>
      <c r="F87" s="7" t="s">
        <v>899</v>
      </c>
      <c r="G87" s="12">
        <v>3.0</v>
      </c>
      <c r="H87" s="7">
        <v>3.0</v>
      </c>
      <c r="I87" s="7" t="str">
        <f t="shared" si="1"/>
        <v>insert into Prescription(PrescriptionID, MedID, PatEncID, HealthCareProviderID, PrescStartDate, PrescEndDate, PrescDose,PrescQty) values (8086, 42, 20086, 3216, '2021-11-25', '2021-11-30', 3, 3);</v>
      </c>
    </row>
    <row r="88">
      <c r="A88" s="1">
        <v>8087.0</v>
      </c>
      <c r="B88" s="12">
        <v>42.0</v>
      </c>
      <c r="C88" s="1">
        <v>20087.0</v>
      </c>
      <c r="D88" s="7">
        <v>3251.0</v>
      </c>
      <c r="E88" s="7" t="s">
        <v>453</v>
      </c>
      <c r="F88" s="7" t="s">
        <v>454</v>
      </c>
      <c r="G88" s="12">
        <v>1.0</v>
      </c>
      <c r="H88" s="7">
        <v>4.0</v>
      </c>
      <c r="I88" s="7" t="str">
        <f t="shared" si="1"/>
        <v>insert into Prescription(PrescriptionID, MedID, PatEncID, HealthCareProviderID, PrescStartDate, PrescEndDate, PrescDose,PrescQty) values (8087, 42, 20087, 3251, '2021-12-27', '2022-01-02', 1, 4);</v>
      </c>
    </row>
    <row r="89">
      <c r="A89" s="1">
        <v>8088.0</v>
      </c>
      <c r="B89" s="12">
        <v>50.0</v>
      </c>
      <c r="C89" s="1">
        <v>20088.0</v>
      </c>
      <c r="D89" s="7">
        <v>3216.0</v>
      </c>
      <c r="E89" s="7" t="s">
        <v>455</v>
      </c>
      <c r="F89" s="7" t="s">
        <v>900</v>
      </c>
      <c r="G89" s="12">
        <v>1.0</v>
      </c>
      <c r="H89" s="7">
        <v>3.0</v>
      </c>
      <c r="I89" s="7" t="str">
        <f t="shared" si="1"/>
        <v>insert into Prescription(PrescriptionID, MedID, PatEncID, HealthCareProviderID, PrescStartDate, PrescEndDate, PrescDose,PrescQty) values (8088, 50, 20088, 3216, '2021-12-28', '2022-01-01', 1, 3);</v>
      </c>
    </row>
    <row r="90">
      <c r="A90" s="1">
        <v>8089.0</v>
      </c>
      <c r="B90" s="12">
        <v>48.0</v>
      </c>
      <c r="C90" s="1">
        <v>20089.0</v>
      </c>
      <c r="D90" s="7">
        <v>3262.0</v>
      </c>
      <c r="E90" s="7" t="s">
        <v>660</v>
      </c>
      <c r="F90" s="7" t="s">
        <v>660</v>
      </c>
      <c r="G90" s="12">
        <v>1.0</v>
      </c>
      <c r="H90" s="7">
        <v>5.0</v>
      </c>
      <c r="I90" s="7" t="str">
        <f t="shared" si="1"/>
        <v>insert into Prescription(PrescriptionID, MedID, PatEncID, HealthCareProviderID, PrescStartDate, PrescEndDate, PrescDose,PrescQty) values (8089, 48, 20089, 3262, '2022-01-19', '2022-01-19', 1, 5);</v>
      </c>
    </row>
    <row r="91">
      <c r="A91" s="1">
        <v>8090.0</v>
      </c>
      <c r="B91" s="12">
        <v>43.0</v>
      </c>
      <c r="C91" s="1">
        <v>20090.0</v>
      </c>
      <c r="D91" s="7">
        <v>3243.0</v>
      </c>
      <c r="E91" s="7" t="s">
        <v>460</v>
      </c>
      <c r="F91" s="7" t="s">
        <v>461</v>
      </c>
      <c r="G91" s="12">
        <v>1.0</v>
      </c>
      <c r="H91" s="7">
        <v>2.0</v>
      </c>
      <c r="I91" s="7" t="str">
        <f t="shared" si="1"/>
        <v>insert into Prescription(PrescriptionID, MedID, PatEncID, HealthCareProviderID, PrescStartDate, PrescEndDate, PrescDose,PrescQty) values (8090, 43, 20090, 3243, '2022-01-18', '2022-01-25', 1, 2);</v>
      </c>
    </row>
    <row r="92">
      <c r="A92" s="1">
        <v>8091.0</v>
      </c>
      <c r="B92" s="12">
        <v>44.0</v>
      </c>
      <c r="C92" s="1">
        <v>20091.0</v>
      </c>
      <c r="D92" s="7">
        <v>3243.0</v>
      </c>
      <c r="E92" s="7" t="s">
        <v>661</v>
      </c>
      <c r="F92" s="7" t="s">
        <v>463</v>
      </c>
      <c r="G92" s="12">
        <v>3.0</v>
      </c>
      <c r="H92" s="7">
        <v>5.0</v>
      </c>
      <c r="I92" s="7" t="str">
        <f t="shared" si="1"/>
        <v>insert into Prescription(PrescriptionID, MedID, PatEncID, HealthCareProviderID, PrescStartDate, PrescEndDate, PrescDose,PrescQty) values (8091, 44, 20091, 3243, '2022-01-17', '2022-01-23', 3, 5);</v>
      </c>
    </row>
    <row r="93">
      <c r="A93" s="1">
        <v>8092.0</v>
      </c>
      <c r="B93" s="12">
        <v>45.0</v>
      </c>
      <c r="C93" s="1">
        <v>20092.0</v>
      </c>
      <c r="D93" s="7">
        <v>3251.0</v>
      </c>
      <c r="E93" s="7" t="s">
        <v>462</v>
      </c>
      <c r="F93" s="7" t="s">
        <v>901</v>
      </c>
      <c r="G93" s="12">
        <v>1.0</v>
      </c>
      <c r="H93" s="7">
        <v>2.0</v>
      </c>
      <c r="I93" s="7" t="str">
        <f t="shared" si="1"/>
        <v>insert into Prescription(PrescriptionID, MedID, PatEncID, HealthCareProviderID, PrescStartDate, PrescEndDate, PrescDose,PrescQty) values (8092, 45, 20092, 3251, '2022-01-24', '2022-01-30', 1, 2);</v>
      </c>
    </row>
    <row r="94">
      <c r="A94" s="1">
        <v>8093.0</v>
      </c>
      <c r="B94" s="12">
        <v>46.0</v>
      </c>
      <c r="C94" s="1">
        <v>20093.0</v>
      </c>
      <c r="D94" s="7">
        <v>3262.0</v>
      </c>
      <c r="E94" s="7" t="s">
        <v>902</v>
      </c>
      <c r="F94" s="7" t="s">
        <v>465</v>
      </c>
      <c r="G94" s="12">
        <v>2.0</v>
      </c>
      <c r="H94" s="7">
        <v>2.0</v>
      </c>
      <c r="I94" s="7" t="str">
        <f t="shared" si="1"/>
        <v>insert into Prescription(PrescriptionID, MedID, PatEncID, HealthCareProviderID, PrescStartDate, PrescEndDate, PrescDose,PrescQty) values (8093, 46, 20093, 3262, '2022-01-29', '2022-02-03', 2, 2);</v>
      </c>
    </row>
    <row r="95">
      <c r="A95" s="1">
        <v>8094.0</v>
      </c>
      <c r="B95" s="12">
        <v>49.0</v>
      </c>
      <c r="C95" s="1">
        <v>20094.0</v>
      </c>
      <c r="D95" s="7">
        <v>3260.0</v>
      </c>
      <c r="E95" s="7" t="s">
        <v>901</v>
      </c>
      <c r="F95" s="7" t="s">
        <v>903</v>
      </c>
      <c r="G95" s="12">
        <v>1.0</v>
      </c>
      <c r="H95" s="7">
        <v>2.0</v>
      </c>
      <c r="I95" s="7" t="str">
        <f t="shared" si="1"/>
        <v>insert into Prescription(PrescriptionID, MedID, PatEncID, HealthCareProviderID, PrescStartDate, PrescEndDate, PrescDose,PrescQty) values (8094, 49, 20094, 3260, '2022-01-30', '2022-02-05', 1, 2);</v>
      </c>
    </row>
    <row r="96">
      <c r="A96" s="1">
        <v>8095.0</v>
      </c>
      <c r="B96" s="12">
        <v>42.0</v>
      </c>
      <c r="C96" s="1">
        <v>20095.0</v>
      </c>
      <c r="D96" s="7">
        <v>3249.0</v>
      </c>
      <c r="E96" s="7" t="s">
        <v>466</v>
      </c>
      <c r="F96" s="7" t="s">
        <v>467</v>
      </c>
      <c r="G96" s="12">
        <v>3.0</v>
      </c>
      <c r="H96" s="7">
        <v>2.0</v>
      </c>
      <c r="I96" s="7" t="str">
        <f t="shared" si="1"/>
        <v>insert into Prescription(PrescriptionID, MedID, PatEncID, HealthCareProviderID, PrescStartDate, PrescEndDate, PrescDose,PrescQty) values (8095, 42, 20095, 3249, '2022-02-16', '2022-02-21', 3, 2);</v>
      </c>
    </row>
    <row r="97">
      <c r="A97" s="1">
        <v>8096.0</v>
      </c>
      <c r="B97" s="12">
        <v>43.0</v>
      </c>
      <c r="C97" s="1">
        <v>20096.0</v>
      </c>
      <c r="D97" s="7">
        <v>3251.0</v>
      </c>
      <c r="E97" s="7" t="s">
        <v>468</v>
      </c>
      <c r="F97" s="7" t="s">
        <v>904</v>
      </c>
      <c r="G97" s="12">
        <v>2.0</v>
      </c>
      <c r="H97" s="7">
        <v>3.0</v>
      </c>
      <c r="I97" s="7" t="str">
        <f t="shared" si="1"/>
        <v>insert into Prescription(PrescriptionID, MedID, PatEncID, HealthCareProviderID, PrescStartDate, PrescEndDate, PrescDose,PrescQty) values (8096, 43, 20096, 3251, '2022-02-20', '2022-02-27', 2, 3);</v>
      </c>
    </row>
    <row r="98">
      <c r="A98" s="1">
        <v>8097.0</v>
      </c>
      <c r="B98" s="12">
        <v>51.0</v>
      </c>
      <c r="C98" s="1">
        <v>20097.0</v>
      </c>
      <c r="D98" s="7">
        <v>3257.0</v>
      </c>
      <c r="E98" s="7" t="s">
        <v>469</v>
      </c>
      <c r="F98" s="7" t="s">
        <v>471</v>
      </c>
      <c r="G98" s="12">
        <v>2.0</v>
      </c>
      <c r="H98" s="7">
        <v>3.0</v>
      </c>
      <c r="I98" s="7" t="str">
        <f t="shared" si="1"/>
        <v>insert into Prescription(PrescriptionID, MedID, PatEncID, HealthCareProviderID, PrescStartDate, PrescEndDate, PrescDose,PrescQty) values (8097, 51, 20097, 3257, '2022-02-23', '2022-02-25', 2, 3);</v>
      </c>
    </row>
    <row r="99">
      <c r="A99" s="1">
        <v>8098.0</v>
      </c>
      <c r="B99" s="12">
        <v>46.0</v>
      </c>
      <c r="C99" s="1">
        <v>20098.0</v>
      </c>
      <c r="D99" s="7">
        <v>3235.0</v>
      </c>
      <c r="E99" s="7" t="s">
        <v>904</v>
      </c>
      <c r="F99" s="7" t="s">
        <v>905</v>
      </c>
      <c r="G99" s="12">
        <v>3.0</v>
      </c>
      <c r="H99" s="7">
        <v>2.0</v>
      </c>
      <c r="I99" s="7" t="str">
        <f t="shared" si="1"/>
        <v>insert into Prescription(PrescriptionID, MedID, PatEncID, HealthCareProviderID, PrescStartDate, PrescEndDate, PrescDose,PrescQty) values (8098, 46, 20098, 3235, '2022-02-27', '2022-03-01', 3, 2);</v>
      </c>
    </row>
    <row r="100">
      <c r="A100" s="1">
        <v>8099.0</v>
      </c>
      <c r="B100" s="12">
        <v>43.0</v>
      </c>
      <c r="C100" s="1">
        <v>20099.0</v>
      </c>
      <c r="D100" s="7">
        <v>3251.0</v>
      </c>
      <c r="E100" s="12" t="s">
        <v>473</v>
      </c>
      <c r="F100" s="7" t="s">
        <v>906</v>
      </c>
      <c r="G100" s="12">
        <v>3.0</v>
      </c>
      <c r="H100" s="7">
        <v>2.0</v>
      </c>
      <c r="I100" s="7" t="str">
        <f t="shared" si="1"/>
        <v>insert into Prescription(PrescriptionID, MedID, PatEncID, HealthCareProviderID, PrescStartDate, PrescEndDate, PrescDose,PrescQty) values (8099, 43, 20099, 3251, '2022-03-17', '2022-03-22', 3, 2);</v>
      </c>
    </row>
    <row r="101">
      <c r="A101" s="1">
        <v>8100.0</v>
      </c>
      <c r="B101" s="12">
        <v>51.0</v>
      </c>
      <c r="C101" s="1">
        <v>20100.0</v>
      </c>
      <c r="D101" s="7">
        <v>3263.0</v>
      </c>
      <c r="E101" s="12" t="s">
        <v>473</v>
      </c>
      <c r="F101" s="7" t="s">
        <v>668</v>
      </c>
      <c r="G101" s="12">
        <v>1.0</v>
      </c>
      <c r="H101" s="7">
        <v>3.0</v>
      </c>
      <c r="I101" s="7" t="str">
        <f t="shared" si="1"/>
        <v>insert into Prescription(PrescriptionID, MedID, PatEncID, HealthCareProviderID, PrescStartDate, PrescEndDate, PrescDose,PrescQty) values (8100, 51, 20100, 3263, '2022-03-17', '2022-03-20', 1, 3);</v>
      </c>
    </row>
    <row r="102">
      <c r="A102" s="1">
        <v>8101.0</v>
      </c>
      <c r="B102" s="12">
        <v>42.0</v>
      </c>
      <c r="C102" s="1">
        <v>20101.0</v>
      </c>
      <c r="D102" s="7">
        <v>3252.0</v>
      </c>
      <c r="E102" s="12" t="s">
        <v>473</v>
      </c>
      <c r="F102" s="7" t="s">
        <v>666</v>
      </c>
      <c r="G102" s="12">
        <v>3.0</v>
      </c>
      <c r="H102" s="7">
        <v>3.0</v>
      </c>
      <c r="I102" s="7" t="str">
        <f t="shared" si="1"/>
        <v>insert into Prescription(PrescriptionID, MedID, PatEncID, HealthCareProviderID, PrescStartDate, PrescEndDate, PrescDose,PrescQty) values (8101, 42, 20101, 3252, '2022-03-17', '2022-03-18', 3, 3);</v>
      </c>
    </row>
    <row r="103">
      <c r="A103" s="1">
        <v>8102.0</v>
      </c>
      <c r="B103" s="12">
        <v>47.0</v>
      </c>
      <c r="C103" s="1">
        <v>20102.0</v>
      </c>
      <c r="D103" s="7">
        <v>3222.0</v>
      </c>
      <c r="E103" s="12" t="s">
        <v>473</v>
      </c>
      <c r="F103" s="7" t="s">
        <v>907</v>
      </c>
      <c r="G103" s="12">
        <v>2.0</v>
      </c>
      <c r="H103" s="7">
        <v>1.0</v>
      </c>
      <c r="I103" s="7" t="str">
        <f t="shared" si="1"/>
        <v>insert into Prescription(PrescriptionID, MedID, PatEncID, HealthCareProviderID, PrescStartDate, PrescEndDate, PrescDose,PrescQty) values (8102, 47, 20102, 3222, '2022-03-17', '2022-03-23', 2, 1);</v>
      </c>
    </row>
    <row r="104">
      <c r="A104" s="1">
        <v>8103.0</v>
      </c>
      <c r="B104" s="12">
        <v>41.0</v>
      </c>
      <c r="C104" s="1">
        <v>20103.0</v>
      </c>
      <c r="D104" s="7">
        <v>3220.0</v>
      </c>
      <c r="E104" s="16">
        <v>44638.0</v>
      </c>
      <c r="F104" s="7" t="s">
        <v>474</v>
      </c>
      <c r="G104" s="12">
        <v>2.0</v>
      </c>
      <c r="H104" s="7">
        <v>2.0</v>
      </c>
      <c r="I104" s="7" t="str">
        <f t="shared" si="1"/>
        <v>insert into Prescription(PrescriptionID, MedID, PatEncID, HealthCareProviderID, PrescStartDate, PrescEndDate, PrescDose,PrescQty) values (8103, 41, 20103, 3220, '2022-03-18', '2022-03-25', 2, 2);</v>
      </c>
    </row>
    <row r="105">
      <c r="A105" s="1">
        <v>8104.0</v>
      </c>
      <c r="B105" s="12">
        <v>43.0</v>
      </c>
      <c r="C105" s="1">
        <v>20104.0</v>
      </c>
      <c r="D105" s="7">
        <v>3249.0</v>
      </c>
      <c r="E105" s="16">
        <v>44639.0</v>
      </c>
      <c r="F105" s="7" t="s">
        <v>907</v>
      </c>
      <c r="G105" s="12">
        <v>2.0</v>
      </c>
      <c r="H105" s="7">
        <v>3.0</v>
      </c>
      <c r="I105" s="7" t="str">
        <f t="shared" si="1"/>
        <v>insert into Prescription(PrescriptionID, MedID, PatEncID, HealthCareProviderID, PrescStartDate, PrescEndDate, PrescDose,PrescQty) values (8104, 43, 20104, 3249, '2022-03-19', '2022-03-23', 2, 3);</v>
      </c>
    </row>
    <row r="106">
      <c r="A106" s="1">
        <v>8105.0</v>
      </c>
      <c r="B106" s="12">
        <v>44.0</v>
      </c>
      <c r="C106" s="1">
        <v>20105.0</v>
      </c>
      <c r="D106" s="7">
        <v>3253.0</v>
      </c>
      <c r="E106" s="12" t="s">
        <v>474</v>
      </c>
      <c r="F106" s="7" t="s">
        <v>908</v>
      </c>
      <c r="G106" s="12">
        <v>3.0</v>
      </c>
      <c r="H106" s="7">
        <v>3.0</v>
      </c>
      <c r="I106" s="7" t="str">
        <f t="shared" si="1"/>
        <v>insert into Prescription(PrescriptionID, MedID, PatEncID, HealthCareProviderID, PrescStartDate, PrescEndDate, PrescDose,PrescQty) values (8105, 44, 20105, 3253, '2022-03-25', '2022-03-26', 3, 3);</v>
      </c>
    </row>
    <row r="107">
      <c r="A107" s="1">
        <v>8106.0</v>
      </c>
      <c r="B107" s="12">
        <v>41.0</v>
      </c>
      <c r="C107" s="1">
        <v>20106.0</v>
      </c>
      <c r="D107" s="7">
        <v>3232.0</v>
      </c>
      <c r="E107" s="16">
        <v>44653.0</v>
      </c>
      <c r="F107" s="7" t="s">
        <v>674</v>
      </c>
      <c r="G107" s="12">
        <v>2.0</v>
      </c>
      <c r="H107" s="7">
        <v>4.0</v>
      </c>
      <c r="I107" s="7" t="str">
        <f t="shared" si="1"/>
        <v>insert into Prescription(PrescriptionID, MedID, PatEncID, HealthCareProviderID, PrescStartDate, PrescEndDate, PrescDose,PrescQty) values (8106, 41, 20106, 3232, '2022-04-02', '2022-04-09', 2, 4);</v>
      </c>
    </row>
    <row r="108">
      <c r="A108" s="1">
        <v>8107.0</v>
      </c>
      <c r="B108" s="12">
        <v>44.0</v>
      </c>
      <c r="C108" s="1">
        <v>20107.0</v>
      </c>
      <c r="D108" s="7">
        <v>3216.0</v>
      </c>
      <c r="E108" s="16">
        <v>44655.0</v>
      </c>
      <c r="F108" s="7" t="s">
        <v>673</v>
      </c>
      <c r="G108" s="12">
        <v>3.0</v>
      </c>
      <c r="H108" s="7">
        <v>2.0</v>
      </c>
      <c r="I108" s="7" t="str">
        <f t="shared" si="1"/>
        <v>insert into Prescription(PrescriptionID, MedID, PatEncID, HealthCareProviderID, PrescStartDate, PrescEndDate, PrescDose,PrescQty) values (8107, 44, 20107, 3216, '2022-04-04', '2022-04-10', 3, 2);</v>
      </c>
    </row>
    <row r="109">
      <c r="A109" s="1">
        <v>8108.0</v>
      </c>
      <c r="B109" s="12">
        <v>51.0</v>
      </c>
      <c r="C109" s="1">
        <v>20108.0</v>
      </c>
      <c r="D109" s="7">
        <v>3250.0</v>
      </c>
      <c r="E109" s="16">
        <v>44656.0</v>
      </c>
      <c r="F109" s="7" t="s">
        <v>909</v>
      </c>
      <c r="G109" s="12">
        <v>1.0</v>
      </c>
      <c r="H109" s="7">
        <v>1.0</v>
      </c>
      <c r="I109" s="7" t="str">
        <f t="shared" si="1"/>
        <v>insert into Prescription(PrescriptionID, MedID, PatEncID, HealthCareProviderID, PrescStartDate, PrescEndDate, PrescDose,PrescQty) values (8108, 51, 20108, 3250, '2022-04-05', '2022-04-08', 1, 1);</v>
      </c>
    </row>
    <row r="110">
      <c r="A110" s="1">
        <v>8109.0</v>
      </c>
      <c r="B110" s="12">
        <v>45.0</v>
      </c>
      <c r="C110" s="1">
        <v>20109.0</v>
      </c>
      <c r="D110" s="7">
        <v>3253.0</v>
      </c>
      <c r="E110" s="16">
        <v>44657.0</v>
      </c>
      <c r="F110" s="7" t="s">
        <v>910</v>
      </c>
      <c r="G110" s="12">
        <v>3.0</v>
      </c>
      <c r="H110" s="7">
        <v>3.0</v>
      </c>
      <c r="I110" s="7" t="str">
        <f t="shared" si="1"/>
        <v>insert into Prescription(PrescriptionID, MedID, PatEncID, HealthCareProviderID, PrescStartDate, PrescEndDate, PrescDose,PrescQty) values (8109, 45, 20109, 3253, '2022-04-06', '2022-04-13', 3, 3);</v>
      </c>
    </row>
    <row r="111">
      <c r="A111" s="1">
        <v>8110.0</v>
      </c>
      <c r="B111" s="12">
        <v>44.0</v>
      </c>
      <c r="C111" s="1">
        <v>20110.0</v>
      </c>
      <c r="D111" s="7">
        <v>3263.0</v>
      </c>
      <c r="E111" s="16">
        <v>44658.0</v>
      </c>
      <c r="F111" s="7" t="s">
        <v>909</v>
      </c>
      <c r="G111" s="12">
        <v>2.0</v>
      </c>
      <c r="H111" s="7">
        <v>3.0</v>
      </c>
      <c r="I111" s="7" t="str">
        <f t="shared" si="1"/>
        <v>insert into Prescription(PrescriptionID, MedID, PatEncID, HealthCareProviderID, PrescStartDate, PrescEndDate, PrescDose,PrescQty) values (8110, 44, 20110, 3263, '2022-04-07', '2022-04-08', 2, 3);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</cols>
  <sheetData>
    <row r="1">
      <c r="A1" s="1" t="s">
        <v>911</v>
      </c>
      <c r="B1" s="1" t="s">
        <v>278</v>
      </c>
      <c r="C1" s="12" t="s">
        <v>912</v>
      </c>
      <c r="D1" s="1" t="s">
        <v>913</v>
      </c>
      <c r="E1" s="1" t="s">
        <v>914</v>
      </c>
      <c r="F1" s="1" t="s">
        <v>11</v>
      </c>
    </row>
    <row r="2">
      <c r="A2" s="1">
        <v>7001.0</v>
      </c>
      <c r="B2" s="1">
        <v>20001.0</v>
      </c>
      <c r="C2" s="7" t="s">
        <v>915</v>
      </c>
      <c r="D2" s="1" t="s">
        <v>250</v>
      </c>
      <c r="E2" s="1" t="s">
        <v>250</v>
      </c>
      <c r="F2" s="7" t="str">
        <f t="shared" ref="F2:F111" si="1">concatenate("insert into Billing(", "BillingID,", " PatEncID,", " PaymentStatus,", " OrderTotal,", " ClaimSanctionAmt) values (", A2, ", ", B2, ", ", "'"&amp; C2 &amp;"'" ,", ", D2, ", ", E2, ");")       </f>
        <v>insert into Billing(BillingID, PatEncID, PaymentStatus, OrderTotal, ClaimSanctionAmt) values (7001, 20001, 'Yes', NULL, NULL);</v>
      </c>
    </row>
    <row r="3">
      <c r="A3" s="1">
        <v>7002.0</v>
      </c>
      <c r="B3" s="1">
        <v>20002.0</v>
      </c>
      <c r="C3" s="7" t="s">
        <v>915</v>
      </c>
      <c r="D3" s="1" t="s">
        <v>250</v>
      </c>
      <c r="E3" s="1" t="s">
        <v>250</v>
      </c>
      <c r="F3" s="7" t="str">
        <f t="shared" si="1"/>
        <v>insert into Billing(BillingID, PatEncID, PaymentStatus, OrderTotal, ClaimSanctionAmt) values (7002, 20002, 'Yes', NULL, NULL);</v>
      </c>
    </row>
    <row r="4">
      <c r="A4" s="1">
        <v>7003.0</v>
      </c>
      <c r="B4" s="1">
        <v>20003.0</v>
      </c>
      <c r="C4" s="7" t="s">
        <v>915</v>
      </c>
      <c r="D4" s="1" t="s">
        <v>250</v>
      </c>
      <c r="E4" s="1" t="s">
        <v>250</v>
      </c>
      <c r="F4" s="7" t="str">
        <f t="shared" si="1"/>
        <v>insert into Billing(BillingID, PatEncID, PaymentStatus, OrderTotal, ClaimSanctionAmt) values (7003, 20003, 'Yes', NULL, NULL);</v>
      </c>
    </row>
    <row r="5">
      <c r="A5" s="1">
        <v>7004.0</v>
      </c>
      <c r="B5" s="1">
        <v>20004.0</v>
      </c>
      <c r="C5" s="7" t="s">
        <v>915</v>
      </c>
      <c r="D5" s="1" t="s">
        <v>250</v>
      </c>
      <c r="E5" s="1" t="s">
        <v>250</v>
      </c>
      <c r="F5" s="7" t="str">
        <f t="shared" si="1"/>
        <v>insert into Billing(BillingID, PatEncID, PaymentStatus, OrderTotal, ClaimSanctionAmt) values (7004, 20004, 'Yes', NULL, NULL);</v>
      </c>
    </row>
    <row r="6">
      <c r="A6" s="1">
        <v>7005.0</v>
      </c>
      <c r="B6" s="1">
        <v>20005.0</v>
      </c>
      <c r="C6" s="7" t="s">
        <v>916</v>
      </c>
      <c r="D6" s="1" t="s">
        <v>250</v>
      </c>
      <c r="E6" s="1" t="s">
        <v>250</v>
      </c>
      <c r="F6" s="7" t="str">
        <f t="shared" si="1"/>
        <v>insert into Billing(BillingID, PatEncID, PaymentStatus, OrderTotal, ClaimSanctionAmt) values (7005, 20005, 'Partial', NULL, NULL);</v>
      </c>
    </row>
    <row r="7">
      <c r="A7" s="1">
        <v>7006.0</v>
      </c>
      <c r="B7" s="1">
        <v>20006.0</v>
      </c>
      <c r="C7" s="7" t="s">
        <v>915</v>
      </c>
      <c r="D7" s="1" t="s">
        <v>250</v>
      </c>
      <c r="E7" s="1" t="s">
        <v>250</v>
      </c>
      <c r="F7" s="7" t="str">
        <f t="shared" si="1"/>
        <v>insert into Billing(BillingID, PatEncID, PaymentStatus, OrderTotal, ClaimSanctionAmt) values (7006, 20006, 'Yes', NULL, NULL);</v>
      </c>
    </row>
    <row r="8">
      <c r="A8" s="1">
        <v>7007.0</v>
      </c>
      <c r="B8" s="1">
        <v>20007.0</v>
      </c>
      <c r="C8" s="7" t="s">
        <v>917</v>
      </c>
      <c r="D8" s="1" t="s">
        <v>250</v>
      </c>
      <c r="E8" s="1" t="s">
        <v>250</v>
      </c>
      <c r="F8" s="7" t="str">
        <f t="shared" si="1"/>
        <v>insert into Billing(BillingID, PatEncID, PaymentStatus, OrderTotal, ClaimSanctionAmt) values (7007, 20007, 'No', NULL, NULL);</v>
      </c>
    </row>
    <row r="9">
      <c r="A9" s="1">
        <v>7008.0</v>
      </c>
      <c r="B9" s="1">
        <v>20008.0</v>
      </c>
      <c r="C9" s="7" t="s">
        <v>916</v>
      </c>
      <c r="D9" s="1" t="s">
        <v>250</v>
      </c>
      <c r="E9" s="1" t="s">
        <v>250</v>
      </c>
      <c r="F9" s="7" t="str">
        <f t="shared" si="1"/>
        <v>insert into Billing(BillingID, PatEncID, PaymentStatus, OrderTotal, ClaimSanctionAmt) values (7008, 20008, 'Partial', NULL, NULL);</v>
      </c>
    </row>
    <row r="10">
      <c r="A10" s="1">
        <v>7009.0</v>
      </c>
      <c r="B10" s="1">
        <v>20009.0</v>
      </c>
      <c r="C10" s="7" t="s">
        <v>915</v>
      </c>
      <c r="D10" s="1" t="s">
        <v>250</v>
      </c>
      <c r="E10" s="1" t="s">
        <v>250</v>
      </c>
      <c r="F10" s="7" t="str">
        <f t="shared" si="1"/>
        <v>insert into Billing(BillingID, PatEncID, PaymentStatus, OrderTotal, ClaimSanctionAmt) values (7009, 20009, 'Yes', NULL, NULL);</v>
      </c>
    </row>
    <row r="11">
      <c r="A11" s="1">
        <v>7010.0</v>
      </c>
      <c r="B11" s="1">
        <v>20010.0</v>
      </c>
      <c r="C11" s="7" t="s">
        <v>915</v>
      </c>
      <c r="D11" s="1" t="s">
        <v>250</v>
      </c>
      <c r="E11" s="1" t="s">
        <v>250</v>
      </c>
      <c r="F11" s="7" t="str">
        <f t="shared" si="1"/>
        <v>insert into Billing(BillingID, PatEncID, PaymentStatus, OrderTotal, ClaimSanctionAmt) values (7010, 20010, 'Yes', NULL, NULL);</v>
      </c>
    </row>
    <row r="12">
      <c r="A12" s="1">
        <v>7011.0</v>
      </c>
      <c r="B12" s="1">
        <v>20011.0</v>
      </c>
      <c r="C12" s="7" t="s">
        <v>916</v>
      </c>
      <c r="D12" s="1" t="s">
        <v>250</v>
      </c>
      <c r="E12" s="1" t="s">
        <v>250</v>
      </c>
      <c r="F12" s="7" t="str">
        <f t="shared" si="1"/>
        <v>insert into Billing(BillingID, PatEncID, PaymentStatus, OrderTotal, ClaimSanctionAmt) values (7011, 20011, 'Partial', NULL, NULL);</v>
      </c>
    </row>
    <row r="13">
      <c r="A13" s="1">
        <v>7012.0</v>
      </c>
      <c r="B13" s="1">
        <v>20012.0</v>
      </c>
      <c r="C13" s="7" t="s">
        <v>915</v>
      </c>
      <c r="D13" s="1" t="s">
        <v>250</v>
      </c>
      <c r="E13" s="1" t="s">
        <v>250</v>
      </c>
      <c r="F13" s="7" t="str">
        <f t="shared" si="1"/>
        <v>insert into Billing(BillingID, PatEncID, PaymentStatus, OrderTotal, ClaimSanctionAmt) values (7012, 20012, 'Yes', NULL, NULL);</v>
      </c>
    </row>
    <row r="14">
      <c r="A14" s="1">
        <v>7013.0</v>
      </c>
      <c r="B14" s="1">
        <v>20013.0</v>
      </c>
      <c r="C14" s="7" t="s">
        <v>916</v>
      </c>
      <c r="D14" s="1" t="s">
        <v>250</v>
      </c>
      <c r="E14" s="1" t="s">
        <v>250</v>
      </c>
      <c r="F14" s="7" t="str">
        <f t="shared" si="1"/>
        <v>insert into Billing(BillingID, PatEncID, PaymentStatus, OrderTotal, ClaimSanctionAmt) values (7013, 20013, 'Partial', NULL, NULL);</v>
      </c>
    </row>
    <row r="15">
      <c r="A15" s="1">
        <v>7014.0</v>
      </c>
      <c r="B15" s="1">
        <v>20014.0</v>
      </c>
      <c r="C15" s="7" t="s">
        <v>917</v>
      </c>
      <c r="D15" s="1" t="s">
        <v>250</v>
      </c>
      <c r="E15" s="1" t="s">
        <v>250</v>
      </c>
      <c r="F15" s="7" t="str">
        <f t="shared" si="1"/>
        <v>insert into Billing(BillingID, PatEncID, PaymentStatus, OrderTotal, ClaimSanctionAmt) values (7014, 20014, 'No', NULL, NULL);</v>
      </c>
    </row>
    <row r="16">
      <c r="A16" s="1">
        <v>7015.0</v>
      </c>
      <c r="B16" s="1">
        <v>20015.0</v>
      </c>
      <c r="C16" s="7" t="s">
        <v>917</v>
      </c>
      <c r="D16" s="1" t="s">
        <v>250</v>
      </c>
      <c r="E16" s="1" t="s">
        <v>250</v>
      </c>
      <c r="F16" s="7" t="str">
        <f t="shared" si="1"/>
        <v>insert into Billing(BillingID, PatEncID, PaymentStatus, OrderTotal, ClaimSanctionAmt) values (7015, 20015, 'No', NULL, NULL);</v>
      </c>
    </row>
    <row r="17">
      <c r="A17" s="1">
        <v>7016.0</v>
      </c>
      <c r="B17" s="1">
        <v>20016.0</v>
      </c>
      <c r="C17" s="7" t="s">
        <v>916</v>
      </c>
      <c r="D17" s="1" t="s">
        <v>250</v>
      </c>
      <c r="E17" s="1" t="s">
        <v>250</v>
      </c>
      <c r="F17" s="7" t="str">
        <f t="shared" si="1"/>
        <v>insert into Billing(BillingID, PatEncID, PaymentStatus, OrderTotal, ClaimSanctionAmt) values (7016, 20016, 'Partial', NULL, NULL);</v>
      </c>
    </row>
    <row r="18">
      <c r="A18" s="1">
        <v>7017.0</v>
      </c>
      <c r="B18" s="1">
        <v>20017.0</v>
      </c>
      <c r="C18" s="7" t="s">
        <v>915</v>
      </c>
      <c r="D18" s="1" t="s">
        <v>250</v>
      </c>
      <c r="E18" s="1" t="s">
        <v>250</v>
      </c>
      <c r="F18" s="7" t="str">
        <f t="shared" si="1"/>
        <v>insert into Billing(BillingID, PatEncID, PaymentStatus, OrderTotal, ClaimSanctionAmt) values (7017, 20017, 'Yes', NULL, NULL);</v>
      </c>
    </row>
    <row r="19">
      <c r="A19" s="1">
        <v>7018.0</v>
      </c>
      <c r="B19" s="1">
        <v>20018.0</v>
      </c>
      <c r="C19" s="7" t="s">
        <v>915</v>
      </c>
      <c r="D19" s="1" t="s">
        <v>250</v>
      </c>
      <c r="E19" s="1" t="s">
        <v>250</v>
      </c>
      <c r="F19" s="7" t="str">
        <f t="shared" si="1"/>
        <v>insert into Billing(BillingID, PatEncID, PaymentStatus, OrderTotal, ClaimSanctionAmt) values (7018, 20018, 'Yes', NULL, NULL);</v>
      </c>
    </row>
    <row r="20">
      <c r="A20" s="1">
        <v>7019.0</v>
      </c>
      <c r="B20" s="1">
        <v>20019.0</v>
      </c>
      <c r="C20" s="7" t="s">
        <v>915</v>
      </c>
      <c r="D20" s="1" t="s">
        <v>250</v>
      </c>
      <c r="E20" s="1" t="s">
        <v>250</v>
      </c>
      <c r="F20" s="7" t="str">
        <f t="shared" si="1"/>
        <v>insert into Billing(BillingID, PatEncID, PaymentStatus, OrderTotal, ClaimSanctionAmt) values (7019, 20019, 'Yes', NULL, NULL);</v>
      </c>
    </row>
    <row r="21">
      <c r="A21" s="1">
        <v>7020.0</v>
      </c>
      <c r="B21" s="1">
        <v>20020.0</v>
      </c>
      <c r="C21" s="7" t="s">
        <v>916</v>
      </c>
      <c r="D21" s="1" t="s">
        <v>250</v>
      </c>
      <c r="E21" s="1" t="s">
        <v>250</v>
      </c>
      <c r="F21" s="7" t="str">
        <f t="shared" si="1"/>
        <v>insert into Billing(BillingID, PatEncID, PaymentStatus, OrderTotal, ClaimSanctionAmt) values (7020, 20020, 'Partial', NULL, NULL);</v>
      </c>
    </row>
    <row r="22">
      <c r="A22" s="1">
        <v>7021.0</v>
      </c>
      <c r="B22" s="1">
        <v>20021.0</v>
      </c>
      <c r="C22" s="7" t="s">
        <v>915</v>
      </c>
      <c r="D22" s="1" t="s">
        <v>250</v>
      </c>
      <c r="E22" s="1" t="s">
        <v>250</v>
      </c>
      <c r="F22" s="7" t="str">
        <f t="shared" si="1"/>
        <v>insert into Billing(BillingID, PatEncID, PaymentStatus, OrderTotal, ClaimSanctionAmt) values (7021, 20021, 'Yes', NULL, NULL);</v>
      </c>
    </row>
    <row r="23">
      <c r="A23" s="1">
        <v>7022.0</v>
      </c>
      <c r="B23" s="1">
        <v>20022.0</v>
      </c>
      <c r="C23" s="7" t="s">
        <v>916</v>
      </c>
      <c r="D23" s="1" t="s">
        <v>250</v>
      </c>
      <c r="E23" s="1" t="s">
        <v>250</v>
      </c>
      <c r="F23" s="7" t="str">
        <f t="shared" si="1"/>
        <v>insert into Billing(BillingID, PatEncID, PaymentStatus, OrderTotal, ClaimSanctionAmt) values (7022, 20022, 'Partial', NULL, NULL);</v>
      </c>
    </row>
    <row r="24">
      <c r="A24" s="1">
        <v>7023.0</v>
      </c>
      <c r="B24" s="1">
        <v>20023.0</v>
      </c>
      <c r="C24" s="7" t="s">
        <v>915</v>
      </c>
      <c r="D24" s="1" t="s">
        <v>250</v>
      </c>
      <c r="E24" s="1" t="s">
        <v>250</v>
      </c>
      <c r="F24" s="7" t="str">
        <f t="shared" si="1"/>
        <v>insert into Billing(BillingID, PatEncID, PaymentStatus, OrderTotal, ClaimSanctionAmt) values (7023, 20023, 'Yes', NULL, NULL);</v>
      </c>
    </row>
    <row r="25">
      <c r="A25" s="1">
        <v>7024.0</v>
      </c>
      <c r="B25" s="1">
        <v>20024.0</v>
      </c>
      <c r="C25" s="7" t="s">
        <v>916</v>
      </c>
      <c r="D25" s="1" t="s">
        <v>250</v>
      </c>
      <c r="E25" s="1" t="s">
        <v>250</v>
      </c>
      <c r="F25" s="7" t="str">
        <f t="shared" si="1"/>
        <v>insert into Billing(BillingID, PatEncID, PaymentStatus, OrderTotal, ClaimSanctionAmt) values (7024, 20024, 'Partial', NULL, NULL);</v>
      </c>
    </row>
    <row r="26">
      <c r="A26" s="1">
        <v>7025.0</v>
      </c>
      <c r="B26" s="1">
        <v>20025.0</v>
      </c>
      <c r="C26" s="7" t="s">
        <v>915</v>
      </c>
      <c r="D26" s="1" t="s">
        <v>250</v>
      </c>
      <c r="E26" s="1" t="s">
        <v>250</v>
      </c>
      <c r="F26" s="7" t="str">
        <f t="shared" si="1"/>
        <v>insert into Billing(BillingID, PatEncID, PaymentStatus, OrderTotal, ClaimSanctionAmt) values (7025, 20025, 'Yes', NULL, NULL);</v>
      </c>
    </row>
    <row r="27">
      <c r="A27" s="1">
        <v>7026.0</v>
      </c>
      <c r="B27" s="1">
        <v>20026.0</v>
      </c>
      <c r="C27" s="7" t="s">
        <v>915</v>
      </c>
      <c r="D27" s="1" t="s">
        <v>250</v>
      </c>
      <c r="E27" s="1" t="s">
        <v>250</v>
      </c>
      <c r="F27" s="7" t="str">
        <f t="shared" si="1"/>
        <v>insert into Billing(BillingID, PatEncID, PaymentStatus, OrderTotal, ClaimSanctionAmt) values (7026, 20026, 'Yes', NULL, NULL);</v>
      </c>
    </row>
    <row r="28">
      <c r="A28" s="1">
        <v>7027.0</v>
      </c>
      <c r="B28" s="1">
        <v>20027.0</v>
      </c>
      <c r="C28" s="7" t="s">
        <v>916</v>
      </c>
      <c r="D28" s="1" t="s">
        <v>250</v>
      </c>
      <c r="E28" s="1" t="s">
        <v>250</v>
      </c>
      <c r="F28" s="7" t="str">
        <f t="shared" si="1"/>
        <v>insert into Billing(BillingID, PatEncID, PaymentStatus, OrderTotal, ClaimSanctionAmt) values (7027, 20027, 'Partial', NULL, NULL);</v>
      </c>
    </row>
    <row r="29">
      <c r="A29" s="1">
        <v>7028.0</v>
      </c>
      <c r="B29" s="1">
        <v>20028.0</v>
      </c>
      <c r="C29" s="7" t="s">
        <v>917</v>
      </c>
      <c r="D29" s="1" t="s">
        <v>250</v>
      </c>
      <c r="E29" s="1" t="s">
        <v>250</v>
      </c>
      <c r="F29" s="7" t="str">
        <f t="shared" si="1"/>
        <v>insert into Billing(BillingID, PatEncID, PaymentStatus, OrderTotal, ClaimSanctionAmt) values (7028, 20028, 'No', NULL, NULL);</v>
      </c>
    </row>
    <row r="30">
      <c r="A30" s="1">
        <v>7029.0</v>
      </c>
      <c r="B30" s="1">
        <v>20029.0</v>
      </c>
      <c r="C30" s="7" t="s">
        <v>917</v>
      </c>
      <c r="D30" s="1" t="s">
        <v>250</v>
      </c>
      <c r="E30" s="1" t="s">
        <v>250</v>
      </c>
      <c r="F30" s="7" t="str">
        <f t="shared" si="1"/>
        <v>insert into Billing(BillingID, PatEncID, PaymentStatus, OrderTotal, ClaimSanctionAmt) values (7029, 20029, 'No', NULL, NULL);</v>
      </c>
    </row>
    <row r="31">
      <c r="A31" s="1">
        <v>7030.0</v>
      </c>
      <c r="B31" s="1">
        <v>20030.0</v>
      </c>
      <c r="C31" s="7" t="s">
        <v>916</v>
      </c>
      <c r="D31" s="1" t="s">
        <v>250</v>
      </c>
      <c r="E31" s="1" t="s">
        <v>250</v>
      </c>
      <c r="F31" s="7" t="str">
        <f t="shared" si="1"/>
        <v>insert into Billing(BillingID, PatEncID, PaymentStatus, OrderTotal, ClaimSanctionAmt) values (7030, 20030, 'Partial', NULL, NULL);</v>
      </c>
    </row>
    <row r="32">
      <c r="A32" s="1">
        <v>7031.0</v>
      </c>
      <c r="B32" s="1">
        <v>20031.0</v>
      </c>
      <c r="C32" s="7" t="s">
        <v>917</v>
      </c>
      <c r="D32" s="1" t="s">
        <v>250</v>
      </c>
      <c r="E32" s="1" t="s">
        <v>250</v>
      </c>
      <c r="F32" s="7" t="str">
        <f t="shared" si="1"/>
        <v>insert into Billing(BillingID, PatEncID, PaymentStatus, OrderTotal, ClaimSanctionAmt) values (7031, 20031, 'No', NULL, NULL);</v>
      </c>
    </row>
    <row r="33">
      <c r="A33" s="1">
        <v>7032.0</v>
      </c>
      <c r="B33" s="1">
        <v>20032.0</v>
      </c>
      <c r="C33" s="7" t="s">
        <v>915</v>
      </c>
      <c r="D33" s="1" t="s">
        <v>250</v>
      </c>
      <c r="E33" s="1" t="s">
        <v>250</v>
      </c>
      <c r="F33" s="7" t="str">
        <f t="shared" si="1"/>
        <v>insert into Billing(BillingID, PatEncID, PaymentStatus, OrderTotal, ClaimSanctionAmt) values (7032, 20032, 'Yes', NULL, NULL);</v>
      </c>
    </row>
    <row r="34">
      <c r="A34" s="1">
        <v>7033.0</v>
      </c>
      <c r="B34" s="1">
        <v>20033.0</v>
      </c>
      <c r="C34" s="7" t="s">
        <v>916</v>
      </c>
      <c r="D34" s="1" t="s">
        <v>250</v>
      </c>
      <c r="E34" s="1" t="s">
        <v>250</v>
      </c>
      <c r="F34" s="7" t="str">
        <f t="shared" si="1"/>
        <v>insert into Billing(BillingID, PatEncID, PaymentStatus, OrderTotal, ClaimSanctionAmt) values (7033, 20033, 'Partial', NULL, NULL);</v>
      </c>
    </row>
    <row r="35">
      <c r="A35" s="1">
        <v>7034.0</v>
      </c>
      <c r="B35" s="1">
        <v>20034.0</v>
      </c>
      <c r="C35" s="7" t="s">
        <v>916</v>
      </c>
      <c r="D35" s="1" t="s">
        <v>250</v>
      </c>
      <c r="E35" s="1" t="s">
        <v>250</v>
      </c>
      <c r="F35" s="7" t="str">
        <f t="shared" si="1"/>
        <v>insert into Billing(BillingID, PatEncID, PaymentStatus, OrderTotal, ClaimSanctionAmt) values (7034, 20034, 'Partial', NULL, NULL);</v>
      </c>
    </row>
    <row r="36">
      <c r="A36" s="1">
        <v>7035.0</v>
      </c>
      <c r="B36" s="1">
        <v>20035.0</v>
      </c>
      <c r="C36" s="7" t="s">
        <v>915</v>
      </c>
      <c r="D36" s="1" t="s">
        <v>250</v>
      </c>
      <c r="E36" s="1" t="s">
        <v>250</v>
      </c>
      <c r="F36" s="7" t="str">
        <f t="shared" si="1"/>
        <v>insert into Billing(BillingID, PatEncID, PaymentStatus, OrderTotal, ClaimSanctionAmt) values (7035, 20035, 'Yes', NULL, NULL);</v>
      </c>
    </row>
    <row r="37">
      <c r="A37" s="1">
        <v>7036.0</v>
      </c>
      <c r="B37" s="1">
        <v>20036.0</v>
      </c>
      <c r="C37" s="7" t="s">
        <v>917</v>
      </c>
      <c r="D37" s="1" t="s">
        <v>250</v>
      </c>
      <c r="E37" s="1" t="s">
        <v>250</v>
      </c>
      <c r="F37" s="7" t="str">
        <f t="shared" si="1"/>
        <v>insert into Billing(BillingID, PatEncID, PaymentStatus, OrderTotal, ClaimSanctionAmt) values (7036, 20036, 'No', NULL, NULL);</v>
      </c>
    </row>
    <row r="38">
      <c r="A38" s="1">
        <v>7037.0</v>
      </c>
      <c r="B38" s="1">
        <v>20037.0</v>
      </c>
      <c r="C38" s="7" t="s">
        <v>916</v>
      </c>
      <c r="D38" s="1" t="s">
        <v>250</v>
      </c>
      <c r="E38" s="1" t="s">
        <v>250</v>
      </c>
      <c r="F38" s="7" t="str">
        <f t="shared" si="1"/>
        <v>insert into Billing(BillingID, PatEncID, PaymentStatus, OrderTotal, ClaimSanctionAmt) values (7037, 20037, 'Partial', NULL, NULL);</v>
      </c>
    </row>
    <row r="39">
      <c r="A39" s="1">
        <v>7038.0</v>
      </c>
      <c r="B39" s="1">
        <v>20038.0</v>
      </c>
      <c r="C39" s="7" t="s">
        <v>916</v>
      </c>
      <c r="D39" s="1" t="s">
        <v>250</v>
      </c>
      <c r="E39" s="1" t="s">
        <v>250</v>
      </c>
      <c r="F39" s="7" t="str">
        <f t="shared" si="1"/>
        <v>insert into Billing(BillingID, PatEncID, PaymentStatus, OrderTotal, ClaimSanctionAmt) values (7038, 20038, 'Partial', NULL, NULL);</v>
      </c>
    </row>
    <row r="40">
      <c r="A40" s="1">
        <v>7039.0</v>
      </c>
      <c r="B40" s="1">
        <v>20039.0</v>
      </c>
      <c r="C40" s="7" t="s">
        <v>917</v>
      </c>
      <c r="D40" s="1" t="s">
        <v>250</v>
      </c>
      <c r="E40" s="1" t="s">
        <v>250</v>
      </c>
      <c r="F40" s="7" t="str">
        <f t="shared" si="1"/>
        <v>insert into Billing(BillingID, PatEncID, PaymentStatus, OrderTotal, ClaimSanctionAmt) values (7039, 20039, 'No', NULL, NULL);</v>
      </c>
    </row>
    <row r="41">
      <c r="A41" s="1">
        <v>7040.0</v>
      </c>
      <c r="B41" s="1">
        <v>20040.0</v>
      </c>
      <c r="C41" s="7" t="s">
        <v>917</v>
      </c>
      <c r="D41" s="1" t="s">
        <v>250</v>
      </c>
      <c r="E41" s="1" t="s">
        <v>250</v>
      </c>
      <c r="F41" s="7" t="str">
        <f t="shared" si="1"/>
        <v>insert into Billing(BillingID, PatEncID, PaymentStatus, OrderTotal, ClaimSanctionAmt) values (7040, 20040, 'No', NULL, NULL);</v>
      </c>
    </row>
    <row r="42">
      <c r="A42" s="1">
        <v>7041.0</v>
      </c>
      <c r="B42" s="1">
        <v>20041.0</v>
      </c>
      <c r="C42" s="7" t="s">
        <v>915</v>
      </c>
      <c r="D42" s="1" t="s">
        <v>250</v>
      </c>
      <c r="E42" s="1" t="s">
        <v>250</v>
      </c>
      <c r="F42" s="7" t="str">
        <f t="shared" si="1"/>
        <v>insert into Billing(BillingID, PatEncID, PaymentStatus, OrderTotal, ClaimSanctionAmt) values (7041, 20041, 'Yes', NULL, NULL);</v>
      </c>
    </row>
    <row r="43">
      <c r="A43" s="1">
        <v>7042.0</v>
      </c>
      <c r="B43" s="1">
        <v>20042.0</v>
      </c>
      <c r="C43" s="7" t="s">
        <v>917</v>
      </c>
      <c r="D43" s="1" t="s">
        <v>250</v>
      </c>
      <c r="E43" s="1" t="s">
        <v>250</v>
      </c>
      <c r="F43" s="7" t="str">
        <f t="shared" si="1"/>
        <v>insert into Billing(BillingID, PatEncID, PaymentStatus, OrderTotal, ClaimSanctionAmt) values (7042, 20042, 'No', NULL, NULL);</v>
      </c>
    </row>
    <row r="44">
      <c r="A44" s="1">
        <v>7043.0</v>
      </c>
      <c r="B44" s="1">
        <v>20043.0</v>
      </c>
      <c r="C44" s="7" t="s">
        <v>915</v>
      </c>
      <c r="D44" s="1" t="s">
        <v>250</v>
      </c>
      <c r="E44" s="1" t="s">
        <v>250</v>
      </c>
      <c r="F44" s="7" t="str">
        <f t="shared" si="1"/>
        <v>insert into Billing(BillingID, PatEncID, PaymentStatus, OrderTotal, ClaimSanctionAmt) values (7043, 20043, 'Yes', NULL, NULL);</v>
      </c>
    </row>
    <row r="45">
      <c r="A45" s="1">
        <v>7044.0</v>
      </c>
      <c r="B45" s="1">
        <v>20044.0</v>
      </c>
      <c r="C45" s="7" t="s">
        <v>916</v>
      </c>
      <c r="D45" s="1" t="s">
        <v>250</v>
      </c>
      <c r="E45" s="1" t="s">
        <v>250</v>
      </c>
      <c r="F45" s="7" t="str">
        <f t="shared" si="1"/>
        <v>insert into Billing(BillingID, PatEncID, PaymentStatus, OrderTotal, ClaimSanctionAmt) values (7044, 20044, 'Partial', NULL, NULL);</v>
      </c>
    </row>
    <row r="46">
      <c r="A46" s="1">
        <v>7045.0</v>
      </c>
      <c r="B46" s="1">
        <v>20045.0</v>
      </c>
      <c r="C46" s="7" t="s">
        <v>916</v>
      </c>
      <c r="D46" s="1" t="s">
        <v>250</v>
      </c>
      <c r="E46" s="1" t="s">
        <v>250</v>
      </c>
      <c r="F46" s="7" t="str">
        <f t="shared" si="1"/>
        <v>insert into Billing(BillingID, PatEncID, PaymentStatus, OrderTotal, ClaimSanctionAmt) values (7045, 20045, 'Partial', NULL, NULL);</v>
      </c>
    </row>
    <row r="47">
      <c r="A47" s="1">
        <v>7046.0</v>
      </c>
      <c r="B47" s="1">
        <v>20046.0</v>
      </c>
      <c r="C47" s="7" t="s">
        <v>915</v>
      </c>
      <c r="D47" s="1" t="s">
        <v>250</v>
      </c>
      <c r="E47" s="1" t="s">
        <v>250</v>
      </c>
      <c r="F47" s="7" t="str">
        <f t="shared" si="1"/>
        <v>insert into Billing(BillingID, PatEncID, PaymentStatus, OrderTotal, ClaimSanctionAmt) values (7046, 20046, 'Yes', NULL, NULL);</v>
      </c>
    </row>
    <row r="48">
      <c r="A48" s="1">
        <v>7047.0</v>
      </c>
      <c r="B48" s="1">
        <v>20047.0</v>
      </c>
      <c r="C48" s="7" t="s">
        <v>915</v>
      </c>
      <c r="D48" s="1" t="s">
        <v>250</v>
      </c>
      <c r="E48" s="1" t="s">
        <v>250</v>
      </c>
      <c r="F48" s="7" t="str">
        <f t="shared" si="1"/>
        <v>insert into Billing(BillingID, PatEncID, PaymentStatus, OrderTotal, ClaimSanctionAmt) values (7047, 20047, 'Yes', NULL, NULL);</v>
      </c>
    </row>
    <row r="49">
      <c r="A49" s="1">
        <v>7048.0</v>
      </c>
      <c r="B49" s="1">
        <v>20048.0</v>
      </c>
      <c r="C49" s="7" t="s">
        <v>916</v>
      </c>
      <c r="D49" s="1" t="s">
        <v>250</v>
      </c>
      <c r="E49" s="1" t="s">
        <v>250</v>
      </c>
      <c r="F49" s="7" t="str">
        <f t="shared" si="1"/>
        <v>insert into Billing(BillingID, PatEncID, PaymentStatus, OrderTotal, ClaimSanctionAmt) values (7048, 20048, 'Partial', NULL, NULL);</v>
      </c>
    </row>
    <row r="50">
      <c r="A50" s="1">
        <v>7049.0</v>
      </c>
      <c r="B50" s="1">
        <v>20049.0</v>
      </c>
      <c r="C50" s="7" t="s">
        <v>915</v>
      </c>
      <c r="D50" s="1" t="s">
        <v>250</v>
      </c>
      <c r="E50" s="1" t="s">
        <v>250</v>
      </c>
      <c r="F50" s="7" t="str">
        <f t="shared" si="1"/>
        <v>insert into Billing(BillingID, PatEncID, PaymentStatus, OrderTotal, ClaimSanctionAmt) values (7049, 20049, 'Yes', NULL, NULL);</v>
      </c>
    </row>
    <row r="51">
      <c r="A51" s="1">
        <v>7050.0</v>
      </c>
      <c r="B51" s="1">
        <v>20050.0</v>
      </c>
      <c r="C51" s="7" t="s">
        <v>916</v>
      </c>
      <c r="D51" s="1" t="s">
        <v>250</v>
      </c>
      <c r="E51" s="1" t="s">
        <v>250</v>
      </c>
      <c r="F51" s="7" t="str">
        <f t="shared" si="1"/>
        <v>insert into Billing(BillingID, PatEncID, PaymentStatus, OrderTotal, ClaimSanctionAmt) values (7050, 20050, 'Partial', NULL, NULL);</v>
      </c>
    </row>
    <row r="52">
      <c r="A52" s="1">
        <v>7051.0</v>
      </c>
      <c r="B52" s="1">
        <v>20051.0</v>
      </c>
      <c r="C52" s="7" t="s">
        <v>916</v>
      </c>
      <c r="D52" s="1" t="s">
        <v>250</v>
      </c>
      <c r="E52" s="1" t="s">
        <v>250</v>
      </c>
      <c r="F52" s="7" t="str">
        <f t="shared" si="1"/>
        <v>insert into Billing(BillingID, PatEncID, PaymentStatus, OrderTotal, ClaimSanctionAmt) values (7051, 20051, 'Partial', NULL, NULL);</v>
      </c>
    </row>
    <row r="53">
      <c r="A53" s="1">
        <v>7052.0</v>
      </c>
      <c r="B53" s="1">
        <v>20052.0</v>
      </c>
      <c r="C53" s="7" t="s">
        <v>916</v>
      </c>
      <c r="D53" s="1" t="s">
        <v>250</v>
      </c>
      <c r="E53" s="1" t="s">
        <v>250</v>
      </c>
      <c r="F53" s="7" t="str">
        <f t="shared" si="1"/>
        <v>insert into Billing(BillingID, PatEncID, PaymentStatus, OrderTotal, ClaimSanctionAmt) values (7052, 20052, 'Partial', NULL, NULL);</v>
      </c>
    </row>
    <row r="54">
      <c r="A54" s="1">
        <v>7053.0</v>
      </c>
      <c r="B54" s="1">
        <v>20053.0</v>
      </c>
      <c r="C54" s="7" t="s">
        <v>917</v>
      </c>
      <c r="D54" s="1" t="s">
        <v>250</v>
      </c>
      <c r="E54" s="1" t="s">
        <v>250</v>
      </c>
      <c r="F54" s="7" t="str">
        <f t="shared" si="1"/>
        <v>insert into Billing(BillingID, PatEncID, PaymentStatus, OrderTotal, ClaimSanctionAmt) values (7053, 20053, 'No', NULL, NULL);</v>
      </c>
    </row>
    <row r="55">
      <c r="A55" s="1">
        <v>7054.0</v>
      </c>
      <c r="B55" s="1">
        <v>20054.0</v>
      </c>
      <c r="C55" s="7" t="s">
        <v>915</v>
      </c>
      <c r="D55" s="1" t="s">
        <v>250</v>
      </c>
      <c r="E55" s="1" t="s">
        <v>250</v>
      </c>
      <c r="F55" s="7" t="str">
        <f t="shared" si="1"/>
        <v>insert into Billing(BillingID, PatEncID, PaymentStatus, OrderTotal, ClaimSanctionAmt) values (7054, 20054, 'Yes', NULL, NULL);</v>
      </c>
    </row>
    <row r="56">
      <c r="A56" s="1">
        <v>7055.0</v>
      </c>
      <c r="B56" s="1">
        <v>20055.0</v>
      </c>
      <c r="C56" s="7" t="s">
        <v>915</v>
      </c>
      <c r="D56" s="1" t="s">
        <v>250</v>
      </c>
      <c r="E56" s="1" t="s">
        <v>250</v>
      </c>
      <c r="F56" s="7" t="str">
        <f t="shared" si="1"/>
        <v>insert into Billing(BillingID, PatEncID, PaymentStatus, OrderTotal, ClaimSanctionAmt) values (7055, 20055, 'Yes', NULL, NULL);</v>
      </c>
    </row>
    <row r="57">
      <c r="A57" s="1">
        <v>7056.0</v>
      </c>
      <c r="B57" s="1">
        <v>20056.0</v>
      </c>
      <c r="C57" s="7" t="s">
        <v>915</v>
      </c>
      <c r="D57" s="1" t="s">
        <v>250</v>
      </c>
      <c r="E57" s="1" t="s">
        <v>250</v>
      </c>
      <c r="F57" s="7" t="str">
        <f t="shared" si="1"/>
        <v>insert into Billing(BillingID, PatEncID, PaymentStatus, OrderTotal, ClaimSanctionAmt) values (7056, 20056, 'Yes', NULL, NULL);</v>
      </c>
    </row>
    <row r="58">
      <c r="A58" s="1">
        <v>7057.0</v>
      </c>
      <c r="B58" s="1">
        <v>20057.0</v>
      </c>
      <c r="C58" s="7" t="s">
        <v>915</v>
      </c>
      <c r="D58" s="1" t="s">
        <v>250</v>
      </c>
      <c r="E58" s="1" t="s">
        <v>250</v>
      </c>
      <c r="F58" s="7" t="str">
        <f t="shared" si="1"/>
        <v>insert into Billing(BillingID, PatEncID, PaymentStatus, OrderTotal, ClaimSanctionAmt) values (7057, 20057, 'Yes', NULL, NULL);</v>
      </c>
    </row>
    <row r="59">
      <c r="A59" s="1">
        <v>7058.0</v>
      </c>
      <c r="B59" s="1">
        <v>20058.0</v>
      </c>
      <c r="C59" s="7" t="s">
        <v>917</v>
      </c>
      <c r="D59" s="1" t="s">
        <v>250</v>
      </c>
      <c r="E59" s="1" t="s">
        <v>250</v>
      </c>
      <c r="F59" s="7" t="str">
        <f t="shared" si="1"/>
        <v>insert into Billing(BillingID, PatEncID, PaymentStatus, OrderTotal, ClaimSanctionAmt) values (7058, 20058, 'No', NULL, NULL);</v>
      </c>
    </row>
    <row r="60">
      <c r="A60" s="1">
        <v>7059.0</v>
      </c>
      <c r="B60" s="1">
        <v>20059.0</v>
      </c>
      <c r="C60" s="7" t="s">
        <v>916</v>
      </c>
      <c r="D60" s="1" t="s">
        <v>250</v>
      </c>
      <c r="E60" s="1" t="s">
        <v>250</v>
      </c>
      <c r="F60" s="7" t="str">
        <f t="shared" si="1"/>
        <v>insert into Billing(BillingID, PatEncID, PaymentStatus, OrderTotal, ClaimSanctionAmt) values (7059, 20059, 'Partial', NULL, NULL);</v>
      </c>
    </row>
    <row r="61">
      <c r="A61" s="1">
        <v>7060.0</v>
      </c>
      <c r="B61" s="1">
        <v>20060.0</v>
      </c>
      <c r="C61" s="7" t="s">
        <v>915</v>
      </c>
      <c r="D61" s="1" t="s">
        <v>250</v>
      </c>
      <c r="E61" s="1" t="s">
        <v>250</v>
      </c>
      <c r="F61" s="7" t="str">
        <f t="shared" si="1"/>
        <v>insert into Billing(BillingID, PatEncID, PaymentStatus, OrderTotal, ClaimSanctionAmt) values (7060, 20060, 'Yes', NULL, NULL);</v>
      </c>
    </row>
    <row r="62">
      <c r="A62" s="1">
        <v>7061.0</v>
      </c>
      <c r="B62" s="1">
        <v>20061.0</v>
      </c>
      <c r="C62" s="7" t="s">
        <v>915</v>
      </c>
      <c r="D62" s="1" t="s">
        <v>250</v>
      </c>
      <c r="E62" s="1" t="s">
        <v>250</v>
      </c>
      <c r="F62" s="7" t="str">
        <f t="shared" si="1"/>
        <v>insert into Billing(BillingID, PatEncID, PaymentStatus, OrderTotal, ClaimSanctionAmt) values (7061, 20061, 'Yes', NULL, NULL);</v>
      </c>
    </row>
    <row r="63">
      <c r="A63" s="1">
        <v>7062.0</v>
      </c>
      <c r="B63" s="1">
        <v>20062.0</v>
      </c>
      <c r="C63" s="7" t="s">
        <v>916</v>
      </c>
      <c r="D63" s="1" t="s">
        <v>250</v>
      </c>
      <c r="E63" s="1" t="s">
        <v>250</v>
      </c>
      <c r="F63" s="7" t="str">
        <f t="shared" si="1"/>
        <v>insert into Billing(BillingID, PatEncID, PaymentStatus, OrderTotal, ClaimSanctionAmt) values (7062, 20062, 'Partial', NULL, NULL);</v>
      </c>
    </row>
    <row r="64">
      <c r="A64" s="1">
        <v>7063.0</v>
      </c>
      <c r="B64" s="1">
        <v>20063.0</v>
      </c>
      <c r="C64" s="7" t="s">
        <v>915</v>
      </c>
      <c r="D64" s="1" t="s">
        <v>250</v>
      </c>
      <c r="E64" s="1" t="s">
        <v>250</v>
      </c>
      <c r="F64" s="7" t="str">
        <f t="shared" si="1"/>
        <v>insert into Billing(BillingID, PatEncID, PaymentStatus, OrderTotal, ClaimSanctionAmt) values (7063, 20063, 'Yes', NULL, NULL);</v>
      </c>
    </row>
    <row r="65">
      <c r="A65" s="1">
        <v>7064.0</v>
      </c>
      <c r="B65" s="1">
        <v>20064.0</v>
      </c>
      <c r="C65" s="7" t="s">
        <v>915</v>
      </c>
      <c r="D65" s="1" t="s">
        <v>250</v>
      </c>
      <c r="E65" s="1" t="s">
        <v>250</v>
      </c>
      <c r="F65" s="7" t="str">
        <f t="shared" si="1"/>
        <v>insert into Billing(BillingID, PatEncID, PaymentStatus, OrderTotal, ClaimSanctionAmt) values (7064, 20064, 'Yes', NULL, NULL);</v>
      </c>
    </row>
    <row r="66">
      <c r="A66" s="1">
        <v>7065.0</v>
      </c>
      <c r="B66" s="1">
        <v>20065.0</v>
      </c>
      <c r="C66" s="7" t="s">
        <v>915</v>
      </c>
      <c r="D66" s="1" t="s">
        <v>250</v>
      </c>
      <c r="E66" s="1" t="s">
        <v>250</v>
      </c>
      <c r="F66" s="7" t="str">
        <f t="shared" si="1"/>
        <v>insert into Billing(BillingID, PatEncID, PaymentStatus, OrderTotal, ClaimSanctionAmt) values (7065, 20065, 'Yes', NULL, NULL);</v>
      </c>
    </row>
    <row r="67">
      <c r="A67" s="1">
        <v>7066.0</v>
      </c>
      <c r="B67" s="1">
        <v>20066.0</v>
      </c>
      <c r="C67" s="7" t="s">
        <v>916</v>
      </c>
      <c r="D67" s="1" t="s">
        <v>250</v>
      </c>
      <c r="E67" s="1" t="s">
        <v>250</v>
      </c>
      <c r="F67" s="7" t="str">
        <f t="shared" si="1"/>
        <v>insert into Billing(BillingID, PatEncID, PaymentStatus, OrderTotal, ClaimSanctionAmt) values (7066, 20066, 'Partial', NULL, NULL);</v>
      </c>
    </row>
    <row r="68">
      <c r="A68" s="1">
        <v>7067.0</v>
      </c>
      <c r="B68" s="1">
        <v>20067.0</v>
      </c>
      <c r="C68" s="7" t="s">
        <v>915</v>
      </c>
      <c r="D68" s="1" t="s">
        <v>250</v>
      </c>
      <c r="E68" s="1" t="s">
        <v>250</v>
      </c>
      <c r="F68" s="7" t="str">
        <f t="shared" si="1"/>
        <v>insert into Billing(BillingID, PatEncID, PaymentStatus, OrderTotal, ClaimSanctionAmt) values (7067, 20067, 'Yes', NULL, NULL);</v>
      </c>
    </row>
    <row r="69">
      <c r="A69" s="1">
        <v>7068.0</v>
      </c>
      <c r="B69" s="1">
        <v>20068.0</v>
      </c>
      <c r="C69" s="7" t="s">
        <v>915</v>
      </c>
      <c r="D69" s="1" t="s">
        <v>250</v>
      </c>
      <c r="E69" s="1" t="s">
        <v>250</v>
      </c>
      <c r="F69" s="7" t="str">
        <f t="shared" si="1"/>
        <v>insert into Billing(BillingID, PatEncID, PaymentStatus, OrderTotal, ClaimSanctionAmt) values (7068, 20068, 'Yes', NULL, NULL);</v>
      </c>
    </row>
    <row r="70">
      <c r="A70" s="1">
        <v>7069.0</v>
      </c>
      <c r="B70" s="1">
        <v>20069.0</v>
      </c>
      <c r="C70" s="7" t="s">
        <v>915</v>
      </c>
      <c r="D70" s="1" t="s">
        <v>250</v>
      </c>
      <c r="E70" s="1" t="s">
        <v>250</v>
      </c>
      <c r="F70" s="7" t="str">
        <f t="shared" si="1"/>
        <v>insert into Billing(BillingID, PatEncID, PaymentStatus, OrderTotal, ClaimSanctionAmt) values (7069, 20069, 'Yes', NULL, NULL);</v>
      </c>
    </row>
    <row r="71">
      <c r="A71" s="1">
        <v>7070.0</v>
      </c>
      <c r="B71" s="1">
        <v>20070.0</v>
      </c>
      <c r="C71" s="7" t="s">
        <v>915</v>
      </c>
      <c r="D71" s="1" t="s">
        <v>250</v>
      </c>
      <c r="E71" s="1" t="s">
        <v>250</v>
      </c>
      <c r="F71" s="7" t="str">
        <f t="shared" si="1"/>
        <v>insert into Billing(BillingID, PatEncID, PaymentStatus, OrderTotal, ClaimSanctionAmt) values (7070, 20070, 'Yes', NULL, NULL);</v>
      </c>
    </row>
    <row r="72">
      <c r="A72" s="1">
        <v>7071.0</v>
      </c>
      <c r="B72" s="1">
        <v>20071.0</v>
      </c>
      <c r="C72" s="7" t="s">
        <v>915</v>
      </c>
      <c r="D72" s="1" t="s">
        <v>250</v>
      </c>
      <c r="E72" s="1" t="s">
        <v>250</v>
      </c>
      <c r="F72" s="7" t="str">
        <f t="shared" si="1"/>
        <v>insert into Billing(BillingID, PatEncID, PaymentStatus, OrderTotal, ClaimSanctionAmt) values (7071, 20071, 'Yes', NULL, NULL);</v>
      </c>
    </row>
    <row r="73">
      <c r="A73" s="1">
        <v>7072.0</v>
      </c>
      <c r="B73" s="1">
        <v>20072.0</v>
      </c>
      <c r="C73" s="7" t="s">
        <v>915</v>
      </c>
      <c r="D73" s="1" t="s">
        <v>250</v>
      </c>
      <c r="E73" s="1" t="s">
        <v>250</v>
      </c>
      <c r="F73" s="7" t="str">
        <f t="shared" si="1"/>
        <v>insert into Billing(BillingID, PatEncID, PaymentStatus, OrderTotal, ClaimSanctionAmt) values (7072, 20072, 'Yes', NULL, NULL);</v>
      </c>
    </row>
    <row r="74">
      <c r="A74" s="1">
        <v>7073.0</v>
      </c>
      <c r="B74" s="1">
        <v>20073.0</v>
      </c>
      <c r="C74" s="7" t="s">
        <v>915</v>
      </c>
      <c r="D74" s="1" t="s">
        <v>250</v>
      </c>
      <c r="E74" s="1" t="s">
        <v>250</v>
      </c>
      <c r="F74" s="7" t="str">
        <f t="shared" si="1"/>
        <v>insert into Billing(BillingID, PatEncID, PaymentStatus, OrderTotal, ClaimSanctionAmt) values (7073, 20073, 'Yes', NULL, NULL);</v>
      </c>
    </row>
    <row r="75">
      <c r="A75" s="1">
        <v>7074.0</v>
      </c>
      <c r="B75" s="1">
        <v>20074.0</v>
      </c>
      <c r="C75" s="7" t="s">
        <v>915</v>
      </c>
      <c r="D75" s="1" t="s">
        <v>250</v>
      </c>
      <c r="E75" s="1" t="s">
        <v>250</v>
      </c>
      <c r="F75" s="7" t="str">
        <f t="shared" si="1"/>
        <v>insert into Billing(BillingID, PatEncID, PaymentStatus, OrderTotal, ClaimSanctionAmt) values (7074, 20074, 'Yes', NULL, NULL);</v>
      </c>
    </row>
    <row r="76">
      <c r="A76" s="1">
        <v>7075.0</v>
      </c>
      <c r="B76" s="1">
        <v>20075.0</v>
      </c>
      <c r="C76" s="7" t="s">
        <v>917</v>
      </c>
      <c r="D76" s="1" t="s">
        <v>250</v>
      </c>
      <c r="E76" s="1" t="s">
        <v>250</v>
      </c>
      <c r="F76" s="7" t="str">
        <f t="shared" si="1"/>
        <v>insert into Billing(BillingID, PatEncID, PaymentStatus, OrderTotal, ClaimSanctionAmt) values (7075, 20075, 'No', NULL, NULL);</v>
      </c>
    </row>
    <row r="77">
      <c r="A77" s="1">
        <v>7076.0</v>
      </c>
      <c r="B77" s="1">
        <v>20076.0</v>
      </c>
      <c r="C77" s="7" t="s">
        <v>915</v>
      </c>
      <c r="D77" s="1" t="s">
        <v>250</v>
      </c>
      <c r="E77" s="1" t="s">
        <v>250</v>
      </c>
      <c r="F77" s="7" t="str">
        <f t="shared" si="1"/>
        <v>insert into Billing(BillingID, PatEncID, PaymentStatus, OrderTotal, ClaimSanctionAmt) values (7076, 20076, 'Yes', NULL, NULL);</v>
      </c>
    </row>
    <row r="78">
      <c r="A78" s="1">
        <v>7077.0</v>
      </c>
      <c r="B78" s="1">
        <v>20077.0</v>
      </c>
      <c r="C78" s="7" t="s">
        <v>916</v>
      </c>
      <c r="D78" s="1" t="s">
        <v>250</v>
      </c>
      <c r="E78" s="1" t="s">
        <v>250</v>
      </c>
      <c r="F78" s="7" t="str">
        <f t="shared" si="1"/>
        <v>insert into Billing(BillingID, PatEncID, PaymentStatus, OrderTotal, ClaimSanctionAmt) values (7077, 20077, 'Partial', NULL, NULL);</v>
      </c>
    </row>
    <row r="79">
      <c r="A79" s="1">
        <v>7078.0</v>
      </c>
      <c r="B79" s="1">
        <v>20078.0</v>
      </c>
      <c r="C79" s="7" t="s">
        <v>917</v>
      </c>
      <c r="D79" s="1" t="s">
        <v>250</v>
      </c>
      <c r="E79" s="1" t="s">
        <v>250</v>
      </c>
      <c r="F79" s="7" t="str">
        <f t="shared" si="1"/>
        <v>insert into Billing(BillingID, PatEncID, PaymentStatus, OrderTotal, ClaimSanctionAmt) values (7078, 20078, 'No', NULL, NULL);</v>
      </c>
    </row>
    <row r="80">
      <c r="A80" s="1">
        <v>7079.0</v>
      </c>
      <c r="B80" s="1">
        <v>20079.0</v>
      </c>
      <c r="C80" s="7" t="s">
        <v>915</v>
      </c>
      <c r="D80" s="1" t="s">
        <v>250</v>
      </c>
      <c r="E80" s="1" t="s">
        <v>250</v>
      </c>
      <c r="F80" s="7" t="str">
        <f t="shared" si="1"/>
        <v>insert into Billing(BillingID, PatEncID, PaymentStatus, OrderTotal, ClaimSanctionAmt) values (7079, 20079, 'Yes', NULL, NULL);</v>
      </c>
    </row>
    <row r="81">
      <c r="A81" s="1">
        <v>7080.0</v>
      </c>
      <c r="B81" s="1">
        <v>20080.0</v>
      </c>
      <c r="C81" s="7" t="s">
        <v>915</v>
      </c>
      <c r="D81" s="1" t="s">
        <v>250</v>
      </c>
      <c r="E81" s="1" t="s">
        <v>250</v>
      </c>
      <c r="F81" s="7" t="str">
        <f t="shared" si="1"/>
        <v>insert into Billing(BillingID, PatEncID, PaymentStatus, OrderTotal, ClaimSanctionAmt) values (7080, 20080, 'Yes', NULL, NULL);</v>
      </c>
    </row>
    <row r="82">
      <c r="A82" s="1">
        <v>7081.0</v>
      </c>
      <c r="B82" s="1">
        <v>20081.0</v>
      </c>
      <c r="C82" s="7" t="s">
        <v>915</v>
      </c>
      <c r="D82" s="1" t="s">
        <v>250</v>
      </c>
      <c r="E82" s="1" t="s">
        <v>250</v>
      </c>
      <c r="F82" s="7" t="str">
        <f t="shared" si="1"/>
        <v>insert into Billing(BillingID, PatEncID, PaymentStatus, OrderTotal, ClaimSanctionAmt) values (7081, 20081, 'Yes', NULL, NULL);</v>
      </c>
    </row>
    <row r="83">
      <c r="A83" s="1">
        <v>7082.0</v>
      </c>
      <c r="B83" s="1">
        <v>20082.0</v>
      </c>
      <c r="C83" s="7" t="s">
        <v>915</v>
      </c>
      <c r="D83" s="1" t="s">
        <v>250</v>
      </c>
      <c r="E83" s="1" t="s">
        <v>250</v>
      </c>
      <c r="F83" s="7" t="str">
        <f t="shared" si="1"/>
        <v>insert into Billing(BillingID, PatEncID, PaymentStatus, OrderTotal, ClaimSanctionAmt) values (7082, 20082, 'Yes', NULL, NULL);</v>
      </c>
    </row>
    <row r="84">
      <c r="A84" s="1">
        <v>7083.0</v>
      </c>
      <c r="B84" s="1">
        <v>20083.0</v>
      </c>
      <c r="C84" s="7" t="s">
        <v>917</v>
      </c>
      <c r="D84" s="1" t="s">
        <v>250</v>
      </c>
      <c r="E84" s="1" t="s">
        <v>250</v>
      </c>
      <c r="F84" s="7" t="str">
        <f t="shared" si="1"/>
        <v>insert into Billing(BillingID, PatEncID, PaymentStatus, OrderTotal, ClaimSanctionAmt) values (7083, 20083, 'No', NULL, NULL);</v>
      </c>
    </row>
    <row r="85">
      <c r="A85" s="1">
        <v>7084.0</v>
      </c>
      <c r="B85" s="1">
        <v>20084.0</v>
      </c>
      <c r="C85" s="7" t="s">
        <v>915</v>
      </c>
      <c r="D85" s="1" t="s">
        <v>250</v>
      </c>
      <c r="E85" s="1" t="s">
        <v>250</v>
      </c>
      <c r="F85" s="7" t="str">
        <f t="shared" si="1"/>
        <v>insert into Billing(BillingID, PatEncID, PaymentStatus, OrderTotal, ClaimSanctionAmt) values (7084, 20084, 'Yes', NULL, NULL);</v>
      </c>
    </row>
    <row r="86">
      <c r="A86" s="1">
        <v>7085.0</v>
      </c>
      <c r="B86" s="1">
        <v>20085.0</v>
      </c>
      <c r="C86" s="7" t="s">
        <v>915</v>
      </c>
      <c r="D86" s="1" t="s">
        <v>250</v>
      </c>
      <c r="E86" s="1" t="s">
        <v>250</v>
      </c>
      <c r="F86" s="7" t="str">
        <f t="shared" si="1"/>
        <v>insert into Billing(BillingID, PatEncID, PaymentStatus, OrderTotal, ClaimSanctionAmt) values (7085, 20085, 'Yes', NULL, NULL);</v>
      </c>
    </row>
    <row r="87">
      <c r="A87" s="1">
        <v>7086.0</v>
      </c>
      <c r="B87" s="1">
        <v>20086.0</v>
      </c>
      <c r="C87" s="7" t="s">
        <v>915</v>
      </c>
      <c r="D87" s="1" t="s">
        <v>250</v>
      </c>
      <c r="E87" s="1" t="s">
        <v>250</v>
      </c>
      <c r="F87" s="7" t="str">
        <f t="shared" si="1"/>
        <v>insert into Billing(BillingID, PatEncID, PaymentStatus, OrderTotal, ClaimSanctionAmt) values (7086, 20086, 'Yes', NULL, NULL);</v>
      </c>
    </row>
    <row r="88">
      <c r="A88" s="1">
        <v>7087.0</v>
      </c>
      <c r="B88" s="1">
        <v>20087.0</v>
      </c>
      <c r="C88" s="7" t="s">
        <v>915</v>
      </c>
      <c r="D88" s="1" t="s">
        <v>250</v>
      </c>
      <c r="E88" s="1" t="s">
        <v>250</v>
      </c>
      <c r="F88" s="7" t="str">
        <f t="shared" si="1"/>
        <v>insert into Billing(BillingID, PatEncID, PaymentStatus, OrderTotal, ClaimSanctionAmt) values (7087, 20087, 'Yes', NULL, NULL);</v>
      </c>
    </row>
    <row r="89">
      <c r="A89" s="1">
        <v>7088.0</v>
      </c>
      <c r="B89" s="1">
        <v>20088.0</v>
      </c>
      <c r="C89" s="7" t="s">
        <v>915</v>
      </c>
      <c r="D89" s="1" t="s">
        <v>250</v>
      </c>
      <c r="E89" s="1" t="s">
        <v>250</v>
      </c>
      <c r="F89" s="7" t="str">
        <f t="shared" si="1"/>
        <v>insert into Billing(BillingID, PatEncID, PaymentStatus, OrderTotal, ClaimSanctionAmt) values (7088, 20088, 'Yes', NULL, NULL);</v>
      </c>
    </row>
    <row r="90">
      <c r="A90" s="1">
        <v>7089.0</v>
      </c>
      <c r="B90" s="1">
        <v>20089.0</v>
      </c>
      <c r="C90" s="7" t="s">
        <v>915</v>
      </c>
      <c r="D90" s="1" t="s">
        <v>250</v>
      </c>
      <c r="E90" s="1" t="s">
        <v>250</v>
      </c>
      <c r="F90" s="7" t="str">
        <f t="shared" si="1"/>
        <v>insert into Billing(BillingID, PatEncID, PaymentStatus, OrderTotal, ClaimSanctionAmt) values (7089, 20089, 'Yes', NULL, NULL);</v>
      </c>
    </row>
    <row r="91">
      <c r="A91" s="1">
        <v>7090.0</v>
      </c>
      <c r="B91" s="1">
        <v>20090.0</v>
      </c>
      <c r="C91" s="7" t="s">
        <v>915</v>
      </c>
      <c r="D91" s="1" t="s">
        <v>250</v>
      </c>
      <c r="E91" s="1" t="s">
        <v>250</v>
      </c>
      <c r="F91" s="7" t="str">
        <f t="shared" si="1"/>
        <v>insert into Billing(BillingID, PatEncID, PaymentStatus, OrderTotal, ClaimSanctionAmt) values (7090, 20090, 'Yes', NULL, NULL);</v>
      </c>
    </row>
    <row r="92">
      <c r="A92" s="1">
        <v>7091.0</v>
      </c>
      <c r="B92" s="1">
        <v>20091.0</v>
      </c>
      <c r="C92" s="7" t="s">
        <v>915</v>
      </c>
      <c r="D92" s="1" t="s">
        <v>250</v>
      </c>
      <c r="E92" s="1" t="s">
        <v>250</v>
      </c>
      <c r="F92" s="7" t="str">
        <f t="shared" si="1"/>
        <v>insert into Billing(BillingID, PatEncID, PaymentStatus, OrderTotal, ClaimSanctionAmt) values (7091, 20091, 'Yes', NULL, NULL);</v>
      </c>
    </row>
    <row r="93">
      <c r="A93" s="1">
        <v>7092.0</v>
      </c>
      <c r="B93" s="1">
        <v>20092.0</v>
      </c>
      <c r="C93" s="7" t="s">
        <v>916</v>
      </c>
      <c r="D93" s="1" t="s">
        <v>250</v>
      </c>
      <c r="E93" s="1" t="s">
        <v>250</v>
      </c>
      <c r="F93" s="7" t="str">
        <f t="shared" si="1"/>
        <v>insert into Billing(BillingID, PatEncID, PaymentStatus, OrderTotal, ClaimSanctionAmt) values (7092, 20092, 'Partial', NULL, NULL);</v>
      </c>
    </row>
    <row r="94">
      <c r="A94" s="1">
        <v>7093.0</v>
      </c>
      <c r="B94" s="1">
        <v>20093.0</v>
      </c>
      <c r="C94" s="7" t="s">
        <v>915</v>
      </c>
      <c r="D94" s="1" t="s">
        <v>250</v>
      </c>
      <c r="E94" s="1" t="s">
        <v>250</v>
      </c>
      <c r="F94" s="7" t="str">
        <f t="shared" si="1"/>
        <v>insert into Billing(BillingID, PatEncID, PaymentStatus, OrderTotal, ClaimSanctionAmt) values (7093, 20093, 'Yes', NULL, NULL);</v>
      </c>
    </row>
    <row r="95">
      <c r="A95" s="1">
        <v>7094.0</v>
      </c>
      <c r="B95" s="1">
        <v>20094.0</v>
      </c>
      <c r="C95" s="1" t="s">
        <v>917</v>
      </c>
      <c r="D95" s="1" t="s">
        <v>250</v>
      </c>
      <c r="E95" s="1" t="s">
        <v>250</v>
      </c>
      <c r="F95" s="7" t="str">
        <f t="shared" si="1"/>
        <v>insert into Billing(BillingID, PatEncID, PaymentStatus, OrderTotal, ClaimSanctionAmt) values (7094, 20094, 'No', NULL, NULL);</v>
      </c>
    </row>
    <row r="96">
      <c r="A96" s="1">
        <v>7095.0</v>
      </c>
      <c r="B96" s="1">
        <v>20095.0</v>
      </c>
      <c r="C96" s="1" t="s">
        <v>917</v>
      </c>
      <c r="D96" s="1" t="s">
        <v>250</v>
      </c>
      <c r="E96" s="1" t="s">
        <v>250</v>
      </c>
      <c r="F96" s="7" t="str">
        <f t="shared" si="1"/>
        <v>insert into Billing(BillingID, PatEncID, PaymentStatus, OrderTotal, ClaimSanctionAmt) values (7095, 20095, 'No', NULL, NULL);</v>
      </c>
    </row>
    <row r="97">
      <c r="A97" s="1">
        <v>7096.0</v>
      </c>
      <c r="B97" s="1">
        <v>20096.0</v>
      </c>
      <c r="C97" s="1" t="s">
        <v>917</v>
      </c>
      <c r="D97" s="1" t="s">
        <v>250</v>
      </c>
      <c r="E97" s="1" t="s">
        <v>250</v>
      </c>
      <c r="F97" s="7" t="str">
        <f t="shared" si="1"/>
        <v>insert into Billing(BillingID, PatEncID, PaymentStatus, OrderTotal, ClaimSanctionAmt) values (7096, 20096, 'No', NULL, NULL);</v>
      </c>
    </row>
    <row r="98">
      <c r="A98" s="1">
        <v>7097.0</v>
      </c>
      <c r="B98" s="1">
        <v>20097.0</v>
      </c>
      <c r="C98" s="1" t="s">
        <v>917</v>
      </c>
      <c r="D98" s="1" t="s">
        <v>250</v>
      </c>
      <c r="E98" s="1" t="s">
        <v>250</v>
      </c>
      <c r="F98" s="7" t="str">
        <f t="shared" si="1"/>
        <v>insert into Billing(BillingID, PatEncID, PaymentStatus, OrderTotal, ClaimSanctionAmt) values (7097, 20097, 'No', NULL, NULL);</v>
      </c>
    </row>
    <row r="99">
      <c r="A99" s="1">
        <v>7098.0</v>
      </c>
      <c r="B99" s="1">
        <v>20098.0</v>
      </c>
      <c r="C99" s="1" t="s">
        <v>917</v>
      </c>
      <c r="D99" s="1" t="s">
        <v>250</v>
      </c>
      <c r="E99" s="1" t="s">
        <v>250</v>
      </c>
      <c r="F99" s="7" t="str">
        <f t="shared" si="1"/>
        <v>insert into Billing(BillingID, PatEncID, PaymentStatus, OrderTotal, ClaimSanctionAmt) values (7098, 20098, 'No', NULL, NULL);</v>
      </c>
    </row>
    <row r="100">
      <c r="A100" s="1">
        <v>7099.0</v>
      </c>
      <c r="B100" s="1">
        <v>20099.0</v>
      </c>
      <c r="C100" s="1" t="s">
        <v>917</v>
      </c>
      <c r="D100" s="1" t="s">
        <v>250</v>
      </c>
      <c r="E100" s="1" t="s">
        <v>250</v>
      </c>
      <c r="F100" s="7" t="str">
        <f t="shared" si="1"/>
        <v>insert into Billing(BillingID, PatEncID, PaymentStatus, OrderTotal, ClaimSanctionAmt) values (7099, 20099, 'No', NULL, NULL);</v>
      </c>
    </row>
    <row r="101">
      <c r="A101" s="1">
        <v>7100.0</v>
      </c>
      <c r="B101" s="1">
        <v>20100.0</v>
      </c>
      <c r="C101" s="1" t="s">
        <v>917</v>
      </c>
      <c r="D101" s="1" t="s">
        <v>250</v>
      </c>
      <c r="E101" s="1" t="s">
        <v>250</v>
      </c>
      <c r="F101" s="7" t="str">
        <f t="shared" si="1"/>
        <v>insert into Billing(BillingID, PatEncID, PaymentStatus, OrderTotal, ClaimSanctionAmt) values (7100, 20100, 'No', NULL, NULL);</v>
      </c>
    </row>
    <row r="102">
      <c r="A102" s="1">
        <v>7101.0</v>
      </c>
      <c r="B102" s="1">
        <v>20101.0</v>
      </c>
      <c r="C102" s="1" t="s">
        <v>917</v>
      </c>
      <c r="D102" s="1" t="s">
        <v>250</v>
      </c>
      <c r="E102" s="1" t="s">
        <v>250</v>
      </c>
      <c r="F102" s="7" t="str">
        <f t="shared" si="1"/>
        <v>insert into Billing(BillingID, PatEncID, PaymentStatus, OrderTotal, ClaimSanctionAmt) values (7101, 20101, 'No', NULL, NULL);</v>
      </c>
    </row>
    <row r="103">
      <c r="A103" s="1">
        <v>7102.0</v>
      </c>
      <c r="B103" s="1">
        <v>20102.0</v>
      </c>
      <c r="C103" s="1" t="s">
        <v>917</v>
      </c>
      <c r="D103" s="1" t="s">
        <v>250</v>
      </c>
      <c r="E103" s="1" t="s">
        <v>250</v>
      </c>
      <c r="F103" s="7" t="str">
        <f t="shared" si="1"/>
        <v>insert into Billing(BillingID, PatEncID, PaymentStatus, OrderTotal, ClaimSanctionAmt) values (7102, 20102, 'No', NULL, NULL);</v>
      </c>
    </row>
    <row r="104">
      <c r="A104" s="1">
        <v>7103.0</v>
      </c>
      <c r="B104" s="1">
        <v>20103.0</v>
      </c>
      <c r="C104" s="1" t="s">
        <v>917</v>
      </c>
      <c r="D104" s="1" t="s">
        <v>250</v>
      </c>
      <c r="E104" s="1" t="s">
        <v>250</v>
      </c>
      <c r="F104" s="7" t="str">
        <f t="shared" si="1"/>
        <v>insert into Billing(BillingID, PatEncID, PaymentStatus, OrderTotal, ClaimSanctionAmt) values (7103, 20103, 'No', NULL, NULL);</v>
      </c>
    </row>
    <row r="105">
      <c r="A105" s="1">
        <v>7104.0</v>
      </c>
      <c r="B105" s="1">
        <v>20104.0</v>
      </c>
      <c r="C105" s="1" t="s">
        <v>917</v>
      </c>
      <c r="D105" s="1" t="s">
        <v>250</v>
      </c>
      <c r="E105" s="1" t="s">
        <v>250</v>
      </c>
      <c r="F105" s="7" t="str">
        <f t="shared" si="1"/>
        <v>insert into Billing(BillingID, PatEncID, PaymentStatus, OrderTotal, ClaimSanctionAmt) values (7104, 20104, 'No', NULL, NULL);</v>
      </c>
    </row>
    <row r="106">
      <c r="A106" s="1">
        <v>7105.0</v>
      </c>
      <c r="B106" s="1">
        <v>20105.0</v>
      </c>
      <c r="C106" s="1" t="s">
        <v>917</v>
      </c>
      <c r="D106" s="1" t="s">
        <v>250</v>
      </c>
      <c r="E106" s="1" t="s">
        <v>250</v>
      </c>
      <c r="F106" s="7" t="str">
        <f t="shared" si="1"/>
        <v>insert into Billing(BillingID, PatEncID, PaymentStatus, OrderTotal, ClaimSanctionAmt) values (7105, 20105, 'No', NULL, NULL);</v>
      </c>
    </row>
    <row r="107">
      <c r="A107" s="1">
        <v>7106.0</v>
      </c>
      <c r="B107" s="1">
        <v>20106.0</v>
      </c>
      <c r="C107" s="1" t="s">
        <v>917</v>
      </c>
      <c r="D107" s="1" t="s">
        <v>250</v>
      </c>
      <c r="E107" s="1" t="s">
        <v>250</v>
      </c>
      <c r="F107" s="7" t="str">
        <f t="shared" si="1"/>
        <v>insert into Billing(BillingID, PatEncID, PaymentStatus, OrderTotal, ClaimSanctionAmt) values (7106, 20106, 'No', NULL, NULL);</v>
      </c>
    </row>
    <row r="108">
      <c r="A108" s="1">
        <v>7107.0</v>
      </c>
      <c r="B108" s="1">
        <v>20107.0</v>
      </c>
      <c r="C108" s="1" t="s">
        <v>917</v>
      </c>
      <c r="D108" s="1" t="s">
        <v>250</v>
      </c>
      <c r="E108" s="1" t="s">
        <v>250</v>
      </c>
      <c r="F108" s="7" t="str">
        <f t="shared" si="1"/>
        <v>insert into Billing(BillingID, PatEncID, PaymentStatus, OrderTotal, ClaimSanctionAmt) values (7107, 20107, 'No', NULL, NULL);</v>
      </c>
    </row>
    <row r="109">
      <c r="A109" s="1">
        <v>7108.0</v>
      </c>
      <c r="B109" s="1">
        <v>20108.0</v>
      </c>
      <c r="C109" s="1" t="s">
        <v>917</v>
      </c>
      <c r="D109" s="1" t="s">
        <v>250</v>
      </c>
      <c r="E109" s="1" t="s">
        <v>250</v>
      </c>
      <c r="F109" s="7" t="str">
        <f t="shared" si="1"/>
        <v>insert into Billing(BillingID, PatEncID, PaymentStatus, OrderTotal, ClaimSanctionAmt) values (7108, 20108, 'No', NULL, NULL);</v>
      </c>
    </row>
    <row r="110">
      <c r="A110" s="1">
        <v>7109.0</v>
      </c>
      <c r="B110" s="1">
        <v>20109.0</v>
      </c>
      <c r="C110" s="1" t="s">
        <v>917</v>
      </c>
      <c r="D110" s="1" t="s">
        <v>250</v>
      </c>
      <c r="E110" s="1" t="s">
        <v>250</v>
      </c>
      <c r="F110" s="7" t="str">
        <f t="shared" si="1"/>
        <v>insert into Billing(BillingID, PatEncID, PaymentStatus, OrderTotal, ClaimSanctionAmt) values (7109, 20109, 'No', NULL, NULL);</v>
      </c>
    </row>
    <row r="111">
      <c r="A111" s="1">
        <v>7110.0</v>
      </c>
      <c r="B111" s="1">
        <v>20110.0</v>
      </c>
      <c r="C111" s="1" t="s">
        <v>917</v>
      </c>
      <c r="D111" s="1" t="s">
        <v>250</v>
      </c>
      <c r="E111" s="1" t="s">
        <v>250</v>
      </c>
      <c r="F111" s="7" t="str">
        <f t="shared" si="1"/>
        <v>insert into Billing(BillingID, PatEncID, PaymentStatus, OrderTotal, ClaimSanctionAmt) values (7110, 20110, 'No', NULL, NULL);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5" max="5" width="17.38"/>
    <col customWidth="1" min="9" max="9" width="17.25"/>
  </cols>
  <sheetData>
    <row r="1">
      <c r="A1" s="32"/>
      <c r="D1" s="1" t="s">
        <v>918</v>
      </c>
      <c r="E1" s="1" t="s">
        <v>693</v>
      </c>
      <c r="F1" s="1" t="s">
        <v>694</v>
      </c>
      <c r="G1" s="39" t="s">
        <v>695</v>
      </c>
      <c r="I1" s="1" t="s">
        <v>279</v>
      </c>
      <c r="J1" s="12" t="s">
        <v>689</v>
      </c>
    </row>
    <row r="2">
      <c r="A2" s="43" t="s">
        <v>919</v>
      </c>
      <c r="E2" s="1" t="s">
        <v>699</v>
      </c>
      <c r="F2" s="1" t="s">
        <v>699</v>
      </c>
      <c r="G2" s="34">
        <v>3216.0</v>
      </c>
      <c r="I2" s="1">
        <v>3215.0</v>
      </c>
      <c r="J2" s="40" t="s">
        <v>696</v>
      </c>
    </row>
    <row r="3">
      <c r="A3" s="44" t="s">
        <v>920</v>
      </c>
      <c r="E3" s="1" t="s">
        <v>702</v>
      </c>
      <c r="F3" s="1" t="s">
        <v>703</v>
      </c>
      <c r="G3" s="34">
        <v>3220.0</v>
      </c>
      <c r="I3" s="1">
        <v>3216.0</v>
      </c>
      <c r="J3" s="40" t="s">
        <v>699</v>
      </c>
    </row>
    <row r="4">
      <c r="E4" s="1" t="s">
        <v>707</v>
      </c>
      <c r="F4" s="1" t="s">
        <v>708</v>
      </c>
      <c r="G4" s="34">
        <v>3228.0</v>
      </c>
      <c r="I4" s="1">
        <v>3217.0</v>
      </c>
      <c r="J4" s="40" t="s">
        <v>704</v>
      </c>
    </row>
    <row r="5">
      <c r="A5" s="43" t="s">
        <v>921</v>
      </c>
      <c r="E5" s="1" t="s">
        <v>696</v>
      </c>
      <c r="F5" s="1" t="s">
        <v>712</v>
      </c>
      <c r="G5" s="34">
        <v>3231.0</v>
      </c>
      <c r="I5" s="1">
        <v>3218.0</v>
      </c>
      <c r="J5" s="40" t="s">
        <v>709</v>
      </c>
    </row>
    <row r="6">
      <c r="E6" s="1" t="s">
        <v>713</v>
      </c>
      <c r="G6" s="34">
        <v>3235.0</v>
      </c>
      <c r="I6" s="1">
        <v>3219.0</v>
      </c>
      <c r="J6" s="40" t="s">
        <v>713</v>
      </c>
    </row>
    <row r="7">
      <c r="A7" s="1" t="s">
        <v>922</v>
      </c>
      <c r="E7" s="1" t="s">
        <v>718</v>
      </c>
      <c r="G7" s="34">
        <v>3237.0</v>
      </c>
      <c r="I7" s="1">
        <v>3220.0</v>
      </c>
      <c r="J7" s="40" t="s">
        <v>708</v>
      </c>
    </row>
    <row r="8">
      <c r="E8" s="1" t="s">
        <v>703</v>
      </c>
      <c r="G8" s="34">
        <v>3239.0</v>
      </c>
      <c r="I8" s="1">
        <v>3221.0</v>
      </c>
      <c r="J8" s="40" t="s">
        <v>719</v>
      </c>
    </row>
    <row r="9">
      <c r="E9" s="1" t="s">
        <v>704</v>
      </c>
      <c r="G9" s="34">
        <v>3251.0</v>
      </c>
      <c r="I9" s="1">
        <v>3222.0</v>
      </c>
      <c r="J9" s="40" t="s">
        <v>722</v>
      </c>
    </row>
    <row r="10">
      <c r="A10" s="1" t="s">
        <v>923</v>
      </c>
      <c r="B10" s="1" t="s">
        <v>924</v>
      </c>
      <c r="E10" s="1" t="s">
        <v>726</v>
      </c>
      <c r="G10" s="34">
        <v>3253.0</v>
      </c>
      <c r="I10" s="1">
        <v>3223.0</v>
      </c>
      <c r="J10" s="40" t="s">
        <v>713</v>
      </c>
    </row>
    <row r="11">
      <c r="E11" s="1" t="s">
        <v>708</v>
      </c>
      <c r="G11" s="34">
        <v>3257.0</v>
      </c>
      <c r="I11" s="1">
        <v>3224.0</v>
      </c>
      <c r="J11" s="40" t="s">
        <v>727</v>
      </c>
    </row>
    <row r="12">
      <c r="E12" s="1" t="s">
        <v>733</v>
      </c>
      <c r="G12" s="34">
        <v>3260.0</v>
      </c>
      <c r="I12" s="1">
        <v>3225.0</v>
      </c>
      <c r="J12" s="40" t="s">
        <v>730</v>
      </c>
    </row>
    <row r="13">
      <c r="E13" s="1" t="s">
        <v>709</v>
      </c>
      <c r="G13" s="34">
        <v>3262.0</v>
      </c>
      <c r="I13" s="1">
        <v>3226.0</v>
      </c>
      <c r="J13" s="40" t="s">
        <v>696</v>
      </c>
    </row>
    <row r="14">
      <c r="A14" s="1" t="s">
        <v>301</v>
      </c>
      <c r="B14" s="1" t="s">
        <v>301</v>
      </c>
      <c r="E14" s="1" t="s">
        <v>738</v>
      </c>
      <c r="G14" s="34">
        <v>3263.0</v>
      </c>
      <c r="I14" s="1">
        <v>3227.0</v>
      </c>
      <c r="J14" s="40" t="s">
        <v>707</v>
      </c>
    </row>
    <row r="15">
      <c r="A15" s="1" t="s">
        <v>292</v>
      </c>
      <c r="B15" s="1" t="s">
        <v>292</v>
      </c>
      <c r="E15" s="1" t="s">
        <v>712</v>
      </c>
      <c r="I15" s="1">
        <v>3228.0</v>
      </c>
      <c r="J15" s="40" t="s">
        <v>703</v>
      </c>
    </row>
    <row r="16">
      <c r="A16" s="1" t="s">
        <v>306</v>
      </c>
      <c r="B16" s="1" t="s">
        <v>306</v>
      </c>
      <c r="E16" s="1" t="s">
        <v>743</v>
      </c>
      <c r="G16" s="32" t="str">
        <f t="array" ref="G16">INDEX($K$2:$K$14, RANDBETWEEN(1, 13))</f>
        <v/>
      </c>
      <c r="I16" s="1">
        <v>3229.0</v>
      </c>
      <c r="J16" s="40" t="s">
        <v>741</v>
      </c>
    </row>
    <row r="17">
      <c r="A17" s="1" t="s">
        <v>321</v>
      </c>
      <c r="B17" s="1" t="s">
        <v>321</v>
      </c>
      <c r="E17" s="1" t="s">
        <v>745</v>
      </c>
      <c r="I17" s="1">
        <v>3230.0</v>
      </c>
      <c r="J17" s="40" t="s">
        <v>719</v>
      </c>
    </row>
    <row r="18">
      <c r="A18" s="1" t="s">
        <v>298</v>
      </c>
      <c r="B18" s="1" t="s">
        <v>298</v>
      </c>
      <c r="E18" s="1" t="s">
        <v>748</v>
      </c>
      <c r="I18" s="1">
        <v>3231.0</v>
      </c>
      <c r="J18" s="40" t="s">
        <v>708</v>
      </c>
    </row>
    <row r="19">
      <c r="A19" s="1" t="s">
        <v>314</v>
      </c>
      <c r="B19" s="1" t="s">
        <v>314</v>
      </c>
      <c r="E19" s="1" t="s">
        <v>730</v>
      </c>
      <c r="I19" s="1">
        <v>3232.0</v>
      </c>
      <c r="J19" s="40" t="s">
        <v>719</v>
      </c>
    </row>
    <row r="20">
      <c r="A20" s="1" t="s">
        <v>290</v>
      </c>
      <c r="B20" s="1" t="s">
        <v>290</v>
      </c>
      <c r="E20" s="1" t="s">
        <v>722</v>
      </c>
      <c r="I20" s="1">
        <v>3233.0</v>
      </c>
      <c r="J20" s="40" t="s">
        <v>745</v>
      </c>
    </row>
    <row r="21">
      <c r="A21" s="1" t="s">
        <v>296</v>
      </c>
      <c r="B21" s="1" t="s">
        <v>296</v>
      </c>
      <c r="E21" s="1" t="s">
        <v>741</v>
      </c>
      <c r="I21" s="1">
        <v>3234.0</v>
      </c>
      <c r="J21" s="40" t="s">
        <v>741</v>
      </c>
    </row>
    <row r="22">
      <c r="A22" s="1" t="s">
        <v>312</v>
      </c>
      <c r="B22" s="1" t="s">
        <v>312</v>
      </c>
      <c r="E22" s="1" t="s">
        <v>727</v>
      </c>
      <c r="I22" s="1">
        <v>3235.0</v>
      </c>
      <c r="J22" s="40" t="s">
        <v>699</v>
      </c>
    </row>
    <row r="23">
      <c r="A23" s="1" t="s">
        <v>288</v>
      </c>
      <c r="B23" s="1" t="s">
        <v>288</v>
      </c>
      <c r="E23" s="1" t="s">
        <v>759</v>
      </c>
      <c r="I23" s="1">
        <v>3236.0</v>
      </c>
      <c r="J23" s="40" t="s">
        <v>730</v>
      </c>
    </row>
    <row r="24">
      <c r="A24" s="1" t="s">
        <v>309</v>
      </c>
      <c r="B24" s="1" t="s">
        <v>309</v>
      </c>
      <c r="E24" s="1" t="s">
        <v>719</v>
      </c>
      <c r="I24" s="1">
        <v>3237.0</v>
      </c>
      <c r="J24" s="40" t="s">
        <v>712</v>
      </c>
    </row>
    <row r="25">
      <c r="B25" s="1" t="s">
        <v>328</v>
      </c>
      <c r="I25" s="1">
        <v>3238.0</v>
      </c>
      <c r="J25" s="40" t="s">
        <v>743</v>
      </c>
    </row>
    <row r="26">
      <c r="I26" s="1">
        <v>3239.0</v>
      </c>
      <c r="J26" s="40" t="s">
        <v>699</v>
      </c>
    </row>
    <row r="27">
      <c r="I27" s="1">
        <v>3240.0</v>
      </c>
      <c r="J27" s="40" t="s">
        <v>733</v>
      </c>
    </row>
    <row r="28">
      <c r="I28" s="1">
        <v>3241.0</v>
      </c>
      <c r="J28" s="40" t="s">
        <v>707</v>
      </c>
    </row>
    <row r="29">
      <c r="I29" s="1">
        <v>3242.0</v>
      </c>
      <c r="J29" s="40" t="s">
        <v>743</v>
      </c>
    </row>
    <row r="30">
      <c r="I30" s="1">
        <v>3243.0</v>
      </c>
      <c r="J30" s="40" t="s">
        <v>722</v>
      </c>
    </row>
    <row r="31">
      <c r="I31" s="1">
        <v>3244.0</v>
      </c>
      <c r="J31" s="40" t="s">
        <v>730</v>
      </c>
    </row>
    <row r="32">
      <c r="I32" s="1">
        <v>3245.0</v>
      </c>
      <c r="J32" s="40" t="s">
        <v>696</v>
      </c>
    </row>
    <row r="33">
      <c r="I33" s="1">
        <v>3246.0</v>
      </c>
      <c r="J33" s="40" t="s">
        <v>727</v>
      </c>
    </row>
    <row r="34">
      <c r="I34" s="1">
        <v>3247.0</v>
      </c>
      <c r="J34" s="40" t="s">
        <v>722</v>
      </c>
    </row>
    <row r="35">
      <c r="I35" s="1">
        <v>3248.0</v>
      </c>
      <c r="J35" s="40" t="s">
        <v>730</v>
      </c>
    </row>
    <row r="36">
      <c r="I36" s="1">
        <v>3249.0</v>
      </c>
      <c r="J36" s="40" t="s">
        <v>748</v>
      </c>
    </row>
    <row r="37">
      <c r="I37" s="1">
        <v>3250.0</v>
      </c>
      <c r="J37" s="40" t="s">
        <v>719</v>
      </c>
    </row>
    <row r="38">
      <c r="I38" s="1">
        <v>3251.0</v>
      </c>
      <c r="J38" s="40" t="s">
        <v>712</v>
      </c>
    </row>
    <row r="39">
      <c r="I39" s="1">
        <v>3252.0</v>
      </c>
      <c r="J39" s="40" t="s">
        <v>741</v>
      </c>
    </row>
    <row r="40">
      <c r="I40" s="1">
        <v>3253.0</v>
      </c>
      <c r="J40" s="40" t="s">
        <v>712</v>
      </c>
    </row>
    <row r="41">
      <c r="I41" s="1">
        <v>3254.0</v>
      </c>
      <c r="J41" s="40" t="s">
        <v>738</v>
      </c>
    </row>
    <row r="42">
      <c r="I42" s="1">
        <v>3255.0</v>
      </c>
      <c r="J42" s="40" t="s">
        <v>713</v>
      </c>
    </row>
    <row r="43">
      <c r="I43" s="1">
        <v>3256.0</v>
      </c>
      <c r="J43" s="40" t="s">
        <v>727</v>
      </c>
    </row>
    <row r="44">
      <c r="I44" s="1">
        <v>3257.0</v>
      </c>
      <c r="J44" s="40" t="s">
        <v>708</v>
      </c>
    </row>
    <row r="45">
      <c r="I45" s="1">
        <v>3258.0</v>
      </c>
      <c r="J45" s="40" t="s">
        <v>707</v>
      </c>
    </row>
    <row r="46">
      <c r="I46" s="1">
        <v>3259.0</v>
      </c>
      <c r="J46" s="40" t="s">
        <v>759</v>
      </c>
    </row>
    <row r="47">
      <c r="I47" s="1">
        <v>3260.0</v>
      </c>
      <c r="J47" s="40" t="s">
        <v>703</v>
      </c>
    </row>
    <row r="48">
      <c r="I48" s="1">
        <v>3261.0</v>
      </c>
      <c r="J48" s="40" t="s">
        <v>741</v>
      </c>
    </row>
    <row r="49">
      <c r="I49" s="1">
        <v>3262.0</v>
      </c>
      <c r="J49" s="40" t="s">
        <v>708</v>
      </c>
    </row>
    <row r="50">
      <c r="I50" s="1">
        <v>3263.0</v>
      </c>
      <c r="J50" s="40" t="s">
        <v>703</v>
      </c>
    </row>
    <row r="51">
      <c r="I51" s="1">
        <v>3264.0</v>
      </c>
      <c r="J51" s="40" t="s">
        <v>730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279</v>
      </c>
      <c r="B1" s="12" t="s">
        <v>689</v>
      </c>
    </row>
    <row r="2">
      <c r="A2" s="1">
        <v>3216.0</v>
      </c>
      <c r="B2" s="40" t="s">
        <v>699</v>
      </c>
    </row>
    <row r="3">
      <c r="A3" s="1">
        <v>3220.0</v>
      </c>
      <c r="B3" s="40" t="s">
        <v>708</v>
      </c>
    </row>
    <row r="4">
      <c r="A4" s="1">
        <v>3221.0</v>
      </c>
      <c r="B4" s="40" t="s">
        <v>719</v>
      </c>
    </row>
    <row r="5">
      <c r="A5" s="1">
        <v>3222.0</v>
      </c>
      <c r="B5" s="40" t="s">
        <v>722</v>
      </c>
    </row>
    <row r="6">
      <c r="A6" s="1">
        <v>3225.0</v>
      </c>
      <c r="B6" s="40" t="s">
        <v>730</v>
      </c>
    </row>
    <row r="7">
      <c r="A7" s="1">
        <v>3228.0</v>
      </c>
      <c r="B7" s="40" t="s">
        <v>703</v>
      </c>
    </row>
    <row r="8">
      <c r="A8" s="1">
        <v>3229.0</v>
      </c>
      <c r="B8" s="40" t="s">
        <v>741</v>
      </c>
    </row>
    <row r="9">
      <c r="A9" s="1">
        <v>3230.0</v>
      </c>
      <c r="B9" s="40" t="s">
        <v>719</v>
      </c>
    </row>
    <row r="10">
      <c r="A10" s="1">
        <v>3231.0</v>
      </c>
      <c r="B10" s="40" t="s">
        <v>708</v>
      </c>
    </row>
    <row r="11">
      <c r="A11" s="1">
        <v>3232.0</v>
      </c>
      <c r="B11" s="40" t="s">
        <v>719</v>
      </c>
    </row>
    <row r="12">
      <c r="A12" s="1">
        <v>3233.0</v>
      </c>
      <c r="B12" s="40" t="s">
        <v>745</v>
      </c>
    </row>
    <row r="13">
      <c r="A13" s="1">
        <v>3234.0</v>
      </c>
      <c r="B13" s="40" t="s">
        <v>741</v>
      </c>
    </row>
    <row r="14">
      <c r="A14" s="1">
        <v>3235.0</v>
      </c>
      <c r="B14" s="40" t="s">
        <v>699</v>
      </c>
    </row>
    <row r="15">
      <c r="A15" s="1">
        <v>3236.0</v>
      </c>
      <c r="B15" s="40" t="s">
        <v>730</v>
      </c>
    </row>
    <row r="16">
      <c r="A16" s="1">
        <v>3237.0</v>
      </c>
      <c r="B16" s="40" t="s">
        <v>712</v>
      </c>
    </row>
    <row r="17">
      <c r="A17" s="1">
        <v>3239.0</v>
      </c>
      <c r="B17" s="40" t="s">
        <v>699</v>
      </c>
    </row>
    <row r="18">
      <c r="A18" s="1">
        <v>3243.0</v>
      </c>
      <c r="B18" s="40" t="s">
        <v>722</v>
      </c>
    </row>
    <row r="19">
      <c r="A19" s="1">
        <v>3244.0</v>
      </c>
      <c r="B19" s="40" t="s">
        <v>730</v>
      </c>
    </row>
    <row r="20">
      <c r="A20" s="1">
        <v>3247.0</v>
      </c>
      <c r="B20" s="40" t="s">
        <v>722</v>
      </c>
    </row>
    <row r="21">
      <c r="A21" s="1">
        <v>3248.0</v>
      </c>
      <c r="B21" s="40" t="s">
        <v>730</v>
      </c>
    </row>
    <row r="22">
      <c r="A22" s="1">
        <v>3250.0</v>
      </c>
      <c r="B22" s="40" t="s">
        <v>719</v>
      </c>
    </row>
    <row r="23">
      <c r="A23" s="1">
        <v>3251.0</v>
      </c>
      <c r="B23" s="40" t="s">
        <v>712</v>
      </c>
    </row>
    <row r="24">
      <c r="A24" s="1">
        <v>3252.0</v>
      </c>
      <c r="B24" s="40" t="s">
        <v>741</v>
      </c>
    </row>
    <row r="25">
      <c r="A25" s="1">
        <v>3253.0</v>
      </c>
      <c r="B25" s="40" t="s">
        <v>712</v>
      </c>
    </row>
    <row r="26">
      <c r="A26" s="1">
        <v>3257.0</v>
      </c>
      <c r="B26" s="40" t="s">
        <v>708</v>
      </c>
    </row>
    <row r="27">
      <c r="A27" s="1">
        <v>3260.0</v>
      </c>
      <c r="B27" s="40" t="s">
        <v>703</v>
      </c>
    </row>
    <row r="28">
      <c r="A28" s="1">
        <v>3261.0</v>
      </c>
      <c r="B28" s="40" t="s">
        <v>741</v>
      </c>
    </row>
    <row r="29">
      <c r="A29" s="1">
        <v>3262.0</v>
      </c>
      <c r="B29" s="40" t="s">
        <v>708</v>
      </c>
    </row>
    <row r="30">
      <c r="A30" s="1">
        <v>3263.0</v>
      </c>
      <c r="B30" s="40" t="s">
        <v>703</v>
      </c>
    </row>
    <row r="31">
      <c r="A31" s="1">
        <v>3264.0</v>
      </c>
      <c r="B31" s="40" t="s">
        <v>730</v>
      </c>
    </row>
    <row r="32">
      <c r="B32" s="40"/>
    </row>
    <row r="33">
      <c r="B33" s="40"/>
    </row>
    <row r="34">
      <c r="B34" s="40"/>
    </row>
    <row r="35">
      <c r="B35" s="40"/>
    </row>
    <row r="36">
      <c r="B36" s="40"/>
    </row>
    <row r="37">
      <c r="B37" s="40"/>
    </row>
    <row r="38">
      <c r="B38" s="40"/>
    </row>
    <row r="39">
      <c r="B39" s="40"/>
    </row>
    <row r="40">
      <c r="B40" s="40"/>
    </row>
    <row r="41">
      <c r="B41" s="40"/>
    </row>
    <row r="42">
      <c r="B42" s="40"/>
    </row>
    <row r="43">
      <c r="B43" s="40"/>
    </row>
    <row r="44">
      <c r="B44" s="40"/>
    </row>
    <row r="45">
      <c r="B45" s="40"/>
    </row>
    <row r="46">
      <c r="B46" s="40"/>
    </row>
    <row r="47">
      <c r="B47" s="40"/>
    </row>
    <row r="48">
      <c r="B48" s="40"/>
    </row>
    <row r="49">
      <c r="B49" s="40"/>
    </row>
    <row r="50">
      <c r="B50" s="40"/>
    </row>
    <row r="51">
      <c r="B51" s="4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7.25"/>
    <col customWidth="1" min="4" max="4" width="74.5"/>
  </cols>
  <sheetData>
    <row r="1">
      <c r="A1" s="12" t="s">
        <v>278</v>
      </c>
      <c r="B1" s="1" t="s">
        <v>279</v>
      </c>
      <c r="C1" s="1" t="s">
        <v>475</v>
      </c>
    </row>
    <row r="2">
      <c r="A2" s="12">
        <v>20001.0</v>
      </c>
      <c r="B2" s="7">
        <v>3222.0</v>
      </c>
      <c r="C2" s="7">
        <v>52.0</v>
      </c>
      <c r="D2" s="45" t="str">
        <f t="shared" ref="D2:D173" si="1">concatenate("insert into Diagnosis( PatEncID, HealthCareProviderID, DxCode) values (", A2,", ", B2, ", ", C2, ");")</f>
        <v>insert into Diagnosis( PatEncID, HealthCareProviderID, DxCode) values (20001, 3222, 52);</v>
      </c>
    </row>
    <row r="3">
      <c r="A3" s="12">
        <v>20002.0</v>
      </c>
      <c r="B3" s="7">
        <v>3230.0</v>
      </c>
      <c r="C3" s="7">
        <v>47.0</v>
      </c>
      <c r="D3" s="45" t="str">
        <f t="shared" si="1"/>
        <v>insert into Diagnosis( PatEncID, HealthCareProviderID, DxCode) values (20002, 3230, 47);</v>
      </c>
    </row>
    <row r="4">
      <c r="A4" s="12">
        <v>20003.0</v>
      </c>
      <c r="B4" s="7">
        <v>3230.0</v>
      </c>
      <c r="C4" s="7">
        <v>65.0</v>
      </c>
      <c r="D4" s="45" t="str">
        <f t="shared" si="1"/>
        <v>insert into Diagnosis( PatEncID, HealthCareProviderID, DxCode) values (20003, 3230, 65);</v>
      </c>
    </row>
    <row r="5">
      <c r="A5" s="7">
        <v>20003.0</v>
      </c>
      <c r="B5" s="7">
        <v>3222.0</v>
      </c>
      <c r="C5" s="7">
        <v>62.0</v>
      </c>
      <c r="D5" s="45" t="str">
        <f t="shared" si="1"/>
        <v>insert into Diagnosis( PatEncID, HealthCareProviderID, DxCode) values (20003, 3222, 62);</v>
      </c>
    </row>
    <row r="6">
      <c r="A6" s="12">
        <v>20004.0</v>
      </c>
      <c r="B6" s="7">
        <v>3236.0</v>
      </c>
      <c r="C6" s="7">
        <v>50.0</v>
      </c>
      <c r="D6" s="45" t="str">
        <f t="shared" si="1"/>
        <v>insert into Diagnosis( PatEncID, HealthCareProviderID, DxCode) values (20004, 3236, 50);</v>
      </c>
    </row>
    <row r="7">
      <c r="A7" s="12">
        <v>20005.0</v>
      </c>
      <c r="B7" s="7">
        <v>3261.0</v>
      </c>
      <c r="C7" s="7">
        <v>66.0</v>
      </c>
      <c r="D7" s="45" t="str">
        <f t="shared" si="1"/>
        <v>insert into Diagnosis( PatEncID, HealthCareProviderID, DxCode) values (20005, 3261, 66);</v>
      </c>
    </row>
    <row r="8">
      <c r="A8" s="7">
        <v>20005.0</v>
      </c>
      <c r="B8" s="7">
        <v>3253.0</v>
      </c>
      <c r="C8" s="7">
        <v>55.0</v>
      </c>
      <c r="D8" s="45" t="str">
        <f t="shared" si="1"/>
        <v>insert into Diagnosis( PatEncID, HealthCareProviderID, DxCode) values (20005, 3253, 55);</v>
      </c>
    </row>
    <row r="9">
      <c r="A9" s="12">
        <v>20006.0</v>
      </c>
      <c r="B9" s="7">
        <v>3244.0</v>
      </c>
      <c r="C9" s="7">
        <v>46.0</v>
      </c>
      <c r="D9" s="45" t="str">
        <f t="shared" si="1"/>
        <v>insert into Diagnosis( PatEncID, HealthCareProviderID, DxCode) values (20006, 3244, 46);</v>
      </c>
    </row>
    <row r="10">
      <c r="A10" s="12">
        <v>20007.0</v>
      </c>
      <c r="B10" s="7">
        <v>3239.0</v>
      </c>
      <c r="C10" s="7">
        <v>46.0</v>
      </c>
      <c r="D10" s="45" t="str">
        <f t="shared" si="1"/>
        <v>insert into Diagnosis( PatEncID, HealthCareProviderID, DxCode) values (20007, 3239, 46);</v>
      </c>
    </row>
    <row r="11">
      <c r="A11" s="7">
        <v>20007.0</v>
      </c>
      <c r="B11" s="7">
        <v>3231.0</v>
      </c>
      <c r="C11" s="7">
        <v>67.0</v>
      </c>
      <c r="D11" s="45" t="str">
        <f t="shared" si="1"/>
        <v>insert into Diagnosis( PatEncID, HealthCareProviderID, DxCode) values (20007, 3231, 67);</v>
      </c>
    </row>
    <row r="12">
      <c r="A12" s="7">
        <v>20007.0</v>
      </c>
      <c r="B12" s="7">
        <v>3248.0</v>
      </c>
      <c r="C12" s="7">
        <v>58.0</v>
      </c>
      <c r="D12" s="45" t="str">
        <f t="shared" si="1"/>
        <v>insert into Diagnosis( PatEncID, HealthCareProviderID, DxCode) values (20007, 3248, 58);</v>
      </c>
    </row>
    <row r="13">
      <c r="A13" s="12">
        <v>20008.0</v>
      </c>
      <c r="B13" s="7">
        <v>3250.0</v>
      </c>
      <c r="C13" s="7">
        <v>49.0</v>
      </c>
      <c r="D13" s="45" t="str">
        <f t="shared" si="1"/>
        <v>insert into Diagnosis( PatEncID, HealthCareProviderID, DxCode) values (20008, 3250, 49);</v>
      </c>
    </row>
    <row r="14">
      <c r="A14" s="12">
        <v>20009.0</v>
      </c>
      <c r="B14" s="7">
        <v>3261.0</v>
      </c>
      <c r="C14" s="7">
        <v>55.0</v>
      </c>
      <c r="D14" s="45" t="str">
        <f t="shared" si="1"/>
        <v>insert into Diagnosis( PatEncID, HealthCareProviderID, DxCode) values (20009, 3261, 55);</v>
      </c>
    </row>
    <row r="15">
      <c r="A15" s="12">
        <v>20010.0</v>
      </c>
      <c r="B15" s="7">
        <v>3220.0</v>
      </c>
      <c r="C15" s="7">
        <v>57.0</v>
      </c>
      <c r="D15" s="45" t="str">
        <f t="shared" si="1"/>
        <v>insert into Diagnosis( PatEncID, HealthCareProviderID, DxCode) values (20010, 3220, 57);</v>
      </c>
    </row>
    <row r="16">
      <c r="A16" s="12">
        <v>20011.0</v>
      </c>
      <c r="B16" s="7">
        <v>3250.0</v>
      </c>
      <c r="C16" s="7">
        <v>57.0</v>
      </c>
      <c r="D16" s="45" t="str">
        <f t="shared" si="1"/>
        <v>insert into Diagnosis( PatEncID, HealthCareProviderID, DxCode) values (20011, 3250, 57);</v>
      </c>
    </row>
    <row r="17">
      <c r="A17" s="12">
        <v>20012.0</v>
      </c>
      <c r="B17" s="7">
        <v>3216.0</v>
      </c>
      <c r="C17" s="7">
        <v>58.0</v>
      </c>
      <c r="D17" s="45" t="str">
        <f t="shared" si="1"/>
        <v>insert into Diagnosis( PatEncID, HealthCareProviderID, DxCode) values (20012, 3216, 58);</v>
      </c>
    </row>
    <row r="18">
      <c r="A18" s="12">
        <v>20013.0</v>
      </c>
      <c r="B18" s="7">
        <v>3237.0</v>
      </c>
      <c r="C18" s="7">
        <v>53.0</v>
      </c>
      <c r="D18" s="45" t="str">
        <f t="shared" si="1"/>
        <v>insert into Diagnosis( PatEncID, HealthCareProviderID, DxCode) values (20013, 3237, 53);</v>
      </c>
    </row>
    <row r="19">
      <c r="A19" s="12">
        <v>20014.0</v>
      </c>
      <c r="B19" s="7">
        <v>3262.0</v>
      </c>
      <c r="C19" s="7">
        <v>55.0</v>
      </c>
      <c r="D19" s="45" t="str">
        <f t="shared" si="1"/>
        <v>insert into Diagnosis( PatEncID, HealthCareProviderID, DxCode) values (20014, 3262, 55);</v>
      </c>
    </row>
    <row r="20">
      <c r="A20" s="7">
        <v>20014.0</v>
      </c>
      <c r="B20" s="7">
        <v>3234.0</v>
      </c>
      <c r="C20" s="7">
        <v>47.0</v>
      </c>
      <c r="D20" s="45" t="str">
        <f t="shared" si="1"/>
        <v>insert into Diagnosis( PatEncID, HealthCareProviderID, DxCode) values (20014, 3234, 47);</v>
      </c>
    </row>
    <row r="21">
      <c r="A21" s="12">
        <v>20015.0</v>
      </c>
      <c r="B21" s="7">
        <v>3251.0</v>
      </c>
      <c r="C21" s="7">
        <v>58.0</v>
      </c>
      <c r="D21" s="45" t="str">
        <f t="shared" si="1"/>
        <v>insert into Diagnosis( PatEncID, HealthCareProviderID, DxCode) values (20015, 3251, 58);</v>
      </c>
    </row>
    <row r="22">
      <c r="A22" s="12">
        <v>20016.0</v>
      </c>
      <c r="B22" s="7">
        <v>3216.0</v>
      </c>
      <c r="C22" s="7">
        <v>69.0</v>
      </c>
      <c r="D22" s="45" t="str">
        <f t="shared" si="1"/>
        <v>insert into Diagnosis( PatEncID, HealthCareProviderID, DxCode) values (20016, 3216, 69);</v>
      </c>
    </row>
    <row r="23">
      <c r="A23" s="12">
        <v>20017.0</v>
      </c>
      <c r="B23" s="7">
        <v>3248.0</v>
      </c>
      <c r="C23" s="7">
        <v>62.0</v>
      </c>
      <c r="D23" s="45" t="str">
        <f t="shared" si="1"/>
        <v>insert into Diagnosis( PatEncID, HealthCareProviderID, DxCode) values (20017, 3248, 62);</v>
      </c>
    </row>
    <row r="24">
      <c r="A24" s="12">
        <v>20018.0</v>
      </c>
      <c r="B24" s="7">
        <v>3239.0</v>
      </c>
      <c r="C24" s="7">
        <v>46.0</v>
      </c>
      <c r="D24" s="45" t="str">
        <f t="shared" si="1"/>
        <v>insert into Diagnosis( PatEncID, HealthCareProviderID, DxCode) values (20018, 3239, 46);</v>
      </c>
    </row>
    <row r="25">
      <c r="A25" s="12">
        <v>20019.0</v>
      </c>
      <c r="B25" s="7">
        <v>3235.0</v>
      </c>
      <c r="C25" s="7">
        <v>69.0</v>
      </c>
      <c r="D25" s="45" t="str">
        <f t="shared" si="1"/>
        <v>insert into Diagnosis( PatEncID, HealthCareProviderID, DxCode) values (20019, 3235, 69);</v>
      </c>
    </row>
    <row r="26">
      <c r="A26" s="12">
        <v>20020.0</v>
      </c>
      <c r="B26" s="7">
        <v>3237.0</v>
      </c>
      <c r="C26" s="7">
        <v>54.0</v>
      </c>
      <c r="D26" s="45" t="str">
        <f t="shared" si="1"/>
        <v>insert into Diagnosis( PatEncID, HealthCareProviderID, DxCode) values (20020, 3237, 54);</v>
      </c>
    </row>
    <row r="27">
      <c r="A27" s="12">
        <v>20021.0</v>
      </c>
      <c r="B27" s="7">
        <v>3243.0</v>
      </c>
      <c r="C27" s="7">
        <v>52.0</v>
      </c>
      <c r="D27" s="45" t="str">
        <f t="shared" si="1"/>
        <v>insert into Diagnosis( PatEncID, HealthCareProviderID, DxCode) values (20021, 3243, 52);</v>
      </c>
    </row>
    <row r="28">
      <c r="A28" s="12">
        <v>20022.0</v>
      </c>
      <c r="B28" s="7">
        <v>3216.0</v>
      </c>
      <c r="C28" s="7">
        <v>58.0</v>
      </c>
      <c r="D28" s="45" t="str">
        <f t="shared" si="1"/>
        <v>insert into Diagnosis( PatEncID, HealthCareProviderID, DxCode) values (20022, 3216, 58);</v>
      </c>
    </row>
    <row r="29">
      <c r="A29" s="12">
        <v>20023.0</v>
      </c>
      <c r="B29" s="7">
        <v>3229.0</v>
      </c>
      <c r="C29" s="7">
        <v>48.0</v>
      </c>
      <c r="D29" s="45" t="str">
        <f t="shared" si="1"/>
        <v>insert into Diagnosis( PatEncID, HealthCareProviderID, DxCode) values (20023, 3229, 48);</v>
      </c>
    </row>
    <row r="30">
      <c r="A30" s="7">
        <v>20023.0</v>
      </c>
      <c r="B30" s="7">
        <v>3222.0</v>
      </c>
      <c r="C30" s="7">
        <v>67.0</v>
      </c>
      <c r="D30" s="45" t="str">
        <f t="shared" si="1"/>
        <v>insert into Diagnosis( PatEncID, HealthCareProviderID, DxCode) values (20023, 3222, 67);</v>
      </c>
    </row>
    <row r="31">
      <c r="A31" s="7">
        <v>20023.0</v>
      </c>
      <c r="B31" s="7">
        <v>3225.0</v>
      </c>
      <c r="C31" s="7">
        <v>48.0</v>
      </c>
      <c r="D31" s="45" t="str">
        <f t="shared" si="1"/>
        <v>insert into Diagnosis( PatEncID, HealthCareProviderID, DxCode) values (20023, 3225, 48);</v>
      </c>
    </row>
    <row r="32">
      <c r="A32" s="7">
        <v>20023.0</v>
      </c>
      <c r="B32" s="7">
        <v>3228.0</v>
      </c>
      <c r="C32" s="7">
        <v>45.0</v>
      </c>
      <c r="D32" s="45" t="str">
        <f t="shared" si="1"/>
        <v>insert into Diagnosis( PatEncID, HealthCareProviderID, DxCode) values (20023, 3228, 45);</v>
      </c>
    </row>
    <row r="33">
      <c r="A33" s="12">
        <v>20024.0</v>
      </c>
      <c r="B33" s="7">
        <v>3220.0</v>
      </c>
      <c r="C33" s="7">
        <v>66.0</v>
      </c>
      <c r="D33" s="45" t="str">
        <f t="shared" si="1"/>
        <v>insert into Diagnosis( PatEncID, HealthCareProviderID, DxCode) values (20024, 3220, 66);</v>
      </c>
    </row>
    <row r="34">
      <c r="A34" s="7">
        <v>20024.0</v>
      </c>
      <c r="B34" s="7">
        <v>3261.0</v>
      </c>
      <c r="C34" s="7">
        <v>56.0</v>
      </c>
      <c r="D34" s="45" t="str">
        <f t="shared" si="1"/>
        <v>insert into Diagnosis( PatEncID, HealthCareProviderID, DxCode) values (20024, 3261, 56);</v>
      </c>
    </row>
    <row r="35">
      <c r="A35" s="12">
        <v>20025.0</v>
      </c>
      <c r="B35" s="7">
        <v>3225.0</v>
      </c>
      <c r="C35" s="7">
        <v>59.0</v>
      </c>
      <c r="D35" s="45" t="str">
        <f t="shared" si="1"/>
        <v>insert into Diagnosis( PatEncID, HealthCareProviderID, DxCode) values (20025, 3225, 59);</v>
      </c>
    </row>
    <row r="36">
      <c r="A36" s="12">
        <v>20026.0</v>
      </c>
      <c r="B36" s="7">
        <v>3247.0</v>
      </c>
      <c r="C36" s="7">
        <v>67.0</v>
      </c>
      <c r="D36" s="45" t="str">
        <f t="shared" si="1"/>
        <v>insert into Diagnosis( PatEncID, HealthCareProviderID, DxCode) values (20026, 3247, 67);</v>
      </c>
    </row>
    <row r="37">
      <c r="A37" s="7">
        <v>20026.0</v>
      </c>
      <c r="B37" s="7">
        <v>3264.0</v>
      </c>
      <c r="C37" s="7">
        <v>62.0</v>
      </c>
      <c r="D37" s="45" t="str">
        <f t="shared" si="1"/>
        <v>insert into Diagnosis( PatEncID, HealthCareProviderID, DxCode) values (20026, 3264, 62);</v>
      </c>
    </row>
    <row r="38">
      <c r="A38" s="12">
        <v>20027.0</v>
      </c>
      <c r="B38" s="7">
        <v>3233.0</v>
      </c>
      <c r="C38" s="7">
        <v>62.0</v>
      </c>
      <c r="D38" s="45" t="str">
        <f t="shared" si="1"/>
        <v>insert into Diagnosis( PatEncID, HealthCareProviderID, DxCode) values (20027, 3233, 62);</v>
      </c>
    </row>
    <row r="39">
      <c r="A39" s="7">
        <v>20027.0</v>
      </c>
      <c r="B39" s="7">
        <v>3221.0</v>
      </c>
      <c r="C39" s="7">
        <v>61.0</v>
      </c>
      <c r="D39" s="45" t="str">
        <f t="shared" si="1"/>
        <v>insert into Diagnosis( PatEncID, HealthCareProviderID, DxCode) values (20027, 3221, 61);</v>
      </c>
    </row>
    <row r="40">
      <c r="A40" s="12">
        <v>20028.0</v>
      </c>
      <c r="B40" s="7">
        <v>3250.0</v>
      </c>
      <c r="C40" s="7">
        <v>47.0</v>
      </c>
      <c r="D40" s="45" t="str">
        <f t="shared" si="1"/>
        <v>insert into Diagnosis( PatEncID, HealthCareProviderID, DxCode) values (20028, 3250, 47);</v>
      </c>
    </row>
    <row r="41">
      <c r="A41" s="7">
        <v>20028.0</v>
      </c>
      <c r="B41" s="7">
        <v>3250.0</v>
      </c>
      <c r="C41" s="7">
        <v>45.0</v>
      </c>
      <c r="D41" s="45" t="str">
        <f t="shared" si="1"/>
        <v>insert into Diagnosis( PatEncID, HealthCareProviderID, DxCode) values (20028, 3250, 45);</v>
      </c>
    </row>
    <row r="42">
      <c r="A42" s="12">
        <v>20029.0</v>
      </c>
      <c r="B42" s="7">
        <v>3232.0</v>
      </c>
      <c r="C42" s="7">
        <v>68.0</v>
      </c>
      <c r="D42" s="45" t="str">
        <f t="shared" si="1"/>
        <v>insert into Diagnosis( PatEncID, HealthCareProviderID, DxCode) values (20029, 3232, 68);</v>
      </c>
    </row>
    <row r="43">
      <c r="A43" s="12">
        <v>20030.0</v>
      </c>
      <c r="B43" s="7">
        <v>3222.0</v>
      </c>
      <c r="C43" s="7">
        <v>46.0</v>
      </c>
      <c r="D43" s="45" t="str">
        <f t="shared" si="1"/>
        <v>insert into Diagnosis( PatEncID, HealthCareProviderID, DxCode) values (20030, 3222, 46);</v>
      </c>
    </row>
    <row r="44">
      <c r="A44" s="7">
        <v>20030.0</v>
      </c>
      <c r="B44" s="7">
        <v>3248.0</v>
      </c>
      <c r="C44" s="7">
        <v>51.0</v>
      </c>
      <c r="D44" s="45" t="str">
        <f t="shared" si="1"/>
        <v>insert into Diagnosis( PatEncID, HealthCareProviderID, DxCode) values (20030, 3248, 51);</v>
      </c>
    </row>
    <row r="45">
      <c r="A45" s="7">
        <v>20030.0</v>
      </c>
      <c r="B45" s="7">
        <v>3244.0</v>
      </c>
      <c r="C45" s="7">
        <v>55.0</v>
      </c>
      <c r="D45" s="45" t="str">
        <f t="shared" si="1"/>
        <v>insert into Diagnosis( PatEncID, HealthCareProviderID, DxCode) values (20030, 3244, 55);</v>
      </c>
    </row>
    <row r="46">
      <c r="A46" s="12">
        <v>20031.0</v>
      </c>
      <c r="B46" s="7">
        <v>3260.0</v>
      </c>
      <c r="C46" s="7">
        <v>65.0</v>
      </c>
      <c r="D46" s="45" t="str">
        <f t="shared" si="1"/>
        <v>insert into Diagnosis( PatEncID, HealthCareProviderID, DxCode) values (20031, 3260, 65);</v>
      </c>
    </row>
    <row r="47">
      <c r="A47" s="7">
        <v>20031.0</v>
      </c>
      <c r="B47" s="7">
        <v>3237.0</v>
      </c>
      <c r="C47" s="7">
        <v>62.0</v>
      </c>
      <c r="D47" s="45" t="str">
        <f t="shared" si="1"/>
        <v>insert into Diagnosis( PatEncID, HealthCareProviderID, DxCode) values (20031, 3237, 62);</v>
      </c>
    </row>
    <row r="48">
      <c r="A48" s="12">
        <v>20032.0</v>
      </c>
      <c r="B48" s="7">
        <v>3260.0</v>
      </c>
      <c r="C48" s="7">
        <v>67.0</v>
      </c>
      <c r="D48" s="45" t="str">
        <f t="shared" si="1"/>
        <v>insert into Diagnosis( PatEncID, HealthCareProviderID, DxCode) values (20032, 3260, 67);</v>
      </c>
    </row>
    <row r="49">
      <c r="A49" s="7">
        <v>20032.0</v>
      </c>
      <c r="B49" s="7">
        <v>3252.0</v>
      </c>
      <c r="C49" s="7">
        <v>69.0</v>
      </c>
      <c r="D49" s="45" t="str">
        <f t="shared" si="1"/>
        <v>insert into Diagnosis( PatEncID, HealthCareProviderID, DxCode) values (20032, 3252, 69);</v>
      </c>
    </row>
    <row r="50">
      <c r="A50" s="12">
        <v>20033.0</v>
      </c>
      <c r="B50" s="7">
        <v>3237.0</v>
      </c>
      <c r="C50" s="7">
        <v>46.0</v>
      </c>
      <c r="D50" s="45" t="str">
        <f t="shared" si="1"/>
        <v>insert into Diagnosis( PatEncID, HealthCareProviderID, DxCode) values (20033, 3237, 46);</v>
      </c>
    </row>
    <row r="51">
      <c r="A51" s="12">
        <v>20034.0</v>
      </c>
      <c r="B51" s="7">
        <v>3250.0</v>
      </c>
      <c r="C51" s="7">
        <v>64.0</v>
      </c>
      <c r="D51" s="45" t="str">
        <f t="shared" si="1"/>
        <v>insert into Diagnosis( PatEncID, HealthCareProviderID, DxCode) values (20034, 3250, 64);</v>
      </c>
    </row>
    <row r="52">
      <c r="A52" s="12">
        <v>20035.0</v>
      </c>
      <c r="B52" s="7">
        <v>3243.0</v>
      </c>
      <c r="C52" s="7">
        <v>52.0</v>
      </c>
      <c r="D52" s="45" t="str">
        <f t="shared" si="1"/>
        <v>insert into Diagnosis( PatEncID, HealthCareProviderID, DxCode) values (20035, 3243, 52);</v>
      </c>
    </row>
    <row r="53">
      <c r="A53" s="7">
        <v>20035.0</v>
      </c>
      <c r="B53" s="7">
        <v>3244.0</v>
      </c>
      <c r="C53" s="7">
        <v>46.0</v>
      </c>
      <c r="D53" s="45" t="str">
        <f t="shared" si="1"/>
        <v>insert into Diagnosis( PatEncID, HealthCareProviderID, DxCode) values (20035, 3244, 46);</v>
      </c>
    </row>
    <row r="54">
      <c r="A54" s="7">
        <v>20035.0</v>
      </c>
      <c r="B54" s="7">
        <v>3230.0</v>
      </c>
      <c r="C54" s="7">
        <v>53.0</v>
      </c>
      <c r="D54" s="45" t="str">
        <f t="shared" si="1"/>
        <v>insert into Diagnosis( PatEncID, HealthCareProviderID, DxCode) values (20035, 3230, 53);</v>
      </c>
    </row>
    <row r="55">
      <c r="A55" s="12">
        <v>20036.0</v>
      </c>
      <c r="B55" s="7">
        <v>3257.0</v>
      </c>
      <c r="C55" s="7">
        <v>55.0</v>
      </c>
      <c r="D55" s="45" t="str">
        <f t="shared" si="1"/>
        <v>insert into Diagnosis( PatEncID, HealthCareProviderID, DxCode) values (20036, 3257, 55);</v>
      </c>
    </row>
    <row r="56">
      <c r="A56" s="12">
        <v>20037.0</v>
      </c>
      <c r="B56" s="7">
        <v>3234.0</v>
      </c>
      <c r="C56" s="7">
        <v>47.0</v>
      </c>
      <c r="D56" s="45" t="str">
        <f t="shared" si="1"/>
        <v>insert into Diagnosis( PatEncID, HealthCareProviderID, DxCode) values (20037, 3234, 47);</v>
      </c>
    </row>
    <row r="57">
      <c r="A57" s="12">
        <v>20038.0</v>
      </c>
      <c r="B57" s="7">
        <v>3234.0</v>
      </c>
      <c r="C57" s="7">
        <v>65.0</v>
      </c>
      <c r="D57" s="45" t="str">
        <f t="shared" si="1"/>
        <v>insert into Diagnosis( PatEncID, HealthCareProviderID, DxCode) values (20038, 3234, 65);</v>
      </c>
    </row>
    <row r="58">
      <c r="A58" s="12">
        <v>20039.0</v>
      </c>
      <c r="B58" s="7">
        <v>3261.0</v>
      </c>
      <c r="C58" s="7">
        <v>65.0</v>
      </c>
      <c r="D58" s="45" t="str">
        <f t="shared" si="1"/>
        <v>insert into Diagnosis( PatEncID, HealthCareProviderID, DxCode) values (20039, 3261, 65);</v>
      </c>
    </row>
    <row r="59">
      <c r="A59" s="7">
        <v>20039.0</v>
      </c>
      <c r="B59" s="7">
        <v>3260.0</v>
      </c>
      <c r="C59" s="7">
        <v>62.0</v>
      </c>
      <c r="D59" s="45" t="str">
        <f t="shared" si="1"/>
        <v>insert into Diagnosis( PatEncID, HealthCareProviderID, DxCode) values (20039, 3260, 62);</v>
      </c>
    </row>
    <row r="60">
      <c r="A60" s="12">
        <v>20040.0</v>
      </c>
      <c r="B60" s="7">
        <v>3263.0</v>
      </c>
      <c r="C60" s="7">
        <v>48.0</v>
      </c>
      <c r="D60" s="45" t="str">
        <f t="shared" si="1"/>
        <v>insert into Diagnosis( PatEncID, HealthCareProviderID, DxCode) values (20040, 3263, 48);</v>
      </c>
    </row>
    <row r="61">
      <c r="A61" s="12">
        <v>20041.0</v>
      </c>
      <c r="B61" s="7">
        <v>3250.0</v>
      </c>
      <c r="C61" s="7">
        <v>64.0</v>
      </c>
      <c r="D61" s="45" t="str">
        <f t="shared" si="1"/>
        <v>insert into Diagnosis( PatEncID, HealthCareProviderID, DxCode) values (20041, 3250, 64);</v>
      </c>
    </row>
    <row r="62">
      <c r="A62" s="12">
        <v>20042.0</v>
      </c>
      <c r="B62" s="7">
        <v>3252.0</v>
      </c>
      <c r="C62" s="7">
        <v>68.0</v>
      </c>
      <c r="D62" s="45" t="str">
        <f t="shared" si="1"/>
        <v>insert into Diagnosis( PatEncID, HealthCareProviderID, DxCode) values (20042, 3252, 68);</v>
      </c>
    </row>
    <row r="63">
      <c r="A63" s="12">
        <v>20043.0</v>
      </c>
      <c r="B63" s="7">
        <v>3233.0</v>
      </c>
      <c r="C63" s="7">
        <v>51.0</v>
      </c>
      <c r="D63" s="45" t="str">
        <f t="shared" si="1"/>
        <v>insert into Diagnosis( PatEncID, HealthCareProviderID, DxCode) values (20043, 3233, 51);</v>
      </c>
    </row>
    <row r="64">
      <c r="A64" s="7">
        <v>20043.0</v>
      </c>
      <c r="B64" s="7">
        <v>3220.0</v>
      </c>
      <c r="C64" s="7">
        <v>50.0</v>
      </c>
      <c r="D64" s="45" t="str">
        <f t="shared" si="1"/>
        <v>insert into Diagnosis( PatEncID, HealthCareProviderID, DxCode) values (20043, 3220, 50);</v>
      </c>
    </row>
    <row r="65">
      <c r="A65" s="12">
        <v>20044.0</v>
      </c>
      <c r="B65" s="7">
        <v>3262.0</v>
      </c>
      <c r="C65" s="7">
        <v>52.0</v>
      </c>
      <c r="D65" s="45" t="str">
        <f t="shared" si="1"/>
        <v>insert into Diagnosis( PatEncID, HealthCareProviderID, DxCode) values (20044, 3262, 52);</v>
      </c>
    </row>
    <row r="66">
      <c r="A66" s="12">
        <v>20045.0</v>
      </c>
      <c r="B66" s="7">
        <v>3262.0</v>
      </c>
      <c r="C66" s="7">
        <v>62.0</v>
      </c>
      <c r="D66" s="45" t="str">
        <f t="shared" si="1"/>
        <v>insert into Diagnosis( PatEncID, HealthCareProviderID, DxCode) values (20045, 3262, 62);</v>
      </c>
    </row>
    <row r="67">
      <c r="A67" s="12">
        <v>20046.0</v>
      </c>
      <c r="B67" s="7">
        <v>3221.0</v>
      </c>
      <c r="C67" s="7">
        <v>67.0</v>
      </c>
      <c r="D67" s="45" t="str">
        <f t="shared" si="1"/>
        <v>insert into Diagnosis( PatEncID, HealthCareProviderID, DxCode) values (20046, 3221, 67);</v>
      </c>
    </row>
    <row r="68">
      <c r="A68" s="7">
        <v>20046.0</v>
      </c>
      <c r="B68" s="7">
        <v>3228.0</v>
      </c>
      <c r="C68" s="7">
        <v>61.0</v>
      </c>
      <c r="D68" s="45" t="str">
        <f t="shared" si="1"/>
        <v>insert into Diagnosis( PatEncID, HealthCareProviderID, DxCode) values (20046, 3228, 61);</v>
      </c>
    </row>
    <row r="69">
      <c r="A69" s="7">
        <v>20046.0</v>
      </c>
      <c r="B69" s="7">
        <v>3216.0</v>
      </c>
      <c r="C69" s="7">
        <v>52.0</v>
      </c>
      <c r="D69" s="45" t="str">
        <f t="shared" si="1"/>
        <v>insert into Diagnosis( PatEncID, HealthCareProviderID, DxCode) values (20046, 3216, 52);</v>
      </c>
    </row>
    <row r="70">
      <c r="A70" s="12">
        <v>20047.0</v>
      </c>
      <c r="B70" s="7">
        <v>3260.0</v>
      </c>
      <c r="C70" s="7">
        <v>59.0</v>
      </c>
      <c r="D70" s="45" t="str">
        <f t="shared" si="1"/>
        <v>insert into Diagnosis( PatEncID, HealthCareProviderID, DxCode) values (20047, 3260, 59);</v>
      </c>
    </row>
    <row r="71">
      <c r="A71" s="7">
        <v>20047.0</v>
      </c>
      <c r="B71" s="7">
        <v>3236.0</v>
      </c>
      <c r="C71" s="7">
        <v>59.0</v>
      </c>
      <c r="D71" s="45" t="str">
        <f t="shared" si="1"/>
        <v>insert into Diagnosis( PatEncID, HealthCareProviderID, DxCode) values (20047, 3236, 59);</v>
      </c>
    </row>
    <row r="72">
      <c r="A72" s="7">
        <v>20047.0</v>
      </c>
      <c r="B72" s="7">
        <v>3264.0</v>
      </c>
      <c r="C72" s="7">
        <v>55.0</v>
      </c>
      <c r="D72" s="45" t="str">
        <f t="shared" si="1"/>
        <v>insert into Diagnosis( PatEncID, HealthCareProviderID, DxCode) values (20047, 3264, 55);</v>
      </c>
    </row>
    <row r="73">
      <c r="A73" s="12">
        <v>20048.0</v>
      </c>
      <c r="B73" s="7">
        <v>3263.0</v>
      </c>
      <c r="C73" s="7">
        <v>69.0</v>
      </c>
      <c r="D73" s="45" t="str">
        <f t="shared" si="1"/>
        <v>insert into Diagnosis( PatEncID, HealthCareProviderID, DxCode) values (20048, 3263, 69);</v>
      </c>
    </row>
    <row r="74">
      <c r="A74" s="12">
        <v>20049.0</v>
      </c>
      <c r="B74" s="7">
        <v>3221.0</v>
      </c>
      <c r="C74" s="7">
        <v>69.0</v>
      </c>
      <c r="D74" s="45" t="str">
        <f t="shared" si="1"/>
        <v>insert into Diagnosis( PatEncID, HealthCareProviderID, DxCode) values (20049, 3221, 69);</v>
      </c>
    </row>
    <row r="75">
      <c r="A75" s="7">
        <v>20049.0</v>
      </c>
      <c r="B75" s="7">
        <v>3225.0</v>
      </c>
      <c r="C75" s="7">
        <v>52.0</v>
      </c>
      <c r="D75" s="45" t="str">
        <f t="shared" si="1"/>
        <v>insert into Diagnosis( PatEncID, HealthCareProviderID, DxCode) values (20049, 3225, 52);</v>
      </c>
    </row>
    <row r="76">
      <c r="A76" s="7">
        <v>20049.0</v>
      </c>
      <c r="B76" s="7">
        <v>3253.0</v>
      </c>
      <c r="C76" s="7">
        <v>56.0</v>
      </c>
      <c r="D76" s="45" t="str">
        <f t="shared" si="1"/>
        <v>insert into Diagnosis( PatEncID, HealthCareProviderID, DxCode) values (20049, 3253, 56);</v>
      </c>
    </row>
    <row r="77">
      <c r="A77" s="12">
        <v>20050.0</v>
      </c>
      <c r="B77" s="7">
        <v>3216.0</v>
      </c>
      <c r="C77" s="7">
        <v>61.0</v>
      </c>
      <c r="D77" s="45" t="str">
        <f t="shared" si="1"/>
        <v>insert into Diagnosis( PatEncID, HealthCareProviderID, DxCode) values (20050, 3216, 61);</v>
      </c>
    </row>
    <row r="78">
      <c r="A78" s="7">
        <v>20050.0</v>
      </c>
      <c r="B78" s="7">
        <v>3228.0</v>
      </c>
      <c r="C78" s="7">
        <v>48.0</v>
      </c>
      <c r="D78" s="45" t="str">
        <f t="shared" si="1"/>
        <v>insert into Diagnosis( PatEncID, HealthCareProviderID, DxCode) values (20050, 3228, 48);</v>
      </c>
    </row>
    <row r="79">
      <c r="A79" s="7">
        <v>20050.0</v>
      </c>
      <c r="B79" s="7">
        <v>3261.0</v>
      </c>
      <c r="C79" s="7">
        <v>50.0</v>
      </c>
      <c r="D79" s="45" t="str">
        <f t="shared" si="1"/>
        <v>insert into Diagnosis( PatEncID, HealthCareProviderID, DxCode) values (20050, 3261, 50);</v>
      </c>
    </row>
    <row r="80">
      <c r="A80" s="12">
        <v>20051.0</v>
      </c>
      <c r="B80" s="7">
        <v>3233.0</v>
      </c>
      <c r="C80" s="7">
        <v>57.0</v>
      </c>
      <c r="D80" s="45" t="str">
        <f t="shared" si="1"/>
        <v>insert into Diagnosis( PatEncID, HealthCareProviderID, DxCode) values (20051, 3233, 57);</v>
      </c>
    </row>
    <row r="81">
      <c r="A81" s="7">
        <v>20051.0</v>
      </c>
      <c r="B81" s="7">
        <v>3251.0</v>
      </c>
      <c r="C81" s="7">
        <v>49.0</v>
      </c>
      <c r="D81" s="45" t="str">
        <f t="shared" si="1"/>
        <v>insert into Diagnosis( PatEncID, HealthCareProviderID, DxCode) values (20051, 3251, 49);</v>
      </c>
    </row>
    <row r="82">
      <c r="A82" s="12">
        <v>20052.0</v>
      </c>
      <c r="B82" s="7">
        <v>3260.0</v>
      </c>
      <c r="C82" s="7">
        <v>69.0</v>
      </c>
      <c r="D82" s="45" t="str">
        <f t="shared" si="1"/>
        <v>insert into Diagnosis( PatEncID, HealthCareProviderID, DxCode) values (20052, 3260, 69);</v>
      </c>
    </row>
    <row r="83">
      <c r="A83" s="7">
        <v>20052.0</v>
      </c>
      <c r="B83" s="7">
        <v>3236.0</v>
      </c>
      <c r="C83" s="7">
        <v>66.0</v>
      </c>
      <c r="D83" s="45" t="str">
        <f t="shared" si="1"/>
        <v>insert into Diagnosis( PatEncID, HealthCareProviderID, DxCode) values (20052, 3236, 66);</v>
      </c>
    </row>
    <row r="84">
      <c r="A84" s="12">
        <v>20053.0</v>
      </c>
      <c r="B84" s="7">
        <v>3235.0</v>
      </c>
      <c r="C84" s="7">
        <v>45.0</v>
      </c>
      <c r="D84" s="45" t="str">
        <f t="shared" si="1"/>
        <v>insert into Diagnosis( PatEncID, HealthCareProviderID, DxCode) values (20053, 3235, 45);</v>
      </c>
    </row>
    <row r="85">
      <c r="A85" s="7">
        <v>20053.0</v>
      </c>
      <c r="B85" s="7">
        <v>3260.0</v>
      </c>
      <c r="C85" s="7">
        <v>61.0</v>
      </c>
      <c r="D85" s="45" t="str">
        <f t="shared" si="1"/>
        <v>insert into Diagnosis( PatEncID, HealthCareProviderID, DxCode) values (20053, 3260, 61);</v>
      </c>
    </row>
    <row r="86">
      <c r="A86" s="7">
        <v>20053.0</v>
      </c>
      <c r="B86" s="7">
        <v>3232.0</v>
      </c>
      <c r="C86" s="7">
        <v>68.0</v>
      </c>
      <c r="D86" s="45" t="str">
        <f t="shared" si="1"/>
        <v>insert into Diagnosis( PatEncID, HealthCareProviderID, DxCode) values (20053, 3232, 68);</v>
      </c>
    </row>
    <row r="87">
      <c r="A87" s="12">
        <v>20054.0</v>
      </c>
      <c r="B87" s="7">
        <v>3228.0</v>
      </c>
      <c r="C87" s="7">
        <v>51.0</v>
      </c>
      <c r="D87" s="45" t="str">
        <f t="shared" si="1"/>
        <v>insert into Diagnosis( PatEncID, HealthCareProviderID, DxCode) values (20054, 3228, 51);</v>
      </c>
    </row>
    <row r="88">
      <c r="A88" s="12">
        <v>20055.0</v>
      </c>
      <c r="B88" s="7">
        <v>3260.0</v>
      </c>
      <c r="C88" s="7">
        <v>55.0</v>
      </c>
      <c r="D88" s="45" t="str">
        <f t="shared" si="1"/>
        <v>insert into Diagnosis( PatEncID, HealthCareProviderID, DxCode) values (20055, 3260, 55);</v>
      </c>
    </row>
    <row r="89">
      <c r="A89" s="12">
        <v>20056.0</v>
      </c>
      <c r="B89" s="7">
        <v>3228.0</v>
      </c>
      <c r="C89" s="7">
        <v>49.0</v>
      </c>
      <c r="D89" s="45" t="str">
        <f t="shared" si="1"/>
        <v>insert into Diagnosis( PatEncID, HealthCareProviderID, DxCode) values (20056, 3228, 49);</v>
      </c>
    </row>
    <row r="90">
      <c r="A90" s="12">
        <v>20057.0</v>
      </c>
      <c r="B90" s="7">
        <v>3260.0</v>
      </c>
      <c r="C90" s="7">
        <v>58.0</v>
      </c>
      <c r="D90" s="45" t="str">
        <f t="shared" si="1"/>
        <v>insert into Diagnosis( PatEncID, HealthCareProviderID, DxCode) values (20057, 3260, 58);</v>
      </c>
    </row>
    <row r="91">
      <c r="A91" s="12">
        <v>20058.0</v>
      </c>
      <c r="B91" s="7">
        <v>3221.0</v>
      </c>
      <c r="C91" s="7">
        <v>46.0</v>
      </c>
      <c r="D91" s="45" t="str">
        <f t="shared" si="1"/>
        <v>insert into Diagnosis( PatEncID, HealthCareProviderID, DxCode) values (20058, 3221, 46);</v>
      </c>
    </row>
    <row r="92">
      <c r="A92" s="7">
        <v>20058.0</v>
      </c>
      <c r="B92" s="7">
        <v>3264.0</v>
      </c>
      <c r="C92" s="7">
        <v>56.0</v>
      </c>
      <c r="D92" s="45" t="str">
        <f t="shared" si="1"/>
        <v>insert into Diagnosis( PatEncID, HealthCareProviderID, DxCode) values (20058, 3264, 56);</v>
      </c>
    </row>
    <row r="93">
      <c r="A93" s="7">
        <v>20058.0</v>
      </c>
      <c r="B93" s="7">
        <v>3236.0</v>
      </c>
      <c r="C93" s="7">
        <v>53.0</v>
      </c>
      <c r="D93" s="45" t="str">
        <f t="shared" si="1"/>
        <v>insert into Diagnosis( PatEncID, HealthCareProviderID, DxCode) values (20058, 3236, 53);</v>
      </c>
    </row>
    <row r="94">
      <c r="A94" s="7">
        <v>20058.0</v>
      </c>
      <c r="B94" s="7">
        <v>3264.0</v>
      </c>
      <c r="C94" s="7">
        <v>59.0</v>
      </c>
      <c r="D94" s="45" t="str">
        <f t="shared" si="1"/>
        <v>insert into Diagnosis( PatEncID, HealthCareProviderID, DxCode) values (20058, 3264, 59);</v>
      </c>
    </row>
    <row r="95">
      <c r="A95" s="12">
        <v>20059.0</v>
      </c>
      <c r="B95" s="7">
        <v>3263.0</v>
      </c>
      <c r="C95" s="7">
        <v>46.0</v>
      </c>
      <c r="D95" s="45" t="str">
        <f t="shared" si="1"/>
        <v>insert into Diagnosis( PatEncID, HealthCareProviderID, DxCode) values (20059, 3263, 46);</v>
      </c>
    </row>
    <row r="96">
      <c r="A96" s="12">
        <v>20060.0</v>
      </c>
      <c r="B96" s="7">
        <v>3216.0</v>
      </c>
      <c r="C96" s="7">
        <v>45.0</v>
      </c>
      <c r="D96" s="45" t="str">
        <f t="shared" si="1"/>
        <v>insert into Diagnosis( PatEncID, HealthCareProviderID, DxCode) values (20060, 3216, 45);</v>
      </c>
    </row>
    <row r="97">
      <c r="A97" s="12">
        <v>20061.0</v>
      </c>
      <c r="B97" s="7">
        <v>3230.0</v>
      </c>
      <c r="C97" s="7">
        <v>67.0</v>
      </c>
      <c r="D97" s="45" t="str">
        <f t="shared" si="1"/>
        <v>insert into Diagnosis( PatEncID, HealthCareProviderID, DxCode) values (20061, 3230, 67);</v>
      </c>
    </row>
    <row r="98">
      <c r="A98" s="7">
        <v>20061.0</v>
      </c>
      <c r="B98" s="7">
        <v>3244.0</v>
      </c>
      <c r="C98" s="7">
        <v>64.0</v>
      </c>
      <c r="D98" s="45" t="str">
        <f t="shared" si="1"/>
        <v>insert into Diagnosis( PatEncID, HealthCareProviderID, DxCode) values (20061, 3244, 64);</v>
      </c>
    </row>
    <row r="99">
      <c r="A99" s="7">
        <v>20061.0</v>
      </c>
      <c r="B99" s="7">
        <v>3243.0</v>
      </c>
      <c r="C99" s="7">
        <v>60.0</v>
      </c>
      <c r="D99" s="45" t="str">
        <f t="shared" si="1"/>
        <v>insert into Diagnosis( PatEncID, HealthCareProviderID, DxCode) values (20061, 3243, 60);</v>
      </c>
    </row>
    <row r="100">
      <c r="A100" s="12">
        <v>20062.0</v>
      </c>
      <c r="B100" s="7">
        <v>3260.0</v>
      </c>
      <c r="C100" s="7">
        <v>57.0</v>
      </c>
      <c r="D100" s="45" t="str">
        <f t="shared" si="1"/>
        <v>insert into Diagnosis( PatEncID, HealthCareProviderID, DxCode) values (20062, 3260, 57);</v>
      </c>
    </row>
    <row r="101">
      <c r="A101" s="12">
        <v>20063.0</v>
      </c>
      <c r="B101" s="7">
        <v>3263.0</v>
      </c>
      <c r="C101" s="7">
        <v>66.0</v>
      </c>
      <c r="D101" s="45" t="str">
        <f t="shared" si="1"/>
        <v>insert into Diagnosis( PatEncID, HealthCareProviderID, DxCode) values (20063, 3263, 66);</v>
      </c>
    </row>
    <row r="102">
      <c r="A102" s="12">
        <v>20064.0</v>
      </c>
      <c r="B102" s="7">
        <v>3264.0</v>
      </c>
      <c r="C102" s="7">
        <v>64.0</v>
      </c>
      <c r="D102" s="45" t="str">
        <f t="shared" si="1"/>
        <v>insert into Diagnosis( PatEncID, HealthCareProviderID, DxCode) values (20064, 3264, 64);</v>
      </c>
    </row>
    <row r="103">
      <c r="A103" s="7">
        <v>20064.0</v>
      </c>
      <c r="B103" s="7">
        <v>3234.0</v>
      </c>
      <c r="C103" s="7">
        <v>49.0</v>
      </c>
      <c r="D103" s="45" t="str">
        <f t="shared" si="1"/>
        <v>insert into Diagnosis( PatEncID, HealthCareProviderID, DxCode) values (20064, 3234, 49);</v>
      </c>
    </row>
    <row r="104">
      <c r="A104" s="7">
        <v>20064.0</v>
      </c>
      <c r="B104" s="7">
        <v>3225.0</v>
      </c>
      <c r="C104" s="7">
        <v>49.0</v>
      </c>
      <c r="D104" s="45" t="str">
        <f t="shared" si="1"/>
        <v>insert into Diagnosis( PatEncID, HealthCareProviderID, DxCode) values (20064, 3225, 49);</v>
      </c>
    </row>
    <row r="105">
      <c r="A105" s="12">
        <v>20065.0</v>
      </c>
      <c r="B105" s="7">
        <v>3244.0</v>
      </c>
      <c r="C105" s="7">
        <v>55.0</v>
      </c>
      <c r="D105" s="45" t="str">
        <f t="shared" si="1"/>
        <v>insert into Diagnosis( PatEncID, HealthCareProviderID, DxCode) values (20065, 3244, 55);</v>
      </c>
    </row>
    <row r="106">
      <c r="A106" s="12">
        <v>20066.0</v>
      </c>
      <c r="B106" s="7">
        <v>3264.0</v>
      </c>
      <c r="C106" s="7">
        <v>51.0</v>
      </c>
      <c r="D106" s="45" t="str">
        <f t="shared" si="1"/>
        <v>insert into Diagnosis( PatEncID, HealthCareProviderID, DxCode) values (20066, 3264, 51);</v>
      </c>
    </row>
    <row r="107">
      <c r="A107" s="7">
        <v>20066.0</v>
      </c>
      <c r="B107" s="7">
        <v>3232.0</v>
      </c>
      <c r="C107" s="7">
        <v>64.0</v>
      </c>
      <c r="D107" s="45" t="str">
        <f t="shared" si="1"/>
        <v>insert into Diagnosis( PatEncID, HealthCareProviderID, DxCode) values (20066, 3232, 64);</v>
      </c>
    </row>
    <row r="108">
      <c r="A108" s="12">
        <v>20067.0</v>
      </c>
      <c r="B108" s="7">
        <v>3263.0</v>
      </c>
      <c r="C108" s="7">
        <v>48.0</v>
      </c>
      <c r="D108" s="45" t="str">
        <f t="shared" si="1"/>
        <v>insert into Diagnosis( PatEncID, HealthCareProviderID, DxCode) values (20067, 3263, 48);</v>
      </c>
    </row>
    <row r="109">
      <c r="A109" s="7">
        <v>20067.0</v>
      </c>
      <c r="B109" s="7">
        <v>3233.0</v>
      </c>
      <c r="C109" s="7">
        <v>68.0</v>
      </c>
      <c r="D109" s="45" t="str">
        <f t="shared" si="1"/>
        <v>insert into Diagnosis( PatEncID, HealthCareProviderID, DxCode) values (20067, 3233, 68);</v>
      </c>
    </row>
    <row r="110">
      <c r="A110" s="12">
        <v>20068.0</v>
      </c>
      <c r="B110" s="7">
        <v>3260.0</v>
      </c>
      <c r="C110" s="7">
        <v>45.0</v>
      </c>
      <c r="D110" s="45" t="str">
        <f t="shared" si="1"/>
        <v>insert into Diagnosis( PatEncID, HealthCareProviderID, DxCode) values (20068, 3260, 45);</v>
      </c>
    </row>
    <row r="111">
      <c r="A111" s="7">
        <v>20068.0</v>
      </c>
      <c r="B111" s="7">
        <v>3232.0</v>
      </c>
      <c r="C111" s="7">
        <v>54.0</v>
      </c>
      <c r="D111" s="45" t="str">
        <f t="shared" si="1"/>
        <v>insert into Diagnosis( PatEncID, HealthCareProviderID, DxCode) values (20068, 3232, 54);</v>
      </c>
    </row>
    <row r="112">
      <c r="A112" s="12">
        <v>20069.0</v>
      </c>
      <c r="B112" s="7">
        <v>3229.0</v>
      </c>
      <c r="C112" s="7">
        <v>50.0</v>
      </c>
      <c r="D112" s="45" t="str">
        <f t="shared" si="1"/>
        <v>insert into Diagnosis( PatEncID, HealthCareProviderID, DxCode) values (20069, 3229, 50);</v>
      </c>
    </row>
    <row r="113">
      <c r="A113" s="7">
        <v>20069.0</v>
      </c>
      <c r="B113" s="7">
        <v>3236.0</v>
      </c>
      <c r="C113" s="7">
        <v>45.0</v>
      </c>
      <c r="D113" s="45" t="str">
        <f t="shared" si="1"/>
        <v>insert into Diagnosis( PatEncID, HealthCareProviderID, DxCode) values (20069, 3236, 45);</v>
      </c>
    </row>
    <row r="114">
      <c r="A114" s="7">
        <v>20069.0</v>
      </c>
      <c r="B114" s="7">
        <v>3232.0</v>
      </c>
      <c r="C114" s="7">
        <v>63.0</v>
      </c>
      <c r="D114" s="45" t="str">
        <f t="shared" si="1"/>
        <v>insert into Diagnosis( PatEncID, HealthCareProviderID, DxCode) values (20069, 3232, 63);</v>
      </c>
    </row>
    <row r="115">
      <c r="A115" s="12">
        <v>20070.0</v>
      </c>
      <c r="B115" s="7">
        <v>3229.0</v>
      </c>
      <c r="C115" s="7">
        <v>55.0</v>
      </c>
      <c r="D115" s="45" t="str">
        <f t="shared" si="1"/>
        <v>insert into Diagnosis( PatEncID, HealthCareProviderID, DxCode) values (20070, 3229, 55);</v>
      </c>
    </row>
    <row r="116">
      <c r="A116" s="7">
        <v>20070.0</v>
      </c>
      <c r="B116" s="7">
        <v>3262.0</v>
      </c>
      <c r="C116" s="7">
        <v>48.0</v>
      </c>
      <c r="D116" s="45" t="str">
        <f t="shared" si="1"/>
        <v>insert into Diagnosis( PatEncID, HealthCareProviderID, DxCode) values (20070, 3262, 48);</v>
      </c>
    </row>
    <row r="117">
      <c r="A117" s="7">
        <v>20070.0</v>
      </c>
      <c r="B117" s="7">
        <v>3260.0</v>
      </c>
      <c r="C117" s="7">
        <v>47.0</v>
      </c>
      <c r="D117" s="45" t="str">
        <f t="shared" si="1"/>
        <v>insert into Diagnosis( PatEncID, HealthCareProviderID, DxCode) values (20070, 3260, 47);</v>
      </c>
    </row>
    <row r="118">
      <c r="A118" s="12">
        <v>20071.0</v>
      </c>
      <c r="B118" s="7">
        <v>3225.0</v>
      </c>
      <c r="C118" s="7">
        <v>48.0</v>
      </c>
      <c r="D118" s="45" t="str">
        <f t="shared" si="1"/>
        <v>insert into Diagnosis( PatEncID, HealthCareProviderID, DxCode) values (20071, 3225, 48);</v>
      </c>
    </row>
    <row r="119">
      <c r="A119" s="12">
        <v>20072.0</v>
      </c>
      <c r="B119" s="7">
        <v>3261.0</v>
      </c>
      <c r="C119" s="7">
        <v>45.0</v>
      </c>
      <c r="D119" s="45" t="str">
        <f t="shared" si="1"/>
        <v>insert into Diagnosis( PatEncID, HealthCareProviderID, DxCode) values (20072, 3261, 45);</v>
      </c>
    </row>
    <row r="120">
      <c r="A120" s="12">
        <v>20073.0</v>
      </c>
      <c r="B120" s="7">
        <v>3230.0</v>
      </c>
      <c r="C120" s="7">
        <v>50.0</v>
      </c>
      <c r="D120" s="45" t="str">
        <f t="shared" si="1"/>
        <v>insert into Diagnosis( PatEncID, HealthCareProviderID, DxCode) values (20073, 3230, 50);</v>
      </c>
    </row>
    <row r="121">
      <c r="A121" s="12">
        <v>20074.0</v>
      </c>
      <c r="B121" s="7">
        <v>3247.0</v>
      </c>
      <c r="C121" s="7">
        <v>58.0</v>
      </c>
      <c r="D121" s="45" t="str">
        <f t="shared" si="1"/>
        <v>insert into Diagnosis( PatEncID, HealthCareProviderID, DxCode) values (20074, 3247, 58);</v>
      </c>
    </row>
    <row r="122">
      <c r="A122" s="7">
        <v>20074.0</v>
      </c>
      <c r="B122" s="7">
        <v>3243.0</v>
      </c>
      <c r="C122" s="7">
        <v>68.0</v>
      </c>
      <c r="D122" s="45" t="str">
        <f t="shared" si="1"/>
        <v>insert into Diagnosis( PatEncID, HealthCareProviderID, DxCode) values (20074, 3243, 68);</v>
      </c>
    </row>
    <row r="123">
      <c r="A123" s="7">
        <v>20074.0</v>
      </c>
      <c r="B123" s="7">
        <v>3230.0</v>
      </c>
      <c r="C123" s="7">
        <v>64.0</v>
      </c>
      <c r="D123" s="45" t="str">
        <f t="shared" si="1"/>
        <v>insert into Diagnosis( PatEncID, HealthCareProviderID, DxCode) values (20074, 3230, 64);</v>
      </c>
    </row>
    <row r="124">
      <c r="A124" s="12">
        <v>20075.0</v>
      </c>
      <c r="B124" s="7">
        <v>3264.0</v>
      </c>
      <c r="C124" s="7">
        <v>68.0</v>
      </c>
      <c r="D124" s="45" t="str">
        <f t="shared" si="1"/>
        <v>insert into Diagnosis( PatEncID, HealthCareProviderID, DxCode) values (20075, 3264, 68);</v>
      </c>
    </row>
    <row r="125">
      <c r="A125" s="12">
        <v>20076.0</v>
      </c>
      <c r="B125" s="7">
        <v>3262.0</v>
      </c>
      <c r="C125" s="7">
        <v>52.0</v>
      </c>
      <c r="D125" s="45" t="str">
        <f t="shared" si="1"/>
        <v>insert into Diagnosis( PatEncID, HealthCareProviderID, DxCode) values (20076, 3262, 52);</v>
      </c>
    </row>
    <row r="126">
      <c r="A126" s="12">
        <v>20077.0</v>
      </c>
      <c r="B126" s="7">
        <v>3251.0</v>
      </c>
      <c r="C126" s="7">
        <v>48.0</v>
      </c>
      <c r="D126" s="45" t="str">
        <f t="shared" si="1"/>
        <v>insert into Diagnosis( PatEncID, HealthCareProviderID, DxCode) values (20077, 3251, 48);</v>
      </c>
    </row>
    <row r="127">
      <c r="A127" s="7">
        <v>20077.0</v>
      </c>
      <c r="B127" s="7">
        <v>3235.0</v>
      </c>
      <c r="C127" s="7">
        <v>50.0</v>
      </c>
      <c r="D127" s="45" t="str">
        <f t="shared" si="1"/>
        <v>insert into Diagnosis( PatEncID, HealthCareProviderID, DxCode) values (20077, 3235, 50);</v>
      </c>
    </row>
    <row r="128">
      <c r="A128" s="12">
        <v>20078.0</v>
      </c>
      <c r="B128" s="7">
        <v>3262.0</v>
      </c>
      <c r="C128" s="7">
        <v>64.0</v>
      </c>
      <c r="D128" s="45" t="str">
        <f t="shared" si="1"/>
        <v>insert into Diagnosis( PatEncID, HealthCareProviderID, DxCode) values (20078, 3262, 64);</v>
      </c>
    </row>
    <row r="129">
      <c r="A129" s="7">
        <v>20078.0</v>
      </c>
      <c r="B129" s="7">
        <v>3228.0</v>
      </c>
      <c r="C129" s="7">
        <v>57.0</v>
      </c>
      <c r="D129" s="45" t="str">
        <f t="shared" si="1"/>
        <v>insert into Diagnosis( PatEncID, HealthCareProviderID, DxCode) values (20078, 3228, 57);</v>
      </c>
    </row>
    <row r="130">
      <c r="A130" s="7">
        <v>20078.0</v>
      </c>
      <c r="B130" s="7">
        <v>3248.0</v>
      </c>
      <c r="C130" s="7">
        <v>48.0</v>
      </c>
      <c r="D130" s="45" t="str">
        <f t="shared" si="1"/>
        <v>insert into Diagnosis( PatEncID, HealthCareProviderID, DxCode) values (20078, 3248, 48);</v>
      </c>
    </row>
    <row r="131">
      <c r="A131" s="12">
        <v>20079.0</v>
      </c>
      <c r="B131" s="7">
        <v>3262.0</v>
      </c>
      <c r="C131" s="7">
        <v>69.0</v>
      </c>
      <c r="D131" s="45" t="str">
        <f t="shared" si="1"/>
        <v>insert into Diagnosis( PatEncID, HealthCareProviderID, DxCode) values (20079, 3262, 69);</v>
      </c>
    </row>
    <row r="132">
      <c r="A132" s="7">
        <v>20079.0</v>
      </c>
      <c r="B132" s="7">
        <v>3229.0</v>
      </c>
      <c r="C132" s="7">
        <v>53.0</v>
      </c>
      <c r="D132" s="45" t="str">
        <f t="shared" si="1"/>
        <v>insert into Diagnosis( PatEncID, HealthCareProviderID, DxCode) values (20079, 3229, 53);</v>
      </c>
    </row>
    <row r="133">
      <c r="A133" s="12">
        <v>20080.0</v>
      </c>
      <c r="B133" s="7">
        <v>3263.0</v>
      </c>
      <c r="C133" s="7">
        <v>52.0</v>
      </c>
      <c r="D133" s="45" t="str">
        <f t="shared" si="1"/>
        <v>insert into Diagnosis( PatEncID, HealthCareProviderID, DxCode) values (20080, 3263, 52);</v>
      </c>
    </row>
    <row r="134">
      <c r="A134" s="7">
        <v>20080.0</v>
      </c>
      <c r="B134" s="7">
        <v>3232.0</v>
      </c>
      <c r="C134" s="7">
        <v>61.0</v>
      </c>
      <c r="D134" s="45" t="str">
        <f t="shared" si="1"/>
        <v>insert into Diagnosis( PatEncID, HealthCareProviderID, DxCode) values (20080, 3232, 61);</v>
      </c>
    </row>
    <row r="135">
      <c r="A135" s="12">
        <v>20081.0</v>
      </c>
      <c r="B135" s="7">
        <v>3222.0</v>
      </c>
      <c r="C135" s="7">
        <v>54.0</v>
      </c>
      <c r="D135" s="45" t="str">
        <f t="shared" si="1"/>
        <v>insert into Diagnosis( PatEncID, HealthCareProviderID, DxCode) values (20081, 3222, 54);</v>
      </c>
    </row>
    <row r="136">
      <c r="A136" s="7">
        <v>20081.0</v>
      </c>
      <c r="B136" s="7">
        <v>3237.0</v>
      </c>
      <c r="C136" s="7">
        <v>62.0</v>
      </c>
      <c r="D136" s="45" t="str">
        <f t="shared" si="1"/>
        <v>insert into Diagnosis( PatEncID, HealthCareProviderID, DxCode) values (20081, 3237, 62);</v>
      </c>
    </row>
    <row r="137">
      <c r="A137" s="12">
        <v>20082.0</v>
      </c>
      <c r="B137" s="7">
        <v>3234.0</v>
      </c>
      <c r="C137" s="7">
        <v>68.0</v>
      </c>
      <c r="D137" s="45" t="str">
        <f t="shared" si="1"/>
        <v>insert into Diagnosis( PatEncID, HealthCareProviderID, DxCode) values (20082, 3234, 68);</v>
      </c>
    </row>
    <row r="138">
      <c r="A138" s="12">
        <v>20083.0</v>
      </c>
      <c r="B138" s="7">
        <v>3216.0</v>
      </c>
      <c r="C138" s="7">
        <v>46.0</v>
      </c>
      <c r="D138" s="45" t="str">
        <f t="shared" si="1"/>
        <v>insert into Diagnosis( PatEncID, HealthCareProviderID, DxCode) values (20083, 3216, 46);</v>
      </c>
    </row>
    <row r="139">
      <c r="A139" s="7">
        <v>20083.0</v>
      </c>
      <c r="B139" s="7">
        <v>3253.0</v>
      </c>
      <c r="C139" s="7">
        <v>46.0</v>
      </c>
      <c r="D139" s="45" t="str">
        <f t="shared" si="1"/>
        <v>insert into Diagnosis( PatEncID, HealthCareProviderID, DxCode) values (20083, 3253, 46);</v>
      </c>
    </row>
    <row r="140">
      <c r="A140" s="7">
        <v>20083.0</v>
      </c>
      <c r="B140" s="7">
        <v>3263.0</v>
      </c>
      <c r="C140" s="7">
        <v>53.0</v>
      </c>
      <c r="D140" s="45" t="str">
        <f t="shared" si="1"/>
        <v>insert into Diagnosis( PatEncID, HealthCareProviderID, DxCode) values (20083, 3263, 53);</v>
      </c>
    </row>
    <row r="141">
      <c r="A141" s="12">
        <v>20084.0</v>
      </c>
      <c r="B141" s="7">
        <v>3252.0</v>
      </c>
      <c r="C141" s="7">
        <v>64.0</v>
      </c>
      <c r="D141" s="45" t="str">
        <f t="shared" si="1"/>
        <v>insert into Diagnosis( PatEncID, HealthCareProviderID, DxCode) values (20084, 3252, 64);</v>
      </c>
    </row>
    <row r="142">
      <c r="A142" s="12">
        <v>20085.0</v>
      </c>
      <c r="B142" s="7">
        <v>3264.0</v>
      </c>
      <c r="C142" s="7">
        <v>47.0</v>
      </c>
      <c r="D142" s="45" t="str">
        <f t="shared" si="1"/>
        <v>insert into Diagnosis( PatEncID, HealthCareProviderID, DxCode) values (20085, 3264, 47);</v>
      </c>
    </row>
    <row r="143">
      <c r="A143" s="12">
        <v>20086.0</v>
      </c>
      <c r="B143" s="7">
        <v>3252.0</v>
      </c>
      <c r="C143" s="7">
        <v>55.0</v>
      </c>
      <c r="D143" s="45" t="str">
        <f t="shared" si="1"/>
        <v>insert into Diagnosis( PatEncID, HealthCareProviderID, DxCode) values (20086, 3252, 55);</v>
      </c>
    </row>
    <row r="144">
      <c r="A144" s="12">
        <v>20087.0</v>
      </c>
      <c r="B144" s="7">
        <v>3230.0</v>
      </c>
      <c r="C144" s="7">
        <v>64.0</v>
      </c>
      <c r="D144" s="45" t="str">
        <f t="shared" si="1"/>
        <v>insert into Diagnosis( PatEncID, HealthCareProviderID, DxCode) values (20087, 3230, 64);</v>
      </c>
    </row>
    <row r="145">
      <c r="A145" s="12">
        <v>20088.0</v>
      </c>
      <c r="B145" s="7">
        <v>3263.0</v>
      </c>
      <c r="C145" s="7">
        <v>69.0</v>
      </c>
      <c r="D145" s="45" t="str">
        <f t="shared" si="1"/>
        <v>insert into Diagnosis( PatEncID, HealthCareProviderID, DxCode) values (20088, 3263, 69);</v>
      </c>
    </row>
    <row r="146">
      <c r="A146" s="12">
        <v>20089.0</v>
      </c>
      <c r="B146" s="7">
        <v>3252.0</v>
      </c>
      <c r="C146" s="7">
        <v>65.0</v>
      </c>
      <c r="D146" s="45" t="str">
        <f t="shared" si="1"/>
        <v>insert into Diagnosis( PatEncID, HealthCareProviderID, DxCode) values (20089, 3252, 65);</v>
      </c>
    </row>
    <row r="147">
      <c r="A147" s="12">
        <v>20090.0</v>
      </c>
      <c r="B147" s="7">
        <v>3232.0</v>
      </c>
      <c r="C147" s="7">
        <v>58.0</v>
      </c>
      <c r="D147" s="45" t="str">
        <f t="shared" si="1"/>
        <v>insert into Diagnosis( PatEncID, HealthCareProviderID, DxCode) values (20090, 3232, 58);</v>
      </c>
    </row>
    <row r="148">
      <c r="A148" s="12">
        <v>20091.0</v>
      </c>
      <c r="B148" s="7">
        <v>3263.0</v>
      </c>
      <c r="C148" s="7">
        <v>62.0</v>
      </c>
      <c r="D148" s="45" t="str">
        <f t="shared" si="1"/>
        <v>insert into Diagnosis( PatEncID, HealthCareProviderID, DxCode) values (20091, 3263, 62);</v>
      </c>
    </row>
    <row r="149">
      <c r="A149" s="7">
        <v>20091.0</v>
      </c>
      <c r="B149" s="7">
        <v>3264.0</v>
      </c>
      <c r="C149" s="7">
        <v>50.0</v>
      </c>
      <c r="D149" s="45" t="str">
        <f t="shared" si="1"/>
        <v>insert into Diagnosis( PatEncID, HealthCareProviderID, DxCode) values (20091, 3264, 50);</v>
      </c>
    </row>
    <row r="150">
      <c r="A150" s="7">
        <v>20091.0</v>
      </c>
      <c r="B150" s="7">
        <v>3216.0</v>
      </c>
      <c r="C150" s="7">
        <v>46.0</v>
      </c>
      <c r="D150" s="45" t="str">
        <f t="shared" si="1"/>
        <v>insert into Diagnosis( PatEncID, HealthCareProviderID, DxCode) values (20091, 3216, 46);</v>
      </c>
    </row>
    <row r="151">
      <c r="A151" s="7">
        <v>20091.0</v>
      </c>
      <c r="B151" s="7">
        <v>3229.0</v>
      </c>
      <c r="C151" s="7">
        <v>68.0</v>
      </c>
      <c r="D151" s="45" t="str">
        <f t="shared" si="1"/>
        <v>insert into Diagnosis( PatEncID, HealthCareProviderID, DxCode) values (20091, 3229, 68);</v>
      </c>
    </row>
    <row r="152">
      <c r="A152" s="12">
        <v>20092.0</v>
      </c>
      <c r="B152" s="7">
        <v>3220.0</v>
      </c>
      <c r="C152" s="7">
        <v>53.0</v>
      </c>
      <c r="D152" s="45" t="str">
        <f t="shared" si="1"/>
        <v>insert into Diagnosis( PatEncID, HealthCareProviderID, DxCode) values (20092, 3220, 53);</v>
      </c>
    </row>
    <row r="153">
      <c r="A153" s="12">
        <v>20093.0</v>
      </c>
      <c r="B153" s="7">
        <v>3220.0</v>
      </c>
      <c r="C153" s="7">
        <v>62.0</v>
      </c>
      <c r="D153" s="45" t="str">
        <f t="shared" si="1"/>
        <v>insert into Diagnosis( PatEncID, HealthCareProviderID, DxCode) values (20093, 3220, 62);</v>
      </c>
    </row>
    <row r="154">
      <c r="A154" s="12">
        <v>20094.0</v>
      </c>
      <c r="B154" s="7">
        <v>3229.0</v>
      </c>
      <c r="C154" s="7">
        <v>45.0</v>
      </c>
      <c r="D154" s="45" t="str">
        <f t="shared" si="1"/>
        <v>insert into Diagnosis( PatEncID, HealthCareProviderID, DxCode) values (20094, 3229, 45);</v>
      </c>
    </row>
    <row r="155">
      <c r="A155" s="12">
        <v>20095.0</v>
      </c>
      <c r="B155" s="7">
        <v>3237.0</v>
      </c>
      <c r="C155" s="7">
        <v>61.0</v>
      </c>
      <c r="D155" s="45" t="str">
        <f t="shared" si="1"/>
        <v>insert into Diagnosis( PatEncID, HealthCareProviderID, DxCode) values (20095, 3237, 61);</v>
      </c>
    </row>
    <row r="156">
      <c r="A156" s="12">
        <v>20096.0</v>
      </c>
      <c r="B156" s="7">
        <v>3248.0</v>
      </c>
      <c r="C156" s="7">
        <v>49.0</v>
      </c>
      <c r="D156" s="45" t="str">
        <f t="shared" si="1"/>
        <v>insert into Diagnosis( PatEncID, HealthCareProviderID, DxCode) values (20096, 3248, 49);</v>
      </c>
    </row>
    <row r="157">
      <c r="A157" s="12">
        <v>20097.0</v>
      </c>
      <c r="B157" s="7">
        <v>3260.0</v>
      </c>
      <c r="C157" s="7">
        <v>45.0</v>
      </c>
      <c r="D157" s="45" t="str">
        <f t="shared" si="1"/>
        <v>insert into Diagnosis( PatEncID, HealthCareProviderID, DxCode) values (20097, 3260, 45);</v>
      </c>
    </row>
    <row r="158">
      <c r="A158" s="12">
        <v>20098.0</v>
      </c>
      <c r="B158" s="7">
        <v>3232.0</v>
      </c>
      <c r="C158" s="7">
        <v>52.0</v>
      </c>
      <c r="D158" s="45" t="str">
        <f t="shared" si="1"/>
        <v>insert into Diagnosis( PatEncID, HealthCareProviderID, DxCode) values (20098, 3232, 52);</v>
      </c>
    </row>
    <row r="159">
      <c r="A159" s="7">
        <v>20098.0</v>
      </c>
      <c r="B159" s="7">
        <v>3264.0</v>
      </c>
      <c r="C159" s="7">
        <v>48.0</v>
      </c>
      <c r="D159" s="45" t="str">
        <f t="shared" si="1"/>
        <v>insert into Diagnosis( PatEncID, HealthCareProviderID, DxCode) values (20098, 3264, 48);</v>
      </c>
    </row>
    <row r="160">
      <c r="A160" s="12">
        <v>20099.0</v>
      </c>
      <c r="B160" s="7">
        <v>3243.0</v>
      </c>
      <c r="C160" s="7">
        <v>46.0</v>
      </c>
      <c r="D160" s="45" t="str">
        <f t="shared" si="1"/>
        <v>insert into Diagnosis( PatEncID, HealthCareProviderID, DxCode) values (20099, 3243, 46);</v>
      </c>
    </row>
    <row r="161">
      <c r="A161" s="12">
        <v>20100.0</v>
      </c>
      <c r="B161" s="7">
        <v>3220.0</v>
      </c>
      <c r="C161" s="7">
        <v>67.0</v>
      </c>
      <c r="D161" s="45" t="str">
        <f t="shared" si="1"/>
        <v>insert into Diagnosis( PatEncID, HealthCareProviderID, DxCode) values (20100, 3220, 67);</v>
      </c>
    </row>
    <row r="162">
      <c r="A162" s="7">
        <v>20100.0</v>
      </c>
      <c r="B162" s="7">
        <v>3251.0</v>
      </c>
      <c r="C162" s="7">
        <v>59.0</v>
      </c>
      <c r="D162" s="45" t="str">
        <f t="shared" si="1"/>
        <v>insert into Diagnosis( PatEncID, HealthCareProviderID, DxCode) values (20100, 3251, 59);</v>
      </c>
    </row>
    <row r="163">
      <c r="A163" s="12">
        <v>20101.0</v>
      </c>
      <c r="B163" s="7">
        <v>3239.0</v>
      </c>
      <c r="C163" s="7">
        <v>63.0</v>
      </c>
      <c r="D163" s="45" t="str">
        <f t="shared" si="1"/>
        <v>insert into Diagnosis( PatEncID, HealthCareProviderID, DxCode) values (20101, 3239, 63);</v>
      </c>
    </row>
    <row r="164">
      <c r="A164" s="12">
        <v>20102.0</v>
      </c>
      <c r="B164" s="7">
        <v>3253.0</v>
      </c>
      <c r="C164" s="7">
        <v>64.0</v>
      </c>
      <c r="D164" s="45" t="str">
        <f t="shared" si="1"/>
        <v>insert into Diagnosis( PatEncID, HealthCareProviderID, DxCode) values (20102, 3253, 64);</v>
      </c>
    </row>
    <row r="165">
      <c r="A165" s="12">
        <v>20103.0</v>
      </c>
      <c r="B165" s="7">
        <v>3225.0</v>
      </c>
      <c r="C165" s="7">
        <v>69.0</v>
      </c>
      <c r="D165" s="45" t="str">
        <f t="shared" si="1"/>
        <v>insert into Diagnosis( PatEncID, HealthCareProviderID, DxCode) values (20103, 3225, 69);</v>
      </c>
    </row>
    <row r="166">
      <c r="A166" s="7">
        <v>20104.0</v>
      </c>
      <c r="B166" s="7">
        <v>3233.0</v>
      </c>
      <c r="C166" s="7">
        <v>46.0</v>
      </c>
      <c r="D166" s="45" t="str">
        <f t="shared" si="1"/>
        <v>insert into Diagnosis( PatEncID, HealthCareProviderID, DxCode) values (20104, 3233, 46);</v>
      </c>
    </row>
    <row r="167">
      <c r="A167" s="7">
        <v>20105.0</v>
      </c>
      <c r="B167" s="7">
        <v>3252.0</v>
      </c>
      <c r="C167" s="7">
        <v>54.0</v>
      </c>
      <c r="D167" s="45" t="str">
        <f t="shared" si="1"/>
        <v>insert into Diagnosis( PatEncID, HealthCareProviderID, DxCode) values (20105, 3252, 54);</v>
      </c>
    </row>
    <row r="168">
      <c r="A168" s="12">
        <v>20106.0</v>
      </c>
      <c r="B168" s="7">
        <v>3243.0</v>
      </c>
      <c r="C168" s="7">
        <v>49.0</v>
      </c>
      <c r="D168" s="45" t="str">
        <f t="shared" si="1"/>
        <v>insert into Diagnosis( PatEncID, HealthCareProviderID, DxCode) values (20106, 3243, 49);</v>
      </c>
    </row>
    <row r="169">
      <c r="A169" s="12">
        <v>20107.0</v>
      </c>
      <c r="B169" s="7">
        <v>3262.0</v>
      </c>
      <c r="C169" s="7">
        <v>60.0</v>
      </c>
      <c r="D169" s="45" t="str">
        <f t="shared" si="1"/>
        <v>insert into Diagnosis( PatEncID, HealthCareProviderID, DxCode) values (20107, 3262, 60);</v>
      </c>
    </row>
    <row r="170">
      <c r="A170" s="7">
        <v>20107.0</v>
      </c>
      <c r="B170" s="7">
        <v>3247.0</v>
      </c>
      <c r="C170" s="7">
        <v>64.0</v>
      </c>
      <c r="D170" s="45" t="str">
        <f t="shared" si="1"/>
        <v>insert into Diagnosis( PatEncID, HealthCareProviderID, DxCode) values (20107, 3247, 64);</v>
      </c>
    </row>
    <row r="171">
      <c r="A171" s="7">
        <v>20108.0</v>
      </c>
      <c r="B171" s="7">
        <v>3225.0</v>
      </c>
      <c r="C171" s="7">
        <v>64.0</v>
      </c>
      <c r="D171" s="45" t="str">
        <f t="shared" si="1"/>
        <v>insert into Diagnosis( PatEncID, HealthCareProviderID, DxCode) values (20108, 3225, 64);</v>
      </c>
    </row>
    <row r="172">
      <c r="A172" s="12">
        <v>20109.0</v>
      </c>
      <c r="B172" s="7">
        <v>3232.0</v>
      </c>
      <c r="C172" s="7">
        <v>64.0</v>
      </c>
      <c r="D172" s="45" t="str">
        <f t="shared" si="1"/>
        <v>insert into Diagnosis( PatEncID, HealthCareProviderID, DxCode) values (20109, 3232, 64);</v>
      </c>
    </row>
    <row r="173">
      <c r="A173" s="12">
        <v>20110.0</v>
      </c>
      <c r="B173" s="7">
        <v>3251.0</v>
      </c>
      <c r="C173" s="7">
        <v>49.0</v>
      </c>
      <c r="D173" s="45" t="str">
        <f t="shared" si="1"/>
        <v>insert into Diagnosis( PatEncID, HealthCareProviderID, DxCode) values (20110, 3251, 49);</v>
      </c>
    </row>
  </sheetData>
  <drawing r:id="rId1"/>
</worksheet>
</file>