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BD48996B-7B3D-4D0D-A4D3-6B987A7AC7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B26" i="2"/>
  <c r="B25" i="2"/>
  <c r="C22" i="2"/>
  <c r="D22" i="2"/>
  <c r="E22" i="2"/>
  <c r="F22" i="2"/>
  <c r="G22" i="2"/>
  <c r="H22" i="2"/>
  <c r="B22" i="2"/>
  <c r="C21" i="2"/>
  <c r="D21" i="2"/>
  <c r="E21" i="2"/>
  <c r="F21" i="2"/>
  <c r="G21" i="2"/>
  <c r="H21" i="2"/>
  <c r="B21" i="2"/>
  <c r="C18" i="2"/>
  <c r="D18" i="2"/>
  <c r="E18" i="2"/>
  <c r="F18" i="2"/>
  <c r="G18" i="2"/>
  <c r="H18" i="2"/>
  <c r="B18" i="2"/>
  <c r="C17" i="2"/>
  <c r="D17" i="2"/>
  <c r="E17" i="2"/>
  <c r="F17" i="2"/>
  <c r="G17" i="2"/>
  <c r="H17" i="2"/>
  <c r="B17" i="2"/>
  <c r="C16" i="2"/>
  <c r="D16" i="2"/>
  <c r="E16" i="2"/>
  <c r="F16" i="2"/>
  <c r="G16" i="2"/>
  <c r="H16" i="2"/>
  <c r="B16" i="2"/>
  <c r="C15" i="2"/>
  <c r="D15" i="2"/>
  <c r="E15" i="2"/>
  <c r="F15" i="2"/>
  <c r="G15" i="2"/>
  <c r="H15" i="2"/>
  <c r="B15" i="2"/>
  <c r="C14" i="2"/>
  <c r="D14" i="2"/>
  <c r="E14" i="2"/>
  <c r="F14" i="2"/>
  <c r="G14" i="2"/>
  <c r="H14" i="2"/>
  <c r="B14" i="2"/>
</calcChain>
</file>

<file path=xl/sharedStrings.xml><?xml version="1.0" encoding="utf-8"?>
<sst xmlns="http://schemas.openxmlformats.org/spreadsheetml/2006/main" count="28" uniqueCount="28">
  <si>
    <t xml:space="preserve">Randhir notes on Statistics </t>
  </si>
  <si>
    <t>Week 1</t>
  </si>
  <si>
    <t>Week 2</t>
  </si>
  <si>
    <t>Week 3</t>
  </si>
  <si>
    <t>Week 4</t>
  </si>
  <si>
    <t>Week 5</t>
  </si>
  <si>
    <t>Week 6</t>
  </si>
  <si>
    <t>Week 7</t>
  </si>
  <si>
    <t>Mon</t>
  </si>
  <si>
    <t>Tue</t>
  </si>
  <si>
    <t>Wed</t>
  </si>
  <si>
    <t>Thu</t>
  </si>
  <si>
    <t>Fri</t>
  </si>
  <si>
    <t>Sat</t>
  </si>
  <si>
    <t>Sun</t>
  </si>
  <si>
    <t>Measure of central tendency</t>
  </si>
  <si>
    <t>Total</t>
  </si>
  <si>
    <t>Sample Size</t>
  </si>
  <si>
    <t>Mean</t>
  </si>
  <si>
    <t>Min</t>
  </si>
  <si>
    <t>Max</t>
  </si>
  <si>
    <t>Sample Statistics</t>
  </si>
  <si>
    <t>Sample varience</t>
  </si>
  <si>
    <t>Sample Standard Deviation</t>
  </si>
  <si>
    <t>Population Statistics</t>
  </si>
  <si>
    <t>Overall average</t>
  </si>
  <si>
    <t>Overall variance</t>
  </si>
  <si>
    <t>Overall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</si>
</sst>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2" borderId="0" xfId="0" applyFill="1"/>
    <xf numFmtId="0" fontId="0" fillId="5" borderId="1" xfId="0" applyFill="1" applyBorder="1"/>
    <xf numFmtId="1" fontId="0" fillId="7" borderId="1" xfId="0" applyNumberFormat="1" applyFill="1" applyBorder="1"/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7984-543C-4EB5-966B-CACF10C8F2D3}">
  <dimension ref="A1:BJ27"/>
  <sheetViews>
    <sheetView tabSelected="1" topLeftCell="A3" workbookViewId="0">
      <selection activeCell="G27" sqref="G27"/>
    </sheetView>
  </sheetViews>
  <sheetFormatPr defaultRowHeight="15"/>
  <cols>
    <col min="1" max="1" width="24.28515625" customWidth="1"/>
    <col min="2" max="2" width="9.28515625" bestFit="1" customWidth="1"/>
  </cols>
  <sheetData>
    <row r="1" spans="1:62">
      <c r="A1" s="2"/>
      <c r="B1" s="10" t="s">
        <v>0</v>
      </c>
      <c r="C1" s="10"/>
      <c r="D1" s="10"/>
      <c r="E1" s="10"/>
      <c r="F1" s="10"/>
      <c r="G1" s="10"/>
      <c r="H1" s="10"/>
    </row>
    <row r="2" spans="1:6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62">
      <c r="A3" s="3"/>
      <c r="B3" s="3"/>
      <c r="C3" s="3"/>
      <c r="D3" s="3"/>
      <c r="E3" s="3"/>
      <c r="F3" s="3"/>
      <c r="G3" s="3"/>
      <c r="H3" s="3"/>
    </row>
    <row r="4" spans="1:62" s="4" customFormat="1">
      <c r="A4" s="2" t="s">
        <v>8</v>
      </c>
      <c r="B4" s="2">
        <v>154</v>
      </c>
      <c r="C4" s="2">
        <v>154</v>
      </c>
      <c r="D4" s="2">
        <v>158</v>
      </c>
      <c r="E4" s="2">
        <v>456</v>
      </c>
      <c r="F4" s="2">
        <v>589</v>
      </c>
      <c r="G4" s="2">
        <v>751</v>
      </c>
      <c r="H4" s="2">
        <v>245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</row>
    <row r="5" spans="1:62">
      <c r="A5" s="1" t="s">
        <v>9</v>
      </c>
      <c r="B5" s="1">
        <v>178</v>
      </c>
      <c r="C5" s="1">
        <v>178</v>
      </c>
      <c r="D5" s="1">
        <v>125</v>
      </c>
      <c r="E5" s="1">
        <v>469</v>
      </c>
      <c r="F5" s="1">
        <v>741</v>
      </c>
      <c r="G5" s="1">
        <v>145</v>
      </c>
      <c r="H5" s="1">
        <v>145</v>
      </c>
    </row>
    <row r="6" spans="1:62" s="4" customFormat="1">
      <c r="A6" s="2" t="s">
        <v>10</v>
      </c>
      <c r="B6" s="2">
        <v>458</v>
      </c>
      <c r="C6" s="2">
        <v>125</v>
      </c>
      <c r="D6" s="2">
        <v>1258</v>
      </c>
      <c r="E6" s="2">
        <v>789</v>
      </c>
      <c r="F6" s="2">
        <v>369</v>
      </c>
      <c r="G6" s="2">
        <v>456</v>
      </c>
      <c r="H6" s="2">
        <v>729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</row>
    <row r="7" spans="1:62">
      <c r="A7" s="1" t="s">
        <v>11</v>
      </c>
      <c r="B7" s="1">
        <v>156</v>
      </c>
      <c r="C7" s="1">
        <v>212</v>
      </c>
      <c r="D7" s="1">
        <v>158</v>
      </c>
      <c r="E7" s="1">
        <v>456</v>
      </c>
      <c r="F7" s="1">
        <v>789</v>
      </c>
      <c r="G7" s="1">
        <v>654</v>
      </c>
      <c r="H7" s="1">
        <v>789</v>
      </c>
    </row>
    <row r="8" spans="1:62" s="4" customFormat="1">
      <c r="A8" s="2" t="s">
        <v>12</v>
      </c>
      <c r="B8" s="2">
        <v>125</v>
      </c>
      <c r="C8" s="2">
        <v>478</v>
      </c>
      <c r="D8" s="2">
        <v>489</v>
      </c>
      <c r="E8" s="2">
        <v>123</v>
      </c>
      <c r="F8" s="2">
        <v>951</v>
      </c>
      <c r="G8" s="2">
        <v>159</v>
      </c>
      <c r="H8" s="2">
        <v>279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</row>
    <row r="9" spans="1:62">
      <c r="A9" s="1" t="s">
        <v>13</v>
      </c>
      <c r="B9" s="1">
        <v>787</v>
      </c>
      <c r="C9" s="1">
        <v>156</v>
      </c>
      <c r="D9" s="1">
        <v>256</v>
      </c>
      <c r="E9" s="1">
        <v>147</v>
      </c>
      <c r="F9" s="1">
        <v>753</v>
      </c>
      <c r="G9" s="1">
        <v>357</v>
      </c>
      <c r="H9" s="1">
        <v>972</v>
      </c>
    </row>
    <row r="10" spans="1:62" s="4" customFormat="1">
      <c r="A10" s="2" t="s">
        <v>14</v>
      </c>
      <c r="B10" s="2">
        <v>125</v>
      </c>
      <c r="C10" s="2">
        <v>248</v>
      </c>
      <c r="D10" s="2">
        <v>158</v>
      </c>
      <c r="E10" s="2">
        <v>258</v>
      </c>
      <c r="F10" s="2">
        <v>258</v>
      </c>
      <c r="G10" s="2">
        <v>753</v>
      </c>
      <c r="H10" s="2">
        <v>716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3" spans="1:62">
      <c r="A13" s="9" t="s">
        <v>15</v>
      </c>
      <c r="B13" s="9"/>
      <c r="C13" s="9"/>
      <c r="D13" s="9"/>
      <c r="E13" s="9"/>
      <c r="F13" s="9"/>
      <c r="G13" s="9"/>
      <c r="H13" s="9"/>
    </row>
    <row r="14" spans="1:62">
      <c r="A14" s="5" t="s">
        <v>16</v>
      </c>
      <c r="B14" s="5">
        <f>SUM(B4:B10)</f>
        <v>1983</v>
      </c>
      <c r="C14" s="5">
        <f t="shared" ref="C14:H14" si="0">SUM(C4:C10)</f>
        <v>1551</v>
      </c>
      <c r="D14" s="5">
        <f t="shared" si="0"/>
        <v>2602</v>
      </c>
      <c r="E14" s="5">
        <f t="shared" si="0"/>
        <v>2698</v>
      </c>
      <c r="F14" s="5">
        <f t="shared" si="0"/>
        <v>4450</v>
      </c>
      <c r="G14" s="5">
        <f t="shared" si="0"/>
        <v>3275</v>
      </c>
      <c r="H14" s="5">
        <f t="shared" si="0"/>
        <v>3875</v>
      </c>
    </row>
    <row r="15" spans="1:62">
      <c r="A15" s="1" t="s">
        <v>17</v>
      </c>
      <c r="B15" s="1">
        <f>COUNT(B4:B10)</f>
        <v>7</v>
      </c>
      <c r="C15" s="1">
        <f t="shared" ref="C15:H15" si="1">COUNT(C4:C10)</f>
        <v>7</v>
      </c>
      <c r="D15" s="1">
        <f t="shared" si="1"/>
        <v>7</v>
      </c>
      <c r="E15" s="1">
        <f t="shared" si="1"/>
        <v>7</v>
      </c>
      <c r="F15" s="1">
        <f t="shared" si="1"/>
        <v>7</v>
      </c>
      <c r="G15" s="1">
        <f t="shared" si="1"/>
        <v>7</v>
      </c>
      <c r="H15" s="1">
        <f t="shared" si="1"/>
        <v>7</v>
      </c>
    </row>
    <row r="16" spans="1:62">
      <c r="A16" s="5" t="s">
        <v>18</v>
      </c>
      <c r="B16" s="5">
        <f>AVERAGE(B4:B10)</f>
        <v>283.28571428571428</v>
      </c>
      <c r="C16" s="5">
        <f t="shared" ref="C16:H16" si="2">AVERAGE(C4:C10)</f>
        <v>221.57142857142858</v>
      </c>
      <c r="D16" s="5">
        <f t="shared" si="2"/>
        <v>371.71428571428572</v>
      </c>
      <c r="E16" s="5">
        <f t="shared" si="2"/>
        <v>385.42857142857144</v>
      </c>
      <c r="F16" s="5">
        <f t="shared" si="2"/>
        <v>635.71428571428567</v>
      </c>
      <c r="G16" s="5">
        <f t="shared" si="2"/>
        <v>467.85714285714283</v>
      </c>
      <c r="H16" s="5">
        <f t="shared" si="2"/>
        <v>553.57142857142856</v>
      </c>
    </row>
    <row r="17" spans="1:8">
      <c r="A17" s="1" t="s">
        <v>19</v>
      </c>
      <c r="B17" s="1">
        <f>MIN(B4:B10)</f>
        <v>125</v>
      </c>
      <c r="C17" s="1">
        <f t="shared" ref="C17:H17" si="3">MIN(C4:C10)</f>
        <v>125</v>
      </c>
      <c r="D17" s="1">
        <f t="shared" si="3"/>
        <v>125</v>
      </c>
      <c r="E17" s="1">
        <f t="shared" si="3"/>
        <v>123</v>
      </c>
      <c r="F17" s="1">
        <f t="shared" si="3"/>
        <v>258</v>
      </c>
      <c r="G17" s="1">
        <f t="shared" si="3"/>
        <v>145</v>
      </c>
      <c r="H17" s="1">
        <f t="shared" si="3"/>
        <v>145</v>
      </c>
    </row>
    <row r="18" spans="1:8">
      <c r="A18" s="5" t="s">
        <v>20</v>
      </c>
      <c r="B18" s="5">
        <f>MAX(B4:B10)</f>
        <v>787</v>
      </c>
      <c r="C18" s="5">
        <f t="shared" ref="C18:H18" si="4">MAX(C4:C10)</f>
        <v>478</v>
      </c>
      <c r="D18" s="5">
        <f t="shared" si="4"/>
        <v>1258</v>
      </c>
      <c r="E18" s="5">
        <f t="shared" si="4"/>
        <v>789</v>
      </c>
      <c r="F18" s="5">
        <f t="shared" si="4"/>
        <v>951</v>
      </c>
      <c r="G18" s="5">
        <f t="shared" si="4"/>
        <v>753</v>
      </c>
      <c r="H18" s="5">
        <f t="shared" si="4"/>
        <v>972</v>
      </c>
    </row>
    <row r="20" spans="1:8">
      <c r="A20" s="7" t="s">
        <v>21</v>
      </c>
      <c r="B20" s="7"/>
      <c r="C20" s="7"/>
      <c r="D20" s="7"/>
      <c r="E20" s="7"/>
      <c r="F20" s="7"/>
      <c r="G20" s="7"/>
      <c r="H20" s="7"/>
    </row>
    <row r="21" spans="1:8">
      <c r="A21" s="3" t="s">
        <v>22</v>
      </c>
      <c r="B21" s="6">
        <f>VARA(B4:B10)</f>
        <v>63060.57142857142</v>
      </c>
      <c r="C21" s="6">
        <f t="shared" ref="C21:H21" si="5">VARA(C4:C10)</f>
        <v>14439.28571428571</v>
      </c>
      <c r="D21" s="6">
        <f t="shared" si="5"/>
        <v>168422.90476190476</v>
      </c>
      <c r="E21" s="6">
        <f t="shared" si="5"/>
        <v>53628.285714285717</v>
      </c>
      <c r="F21" s="6">
        <f t="shared" si="5"/>
        <v>60621.571428571442</v>
      </c>
      <c r="G21" s="6">
        <f t="shared" si="5"/>
        <v>68030.809523809512</v>
      </c>
      <c r="H21" s="6">
        <f t="shared" si="5"/>
        <v>104200.61904761901</v>
      </c>
    </row>
    <row r="22" spans="1:8">
      <c r="A22" s="3" t="s">
        <v>23</v>
      </c>
      <c r="B22" s="1">
        <f>STDEVA(B4:B10)</f>
        <v>251.11864014559217</v>
      </c>
      <c r="C22" s="1">
        <f t="shared" ref="C22:H22" si="6">STDEVA(C4:C10)</f>
        <v>120.16357898417353</v>
      </c>
      <c r="D22" s="1">
        <f t="shared" si="6"/>
        <v>410.39359736953105</v>
      </c>
      <c r="E22" s="1">
        <f t="shared" si="6"/>
        <v>231.57781783730005</v>
      </c>
      <c r="F22" s="1">
        <f t="shared" si="6"/>
        <v>246.21448257275898</v>
      </c>
      <c r="G22" s="1">
        <f t="shared" si="6"/>
        <v>260.82716408343958</v>
      </c>
      <c r="H22" s="1">
        <f t="shared" si="6"/>
        <v>322.80120670099581</v>
      </c>
    </row>
    <row r="24" spans="1:8">
      <c r="A24" s="8" t="s">
        <v>24</v>
      </c>
      <c r="B24" s="8"/>
    </row>
    <row r="25" spans="1:8">
      <c r="A25" s="3" t="s">
        <v>25</v>
      </c>
      <c r="B25" s="1">
        <f>AVERAGE(B4:H10)</f>
        <v>417.0204081632653</v>
      </c>
    </row>
    <row r="26" spans="1:8">
      <c r="A26" s="3" t="s">
        <v>26</v>
      </c>
      <c r="B26" s="1">
        <f>VARP(B4:H10)</f>
        <v>83505.69346105789</v>
      </c>
    </row>
    <row r="27" spans="1:8">
      <c r="A27" s="3" t="s">
        <v>27</v>
      </c>
      <c r="B27" s="1">
        <f>STDEVP(B4:H10)</f>
        <v>288.97351688529847</v>
      </c>
      <c r="C27">
        <f>SQRT(B26)</f>
        <v>288.97351688529847</v>
      </c>
    </row>
  </sheetData>
  <mergeCells count="4">
    <mergeCell ref="A20:H20"/>
    <mergeCell ref="A24:B24"/>
    <mergeCell ref="A13:H13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2024-06-05T14:16:50Z</dcterms:created>
  <dcterms:modified xsi:type="dcterms:W3CDTF">2024-06-05T15:34:47Z</dcterms:modified>
  <cp:category/>
  <cp:contentStatus/>
</cp:coreProperties>
</file>