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HP"/>
  <workbookPr/>
  <bookViews>
    <workbookView activeTab="0" xWindow="240" yWindow="60" windowWidth="25200" windowHeight="11880" tabRatio="500"/>
  </bookViews>
  <sheets>
    <sheet name="ProjectSchedule" sheetId="1" r:id="rId4"/>
  </sheets>
  <definedNames>
    <definedName name="Display_Week">ProjectSchedule!$E$4</definedName>
    <definedName name="Project_Start">ProjectSchedule!$E$3</definedName>
    <definedName name="_xlnm.Print_Titles" localSheetId="0">ProjectSchedule!$4:$6</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extLst>
    <ext uri="smNativeData">
      <pm:revision xmlns:pm="smNativeData" day="1672381210" val="1060" rev="124" revOS="4" revMin="124" revMax="0"/>
      <pm:docPrefs xmlns:pm="smNativeData" id="1672381210" fixedDigits="0" showNotice="1" showFrameBounds="1" autoChart="1" recalcOnPrint="1" recalcOnCopy="1" finalRounding="1" compatTextArt="1" tab="567" useDefinedPrintRange="1" printArea="currentSheet"/>
      <pm:compatibility xmlns:pm="smNativeData" id="1672381210" overlapCells="1"/>
      <pm:defCurrency xmlns:pm="smNativeData" id="1672381210"/>
    </ext>
  </extLst>
</workbook>
</file>

<file path=xl/sharedStrings.xml><?xml version="1.0" encoding="utf-8"?>
<sst xmlns="http://schemas.openxmlformats.org/spreadsheetml/2006/main" count="42" uniqueCount="42">
  <si>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</si>
  <si>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</si>
  <si>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Project Start: label is in cell C3.</t>
  </si>
  <si>
    <t>Project Start:</t>
  </si>
  <si>
    <t>Online Retail Systeam</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</si>
  <si>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</si>
  <si>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</si>
  <si>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Dec 12,2021</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</si>
  <si>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</si>
  <si>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</si>
  <si>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</si>
  <si>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</si>
  <si>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</si>
  <si>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</si>
  <si>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</si>
  <si>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</si>
  <si>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</si>
  <si>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</si>
  <si>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Phase 1 Title</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</si>
  <si>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</si>
  <si>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Vision Document</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</si>
  <si>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</si>
  <si>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project Plan</t>
  </si>
  <si>
    <t>SOA Plan</t>
  </si>
  <si>
    <t>Presentation 1</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</si>
  <si>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</si>
  <si>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Phase 2 Title</t>
  </si>
  <si>
    <t>Action Items</t>
  </si>
  <si>
    <t>Vision Document Revision</t>
  </si>
  <si>
    <t>Project Plan Revision</t>
  </si>
  <si>
    <t>Formal Requirement Specification</t>
  </si>
  <si>
    <t>Presentaion 2</t>
  </si>
  <si>
    <t>Sample phase title block</t>
  </si>
  <si>
    <t>Phase 3 Title</t>
  </si>
  <si>
    <t>Develop Code</t>
  </si>
  <si>
    <t>Add Database</t>
  </si>
  <si>
    <t>Testing</t>
  </si>
  <si>
    <t>Final Documentation</t>
  </si>
  <si>
    <t>Presentation 3</t>
  </si>
  <si>
    <t>This is an empty row</t>
  </si>
  <si>
    <t>This row marks the end of the Project Schedule. DO NOT enter anything in this row. 
Insert new rows ABOVE this one to continue building out your Project Schedule.</t>
  </si>
  <si>
    <t>Insert new rows ABOVE this one</t>
  </si>
</sst>
</file>

<file path=xl/styles.xml><?xml version="1.0" encoding="utf-8"?>
<styleSheet xmlns="http://schemas.openxmlformats.org/spreadsheetml/2006/main">
  <numFmts count="14">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0.00_);_(* \(#,##0.00\);_(* &quot;-&quot;??_);_(@_)"/>
    <numFmt numFmtId="165" formatCode="M/D/YY;@"/>
    <numFmt numFmtId="166" formatCode="DDD&quot;, &quot;M/D/YYYY"/>
    <numFmt numFmtId="167" formatCode="MMM\ D&quot;, &quot;YYYY"/>
    <numFmt numFmtId="168" formatCode="D"/>
    <numFmt numFmtId="9" formatCode="0%"/>
  </numFmts>
  <fonts count="16">
    <font>
      <name val="Calibri"/>
      <family val="2"/>
      <color rgb="FF000000"/>
      <sz val="11"/>
      <extLst>
        <ext uri="smNativeData">
          <pm:charSpec xmlns:pm="smNativeData" id="1672381210" ulstyle="none" kern="1">
            <pm:latin face="Calibri" sz="220" lang="default"/>
            <pm:cs face="Times New Roman" sz="220" lang="default"/>
            <pm:ea face="SimSun" sz="220" lang="default"/>
          </pm:charSpec>
        </ext>
      </extLst>
    </font>
    <font>
      <name val="Arial"/>
      <family val="2"/>
      <color rgb="FF000000"/>
      <sz val="10"/>
      <extLst>
        <ext uri="smNativeData">
          <pm:charSpec xmlns:pm="smNativeData" id="1672381210" ulstyle="none" kern="1">
            <pm:latin face="Arial" sz="200" lang="default"/>
            <pm:cs face="Times New Roman" sz="200" lang="default"/>
            <pm:ea face="SimSun" sz="200" lang="default"/>
          </pm:charSpec>
        </ext>
      </extLst>
    </font>
    <font>
      <name val="Calibri"/>
      <family val="2"/>
      <b/>
      <color rgb="FF366092"/>
      <sz val="20"/>
      <extLst>
        <ext uri="smNativeData">
          <pm:charSpec xmlns:pm="smNativeData" id="1672381210" fgClr="366092" ulstyle="none" kern="1">
            <pm:latin face="Calibri" sz="400" lang="default" weight="bold"/>
            <pm:cs face="Times New Roman" sz="400" lang="default" weight="bold"/>
            <pm:ea face="SimSun" sz="400" lang="default" weight="bold"/>
          </pm:charSpec>
        </ext>
      </extLst>
    </font>
    <font>
      <name val="Calibri"/>
      <family val="2"/>
      <color rgb="FF000000"/>
      <sz val="10"/>
      <extLst>
        <ext uri="smNativeData">
          <pm:charSpec xmlns:pm="smNativeData" id="1672381210" ulstyle="none" kern="1">
            <pm:latin face="Calibri" sz="200" lang="default"/>
            <pm:cs face="Times New Roman" sz="200" lang="default"/>
            <pm:ea face="SimSun" sz="200" lang="default"/>
          </pm:charSpec>
        </ext>
      </extLst>
    </font>
    <font>
      <name val="Arial"/>
      <family val="2"/>
      <color rgb="FF0000FF"/>
      <sz val="11"/>
      <u val="single"/>
      <extLst>
        <ext uri="smNativeData">
          <pm:charSpec xmlns:pm="smNativeData" id="1672381210" fgClr="0000FF" ulstyle="single" kern="1">
            <pm:latin face="Arial" sz="220" lang="default"/>
            <pm:cs face="Times New Roman" sz="220" lang="default"/>
            <pm:ea face="SimSun" sz="220" lang="default"/>
          </pm:charSpec>
        </ext>
      </extLst>
    </font>
    <font>
      <name val="Calibri"/>
      <family val="2"/>
      <color rgb="FF7E7E7E"/>
      <sz val="10"/>
      <extLst>
        <ext uri="smNativeData">
          <pm:charSpec xmlns:pm="smNativeData" id="1672381210" fgClr="7E7E7E" ulstyle="none" kern="1">
            <pm:latin face="Calibri" sz="200" lang="default"/>
            <pm:cs face="Times New Roman" sz="200" lang="default"/>
            <pm:ea face="SimSun" sz="200" lang="default"/>
          </pm:charSpec>
        </ext>
      </extLst>
    </font>
    <font>
      <name val="Calibri"/>
      <family val="2"/>
      <b/>
      <color rgb="FF000000"/>
      <sz val="11"/>
      <extLst>
        <ext uri="smNativeData">
          <pm:charSpec xmlns:pm="smNativeData" id="1672381210" ulstyle="none" kern="1">
            <pm:latin face="Calibri" sz="220" lang="default" weight="bold"/>
            <pm:cs face="Times New Roman" sz="220" lang="default" weight="bold"/>
            <pm:ea face="SimSun" sz="220" lang="default" weight="bold"/>
          </pm:charSpec>
        </ext>
      </extLst>
    </font>
    <font>
      <name val="Calibri"/>
      <family val="2"/>
      <b/>
      <color rgb="FFFFFFFF"/>
      <sz val="9"/>
      <extLst>
        <ext uri="smNativeData">
          <pm:charSpec xmlns:pm="smNativeData" id="1672381210" fgClr="FFFFFF" ulstyle="none" kern="1">
            <pm:latin face="Calibri" sz="180" lang="default" weight="bold"/>
            <pm:cs face="Times New Roman" sz="180" lang="default" weight="bold"/>
            <pm:ea face="SimSun" sz="180" lang="default" weight="bold"/>
          </pm:charSpec>
        </ext>
      </extLst>
    </font>
    <font>
      <name val="Calibri"/>
      <family val="2"/>
      <i/>
      <color rgb="FF000000"/>
      <sz val="9"/>
      <extLst>
        <ext uri="smNativeData">
          <pm:charSpec xmlns:pm="smNativeData" id="1672381210" ulstyle="none" kern="1">
            <pm:latin face="Calibri" sz="180" lang="default" i="1"/>
            <pm:cs face="Times New Roman" sz="180" lang="default" i="1"/>
            <pm:ea face="SimSun" sz="180" lang="default" i="1"/>
          </pm:charSpec>
        </ext>
      </extLst>
    </font>
    <font>
      <name val="Calibri"/>
      <family val="2"/>
      <color rgb="FF000000"/>
      <sz val="14"/>
      <extLst>
        <ext uri="smNativeData">
          <pm:charSpec xmlns:pm="smNativeData" id="1672381210" ulstyle="none" kern="1">
            <pm:latin face="Calibri" sz="280" lang="default"/>
            <pm:cs face="Times New Roman" sz="280" lang="default"/>
            <pm:ea face="SimSun" sz="280" lang="default"/>
          </pm:charSpec>
        </ext>
      </extLst>
    </font>
    <font>
      <name val="Calibri"/>
      <family val="2"/>
      <color rgb="FF000000"/>
      <sz val="9"/>
      <extLst>
        <ext uri="smNativeData">
          <pm:charSpec xmlns:pm="smNativeData" id="1672381210" ulstyle="none" kern="1">
            <pm:latin face="Calibri" sz="180" lang="default"/>
            <pm:cs face="Times New Roman" sz="180" lang="default"/>
            <pm:ea face="SimSun" sz="180" lang="default"/>
          </pm:charSpec>
        </ext>
      </extLst>
    </font>
    <font>
      <name val="Calibri"/>
      <family val="2"/>
      <color rgb="FFFFFFFF"/>
      <sz val="8"/>
      <extLst>
        <ext uri="smNativeData">
          <pm:charSpec xmlns:pm="smNativeData" id="1672381210" fgClr="FFFFFF" ulstyle="none" kern="1">
            <pm:latin face="Calibri" sz="160" lang="default"/>
            <pm:cs face="Times New Roman" sz="160" lang="default"/>
            <pm:ea face="SimSun" sz="160" lang="default"/>
          </pm:charSpec>
        </ext>
      </extLst>
    </font>
    <font>
      <name val="Calibri"/>
      <family val="2"/>
      <b/>
      <color rgb="FF585858"/>
      <sz val="22"/>
      <extLst>
        <ext uri="smNativeData">
          <pm:charSpec xmlns:pm="smNativeData" id="1672381210" fgClr="585858" ulstyle="none" kern="1">
            <pm:latin face="Calibri" sz="440" lang="default" weight="bold"/>
            <pm:cs face="Times New Roman" sz="440" lang="default" weight="bold"/>
            <pm:ea face="SimSun" sz="440" lang="default" weight="bold"/>
          </pm:charSpec>
        </ext>
      </extLst>
    </font>
    <font>
      <name val="Calibri"/>
      <family val="2"/>
      <b/>
      <color rgb="FF7E7E7E"/>
      <sz val="11"/>
      <extLst>
        <ext uri="smNativeData">
          <pm:charSpec xmlns:pm="smNativeData" id="1672381210" fgClr="7E7E7E" ulstyle="none" kern="1">
            <pm:latin face="Calibri" sz="220" lang="default" weight="bold"/>
            <pm:cs face="Times New Roman" sz="220" lang="default" weight="bold"/>
            <pm:ea face="SimSun" sz="220" lang="default" weight="bold"/>
          </pm:charSpec>
        </ext>
      </extLst>
    </font>
    <font>
      <name val="Arial"/>
      <family val="2"/>
      <color rgb="FF7E7E7E"/>
      <sz val="10"/>
      <extLst>
        <ext uri="smNativeData">
          <pm:charSpec xmlns:pm="smNativeData" id="1672381210" fgClr="7E7E7E" ulstyle="none" kern="1">
            <pm:latin face="Arial" sz="200" lang="default"/>
            <pm:cs face="Times New Roman" sz="200" lang="default"/>
            <pm:ea face="SimSun" sz="200" lang="default"/>
          </pm:charSpec>
        </ext>
      </extLst>
    </font>
    <font>
      <name val="Calibri"/>
      <family val="2"/>
      <color rgb="FFFFFFFF"/>
      <sz val="11"/>
      <extLst>
        <ext uri="smNativeData">
          <pm:charSpec xmlns:pm="smNativeData" id="1672381210" fgClr="FFFFFF" ulstyle="none" kern="1">
            <pm:latin face="Calibri" sz="220" lang="default"/>
            <pm:cs face="Times New Roman" sz="220" lang="default"/>
            <pm:ea face="SimSun" sz="220" lang="default"/>
          </pm:charSpec>
        </ext>
      </extLst>
    </font>
  </fonts>
  <fills count="28">
    <fill>
      <patternFill patternType="none"/>
    </fill>
    <fill>
      <patternFill patternType="gray125"/>
    </fill>
    <fill>
      <patternFill patternType="none"/>
    </fill>
    <fill>
      <patternFill patternType="none"/>
    </fill>
    <fill>
      <patternFill patternType="solid">
        <fgColor rgb="FF585858"/>
        <bgColor rgb="FFFFFFFF"/>
        <extLst>
          <ext uri="smNativeData">
            <pm:shade xmlns:pm="smNativeData" id="1672381210" type="1" fgLvl="100" fgClr="00585858" bgLvl="0" bgClr="004F81BD"/>
          </ext>
        </extLst>
      </patternFill>
    </fill>
    <fill>
      <patternFill patternType="solid">
        <fgColor rgb="FF585858"/>
        <bgColor rgb="FFFFFFFF"/>
        <extLst>
          <ext uri="smNativeData">
            <pm:shade xmlns:pm="smNativeData" id="1672381210" type="1" fgLvl="100" fgClr="00585858" bgLvl="0" bgClr="00000000"/>
          </ext>
        </extLst>
      </patternFill>
    </fill>
    <fill>
      <patternFill patternType="solid">
        <fgColor rgb="FFB8CCE4"/>
        <bgColor rgb="FFFFFFFF"/>
        <extLst>
          <ext uri="smNativeData">
            <pm:shade xmlns:pm="smNativeData" id="1672381210" type="1" fgLvl="100" fgClr="00B8CCE4" bgLvl="0" bgClr="00000000"/>
          </ext>
        </extLst>
      </patternFill>
    </fill>
    <fill>
      <patternFill patternType="solid">
        <fgColor rgb="FFDCE6F1"/>
        <bgColor rgb="FFFFFFFF"/>
        <extLst>
          <ext uri="smNativeData">
            <pm:shade xmlns:pm="smNativeData" id="1672381210" type="1" fgLvl="100" fgClr="00DCE6F1" bgLvl="0" bgClr="00000000"/>
          </ext>
        </extLst>
      </patternFill>
    </fill>
    <fill>
      <patternFill patternType="solid">
        <fgColor rgb="FFE6B8B7"/>
        <bgColor rgb="FFFFFFFF"/>
        <extLst>
          <ext uri="smNativeData">
            <pm:shade xmlns:pm="smNativeData" id="1672381210" type="1" fgLvl="100" fgClr="00E6B8B7" bgLvl="0" bgClr="00000000"/>
          </ext>
        </extLst>
      </patternFill>
    </fill>
    <fill>
      <patternFill patternType="solid">
        <fgColor rgb="FFF2DCDB"/>
        <bgColor rgb="FFFFFFFF"/>
        <extLst>
          <ext uri="smNativeData">
            <pm:shade xmlns:pm="smNativeData" id="1672381210" type="1" fgLvl="100" fgClr="00F2DCDB" bgLvl="0" bgClr="00000000"/>
          </ext>
        </extLst>
      </patternFill>
    </fill>
    <fill>
      <patternFill patternType="solid">
        <fgColor rgb="FFD7E3BB"/>
        <bgColor rgb="FFFFFFFF"/>
        <extLst>
          <ext uri="smNativeData">
            <pm:shade xmlns:pm="smNativeData" id="1672381210" type="1" fgLvl="100" fgClr="00D7E3BB" bgLvl="0" bgClr="00000000"/>
          </ext>
        </extLst>
      </patternFill>
    </fill>
    <fill>
      <patternFill patternType="solid">
        <fgColor rgb="FFEBF1DC"/>
        <bgColor rgb="FFFFFFFF"/>
        <extLst>
          <ext uri="smNativeData">
            <pm:shade xmlns:pm="smNativeData" id="1672381210" type="1" fgLvl="100" fgClr="00EBF1DC" bgLvl="0" bgClr="00000000"/>
          </ext>
        </extLst>
      </patternFill>
    </fill>
    <fill>
      <patternFill patternType="solid">
        <fgColor rgb="FFE4DFEC"/>
        <bgColor rgb="FFFFFFFF"/>
        <extLst>
          <ext uri="smNativeData">
            <pm:shade xmlns:pm="smNativeData" id="1672381210" type="1" fgLvl="100" fgClr="00E4DFEC" bgLvl="0" bgClr="00000000"/>
          </ext>
        </extLst>
      </patternFill>
    </fill>
    <fill>
      <patternFill patternType="solid">
        <fgColor rgb="FFF2F2F2"/>
        <bgColor rgb="FFFFFFFF"/>
        <extLst>
          <ext uri="smNativeData">
            <pm:shade xmlns:pm="smNativeData" id="1672381210" type="1" fgLvl="100" fgClr="00F2F2F2" bgLvl="0" bgClr="00000000"/>
          </ext>
        </extLst>
      </patternFill>
    </fill>
    <fill>
      <patternFill patternType="none"/>
    </fill>
    <fill>
      <patternFill patternType="solid">
        <fgColor rgb="FFF2F2F2"/>
        <bgColor rgb="FFFFFFFF"/>
        <extLst>
          <ext uri="smNativeData">
            <pm:shade xmlns:pm="smNativeData" id="1672381210" type="1" fgLvl="100" fgClr="00F2F2F2" bgLvl="0" bgClr="00000000"/>
          </ext>
        </extLst>
      </patternFill>
    </fill>
    <fill>
      <patternFill patternType="none"/>
    </fill>
    <fill>
      <patternFill patternType="solid">
        <fgColor rgb="FFD8D8D8"/>
        <bgColor rgb="FFFFFFFF"/>
        <extLst>
          <ext uri="smNativeData">
            <pm:shade xmlns:pm="smNativeData" id="1672381210" type="1" fgLvl="100" fgClr="00D8D8D8" bgLvl="0" bgClr="00000000"/>
          </ext>
        </extLst>
      </patternFill>
    </fill>
    <fill>
      <patternFill patternType="solid">
        <fgColor rgb="FFD8D8D8"/>
        <bgColor rgb="FFFFFFFF"/>
        <extLst>
          <ext uri="smNativeData">
            <pm:shade xmlns:pm="smNativeData" id="1672381210" type="1" fgLvl="100" fgClr="00D8D8D8" bgLvl="0" bgClr="00000000"/>
          </ext>
        </extLst>
      </patternFill>
    </fill>
    <fill>
      <patternFill patternType="none"/>
    </fill>
    <fill>
      <patternFill patternType="solid">
        <fgColor rgb="FF585858"/>
        <bgColor rgb="FFFFFFFF"/>
        <extLst>
          <ext uri="smNativeData">
            <pm:shade xmlns:pm="smNativeData" id="1672381210" type="1" fgLvl="100" fgClr="00585858" bgLvl="0" bgClr="004F81BD"/>
          </ext>
        </extLst>
      </patternFill>
    </fill>
    <fill>
      <patternFill patternType="solid">
        <fgColor rgb="FF585858"/>
        <bgColor rgb="FFFFFFFF"/>
        <extLst>
          <ext uri="smNativeData">
            <pm:shade xmlns:pm="smNativeData" id="1672381210" type="1" fgLvl="100" fgClr="00585858" bgLvl="0" bgClr="00000000"/>
          </ext>
        </extLst>
      </patternFill>
    </fill>
    <fill>
      <patternFill patternType="solid">
        <fgColor rgb="FFD8D8D8"/>
        <bgColor rgb="FFFFFFFF"/>
        <extLst>
          <ext uri="smNativeData">
            <pm:shade xmlns:pm="smNativeData" id="1672381210" type="1" fgLvl="100" fgClr="00D8D8D8" bgLvl="0" bgClr="00000000"/>
          </ext>
        </extLst>
      </patternFill>
    </fill>
    <fill>
      <patternFill patternType="solid">
        <fgColor rgb="FF585858"/>
        <bgColor rgb="FFFFFFFF"/>
        <extLst>
          <ext uri="smNativeData">
            <pm:shade xmlns:pm="smNativeData" id="1672381210" type="1" fgLvl="100" fgClr="00585858" bgLvl="0" bgClr="00000000"/>
          </ext>
        </extLst>
      </patternFill>
    </fill>
    <fill>
      <patternFill patternType="none"/>
    </fill>
    <fill>
      <patternFill patternType="none"/>
    </fill>
    <fill>
      <patternFill patternType="solid">
        <fgColor rgb="FFD8D8D8"/>
        <bgColor rgb="FFFFFFFF"/>
        <extLst>
          <ext uri="smNativeData">
            <pm:shade xmlns:pm="smNativeData" id="1672381210" type="1" fgLvl="100" fgClr="00D8D8D8" bgLvl="0" bgClr="00000000"/>
          </ext>
        </extLst>
      </patternFill>
    </fill>
    <fill>
      <patternFill patternType="solid">
        <fgColor rgb="FFFFFFFF"/>
        <bgColor rgb="FFFFFFFF"/>
        <extLst>
          <ext uri="smNativeData">
            <pm:shade xmlns:pm="smNativeData" id="1672381210" type="1" fgLvl="100" fgClr="00FFFFFF" bgLvl="100" bgClr="00000000"/>
          </ext>
        </extLst>
      </patternFill>
    </fill>
  </fills>
  <borders count="27">
    <border>
      <left style="none">
        <color rgb="FF000000"/>
      </left>
      <right style="none">
        <color rgb="FF000000"/>
      </right>
      <top style="none">
        <color rgb="FF000000"/>
      </top>
      <bottom style="none">
        <color rgb="FF000000"/>
      </bottom>
      <extLst>
        <ext uri="smNativeData">
          <pm:border xmlns:pm="smNativeData" id="1672381210"/>
        </ext>
      </extLst>
    </border>
    <border>
      <left style="thin">
        <color rgb="FFA5A5A5"/>
      </left>
      <right style="thin">
        <color rgb="FFA5A5A5"/>
      </right>
      <top style="thin">
        <color rgb="FFA5A5A5"/>
      </top>
      <bottom style="thin">
        <color rgb="FFA5A5A5"/>
      </bottom>
      <extLst>
        <ext uri="smNativeData">
          <pm:border xmlns:pm="smNativeData" id="1672381210">
            <pm:line position="top" type="1" style="0" width="20" dist="20" width2="20" rgb="A5A5A5"/>
            <pm:line position="bottom" type="1" style="0" width="20" dist="20" width2="20" rgb="A5A5A5"/>
            <pm:line position="left" type="1" style="0" width="20" dist="20" width2="20" rgb="A5A5A5"/>
            <pm:line position="right" type="1" style="0" width="20" dist="20" width2="20" rgb="A5A5A5"/>
          </pm:border>
        </ext>
      </extLst>
    </border>
    <border>
      <left style="none">
        <color rgb="FF000000"/>
      </left>
      <right style="none">
        <color rgb="FF000000"/>
      </right>
      <top style="medium">
        <color rgb="FFD8D8D8"/>
      </top>
      <bottom style="medium">
        <color rgb="FFD8D8D8"/>
      </bottom>
      <extLst>
        <ext uri="smNativeData">
          <pm:border xmlns:pm="smNativeData" id="1672381210">
            <pm:line position="top" type="1" style="0" width="30" dist="20" width2="20" rgb="D8D8D8"/>
            <pm:line position="bottom" type="1" style="0" width="30" dist="20" width2="20" rgb="D8D8D8"/>
          </pm:border>
        </ext>
      </extLst>
    </border>
    <border>
      <left style="none">
        <color rgb="FF000000"/>
      </left>
      <right style="none">
        <color rgb="FF000000"/>
      </right>
      <top style="thin">
        <color rgb="FFA5A5A5"/>
      </top>
      <bottom style="none">
        <color rgb="FF000000"/>
      </bottom>
      <extLst>
        <ext uri="smNativeData">
          <pm:border xmlns:pm="smNativeData" id="1672381210">
            <pm:line position="top" type="1" style="0" width="20" dist="20" width2="20" rgb="A5A5A5"/>
          </pm:border>
        </ext>
      </extLst>
    </border>
    <border>
      <left style="thin">
        <color rgb="FFA5A5A5"/>
      </left>
      <right style="thin">
        <color rgb="FFA5A5A5"/>
      </right>
      <top style="none">
        <color rgb="FF000000"/>
      </top>
      <bottom style="medium">
        <color rgb="FFD8D8D8"/>
      </bottom>
      <extLst>
        <ext uri="smNativeData">
          <pm:border xmlns:pm="smNativeData" id="1672381210">
            <pm:line position="bottom" type="1" style="0" width="30" dist="20" width2="20" rgb="D8D8D8"/>
            <pm:line position="left" type="1" style="0" width="20" dist="20" width2="20" rgb="A5A5A5"/>
            <pm:line position="right" type="1" style="0" width="20" dist="20" width2="20" rgb="A5A5A5"/>
          </pm:border>
        </ext>
      </extLst>
    </border>
    <border>
      <left style="none">
        <color rgb="FF000000"/>
      </left>
      <right style="none">
        <color rgb="FF000000"/>
      </right>
      <top style="medium">
        <color rgb="FFD8D8D8"/>
      </top>
      <bottom style="medium">
        <color rgb="FFD8D8D8"/>
      </bottom>
      <extLst>
        <ext uri="smNativeData">
          <pm:border xmlns:pm="smNativeData" id="1672381210">
            <pm:line position="top" type="1" style="0" width="30" dist="20" width2="20" rgb="D8D8D8"/>
            <pm:line position="bottom" type="1" style="0" width="30" dist="20" width2="20" rgb="D8D8D8"/>
          </pm:border>
        </ext>
      </extLst>
    </border>
    <border>
      <left style="none">
        <color rgb="FF000000"/>
      </left>
      <right style="none">
        <color rgb="FF000000"/>
      </right>
      <top style="medium">
        <color rgb="FFD8D8D8"/>
      </top>
      <bottom style="medium">
        <color rgb="FFD8D8D8"/>
      </bottom>
      <extLst>
        <ext uri="smNativeData">
          <pm:border xmlns:pm="smNativeData" id="1672381210">
            <pm:line position="top" type="1" style="0" width="30" dist="20" width2="20" rgb="D8D8D8"/>
            <pm:line position="bottom" type="1" style="0" width="30" dist="20" width2="20" rgb="D8D8D8"/>
          </pm:border>
        </ext>
      </extLst>
    </border>
    <border>
      <left style="none">
        <color rgb="FF000000"/>
      </left>
      <right style="none">
        <color rgb="FF000000"/>
      </right>
      <top style="medium">
        <color rgb="FFD8D8D8"/>
      </top>
      <bottom style="medium">
        <color rgb="FFD8D8D8"/>
      </bottom>
      <extLst>
        <ext uri="smNativeData">
          <pm:border xmlns:pm="smNativeData" id="1672381210">
            <pm:line position="top" type="1" style="0" width="30" dist="20" width2="20" rgb="D8D8D8"/>
            <pm:line position="bottom" type="1" style="0" width="30" dist="20" width2="20" rgb="D8D8D8"/>
          </pm:border>
        </ext>
      </extLst>
    </border>
    <border>
      <left style="none">
        <color rgb="FF000000"/>
      </left>
      <right style="none">
        <color rgb="FF000000"/>
      </right>
      <top style="medium">
        <color rgb="FFD8D8D8"/>
      </top>
      <bottom style="medium">
        <color rgb="FFD8D8D8"/>
      </bottom>
      <extLst>
        <ext uri="smNativeData">
          <pm:border xmlns:pm="smNativeData" id="1672381210">
            <pm:line position="top" type="1" style="0" width="30" dist="20" width2="20" rgb="D8D8D8"/>
            <pm:line position="bottom" type="1" style="0" width="30" dist="20" width2="20" rgb="D8D8D8"/>
          </pm:border>
        </ext>
      </extLst>
    </border>
    <border>
      <left style="none">
        <color rgb="FF000000"/>
      </left>
      <right style="none">
        <color rgb="FF000000"/>
      </right>
      <top style="medium">
        <color rgb="FFD8D8D8"/>
      </top>
      <bottom style="medium">
        <color rgb="FFD8D8D8"/>
      </bottom>
      <extLst>
        <ext uri="smNativeData">
          <pm:border xmlns:pm="smNativeData" id="1672381210">
            <pm:line position="top" type="1" style="0" width="30" dist="20" width2="20" rgb="D8D8D8"/>
            <pm:line position="bottom" type="1" style="0" width="30" dist="20" width2="20" rgb="D8D8D8"/>
          </pm:border>
        </ext>
      </extLst>
    </border>
    <border>
      <left style="none">
        <color rgb="FF000000"/>
      </left>
      <right style="none">
        <color rgb="FF000000"/>
      </right>
      <top style="medium">
        <color rgb="FFD8D8D8"/>
      </top>
      <bottom style="medium">
        <color rgb="FFD8D8D8"/>
      </bottom>
      <extLst>
        <ext uri="smNativeData">
          <pm:border xmlns:pm="smNativeData" id="1672381210">
            <pm:line position="top" type="1" style="0" width="30" dist="20" width2="20" rgb="D8D8D8"/>
            <pm:line position="bottom" type="1" style="0" width="30" dist="20" width2="20" rgb="D8D8D8"/>
          </pm:border>
        </ext>
      </extLst>
    </border>
    <border>
      <left style="none">
        <color rgb="FF000000"/>
      </left>
      <right style="none">
        <color rgb="FF000000"/>
      </right>
      <top style="medium">
        <color rgb="FFD8D8D8"/>
      </top>
      <bottom style="medium">
        <color rgb="FFD8D8D8"/>
      </bottom>
      <extLst>
        <ext uri="smNativeData">
          <pm:border xmlns:pm="smNativeData" id="1672381210">
            <pm:line position="top" type="1" style="0" width="30" dist="20" width2="20" rgb="D8D8D8"/>
            <pm:line position="bottom" type="1" style="0" width="30" dist="20" width2="20" rgb="D8D8D8"/>
          </pm:border>
        </ext>
      </extLst>
    </border>
    <border>
      <left style="none">
        <color rgb="FF000000"/>
      </left>
      <right style="none">
        <color rgb="FF000000"/>
      </right>
      <top style="medium">
        <color rgb="FFD8D8D8"/>
      </top>
      <bottom style="medium">
        <color rgb="FFD8D8D8"/>
      </bottom>
      <extLst>
        <ext uri="smNativeData">
          <pm:border xmlns:pm="smNativeData" id="1672381210">
            <pm:line position="top" type="1" style="0" width="30" dist="20" width2="20" rgb="D8D8D8"/>
            <pm:line position="bottom" type="1" style="0" width="30" dist="20" width2="20" rgb="D8D8D8"/>
          </pm:border>
        </ext>
      </extLst>
    </border>
    <border>
      <left style="thin">
        <color rgb="FFD8D8D8"/>
      </left>
      <right style="thin">
        <color rgb="FFD8D8D8"/>
      </right>
      <top style="medium">
        <color rgb="FFD8D8D8"/>
      </top>
      <bottom style="medium">
        <color rgb="FFD8D8D8"/>
      </bottom>
      <extLst>
        <ext uri="smNativeData">
          <pm:border xmlns:pm="smNativeData" id="1672381210">
            <pm:line position="top" type="1" style="0" width="30" dist="20" width2="20" rgb="D8D8D8"/>
            <pm:line position="bottom" type="1" style="0" width="30" dist="20" width2="20" rgb="D8D8D8"/>
            <pm:line position="left" type="1" style="0" width="20" dist="20" width2="20" rgb="D8D8D8"/>
            <pm:line position="right" type="1" style="0" width="20" dist="20" width2="20" rgb="D8D8D8"/>
          </pm:border>
        </ext>
      </extLst>
    </border>
    <border>
      <left style="thin">
        <color rgb="FFD8D8D8"/>
      </left>
      <right style="thin">
        <color rgb="FFD8D8D8"/>
      </right>
      <top style="medium">
        <color rgb="FFD8D8D8"/>
      </top>
      <bottom style="medium">
        <color rgb="FFD8D8D8"/>
      </bottom>
      <extLst>
        <ext uri="smNativeData">
          <pm:border xmlns:pm="smNativeData" id="1672381210">
            <pm:line position="top" type="1" style="0" width="30" dist="20" width2="20" rgb="D8D8D8"/>
            <pm:line position="bottom" type="1" style="0" width="30" dist="20" width2="20" rgb="D8D8D8"/>
            <pm:line position="left" type="1" style="0" width="20" dist="20" width2="20" rgb="D8D8D8"/>
            <pm:line position="right" type="1" style="0" width="20" dist="20" width2="20" rgb="D8D8D8"/>
          </pm:border>
        </ext>
      </extLst>
    </border>
    <border>
      <left style="none">
        <color rgb="FF000000"/>
      </left>
      <right style="none">
        <color rgb="FF000000"/>
      </right>
      <top style="none">
        <color rgb="FF000000"/>
      </top>
      <bottom style="thin">
        <color rgb="FFA5A5A5"/>
      </bottom>
      <extLst>
        <ext uri="smNativeData">
          <pm:border xmlns:pm="smNativeData" id="1672381210">
            <pm:line position="bottom" type="1" style="0" width="20" dist="20" width2="20" rgb="A5A5A5"/>
          </pm:border>
        </ext>
      </extLst>
    </border>
    <border>
      <left style="thin">
        <color rgb="FF000000"/>
      </left>
      <right style="thin">
        <color rgb="FF000000"/>
      </right>
      <top style="thin">
        <color rgb="FF000000"/>
      </top>
      <bottom style="thin">
        <color rgb="FF000000"/>
      </bottom>
      <extLst>
        <ext uri="smNativeData">
          <pm:border xmlns:pm="smNativeData" id="167238121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672381210">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7238121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72381210"/>
        </ext>
      </extLst>
    </border>
    <border>
      <left style="thin">
        <color rgb="FF000000"/>
      </left>
      <right style="thin">
        <color rgb="FF000000"/>
      </right>
      <top style="thin">
        <color rgb="FF000000"/>
      </top>
      <bottom style="thin">
        <color rgb="FF000000"/>
      </bottom>
      <extLst>
        <ext uri="smNativeData">
          <pm:border xmlns:pm="smNativeData" id="167238121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72381210">
            <pm:line position="top" type="1" style="0" width="20" dist="20" width2="20" rgb="000000"/>
            <pm:line position="bottom" type="1" style="0" width="20" dist="20" width2="20" rgb="000000"/>
            <pm:line position="left" type="1" style="0" width="20" dist="20" width2="20" rgb="000000"/>
          </pm:border>
        </ext>
      </extLst>
    </border>
    <border>
      <left style="thin">
        <color rgb="FFA5A5A5"/>
      </left>
      <right style="none">
        <color rgb="FF000000"/>
      </right>
      <top style="none">
        <color rgb="FF000000"/>
      </top>
      <bottom style="medium">
        <color rgb="FFD8D8D8"/>
      </bottom>
      <extLst>
        <ext uri="smNativeData">
          <pm:border xmlns:pm="smNativeData" id="1672381210">
            <pm:line position="bottom" type="1" style="0" width="30" dist="20" width2="20" rgb="D8D8D8"/>
            <pm:line position="left" type="1" style="0" width="20" dist="20" width2="20" rgb="A5A5A5"/>
          </pm:border>
        </ext>
      </extLst>
    </border>
    <border>
      <left style="thin">
        <color rgb="FFD8D8D8"/>
      </left>
      <right style="thin">
        <color rgb="FFD8D8D8"/>
      </right>
      <top style="none">
        <color rgb="FF000000"/>
      </top>
      <bottom style="medium">
        <color rgb="FFD8D8D8"/>
      </bottom>
      <extLst>
        <ext uri="smNativeData">
          <pm:border xmlns:pm="smNativeData" id="1672381210">
            <pm:line position="bottom" type="1" style="0" width="30" dist="20" width2="20" rgb="D8D8D8"/>
            <pm:line position="left" type="1" style="0" width="20" dist="20" width2="20" rgb="D8D8D8"/>
            <pm:line position="right" type="1" style="0" width="20" dist="20" width2="20" rgb="D8D8D8"/>
          </pm:border>
        </ext>
      </extLst>
    </border>
    <border>
      <left style="none">
        <color rgb="FF000000"/>
      </left>
      <right style="thin">
        <color rgb="FF000000"/>
      </right>
      <top style="thin">
        <color rgb="FF000000"/>
      </top>
      <bottom style="thin">
        <color rgb="FF000000"/>
      </bottom>
      <extLst>
        <ext uri="smNativeData">
          <pm:border xmlns:pm="smNativeData" id="1672381210">
            <pm:line position="top" type="1" style="0" width="20" dist="20" width2="20" rgb="000000"/>
            <pm:line position="bottom" type="1" style="0" width="20" dist="20" width2="20" rgb="000000"/>
            <pm:line position="righ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672381210">
            <pm:line position="top" type="1" style="0" width="20" dist="20" width2="20" rgb="000000"/>
            <pm:line position="bottom"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72381210"/>
        </ext>
      </extLst>
    </border>
  </borders>
  <cellStyleXfs count="13">
    <xf numFmtId="0" fontId="0" fillId="0" borderId="0" applyNumberFormat="1" applyFont="1" applyFill="1" applyBorder="1" applyAlignment="1" applyProtection="1"/>
    <xf numFmtId="0" fontId="4" fillId="0" borderId="0" applyNumberFormat="0" applyFont="1" applyFill="0" applyBorder="0" applyAlignment="0" applyProtection="0">
      <alignment vertical="top"/>
      <protection locked="0" hidden="0"/>
    </xf>
    <xf numFmtId="9" fontId="0" fillId="0" borderId="0" applyNumberFormat="1" applyFont="0" applyFill="0" applyBorder="0" applyAlignment="0" applyProtection="0"/>
    <xf numFmtId="0" fontId="15" fillId="0" borderId="0" applyNumberFormat="1" applyFont="1" applyFill="1" applyBorder="1" applyAlignment="1" applyProtection="1"/>
    <xf numFmtId="164" fontId="0" fillId="2" borderId="1" applyNumberFormat="1" applyFont="0" applyFill="0" applyBorder="1" applyAlignment="0" applyProtection="0"/>
    <xf numFmtId="0" fontId="12" fillId="0" borderId="0" applyNumberFormat="0" applyFont="1" applyFill="0" applyBorder="0" applyAlignment="0" applyProtection="0"/>
    <xf numFmtId="0" fontId="9" fillId="0" borderId="0" applyNumberFormat="0" applyFont="1" applyFill="0" applyBorder="1" applyAlignment="0" applyProtection="0"/>
    <xf numFmtId="0" fontId="9" fillId="0" borderId="0" applyNumberFormat="0" applyFont="1" applyFill="0" applyBorder="1" applyAlignment="1" applyProtection="0">
      <alignment vertical="top"/>
    </xf>
    <xf numFmtId="0" fontId="0" fillId="0" borderId="0" applyNumberFormat="0" applyFont="1" applyFill="0" applyBorder="1" applyAlignment="1" applyProtection="0">
      <alignment horizontal="right" indent="1"/>
      <extLst>
        <ext uri="smNativeData">
          <pm:cellMargin xmlns:pm="smNativeData" id="1672381210" l="0" r="192" t="0" b="0" textRotation="0"/>
        </ext>
      </extLst>
    </xf>
    <xf numFmtId="166" fontId="0" fillId="2" borderId="1" applyNumberFormat="1" applyFont="1" applyFill="1" applyBorder="1" applyAlignment="1" applyProtection="1">
      <alignment horizontal="center" vertical="center"/>
    </xf>
    <xf numFmtId="165" fontId="0" fillId="3" borderId="2" applyNumberFormat="1" applyFont="1" applyFill="0" applyBorder="1" applyAlignment="1" applyProtection="1">
      <alignment horizontal="center" vertical="center"/>
    </xf>
    <xf numFmtId="0" fontId="0" fillId="3" borderId="2" applyNumberFormat="1" applyFont="1" applyFill="0" applyBorder="1" applyAlignment="1" applyProtection="1">
      <alignment horizontal="center" vertical="center"/>
    </xf>
    <xf numFmtId="0" fontId="0" fillId="3" borderId="2" applyNumberFormat="1" applyFont="1" applyFill="0" applyBorder="1" applyAlignment="1" applyProtection="1">
      <alignment horizontal="left" vertical="center" indent="2"/>
      <extLst>
        <ext uri="smNativeData">
          <pm:cellMargin xmlns:pm="smNativeData" id="1672381210" l="384" r="0" t="0" b="0" textRotation="0"/>
        </ext>
      </extLst>
    </xf>
  </cellStyleXfs>
  <cellXfs count="87">
    <xf numFmtId="0" fontId="0" fillId="0" borderId="0" xfId="0"/>
    <xf numFmtId="0" fontId="4" fillId="0" borderId="0" xfId="1">
      <alignment vertical="top"/>
    </xf>
    <xf numFmtId="9" fontId="0" fillId="0" borderId="0" xfId="2"/>
    <xf numFmtId="0" fontId="15" fillId="0" borderId="0" xfId="3"/>
    <xf numFmtId="164" fontId="0" fillId="0" borderId="1" xfId="4"/>
    <xf numFmtId="0" fontId="12" fillId="0" borderId="0" xfId="5"/>
    <xf numFmtId="0" fontId="9" fillId="0" borderId="0" xfId="6"/>
    <xf numFmtId="0" fontId="9" fillId="0" borderId="0" xfId="7">
      <alignment vertical="top"/>
    </xf>
    <xf numFmtId="0" fontId="0" fillId="0" borderId="0" xfId="8">
      <alignment horizontal="right" indent="1"/>
    </xf>
    <xf numFmtId="166" fontId="0" fillId="0" borderId="1" xfId="9">
      <alignment horizontal="center" vertical="center"/>
    </xf>
    <xf numFmtId="165" fontId="0" fillId="0" borderId="2" xfId="10">
      <alignment horizontal="center" vertical="center"/>
    </xf>
    <xf numFmtId="0" fontId="0" fillId="0" borderId="2" xfId="11">
      <alignment horizontal="center" vertical="center"/>
    </xf>
    <xf numFmtId="0" fontId="0" fillId="0" borderId="2" xfId="12">
      <alignment horizontal="left" vertical="center" indent="2"/>
    </xf>
    <xf numFmtId="0" fontId="2" fillId="0" borderId="0" xfId="0" applyFont="1" applyAlignment="1">
      <alignment horizontal="left"/>
    </xf>
    <xf numFmtId="0" fontId="3" fillId="0" borderId="0" xfId="0" applyFont="1"/>
    <xf numFmtId="0" fontId="0" fillId="0" borderId="0" xfId="0" applyAlignment="1">
      <alignment vertical="center"/>
    </xf>
    <xf numFmtId="0" fontId="3"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7" fillId="4" borderId="3" xfId="0" applyFont="1" applyFill="1" applyBorder="1" applyAlignment="1">
      <alignment horizontal="left" vertical="center" indent="1"/>
      <extLst>
        <ext uri="smNativeData">
          <pm:cellMargin xmlns:pm="smNativeData" id="1672381210" l="192" r="0" t="0" b="0" textRotation="0"/>
        </ext>
      </extLst>
    </xf>
    <xf numFmtId="0" fontId="7" fillId="4" borderId="3" xfId="0" applyFont="1" applyFill="1" applyBorder="1" applyAlignment="1">
      <alignment horizontal="center" vertical="center" wrapText="1"/>
    </xf>
    <xf numFmtId="0" fontId="11" fillId="5" borderId="4" xfId="0" applyFont="1" applyFill="1" applyBorder="1" applyAlignment="1">
      <alignment horizontal="center" vertical="center"/>
    </xf>
    <xf numFmtId="0" fontId="13" fillId="0" borderId="0" xfId="0" applyFont="1"/>
    <xf numFmtId="0" fontId="14" fillId="0" borderId="0" xfId="1" applyFont="1" applyAlignment="1" applyProtection="1">
      <alignment vertical="bottom"/>
      <protection locked="1" hidden="0"/>
    </xf>
    <xf numFmtId="9" fontId="0" fillId="0" borderId="2" xfId="2" applyBorder="1" applyAlignment="1">
      <alignment horizontal="center" vertical="center"/>
    </xf>
    <xf numFmtId="0" fontId="0" fillId="0" borderId="2" xfId="0" applyBorder="1" applyAlignment="1">
      <alignment horizontal="center" vertical="center"/>
    </xf>
    <xf numFmtId="0" fontId="6" fillId="6" borderId="5" xfId="0" applyFont="1" applyFill="1" applyBorder="1" applyAlignment="1">
      <alignment horizontal="left" vertical="center" indent="1"/>
      <extLst>
        <ext uri="smNativeData">
          <pm:cellMargin xmlns:pm="smNativeData" id="1672381210" l="192" r="0" t="0" b="0" textRotation="0"/>
        </ext>
      </extLst>
    </xf>
    <xf numFmtId="9" fontId="0" fillId="6" borderId="5" xfId="2" applyFill="1" applyBorder="1" applyAlignment="1">
      <alignment horizontal="center" vertical="center"/>
    </xf>
    <xf numFmtId="165" fontId="0" fillId="6" borderId="5" xfId="0" applyNumberFormat="1" applyFill="1" applyBorder="1" applyAlignment="1">
      <alignment horizontal="center" vertical="center"/>
    </xf>
    <xf numFmtId="9" fontId="0" fillId="7" borderId="6" xfId="2" applyFill="1" applyBorder="1" applyAlignment="1">
      <alignment horizontal="center" vertical="center"/>
    </xf>
    <xf numFmtId="0" fontId="6" fillId="8" borderId="7" xfId="0" applyFont="1" applyFill="1" applyBorder="1" applyAlignment="1">
      <alignment horizontal="left" vertical="center" indent="1"/>
      <extLst>
        <ext uri="smNativeData">
          <pm:cellMargin xmlns:pm="smNativeData" id="1672381210" l="192" r="0" t="0" b="0" textRotation="0"/>
        </ext>
      </extLst>
    </xf>
    <xf numFmtId="9" fontId="0" fillId="8" borderId="7" xfId="2" applyFill="1" applyBorder="1" applyAlignment="1">
      <alignment horizontal="center" vertical="center"/>
    </xf>
    <xf numFmtId="165" fontId="0" fillId="8" borderId="7" xfId="0" applyNumberFormat="1" applyFill="1" applyBorder="1" applyAlignment="1">
      <alignment horizontal="center" vertical="center"/>
    </xf>
    <xf numFmtId="9" fontId="0" fillId="9" borderId="8" xfId="2" applyFill="1" applyBorder="1" applyAlignment="1">
      <alignment horizontal="center" vertical="center"/>
    </xf>
    <xf numFmtId="0" fontId="6" fillId="10" borderId="9" xfId="0" applyFont="1" applyFill="1" applyBorder="1" applyAlignment="1">
      <alignment horizontal="left" vertical="center" indent="1"/>
      <extLst>
        <ext uri="smNativeData">
          <pm:cellMargin xmlns:pm="smNativeData" id="1672381210" l="192" r="0" t="0" b="0" textRotation="0"/>
        </ext>
      </extLst>
    </xf>
    <xf numFmtId="9" fontId="0" fillId="10" borderId="9" xfId="2" applyFill="1" applyBorder="1" applyAlignment="1">
      <alignment horizontal="center" vertical="center"/>
    </xf>
    <xf numFmtId="165" fontId="0" fillId="10" borderId="9" xfId="0" applyNumberFormat="1" applyFill="1" applyBorder="1" applyAlignment="1">
      <alignment horizontal="center" vertical="center"/>
    </xf>
    <xf numFmtId="9" fontId="0" fillId="11" borderId="10" xfId="2" applyFill="1" applyBorder="1" applyAlignment="1">
      <alignment horizontal="center" vertical="center"/>
    </xf>
    <xf numFmtId="9" fontId="0" fillId="12" borderId="11" xfId="2" applyFill="1" applyBorder="1" applyAlignment="1">
      <alignment horizontal="center" vertical="center"/>
    </xf>
    <xf numFmtId="0" fontId="8" fillId="13" borderId="12" xfId="0" applyFont="1" applyFill="1" applyBorder="1" applyAlignment="1">
      <alignment horizontal="left" vertical="center" indent="1"/>
      <extLst>
        <ext uri="smNativeData">
          <pm:cellMargin xmlns:pm="smNativeData" id="1672381210" l="192" r="0" t="0" b="0" textRotation="0"/>
        </ext>
      </extLst>
    </xf>
    <xf numFmtId="0" fontId="8" fillId="13" borderId="12" xfId="0" applyFont="1" applyFill="1" applyBorder="1" applyAlignment="1">
      <alignment horizontal="center" vertical="center"/>
    </xf>
    <xf numFmtId="9" fontId="0" fillId="13" borderId="12" xfId="2" applyFill="1" applyBorder="1" applyAlignment="1">
      <alignment horizontal="center" vertical="center"/>
    </xf>
    <xf numFmtId="165" fontId="5" fillId="13" borderId="12" xfId="0" applyNumberFormat="1" applyFont="1" applyFill="1" applyBorder="1" applyAlignment="1">
      <alignment horizontal="left" vertical="center"/>
    </xf>
    <xf numFmtId="165" fontId="0" fillId="13" borderId="12" xfId="0" applyNumberFormat="1" applyFill="1" applyBorder="1" applyAlignment="1">
      <alignment horizontal="center" vertical="center"/>
    </xf>
    <xf numFmtId="0" fontId="0" fillId="13" borderId="12" xfId="0" applyFill="1" applyBorder="1" applyAlignment="1">
      <alignment horizontal="center" vertical="center"/>
    </xf>
    <xf numFmtId="0" fontId="0" fillId="0" borderId="13" xfId="0" applyBorder="1" applyAlignment="1">
      <alignment vertical="center"/>
    </xf>
    <xf numFmtId="0" fontId="0" fillId="0" borderId="13" xfId="0" applyBorder="1" applyAlignment="1">
      <alignment horizontal="right" vertical="center"/>
    </xf>
    <xf numFmtId="0" fontId="0" fillId="15" borderId="14" xfId="0" applyFill="1" applyBorder="1" applyAlignment="1">
      <alignment vertical="center"/>
    </xf>
    <xf numFmtId="0" fontId="3" fillId="0" borderId="0" xfId="0" applyFont="1" applyAlignment="1">
      <alignment horizontal="center" vertical="center"/>
    </xf>
    <xf numFmtId="0" fontId="15" fillId="0" borderId="0" xfId="3" applyAlignment="1">
      <alignment wrapText="1"/>
    </xf>
    <xf numFmtId="0" fontId="15" fillId="0" borderId="0" xfId="0" applyFont="1" applyAlignment="1">
      <alignment horizontal="center"/>
    </xf>
    <xf numFmtId="0" fontId="0" fillId="0" borderId="0" xfId="0" applyAlignment="1">
      <alignment wrapText="1"/>
    </xf>
    <xf numFmtId="0" fontId="12" fillId="0" borderId="0" xfId="5" applyAlignment="1">
      <alignment horizontal="left"/>
    </xf>
    <xf numFmtId="165" fontId="0" fillId="7" borderId="6" xfId="10" applyFill="1">
      <alignment horizontal="center" vertical="center"/>
    </xf>
    <xf numFmtId="165" fontId="0" fillId="9" borderId="8" xfId="10" applyFill="1">
      <alignment horizontal="center" vertical="center"/>
    </xf>
    <xf numFmtId="165" fontId="0" fillId="11" borderId="10" xfId="10" applyFill="1">
      <alignment horizontal="center" vertical="center"/>
    </xf>
    <xf numFmtId="165" fontId="0" fillId="12" borderId="11" xfId="10" applyFill="1">
      <alignment horizontal="center" vertical="center"/>
    </xf>
    <xf numFmtId="0" fontId="0" fillId="6" borderId="5" xfId="11" applyFill="1">
      <alignment horizontal="center" vertical="center"/>
    </xf>
    <xf numFmtId="0" fontId="0" fillId="7" borderId="6" xfId="11" applyFill="1">
      <alignment horizontal="center" vertical="center"/>
    </xf>
    <xf numFmtId="0" fontId="0" fillId="8" borderId="7" xfId="11" applyFill="1">
      <alignment horizontal="center" vertical="center"/>
    </xf>
    <xf numFmtId="0" fontId="0" fillId="9" borderId="8" xfId="11" applyFill="1">
      <alignment horizontal="center" vertical="center"/>
    </xf>
    <xf numFmtId="0" fontId="0" fillId="10" borderId="9" xfId="11" applyFill="1">
      <alignment horizontal="center" vertical="center"/>
    </xf>
    <xf numFmtId="0" fontId="0" fillId="11" borderId="10" xfId="11" applyFill="1">
      <alignment horizontal="center" vertical="center"/>
    </xf>
    <xf numFmtId="0" fontId="0" fillId="12" borderId="11" xfId="11" applyFill="1">
      <alignment horizontal="center" vertical="center"/>
    </xf>
    <xf numFmtId="0" fontId="0" fillId="0" borderId="15" xfId="0" applyBorder="1"/>
    <xf numFmtId="0" fontId="6" fillId="0" borderId="0" xfId="0" applyFont="1"/>
    <xf numFmtId="0" fontId="1" fillId="0" borderId="0" xfId="1" applyFont="1" applyProtection="1">
      <alignment vertical="top"/>
      <protection locked="1" hidden="0"/>
    </xf>
    <xf numFmtId="0" fontId="0" fillId="7" borderId="6" xfId="12" applyFill="1">
      <alignment horizontal="left" vertical="center" indent="2"/>
    </xf>
    <xf numFmtId="0" fontId="0" fillId="9" borderId="8" xfId="12" applyFill="1">
      <alignment horizontal="left" vertical="center" indent="2"/>
    </xf>
    <xf numFmtId="0" fontId="0" fillId="11" borderId="10" xfId="12" applyFill="1">
      <alignment horizontal="left" vertical="center" indent="2"/>
    </xf>
    <xf numFmtId="0" fontId="0" fillId="12" borderId="11" xfId="12" applyFill="1">
      <alignment horizontal="left" vertical="center" indent="2"/>
    </xf>
    <xf numFmtId="167" fontId="0" fillId="17" borderId="16" xfId="0" applyNumberFormat="1" applyFill="1" applyBorder="1" applyAlignment="1">
      <alignment horizontal="left" vertical="center" wrapText="1" indent="1"/>
      <extLst>
        <ext uri="smNativeData">
          <pm:cellMargin xmlns:pm="smNativeData" id="1672381210" l="192" r="0" t="0" b="0" textRotation="0"/>
        </ext>
      </extLst>
    </xf>
    <xf numFmtId="167" fontId="0" fillId="18" borderId="17" xfId="0" applyNumberFormat="1" applyFill="1" applyBorder="1" applyAlignment="1">
      <alignment horizontal="center" vertical="center" wrapText="1"/>
      <extLst>
        <ext uri="smNativeData">
          <pm:cellMargin xmlns:pm="smNativeData" id="1672381210" l="192" r="0" t="0" b="0" textRotation="0"/>
        </ext>
      </extLst>
    </xf>
    <xf numFmtId="0" fontId="0" fillId="0" borderId="18" xfId="0" applyBorder="1"/>
    <xf numFmtId="168" fontId="10" fillId="17" borderId="16" xfId="0" applyNumberFormat="1" applyFont="1" applyFill="1" applyBorder="1" applyAlignment="1">
      <alignment horizontal="center" vertical="center"/>
    </xf>
    <xf numFmtId="0" fontId="7" fillId="20" borderId="19" xfId="0" applyFont="1" applyFill="1" applyAlignment="1">
      <alignment horizontal="center" vertical="center" wrapText="1"/>
    </xf>
    <xf numFmtId="0" fontId="11" fillId="21" borderId="20" xfId="0" applyFont="1" applyFill="1" applyBorder="1" applyAlignment="1">
      <alignment horizontal="center" vertical="center"/>
    </xf>
    <xf numFmtId="167" fontId="0" fillId="22" borderId="21" xfId="0" applyNumberFormat="1" applyFill="1" applyBorder="1" applyAlignment="1">
      <alignment horizontal="left" vertical="center" wrapText="1" indent="1"/>
      <extLst>
        <ext uri="smNativeData">
          <pm:cellMargin xmlns:pm="smNativeData" id="1672381210" l="192" r="0" t="0" b="0" textRotation="0"/>
        </ext>
      </extLst>
    </xf>
    <xf numFmtId="168" fontId="10" fillId="22" borderId="21" xfId="0" applyNumberFormat="1" applyFont="1" applyFill="1" applyBorder="1" applyAlignment="1">
      <alignment horizontal="center" vertical="center"/>
    </xf>
    <xf numFmtId="0" fontId="11" fillId="23" borderId="22" xfId="0" applyFont="1" applyFill="1" applyBorder="1" applyAlignment="1">
      <alignment horizontal="center" vertical="center"/>
    </xf>
    <xf numFmtId="0" fontId="0" fillId="0" borderId="23" xfId="0" applyBorder="1" applyAlignment="1">
      <alignment vertical="center"/>
    </xf>
    <xf numFmtId="0" fontId="0" fillId="0" borderId="24" xfId="0" applyBorder="1"/>
    <xf numFmtId="0" fontId="0" fillId="0" borderId="18" xfId="0" applyBorder="1" applyAlignment="1">
      <alignment horizontal="center" vertical="center"/>
    </xf>
    <xf numFmtId="167" fontId="0" fillId="17" borderId="16" xfId="0" applyNumberFormat="1" applyFill="1" applyBorder="1" applyAlignment="1">
      <alignment vertical="center" wrapText="1"/>
      <extLst>
        <ext uri="smNativeData">
          <pm:cellMargin xmlns:pm="smNativeData" id="1672381210" l="192" r="0" t="0" b="0" textRotation="0"/>
        </ext>
      </extLst>
    </xf>
    <xf numFmtId="167" fontId="0" fillId="22" borderId="21" xfId="0" applyNumberFormat="1" applyFill="1" applyBorder="1" applyAlignment="1">
      <alignment horizontal="center" vertical="center" wrapText="1"/>
      <extLst>
        <ext uri="smNativeData">
          <pm:cellMargin xmlns:pm="smNativeData" id="1672381210" l="192" r="0" t="0" b="0" textRotation="0"/>
        </ext>
      </extLst>
    </xf>
    <xf numFmtId="167" fontId="0" fillId="26" borderId="25" xfId="0" applyNumberFormat="1" applyFill="1" applyBorder="1" applyAlignment="1">
      <alignment horizontal="center" vertical="center" wrapText="1"/>
      <extLst>
        <ext uri="smNativeData">
          <pm:cellMargin xmlns:pm="smNativeData" id="1672381210" l="192" r="0" t="0" b="0" textRotation="0"/>
        </ext>
      </extLst>
    </xf>
    <xf numFmtId="165" fontId="0" fillId="0" borderId="18" xfId="10" applyBorder="1">
      <alignment horizontal="center" vertical="center"/>
    </xf>
  </cellXfs>
  <cellStyles count="13">
    <cellStyle name="Normal" xfId="0" builtinId="0" customBuiltin="1"/>
    <cellStyle name="Hyperlink" xfId="1" builtinId="8" customBuiltin="1"/>
    <cellStyle name="Percent" xfId="2" builtinId="5" customBuiltin="1"/>
    <cellStyle name="zHiddenText" xfId="3"/>
    <cellStyle name="Comma" xfId="4" builtinId="3" customBuiltin="1"/>
    <cellStyle name="Title" xfId="5" builtinId="15" customBuiltin="1"/>
    <cellStyle name="Heading 1" xfId="6" builtinId="16" customBuiltin="1"/>
    <cellStyle name="Heading 2" xfId="7" builtinId="17" customBuiltin="1"/>
    <cellStyle name="Heading 3" xfId="8" builtinId="18" customBuiltin="1"/>
    <cellStyle name="Project Start" xfId="9"/>
    <cellStyle name="Date" xfId="10"/>
    <cellStyle name="Name" xfId="11"/>
    <cellStyle name="Task" xfId="12"/>
  </cellStyles>
  <dxfs count="40">
    <dxf>
      <fill>
        <patternFill patternType="solid">
          <bgColor rgb="FFA5A5A5"/>
          <extLst>
            <ext uri="smNativeData">
              <pm:shade xmlns:pm="smNativeData" id="1672381210" type="1" fgLvl="100" fgClr="00A5A5A5" bgLvl="100" bgClr="FFFFFFFF"/>
            </ext>
          </extLst>
        </patternFill>
      </fill>
    </dxf>
    <dxf>
      <fill>
        <patternFill patternType="solid">
          <bgColor rgb="FF8064A2"/>
          <extLst>
            <ext uri="smNativeData">
              <pm:shade xmlns:pm="smNativeData" id="1672381210" type="1" fgLvl="100" fgClr="008064A2" bgLvl="100" bgClr="FFFFFFFF"/>
            </ext>
          </extLst>
        </patternFill>
      </fill>
      <border>
        <left style="none">
          <color rgb="FF000000"/>
        </left>
        <right style="none">
          <color rgb="FF000000"/>
        </right>
        <extLst>
          <ext uri="smNativeData">
            <pm:border xmlns:pm="smNativeData" id="1672381210">
              <pm:line position="left" type="0" style="0" width="20" dist="20" width2="20" rgb="000000"/>
              <pm:line position="right" type="0" style="0" width="20" dist="20" width2="20" rgb="000000"/>
            </pm:border>
          </ext>
        </extLst>
      </border>
    </dxf>
    <dxf>
      <border>
        <left style="thin">
          <color rgb="FFC00000"/>
        </left>
        <right style="thin">
          <color rgb="FFC00000"/>
        </right>
        <extLst>
          <ext uri="smNativeData">
            <pm:border xmlns:pm="smNativeData" id="1672381210">
              <pm:line position="left" type="1" style="0" width="20" dist="20" width2="20" rgb="C00000"/>
              <pm:line position="right" type="1" style="0" width="20" dist="20" width2="20" rgb="C00000"/>
            </pm:border>
          </ext>
        </extLst>
      </border>
    </dxf>
    <dxf>
      <border>
        <left style="thin">
          <color rgb="FFC00000"/>
        </left>
        <right style="thin">
          <color rgb="FFC00000"/>
        </right>
        <extLst>
          <ext uri="smNativeData">
            <pm:border xmlns:pm="smNativeData" id="1672381210">
              <pm:line position="left" type="1" style="0" width="20" dist="20" width2="20" rgb="C00000"/>
              <pm:line position="right" type="1" style="0" width="20" dist="20" width2="20" rgb="C00000"/>
            </pm:border>
          </ext>
        </extLst>
      </border>
    </dxf>
    <dxf>
      <fill>
        <patternFill patternType="solid">
          <bgColor rgb="FFA5A5A5"/>
          <extLst>
            <ext uri="smNativeData">
              <pm:shade xmlns:pm="smNativeData" id="1672381210" type="1" fgLvl="100" fgClr="00A5A5A5" bgLvl="100" bgClr="FFFFFFFF"/>
            </ext>
          </extLst>
        </patternFill>
      </fill>
    </dxf>
    <dxf>
      <fill>
        <patternFill patternType="solid">
          <bgColor rgb="FF8064A2"/>
          <extLst>
            <ext uri="smNativeData">
              <pm:shade xmlns:pm="smNativeData" id="1672381210" type="1" fgLvl="100" fgClr="008064A2" bgLvl="100" bgClr="FFFFFFFF"/>
            </ext>
          </extLst>
        </patternFill>
      </fill>
      <border>
        <left style="none">
          <color rgb="FF000000"/>
        </left>
        <right style="none">
          <color rgb="FF000000"/>
        </right>
        <extLst>
          <ext uri="smNativeData">
            <pm:border xmlns:pm="smNativeData" id="1672381210">
              <pm:line position="left" type="0" style="0" width="20" dist="20" width2="20" rgb="000000"/>
              <pm:line position="right" type="0" style="0" width="20" dist="20" width2="20" rgb="000000"/>
            </pm:border>
          </ext>
        </extLst>
      </border>
    </dxf>
    <dxf>
      <border>
        <left style="thin">
          <color rgb="FFC00000"/>
        </left>
        <right style="thin">
          <color rgb="FFC00000"/>
        </right>
        <extLst>
          <ext uri="smNativeData">
            <pm:border xmlns:pm="smNativeData" id="1672381210">
              <pm:line position="left" type="1" style="0" width="20" dist="20" width2="20" rgb="C00000"/>
              <pm:line position="right" type="1" style="0" width="20" dist="20" width2="20" rgb="C00000"/>
            </pm:border>
          </ext>
        </extLst>
      </border>
    </dxf>
    <dxf>
      <fill>
        <patternFill patternType="solid">
          <bgColor rgb="FFA5A5A5"/>
          <extLst>
            <ext uri="smNativeData">
              <pm:shade xmlns:pm="smNativeData" id="1672381210" type="1" fgLvl="100" fgClr="00A5A5A5" bgLvl="100" bgClr="FFFFFFFF"/>
            </ext>
          </extLst>
        </patternFill>
      </fill>
    </dxf>
    <dxf>
      <fill>
        <patternFill patternType="solid">
          <bgColor rgb="FF8064A2"/>
          <extLst>
            <ext uri="smNativeData">
              <pm:shade xmlns:pm="smNativeData" id="1672381210" type="1" fgLvl="100" fgClr="008064A2" bgLvl="100" bgClr="FFFFFFFF"/>
            </ext>
          </extLst>
        </patternFill>
      </fill>
      <border>
        <left style="none">
          <color rgb="FF000000"/>
        </left>
        <right style="none">
          <color rgb="FF000000"/>
        </right>
        <extLst>
          <ext uri="smNativeData">
            <pm:border xmlns:pm="smNativeData" id="1672381210">
              <pm:line position="left" type="0" style="0" width="20" dist="20" width2="20" rgb="000000"/>
              <pm:line position="right" type="0" style="0" width="20" dist="20" width2="20" rgb="000000"/>
            </pm:border>
          </ext>
        </extLst>
      </border>
    </dxf>
    <dxf>
      <border>
        <left style="thin">
          <color rgb="FFC00000"/>
        </left>
        <right style="thin">
          <color rgb="FFC00000"/>
        </right>
        <extLst>
          <ext uri="smNativeData">
            <pm:border xmlns:pm="smNativeData" id="1672381210">
              <pm:line position="left" type="1" style="0" width="20" dist="20" width2="20" rgb="C00000"/>
              <pm:line position="right" type="1" style="0" width="20" dist="20" width2="20" rgb="C00000"/>
            </pm:border>
          </ext>
        </extLst>
      </border>
    </dxf>
    <dxf>
      <fill>
        <patternFill patternType="solid">
          <bgColor rgb="FFA5A5A5"/>
          <extLst>
            <ext uri="smNativeData">
              <pm:shade xmlns:pm="smNativeData" id="1672381210" type="1" fgLvl="100" fgClr="00A5A5A5" bgLvl="100" bgClr="FFFFFFFF"/>
            </ext>
          </extLst>
        </patternFill>
      </fill>
    </dxf>
    <dxf>
      <fill>
        <patternFill patternType="solid">
          <bgColor rgb="FF8064A2"/>
          <extLst>
            <ext uri="smNativeData">
              <pm:shade xmlns:pm="smNativeData" id="1672381210" type="1" fgLvl="100" fgClr="008064A2" bgLvl="100" bgClr="FFFFFFFF"/>
            </ext>
          </extLst>
        </patternFill>
      </fill>
      <border>
        <left style="none">
          <color rgb="FF000000"/>
        </left>
        <right style="none">
          <color rgb="FF000000"/>
        </right>
        <extLst>
          <ext uri="smNativeData">
            <pm:border xmlns:pm="smNativeData" id="1672381210">
              <pm:line position="left" type="0" style="0" width="20" dist="20" width2="20" rgb="000000"/>
              <pm:line position="right" type="0" style="0" width="20" dist="20" width2="20" rgb="000000"/>
            </pm:border>
          </ext>
        </extLst>
      </border>
    </dxf>
    <dxf>
      <border>
        <left style="thin">
          <color rgb="FFC00000"/>
        </left>
        <right style="thin">
          <color rgb="FFC00000"/>
        </right>
        <extLst>
          <ext uri="smNativeData">
            <pm:border xmlns:pm="smNativeData" id="1672381210">
              <pm:line position="left" type="1" style="0" width="20" dist="20" width2="20" rgb="C00000"/>
              <pm:line position="right" type="1" style="0" width="20" dist="20" width2="20" rgb="C00000"/>
            </pm:border>
          </ext>
        </extLst>
      </border>
    </dxf>
    <dxf>
      <fill>
        <patternFill patternType="solid">
          <bgColor rgb="FFA5A5A5"/>
          <extLst>
            <ext uri="smNativeData">
              <pm:shade xmlns:pm="smNativeData" id="1672381210" type="1" fgLvl="100" fgClr="00A5A5A5" bgLvl="100" bgClr="FFFFFFFF"/>
            </ext>
          </extLst>
        </patternFill>
      </fill>
    </dxf>
    <dxf>
      <fill>
        <patternFill patternType="solid">
          <bgColor rgb="FF8064A2"/>
          <extLst>
            <ext uri="smNativeData">
              <pm:shade xmlns:pm="smNativeData" id="1672381210" type="1" fgLvl="100" fgClr="008064A2" bgLvl="100" bgClr="FFFFFFFF"/>
            </ext>
          </extLst>
        </patternFill>
      </fill>
      <border>
        <left style="none">
          <color rgb="FF000000"/>
        </left>
        <right style="none">
          <color rgb="FF000000"/>
        </right>
        <extLst>
          <ext uri="smNativeData">
            <pm:border xmlns:pm="smNativeData" id="1672381210">
              <pm:line position="left" type="0" style="0" width="20" dist="20" width2="20" rgb="000000"/>
              <pm:line position="right" type="0" style="0" width="20" dist="20" width2="20" rgb="000000"/>
            </pm:border>
          </ext>
        </extLst>
      </border>
    </dxf>
    <dxf>
      <border>
        <left style="thin">
          <color rgb="FFC00000"/>
        </left>
        <right style="thin">
          <color rgb="FFC00000"/>
        </right>
        <extLst>
          <ext uri="smNativeData">
            <pm:border xmlns:pm="smNativeData" id="1672381210">
              <pm:line position="left" type="1" style="0" width="20" dist="20" width2="20" rgb="C00000"/>
              <pm:line position="right" type="1" style="0" width="20" dist="20" width2="20" rgb="C00000"/>
            </pm:border>
          </ext>
        </extLst>
      </border>
    </dxf>
    <dxf>
      <fill>
        <patternFill patternType="solid">
          <bgColor rgb="FFA5A5A5"/>
          <extLst>
            <ext uri="smNativeData">
              <pm:shade xmlns:pm="smNativeData" id="1672381210" type="1" fgLvl="100" fgClr="00A5A5A5" bgLvl="100" bgClr="FFFFFFFF"/>
            </ext>
          </extLst>
        </patternFill>
      </fill>
    </dxf>
    <dxf>
      <fill>
        <patternFill patternType="solid">
          <bgColor rgb="FF8064A2"/>
          <extLst>
            <ext uri="smNativeData">
              <pm:shade xmlns:pm="smNativeData" id="1672381210" type="1" fgLvl="100" fgClr="008064A2" bgLvl="100" bgClr="FFFFFFFF"/>
            </ext>
          </extLst>
        </patternFill>
      </fill>
      <border>
        <left style="none">
          <color rgb="FF000000"/>
        </left>
        <right style="none">
          <color rgb="FF000000"/>
        </right>
        <extLst>
          <ext uri="smNativeData">
            <pm:border xmlns:pm="smNativeData" id="1672381210">
              <pm:line position="left" type="0" style="0" width="20" dist="20" width2="20" rgb="000000"/>
              <pm:line position="right" type="0" style="0" width="20" dist="20" width2="20" rgb="000000"/>
            </pm:border>
          </ext>
        </extLst>
      </border>
    </dxf>
    <dxf>
      <border>
        <left style="thin">
          <color rgb="FFC00000"/>
        </left>
        <right style="thin">
          <color rgb="FFC00000"/>
        </right>
        <extLst>
          <ext uri="smNativeData">
            <pm:border xmlns:pm="smNativeData" id="1672381210">
              <pm:line position="left" type="1" style="0" width="20" dist="20" width2="20" rgb="C00000"/>
              <pm:line position="right" type="1" style="0" width="20" dist="20" width2="20" rgb="C00000"/>
            </pm:border>
          </ext>
        </extLst>
      </border>
    </dxf>
    <dxf>
      <fill>
        <patternFill patternType="solid">
          <bgColor rgb="FFA5A5A5"/>
          <extLst>
            <ext uri="smNativeData">
              <pm:shade xmlns:pm="smNativeData" id="1672381210" type="1" fgLvl="100" fgClr="00A5A5A5" bgLvl="100" bgClr="FFFFFFFF"/>
            </ext>
          </extLst>
        </patternFill>
      </fill>
    </dxf>
    <dxf>
      <fill>
        <patternFill patternType="solid">
          <bgColor rgb="FF8064A2"/>
          <extLst>
            <ext uri="smNativeData">
              <pm:shade xmlns:pm="smNativeData" id="1672381210" type="1" fgLvl="100" fgClr="008064A2" bgLvl="100" bgClr="FFFFFFFF"/>
            </ext>
          </extLst>
        </patternFill>
      </fill>
      <border>
        <left style="none">
          <color rgb="FF000000"/>
        </left>
        <right style="none">
          <color rgb="FF000000"/>
        </right>
        <extLst>
          <ext uri="smNativeData">
            <pm:border xmlns:pm="smNativeData" id="1672381210">
              <pm:line position="left" type="0" style="0" width="20" dist="20" width2="20" rgb="000000"/>
              <pm:line position="right" type="0" style="0" width="20" dist="20" width2="20" rgb="000000"/>
            </pm:border>
          </ext>
        </extLst>
      </border>
    </dxf>
    <dxf>
      <border>
        <left style="thin">
          <color rgb="FFC00000"/>
        </left>
        <right style="thin">
          <color rgb="FFC00000"/>
        </right>
        <extLst>
          <ext uri="smNativeData">
            <pm:border xmlns:pm="smNativeData" id="1672381210">
              <pm:line position="left" type="1" style="0" width="20" dist="20" width2="20" rgb="C00000"/>
              <pm:line position="right" type="1" style="0" width="20" dist="20" width2="20" rgb="C00000"/>
            </pm:border>
          </ext>
        </extLst>
      </border>
    </dxf>
    <dxf>
      <fill>
        <patternFill patternType="solid">
          <bgColor rgb="FFA5A5A5"/>
          <extLst>
            <ext uri="smNativeData">
              <pm:shade xmlns:pm="smNativeData" id="1672381210" type="1" fgLvl="100" fgClr="00A5A5A5" bgLvl="100" bgClr="FFFFFFFF"/>
            </ext>
          </extLst>
        </patternFill>
      </fill>
    </dxf>
    <dxf>
      <fill>
        <patternFill patternType="solid">
          <bgColor rgb="FF8064A2"/>
          <extLst>
            <ext uri="smNativeData">
              <pm:shade xmlns:pm="smNativeData" id="1672381210" type="1" fgLvl="100" fgClr="008064A2" bgLvl="100" bgClr="FFFFFFFF"/>
            </ext>
          </extLst>
        </patternFill>
      </fill>
      <border>
        <left style="none">
          <color rgb="FF000000"/>
        </left>
        <right style="none">
          <color rgb="FF000000"/>
        </right>
        <extLst>
          <ext uri="smNativeData">
            <pm:border xmlns:pm="smNativeData" id="1672381210">
              <pm:line position="left" type="0" style="0" width="20" dist="20" width2="20" rgb="000000"/>
              <pm:line position="right" type="0" style="0" width="20" dist="20" width2="20" rgb="000000"/>
            </pm:border>
          </ext>
        </extLst>
      </border>
    </dxf>
    <dxf>
      <border>
        <left style="thin">
          <color rgb="FFC00000"/>
        </left>
        <right style="thin">
          <color rgb="FFC00000"/>
        </right>
        <extLst>
          <ext uri="smNativeData">
            <pm:border xmlns:pm="smNativeData" id="1672381210">
              <pm:line position="left" type="1" style="0" width="20" dist="20" width2="20" rgb="C00000"/>
              <pm:line position="right" type="1" style="0" width="20" dist="20" width2="20" rgb="C00000"/>
            </pm:border>
          </ext>
        </extLst>
      </border>
    </dxf>
    <dxf>
      <fill>
        <patternFill patternType="solid">
          <bgColor rgb="FFA5A5A5"/>
          <extLst>
            <ext uri="smNativeData">
              <pm:shade xmlns:pm="smNativeData" id="1672381210" type="1" fgLvl="100" fgClr="00A5A5A5" bgLvl="100" bgClr="FFFFFFFF"/>
            </ext>
          </extLst>
        </patternFill>
      </fill>
    </dxf>
    <dxf>
      <fill>
        <patternFill patternType="solid">
          <bgColor rgb="FF8064A2"/>
          <extLst>
            <ext uri="smNativeData">
              <pm:shade xmlns:pm="smNativeData" id="1672381210" type="1" fgLvl="100" fgClr="008064A2" bgLvl="100" bgClr="FFFFFFFF"/>
            </ext>
          </extLst>
        </patternFill>
      </fill>
      <border>
        <left style="none">
          <color rgb="FF000000"/>
        </left>
        <right style="none">
          <color rgb="FF000000"/>
        </right>
        <extLst>
          <ext uri="smNativeData">
            <pm:border xmlns:pm="smNativeData" id="1672381210">
              <pm:line position="left" type="0" style="0" width="20" dist="20" width2="20" rgb="000000"/>
              <pm:line position="right" type="0" style="0" width="20" dist="20" width2="20" rgb="000000"/>
            </pm:border>
          </ext>
        </extLst>
      </border>
    </dxf>
    <dxf>
      <border>
        <left style="thin">
          <color rgb="FFC00000"/>
        </left>
        <right style="thin">
          <color rgb="FFC00000"/>
        </right>
        <extLst>
          <ext uri="smNativeData">
            <pm:border xmlns:pm="smNativeData" id="1672381210">
              <pm:line position="left" type="1" style="0" width="20" dist="20" width2="20" rgb="C00000"/>
              <pm:line position="right" type="1" style="0" width="20" dist="20" width2="20" rgb="C00000"/>
            </pm:border>
          </ext>
        </extLst>
      </border>
    </dxf>
    <dxf>
      <fill>
        <patternFill patternType="solid">
          <bgColor rgb="FFA5A5A5"/>
          <extLst>
            <ext uri="smNativeData">
              <pm:shade xmlns:pm="smNativeData" id="1672381210" type="1" fgLvl="100" fgClr="00A5A5A5" bgLvl="100" bgClr="FFFFFFFF"/>
            </ext>
          </extLst>
        </patternFill>
      </fill>
    </dxf>
    <dxf>
      <fill>
        <patternFill patternType="solid">
          <bgColor rgb="FF8064A2"/>
          <extLst>
            <ext uri="smNativeData">
              <pm:shade xmlns:pm="smNativeData" id="1672381210" type="1" fgLvl="100" fgClr="008064A2" bgLvl="100" bgClr="FFFFFFFF"/>
            </ext>
          </extLst>
        </patternFill>
      </fill>
      <border>
        <left style="none">
          <color rgb="FF000000"/>
        </left>
        <right style="none">
          <color rgb="FF000000"/>
        </right>
        <extLst>
          <ext uri="smNativeData">
            <pm:border xmlns:pm="smNativeData" id="1672381210">
              <pm:line position="left" type="0" style="0" width="20" dist="20" width2="20" rgb="000000"/>
              <pm:line position="right" type="0" style="0" width="20" dist="20" width2="20" rgb="000000"/>
            </pm:border>
          </ext>
        </extLst>
      </border>
    </dxf>
    <dxf>
      <border>
        <left style="thin">
          <color rgb="FFC00000"/>
        </left>
        <right style="thin">
          <color rgb="FFC00000"/>
        </right>
        <extLst>
          <ext uri="smNativeData">
            <pm:border xmlns:pm="smNativeData" id="1672381210">
              <pm:line position="left" type="1" style="0" width="20" dist="20" width2="20" rgb="C00000"/>
              <pm:line position="right" type="1" style="0" width="20" dist="20" width2="20" rgb="C00000"/>
            </pm:border>
          </ext>
        </extLst>
      </border>
    </dxf>
    <dxf>
      <fill>
        <patternFill patternType="solid">
          <bgColor rgb="FFA5A5A5"/>
          <extLst>
            <ext uri="smNativeData">
              <pm:shade xmlns:pm="smNativeData" id="1672381210" type="1" fgLvl="100" fgClr="00A5A5A5" bgLvl="100" bgClr="FFFFFFFF"/>
            </ext>
          </extLst>
        </patternFill>
      </fill>
    </dxf>
    <dxf>
      <fill>
        <patternFill patternType="solid">
          <bgColor rgb="FF8064A2"/>
          <extLst>
            <ext uri="smNativeData">
              <pm:shade xmlns:pm="smNativeData" id="1672381210" type="1" fgLvl="100" fgClr="008064A2" bgLvl="100" bgClr="FFFFFFFF"/>
            </ext>
          </extLst>
        </patternFill>
      </fill>
      <border>
        <left style="none">
          <color rgb="FF000000"/>
        </left>
        <right style="none">
          <color rgb="FF000000"/>
        </right>
        <extLst>
          <ext uri="smNativeData">
            <pm:border xmlns:pm="smNativeData" id="1672381210">
              <pm:line position="left" type="0" style="0" width="20" dist="20" width2="20" rgb="000000"/>
              <pm:line position="right" type="0" style="0" width="20" dist="20" width2="20" rgb="000000"/>
            </pm:border>
          </ext>
        </extLst>
      </border>
    </dxf>
    <dxf>
      <border>
        <left style="thin">
          <color rgb="FFC00000"/>
        </left>
        <right style="thin">
          <color rgb="FFC00000"/>
        </right>
        <extLst>
          <ext uri="smNativeData">
            <pm:border xmlns:pm="smNativeData" id="1672381210">
              <pm:line position="left" type="1" style="0" width="20" dist="20" width2="20" rgb="C00000"/>
              <pm:line position="right" type="1" style="0" width="20" dist="20" width2="20" rgb="C00000"/>
            </pm:border>
          </ext>
        </extLst>
      </border>
    </dxf>
    <dxf>
      <fill>
        <patternFill patternType="solid">
          <bgColor rgb="FFA5A5A5"/>
          <extLst>
            <ext uri="smNativeData">
              <pm:shade xmlns:pm="smNativeData" id="1672381210" type="1" fgLvl="100" fgClr="00A5A5A5" bgLvl="100" bgClr="FFFFFFFF"/>
            </ext>
          </extLst>
        </patternFill>
      </fill>
    </dxf>
    <dxf>
      <fill>
        <patternFill patternType="solid">
          <bgColor rgb="FF8064A2"/>
          <extLst>
            <ext uri="smNativeData">
              <pm:shade xmlns:pm="smNativeData" id="1672381210" type="1" fgLvl="100" fgClr="008064A2" bgLvl="100" bgClr="FFFFFFFF"/>
            </ext>
          </extLst>
        </patternFill>
      </fill>
      <border>
        <left style="none">
          <color rgb="FF000000"/>
        </left>
        <right style="none">
          <color rgb="FF000000"/>
        </right>
        <extLst>
          <ext uri="smNativeData">
            <pm:border xmlns:pm="smNativeData" id="1672381210">
              <pm:line position="left" type="0" style="0" width="20" dist="20" width2="20" rgb="000000"/>
              <pm:line position="right" type="0" style="0" width="20" dist="20" width2="20" rgb="000000"/>
            </pm:border>
          </ext>
        </extLst>
      </border>
    </dxf>
    <dxf>
      <border>
        <left style="thin">
          <color rgb="FFC00000"/>
        </left>
        <right style="thin">
          <color rgb="FFC00000"/>
        </right>
        <extLst>
          <ext uri="smNativeData">
            <pm:border xmlns:pm="smNativeData" id="1672381210">
              <pm:line position="left" type="1" style="0" width="20" dist="20" width2="20" rgb="C00000"/>
              <pm:line position="right" type="1" style="0" width="20" dist="20" width2="20" rgb="C00000"/>
            </pm:border>
          </ext>
        </extLst>
      </border>
    </dxf>
    <dxf>
      <fill>
        <patternFill patternType="solid">
          <bgColor rgb="FFA5A5A5"/>
          <extLst>
            <ext uri="smNativeData">
              <pm:shade xmlns:pm="smNativeData" id="1672381210" type="1" fgLvl="100" fgClr="00A5A5A5" bgLvl="100" bgClr="FFFFFFFF"/>
            </ext>
          </extLst>
        </patternFill>
      </fill>
    </dxf>
    <dxf>
      <fill>
        <patternFill patternType="solid">
          <bgColor rgb="FF8064A2"/>
          <extLst>
            <ext uri="smNativeData">
              <pm:shade xmlns:pm="smNativeData" id="1672381210" type="1" fgLvl="100" fgClr="008064A2" bgLvl="100" bgClr="FFFFFFFF"/>
            </ext>
          </extLst>
        </patternFill>
      </fill>
      <border>
        <left style="none">
          <color rgb="FF000000"/>
        </left>
        <right style="none">
          <color rgb="FF000000"/>
        </right>
        <extLst>
          <ext uri="smNativeData">
            <pm:border xmlns:pm="smNativeData" id="1672381210">
              <pm:line position="left" type="0" style="0" width="20" dist="20" width2="20" rgb="000000"/>
              <pm:line position="right" type="0" style="0" width="20" dist="20" width2="20" rgb="000000"/>
            </pm:border>
          </ext>
        </extLst>
      </border>
    </dxf>
  </dxfs>
  <tableStyles count="0"/>
  <extLst>
    <ext uri="smNativeData">
      <pm:charStyles xmlns:pm="smNativeData" id="1672381210" count="1">
        <pm:charStyle name="Normal" fontId="0" Id="1"/>
      </pm:charStyles>
      <pm:colors xmlns:pm="smNativeData" id="1672381210" count="18">
        <pm:color name="Color 24" rgb="366092"/>
        <pm:color name="Color 25" rgb="7E7E7E"/>
        <pm:color name="Color 26" rgb="585858"/>
        <pm:color name="Color 27" rgb="F2F2F2"/>
        <pm:color name="Color 28" rgb="DCE6F1"/>
        <pm:color name="Color 29" rgb="F2DCDB"/>
        <pm:color name="Color 30" rgb="D7E3BB"/>
        <pm:color name="Color 31" rgb="D8D8D8"/>
        <pm:color name="Color 32" rgb="B8CCE4"/>
        <pm:color name="Color 33" rgb="E6B8B7"/>
        <pm:color name="Color 34" rgb="E4DFEC"/>
        <pm:color name="Color 35" rgb="EBF1DC"/>
        <pm:color name="Color 36" rgb="4F81BD"/>
        <pm:color name="Color 37" rgb="A5A5A5"/>
        <pm:color name="Color 38" rgb="8064A2"/>
        <pm:color name="Color 39" rgb="C00000"/>
        <pm:color name="Color 40" rgb="BFBFBF"/>
        <pm:color name="Color 41" rgb="95B3D7"/>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sheetPr>
    <pageSetUpPr fitToPage="1"/>
  </sheetPr>
  <dimension ref="A1:BY31"/>
  <sheetViews>
    <sheetView showGridLines="0" tabSelected="1" view="normal" zoomScale="72" workbookViewId="0">
      <pane ySplit="4" topLeftCell="A5" activePane="bottomLeft" state="frozen"/>
      <selection pane="bottomLeft" activeCell="CA5" sqref="CA5"/>
    </sheetView>
  </sheetViews>
  <sheetFormatPr defaultRowHeight="30" customHeight="1"/>
  <cols>
    <col min="1" max="1" width="2.714286" customWidth="1" style="3"/>
    <col min="2" max="2" width="19.857143" customWidth="1"/>
    <col min="3" max="3" width="30.714286" customWidth="1"/>
    <col min="4" max="4" width="10.714286" customWidth="1"/>
    <col min="5" max="5" width="10.428571" customWidth="1" style="17"/>
    <col min="6" max="6" width="10.428571" customWidth="1"/>
    <col min="7" max="7" width="2.714286" customWidth="1"/>
    <col min="8" max="8" width="6.142857" hidden="1" customWidth="1">
      <extLst>
        <ext uri="smNativeData">
          <pm:columnDef xmlns:pm="smNativeData" id="1672381210" min="8" max="8" hidden="1" collapsedDB="0" collapsedOL="0"/>
        </ext>
      </extLst>
    </col>
    <col min="9" max="76" width="2.571429" customWidth="1"/>
    <col min="81" max="82" width="10.285714" customWidth="1"/>
  </cols>
  <sheetData>
    <row r="1" spans="1:9" hidden="1" ht="30" customHeight="1">
      <c r="A1" s="49" t="s">
        <v>0</v>
      </c>
      <c r="B1"/>
      <c r="C1"/>
      <c r="D1" s="14"/>
      <c r="E1" s="16"/>
      <c r="F1" s="48"/>
      <c r="H1" s="14"/>
      <c r="I1" s="65"/>
      <extLst>
        <ext uri="smNativeData">
          <pm:rowDef xmlns:pm="smNativeData" id="1672381210" r="1" hidden="1" collapsedDB="0" collapsedOL="0"/>
        </ext>
      </extLst>
    </row>
    <row r="2" spans="1:9" hidden="1" ht="30" customHeight="1">
      <c r="A2" s="3" t="s">
        <v>1</v>
      </c>
      <c r="B2" s="6"/>
      <c r="I2" s="66"/>
      <extLst>
        <ext uri="smNativeData">
          <pm:rowDef xmlns:pm="smNativeData" id="1672381210" r="2" hidden="1" collapsedDB="0" collapsedOL="0"/>
        </ext>
      </extLst>
    </row>
    <row r="3" spans="1:30" ht="30" customHeight="1">
      <c r="A3" s="3" t="s">
        <v>2</v>
      </c>
      <c r="B3" s="7"/>
      <c r="C3" s="8" t="s">
        <v>3</v>
      </c>
      <c r="D3" s="8"/>
      <c r="E3" s="86" t="n">
        <v>44487</v>
      </c>
      <c r="F3" s="86"/>
      <c r="AC3" s="52" t="s">
        <v>4</v>
      </c>
      <c r="AD3" s="13"/>
    </row>
    <row r="4" spans="1:76" ht="30" customHeight="1">
      <c r="A4" s="49" t="s">
        <v>5</v>
      </c>
      <c r="C4" s="8" t="s">
        <v>6</v>
      </c>
      <c r="D4" s="8"/>
      <c r="E4" s="82" t="n">
        <v>1</v>
      </c>
      <c r="F4" s="73"/>
      <c r="G4"/>
      <c r="H4" s="81"/>
      <c r="I4" s="71">
        <f>I5</f>
        <v>44487</v>
      </c>
      <c r="J4" s="71"/>
      <c r="K4" s="71"/>
      <c r="L4" s="71"/>
      <c r="M4" s="71"/>
      <c r="N4" s="71"/>
      <c r="O4" s="71"/>
      <c r="P4" s="71">
        <f>P5</f>
        <v>44494</v>
      </c>
      <c r="Q4" s="71"/>
      <c r="R4" s="71"/>
      <c r="S4" s="71"/>
      <c r="T4" s="71"/>
      <c r="U4" s="71"/>
      <c r="V4" s="71"/>
      <c r="W4" s="71">
        <f>W5</f>
        <v>44501</v>
      </c>
      <c r="X4" s="71"/>
      <c r="Y4" s="71"/>
      <c r="Z4" s="71"/>
      <c r="AA4" s="71"/>
      <c r="AB4" s="71"/>
      <c r="AC4" s="77"/>
      <c r="AD4" s="71">
        <f>AD5</f>
        <v>44508</v>
      </c>
      <c r="AE4" s="71"/>
      <c r="AF4" s="71"/>
      <c r="AG4" s="71"/>
      <c r="AH4" s="71"/>
      <c r="AI4" s="71"/>
      <c r="AJ4" s="71"/>
      <c r="AK4" s="71">
        <f>AK5</f>
        <v>44515</v>
      </c>
      <c r="AL4" s="71"/>
      <c r="AM4" s="71"/>
      <c r="AN4" s="71"/>
      <c r="AO4" s="71"/>
      <c r="AP4" s="71"/>
      <c r="AQ4" s="71"/>
      <c r="AR4" s="71">
        <f>AR5</f>
        <v>44522</v>
      </c>
      <c r="AS4" s="71"/>
      <c r="AT4" s="71"/>
      <c r="AU4" s="71"/>
      <c r="AV4" s="71"/>
      <c r="AW4" s="71"/>
      <c r="AX4" s="71"/>
      <c r="AY4" s="71">
        <f>AY5</f>
        <v>44529</v>
      </c>
      <c r="AZ4" s="71"/>
      <c r="BA4" s="71"/>
      <c r="BB4" s="71"/>
      <c r="BC4" s="71"/>
      <c r="BD4" s="71"/>
      <c r="BE4" s="71"/>
      <c r="BF4" s="71">
        <f>BF5</f>
        <v>44536</v>
      </c>
      <c r="BG4" s="71"/>
      <c r="BH4" s="71"/>
      <c r="BI4" s="71"/>
      <c r="BJ4" s="71"/>
      <c r="BK4" s="71"/>
      <c r="BL4" s="71"/>
      <c r="BM4" s="84" t="s">
        <v>7</v>
      </c>
      <c r="BN4" s="85"/>
      <c r="BO4" s="85"/>
      <c r="BP4" s="85"/>
      <c r="BQ4" s="85"/>
      <c r="BR4" s="85"/>
      <c r="BS4" s="85"/>
      <c r="BT4" s="72"/>
      <c r="BU4" s="83"/>
      <c r="BV4" s="83"/>
      <c r="BW4" s="83"/>
      <c r="BX4" s="83"/>
    </row>
    <row r="5" spans="1:76" ht="15" customHeight="1">
      <c r="A5" s="49" t="s">
        <v>8</v>
      </c>
      <c r="B5" s="64"/>
      <c r="C5" s="64"/>
      <c r="D5" s="64"/>
      <c r="E5" s="64"/>
      <c r="F5"/>
      <c r="G5"/>
      <c r="H5" s="81"/>
      <c r="I5" s="74">
        <f aca="1">Project_Start-WEEKDAY(Project_Start,1)+2+7*(Display_Week-1)</f>
        <v>44487</v>
      </c>
      <c r="J5" s="74">
        <f>I5+1</f>
        <v>44488</v>
      </c>
      <c r="K5" s="74">
        <f>J5+1</f>
        <v>44489</v>
      </c>
      <c r="L5" s="74">
        <f>K5+1</f>
        <v>44490</v>
      </c>
      <c r="M5" s="74">
        <f>L5+1</f>
        <v>44491</v>
      </c>
      <c r="N5" s="74">
        <f>M5+1</f>
        <v>44492</v>
      </c>
      <c r="O5" s="74">
        <f>N5+1</f>
        <v>44493</v>
      </c>
      <c r="P5" s="74">
        <f>O5+1</f>
        <v>44494</v>
      </c>
      <c r="Q5" s="74">
        <f>P5+1</f>
        <v>44495</v>
      </c>
      <c r="R5" s="74">
        <f>Q5+1</f>
        <v>44496</v>
      </c>
      <c r="S5" s="74">
        <f>R5+1</f>
        <v>44497</v>
      </c>
      <c r="T5" s="74">
        <f>S5+1</f>
        <v>44498</v>
      </c>
      <c r="U5" s="74">
        <f>T5+1</f>
        <v>44499</v>
      </c>
      <c r="V5" s="74">
        <f>U5+1</f>
        <v>44500</v>
      </c>
      <c r="W5" s="74">
        <f>V5+1</f>
        <v>44501</v>
      </c>
      <c r="X5" s="74">
        <f>W5+1</f>
        <v>44502</v>
      </c>
      <c r="Y5" s="74">
        <f>X5+1</f>
        <v>44503</v>
      </c>
      <c r="Z5" s="74">
        <f>Y5+1</f>
        <v>44504</v>
      </c>
      <c r="AA5" s="74">
        <f>Z5+1</f>
        <v>44505</v>
      </c>
      <c r="AB5" s="74">
        <f>AA5+1</f>
        <v>44506</v>
      </c>
      <c r="AC5" s="78">
        <f>AB5+1</f>
        <v>44507</v>
      </c>
      <c r="AD5" s="74">
        <f>AC5+1</f>
        <v>44508</v>
      </c>
      <c r="AE5" s="74">
        <f>AD5+1</f>
        <v>44509</v>
      </c>
      <c r="AF5" s="74">
        <f>AE5+1</f>
        <v>44510</v>
      </c>
      <c r="AG5" s="74">
        <f>AF5+1</f>
        <v>44511</v>
      </c>
      <c r="AH5" s="74">
        <f>AG5+1</f>
        <v>44512</v>
      </c>
      <c r="AI5" s="74">
        <f>AH5+1</f>
        <v>44513</v>
      </c>
      <c r="AJ5" s="74">
        <f>AI5+1</f>
        <v>44514</v>
      </c>
      <c r="AK5" s="74">
        <f>AJ5+1</f>
        <v>44515</v>
      </c>
      <c r="AL5" s="74">
        <f>AK5+1</f>
        <v>44516</v>
      </c>
      <c r="AM5" s="74">
        <f>AL5+1</f>
        <v>44517</v>
      </c>
      <c r="AN5" s="74">
        <f>AM5+1</f>
        <v>44518</v>
      </c>
      <c r="AO5" s="74">
        <f>AN5+1</f>
        <v>44519</v>
      </c>
      <c r="AP5" s="74">
        <f>AO5+1</f>
        <v>44520</v>
      </c>
      <c r="AQ5" s="74">
        <f>AP5+1</f>
        <v>44521</v>
      </c>
      <c r="AR5" s="74">
        <f>AQ5+1</f>
        <v>44522</v>
      </c>
      <c r="AS5" s="74">
        <f>AR5+1</f>
        <v>44523</v>
      </c>
      <c r="AT5" s="74">
        <f>AS5+1</f>
        <v>44524</v>
      </c>
      <c r="AU5" s="74">
        <f>AT5+1</f>
        <v>44525</v>
      </c>
      <c r="AV5" s="74">
        <f>AU5+1</f>
        <v>44526</v>
      </c>
      <c r="AW5" s="74">
        <f>AV5+1</f>
        <v>44527</v>
      </c>
      <c r="AX5" s="74">
        <f>AW5+1</f>
        <v>44528</v>
      </c>
      <c r="AY5" s="74">
        <f>AX5+1</f>
        <v>44529</v>
      </c>
      <c r="AZ5" s="74">
        <f>AY5+1</f>
        <v>44530</v>
      </c>
      <c r="BA5" s="74">
        <f>AZ5+1</f>
        <v>44531</v>
      </c>
      <c r="BB5" s="74">
        <f>BA5+1</f>
        <v>44532</v>
      </c>
      <c r="BC5" s="74">
        <f>BB5+1</f>
        <v>44533</v>
      </c>
      <c r="BD5" s="74">
        <f>BC5+1</f>
        <v>44534</v>
      </c>
      <c r="BE5" s="74">
        <f>BD5+1</f>
        <v>44535</v>
      </c>
      <c r="BF5" s="74">
        <f>BE5+1</f>
        <v>44536</v>
      </c>
      <c r="BG5" s="74">
        <f>BF5+1</f>
        <v>44537</v>
      </c>
      <c r="BH5" s="74">
        <f>BG5+1</f>
        <v>44538</v>
      </c>
      <c r="BI5" s="74">
        <f>BH5+1</f>
        <v>44539</v>
      </c>
      <c r="BJ5" s="74">
        <f>BI5+1</f>
        <v>44540</v>
      </c>
      <c r="BK5" s="74">
        <f>BJ5+1</f>
        <v>44541</v>
      </c>
      <c r="BL5" s="74">
        <f>BK5+1</f>
        <v>44542</v>
      </c>
      <c r="BM5" s="74">
        <f>BL5+1</f>
        <v>44543</v>
      </c>
      <c r="BN5" s="74">
        <f>BM5+1</f>
        <v>44544</v>
      </c>
      <c r="BO5" s="74">
        <f>BN5+1</f>
        <v>44545</v>
      </c>
      <c r="BP5" s="74">
        <f>BO5+1</f>
        <v>44546</v>
      </c>
      <c r="BQ5" s="74">
        <f>BP5+1</f>
        <v>44547</v>
      </c>
      <c r="BR5" s="74">
        <f>BQ5+1</f>
        <v>44548</v>
      </c>
      <c r="BS5" s="74">
        <f>BR5+1</f>
        <v>44549</v>
      </c>
      <c r="BT5" s="74">
        <f>BS5+1</f>
        <v>44550</v>
      </c>
      <c r="BU5" s="74">
        <f>BT5+1</f>
        <v>44551</v>
      </c>
      <c r="BV5" s="74">
        <f>BU5+1</f>
        <v>44552</v>
      </c>
      <c r="BW5" s="74">
        <f>BV5+1</f>
        <v>44553</v>
      </c>
      <c r="BX5" s="74">
        <f>BW5+1</f>
        <v>44554</v>
      </c>
    </row>
    <row r="6" spans="1:76" ht="30" customHeight="1">
      <c r="A6" s="49" t="s">
        <v>9</v>
      </c>
      <c r="B6" s="19" t="s">
        <v>10</v>
      </c>
      <c r="C6" s="20" t="s">
        <v>11</v>
      </c>
      <c r="D6" s="20" t="s">
        <v>12</v>
      </c>
      <c r="E6" s="20" t="s">
        <v>13</v>
      </c>
      <c r="F6" s="75" t="s">
        <v>14</v>
      </c>
      <c r="G6" s="75"/>
      <c r="H6" s="75" t="s">
        <v>15</v>
      </c>
      <c r="I6" s="21" t="str">
        <f>LEFT(TEXT(I5,"ddd"),1)</f>
        <v>M</v>
      </c>
      <c r="J6" s="21" t="str">
        <f>LEFT(TEXT(J5,"ddd"),1)</f>
        <v>T</v>
      </c>
      <c r="K6" s="21" t="str">
        <f>LEFT(TEXT(K5,"ddd"),1)</f>
        <v>W</v>
      </c>
      <c r="L6" s="21" t="str">
        <f>LEFT(TEXT(L5,"ddd"),1)</f>
        <v>T</v>
      </c>
      <c r="M6" s="21" t="str">
        <f>LEFT(TEXT(M5,"ddd"),1)</f>
        <v>F</v>
      </c>
      <c r="N6" s="21" t="str">
        <f>LEFT(TEXT(N5,"ddd"),1)</f>
        <v>S</v>
      </c>
      <c r="O6" s="21" t="str">
        <f>LEFT(TEXT(O5,"ddd"),1)</f>
        <v>S</v>
      </c>
      <c r="P6" s="21" t="str">
        <f>LEFT(TEXT(P5,"ddd"),1)</f>
        <v>M</v>
      </c>
      <c r="Q6" s="21" t="str">
        <f>LEFT(TEXT(Q5,"ddd"),1)</f>
        <v>T</v>
      </c>
      <c r="R6" s="21" t="str">
        <f>LEFT(TEXT(R5,"ddd"),1)</f>
        <v>W</v>
      </c>
      <c r="S6" s="21" t="str">
        <f>LEFT(TEXT(S5,"ddd"),1)</f>
        <v>T</v>
      </c>
      <c r="T6" s="21" t="str">
        <f>LEFT(TEXT(T5,"ddd"),1)</f>
        <v>F</v>
      </c>
      <c r="U6" s="21" t="str">
        <f>LEFT(TEXT(U5,"ddd"),1)</f>
        <v>S</v>
      </c>
      <c r="V6" s="21" t="str">
        <f>LEFT(TEXT(V5,"ddd"),1)</f>
        <v>S</v>
      </c>
      <c r="W6" s="21" t="str">
        <f>LEFT(TEXT(W5,"ddd"),1)</f>
        <v>M</v>
      </c>
      <c r="X6" s="21" t="str">
        <f>LEFT(TEXT(X5,"ddd"),1)</f>
        <v>T</v>
      </c>
      <c r="Y6" s="21" t="str">
        <f>LEFT(TEXT(Y5,"ddd"),1)</f>
        <v>W</v>
      </c>
      <c r="Z6" s="21" t="str">
        <f>LEFT(TEXT(Z5,"ddd"),1)</f>
        <v>T</v>
      </c>
      <c r="AA6" s="21" t="str">
        <f>LEFT(TEXT(AA5,"ddd"),1)</f>
        <v>F</v>
      </c>
      <c r="AB6" s="21" t="str">
        <f>LEFT(TEXT(AB5,"ddd"),1)</f>
        <v>S</v>
      </c>
      <c r="AC6" s="79" t="str">
        <f>LEFT(TEXT(AC5,"ddd"),1)</f>
        <v>S</v>
      </c>
      <c r="AD6" s="76" t="str">
        <f>LEFT(TEXT(AD5,"ddd"),1)</f>
        <v>M</v>
      </c>
      <c r="AE6" s="76" t="str">
        <f>LEFT(TEXT(AE5,"ddd"),1)</f>
        <v>T</v>
      </c>
      <c r="AF6" s="76" t="str">
        <f>LEFT(TEXT(AF5,"ddd"),1)</f>
        <v>W</v>
      </c>
      <c r="AG6" s="76" t="str">
        <f>LEFT(TEXT(AG5,"ddd"),1)</f>
        <v>T</v>
      </c>
      <c r="AH6" s="76" t="str">
        <f>LEFT(TEXT(AH5,"ddd"),1)</f>
        <v>F</v>
      </c>
      <c r="AI6" s="76" t="str">
        <f>LEFT(TEXT(AI5,"ddd"),1)</f>
        <v>S</v>
      </c>
      <c r="AJ6" s="76" t="str">
        <f>LEFT(TEXT(AJ5,"ddd"),1)</f>
        <v>S</v>
      </c>
      <c r="AK6" s="76" t="str">
        <f>LEFT(TEXT(AK5,"ddd"),1)</f>
        <v>M</v>
      </c>
      <c r="AL6" s="76" t="str">
        <f>LEFT(TEXT(AL5,"ddd"),1)</f>
        <v>T</v>
      </c>
      <c r="AM6" s="76" t="str">
        <f>LEFT(TEXT(AM5,"ddd"),1)</f>
        <v>W</v>
      </c>
      <c r="AN6" s="76" t="str">
        <f>LEFT(TEXT(AN5,"ddd"),1)</f>
        <v>T</v>
      </c>
      <c r="AO6" s="76" t="str">
        <f>LEFT(TEXT(AO5,"ddd"),1)</f>
        <v>F</v>
      </c>
      <c r="AP6" s="76" t="str">
        <f>LEFT(TEXT(AP5,"ddd"),1)</f>
        <v>S</v>
      </c>
      <c r="AQ6" s="76" t="str">
        <f>LEFT(TEXT(AQ5,"ddd"),1)</f>
        <v>S</v>
      </c>
      <c r="AR6" s="76" t="str">
        <f>LEFT(TEXT(AR5,"ddd"),1)</f>
        <v>M</v>
      </c>
      <c r="AS6" s="76" t="str">
        <f>LEFT(TEXT(AS5,"ddd"),1)</f>
        <v>T</v>
      </c>
      <c r="AT6" s="76" t="str">
        <f>LEFT(TEXT(AT5,"ddd"),1)</f>
        <v>W</v>
      </c>
      <c r="AU6" s="76" t="str">
        <f>LEFT(TEXT(AU5,"ddd"),1)</f>
        <v>T</v>
      </c>
      <c r="AV6" s="76" t="str">
        <f>LEFT(TEXT(AV5,"ddd"),1)</f>
        <v>F</v>
      </c>
      <c r="AW6" s="76" t="str">
        <f>LEFT(TEXT(AW5,"ddd"),1)</f>
        <v>S</v>
      </c>
      <c r="AX6" s="76" t="str">
        <f>LEFT(TEXT(AX5,"ddd"),1)</f>
        <v>S</v>
      </c>
      <c r="AY6" s="76" t="str">
        <f>LEFT(TEXT(AY5,"ddd"),1)</f>
        <v>M</v>
      </c>
      <c r="AZ6" s="76" t="str">
        <f>LEFT(TEXT(AZ5,"ddd"),1)</f>
        <v>T</v>
      </c>
      <c r="BA6" s="76" t="str">
        <f>LEFT(TEXT(BA5,"ddd"),1)</f>
        <v>W</v>
      </c>
      <c r="BB6" s="76" t="str">
        <f>LEFT(TEXT(BB5,"ddd"),1)</f>
        <v>T</v>
      </c>
      <c r="BC6" s="76" t="str">
        <f>LEFT(TEXT(BC5,"ddd"),1)</f>
        <v>F</v>
      </c>
      <c r="BD6" s="76" t="str">
        <f>LEFT(TEXT(BD5,"ddd"),1)</f>
        <v>S</v>
      </c>
      <c r="BE6" s="76" t="str">
        <f>LEFT(TEXT(BE5,"ddd"),1)</f>
        <v>S</v>
      </c>
      <c r="BF6" s="76" t="str">
        <f>LEFT(TEXT(BF5,"ddd"),1)</f>
        <v>M</v>
      </c>
      <c r="BG6" s="76" t="str">
        <f>LEFT(TEXT(BG5,"ddd"),1)</f>
        <v>T</v>
      </c>
      <c r="BH6" s="76" t="str">
        <f>LEFT(TEXT(BH5,"ddd"),1)</f>
        <v>W</v>
      </c>
      <c r="BI6" s="76" t="str">
        <f>LEFT(TEXT(BI5,"ddd"),1)</f>
        <v>T</v>
      </c>
      <c r="BJ6" s="76" t="str">
        <f>LEFT(TEXT(BJ5,"ddd"),1)</f>
        <v>F</v>
      </c>
      <c r="BK6" s="76" t="str">
        <f>LEFT(TEXT(BK5,"ddd"),1)</f>
        <v>S</v>
      </c>
      <c r="BL6" s="76" t="str">
        <f>LEFT(TEXT(BL5,"ddd"),1)</f>
        <v>S</v>
      </c>
      <c r="BM6" s="76" t="str">
        <f>LEFT(TEXT(BM5,"ddd"),1)</f>
        <v>M</v>
      </c>
      <c r="BN6" s="76" t="str">
        <f>LEFT(TEXT(BN5,"ddd"),1)</f>
        <v>T</v>
      </c>
      <c r="BO6" s="76" t="str">
        <f>LEFT(TEXT(BO5,"ddd"),1)</f>
        <v>W</v>
      </c>
      <c r="BP6" s="76" t="str">
        <f>LEFT(TEXT(BP5,"ddd"),1)</f>
        <v>T</v>
      </c>
      <c r="BQ6" s="76" t="str">
        <f>LEFT(TEXT(BQ5,"ddd"),1)</f>
        <v>F</v>
      </c>
      <c r="BR6" s="76" t="str">
        <f>LEFT(TEXT(BR5,"ddd"),1)</f>
        <v>S</v>
      </c>
      <c r="BS6" s="76" t="str">
        <f>LEFT(TEXT(BS5,"ddd"),1)</f>
        <v>S</v>
      </c>
      <c r="BT6" s="76" t="str">
        <f>LEFT(TEXT(BT5,"ddd"),1)</f>
        <v>M</v>
      </c>
      <c r="BU6" s="76" t="str">
        <f>LEFT(TEXT(BU5,"ddd"),1)</f>
        <v>T</v>
      </c>
      <c r="BV6" s="76" t="str">
        <f>LEFT(TEXT(BV5,"ddd"),1)</f>
        <v>W</v>
      </c>
      <c r="BW6" s="76" t="str">
        <f>LEFT(TEXT(BW5,"ddd"),1)</f>
        <v>T</v>
      </c>
      <c r="BX6" s="76" t="str">
        <f>LEFT(TEXT(BX5,"ddd"),1)</f>
        <v>F</v>
      </c>
    </row>
    <row r="7" spans="1:76" hidden="1" ht="30" customHeight="1">
      <c r="A7" s="3" t="s">
        <v>16</v>
      </c>
      <c r="C7" s="51"/>
      <c r="E7"/>
      <c r="H7" t="str">
        <f aca="1">IF(OR(ISBLANK(ProjectSchedule!task_start),ISBLANK(ProjectSchedule!task_end)),"",ProjectSchedule!task_end-ProjectSchedule!task_start+1)</f>
        <v/>
      </c>
      <c r="I7" s="45"/>
      <c r="J7" s="45"/>
      <c r="K7" s="45"/>
      <c r="L7" s="45"/>
      <c r="M7" s="45"/>
      <c r="N7" s="45"/>
      <c r="O7" s="45"/>
      <c r="P7" s="45"/>
      <c r="Q7" s="45"/>
      <c r="R7" s="45"/>
      <c r="S7" s="45"/>
      <c r="T7" s="45"/>
      <c r="U7" s="45"/>
      <c r="V7" s="45"/>
      <c r="W7" s="45"/>
      <c r="X7" s="45"/>
      <c r="Y7" s="45"/>
      <c r="Z7" s="45"/>
      <c r="AA7" s="45"/>
      <c r="AB7" s="45"/>
      <c r="AC7" s="45"/>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0"/>
      <c r="BM7" s="15"/>
      <c r="BN7" s="15"/>
      <c r="BO7" s="15"/>
      <c r="BP7" s="15"/>
      <c r="BQ7" s="15"/>
      <c r="BR7" s="15"/>
      <c r="BS7" s="15"/>
      <c r="BT7" s="15"/>
      <c r="BU7" s="15"/>
      <c r="BV7" s="15"/>
      <c r="BW7" s="15"/>
      <c r="BX7" s="15"/>
      <extLst>
        <ext uri="smNativeData">
          <pm:rowDef xmlns:pm="smNativeData" id="1672381210" r="7" hidden="1" collapsedDB="0" collapsedOL="0"/>
        </ext>
      </extLst>
    </row>
    <row r="8" spans="1:77" s="15" customFormat="1" ht="30" customHeight="1">
      <c r="A8" s="49" t="s">
        <v>17</v>
      </c>
      <c r="B8" s="26" t="s">
        <v>18</v>
      </c>
      <c r="C8" s="57"/>
      <c r="D8" s="27"/>
      <c r="E8" s="28">
        <f>E9</f>
        <v>44487</v>
      </c>
      <c r="F8" s="28">
        <f>F12</f>
        <v>44500</v>
      </c>
      <c r="G8" s="25"/>
      <c r="H8" s="25">
        <f aca="1">IF(OR(ISBLANK(ProjectSchedule!task_start),ISBLANK(ProjectSchedule!task_end)),"",ProjectSchedule!task_end-ProjectSchedule!task_start+1)</f>
        <v>14</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row>
    <row r="9" spans="1:77" s="15" customFormat="1" ht="30" customHeight="1">
      <c r="A9" s="49" t="s">
        <v>19</v>
      </c>
      <c r="B9" s="67" t="s">
        <v>20</v>
      </c>
      <c r="C9" s="58"/>
      <c r="D9" s="29" t="n">
        <v>0.5</v>
      </c>
      <c r="E9" s="53">
        <f aca="1">Project_Start</f>
        <v>44487</v>
      </c>
      <c r="F9" s="53">
        <f>E9+2</f>
        <v>44489</v>
      </c>
      <c r="G9" s="25"/>
      <c r="H9" s="25">
        <f aca="1">IF(OR(ISBLANK(ProjectSchedule!task_start),ISBLANK(ProjectSchedule!task_end)),"",ProjectSchedule!task_end-ProjectSchedule!task_start+1)</f>
        <v>3</v>
      </c>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row>
    <row r="10" spans="1:77" s="15" customFormat="1" ht="30" customHeight="1">
      <c r="A10" s="49" t="s">
        <v>21</v>
      </c>
      <c r="B10" s="67" t="s">
        <v>22</v>
      </c>
      <c r="C10" s="58"/>
      <c r="D10" s="29" t="n">
        <v>0.6</v>
      </c>
      <c r="E10" s="53">
        <f>F9</f>
        <v>44489</v>
      </c>
      <c r="F10" s="53">
        <f>E10+2</f>
        <v>44491</v>
      </c>
      <c r="G10" s="25"/>
      <c r="H10" s="25">
        <f aca="1">IF(OR(ISBLANK(ProjectSchedule!task_start),ISBLANK(ProjectSchedule!task_end)),"",ProjectSchedule!task_end-ProjectSchedule!task_start+1)</f>
        <v>3</v>
      </c>
      <c r="I10" s="45"/>
      <c r="J10" s="45"/>
      <c r="K10" s="45"/>
      <c r="L10" s="45"/>
      <c r="M10" s="45"/>
      <c r="N10" s="45"/>
      <c r="O10" s="45"/>
      <c r="P10" s="45"/>
      <c r="Q10" s="45"/>
      <c r="R10" s="45"/>
      <c r="S10" s="45"/>
      <c r="T10" s="45"/>
      <c r="U10" s="46"/>
      <c r="V10" s="46"/>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row>
    <row r="11" spans="1:77" s="15" customFormat="1" ht="30" customHeight="1">
      <c r="A11" s="3"/>
      <c r="B11" s="67" t="s">
        <v>23</v>
      </c>
      <c r="C11" s="58"/>
      <c r="D11" s="29" t="n">
        <v>0.5</v>
      </c>
      <c r="E11" s="53">
        <f>F10</f>
        <v>44491</v>
      </c>
      <c r="F11" s="53">
        <f>E11+4</f>
        <v>44495</v>
      </c>
      <c r="G11" s="25"/>
      <c r="H11" s="25">
        <f aca="1">IF(OR(ISBLANK(ProjectSchedule!task_start),ISBLANK(ProjectSchedule!task_end)),"",ProjectSchedule!task_end-ProjectSchedule!task_start+1)</f>
        <v>5</v>
      </c>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row>
    <row r="12" spans="1:77" s="15" customFormat="1" ht="30" customHeight="1">
      <c r="A12" s="3"/>
      <c r="B12" s="67" t="s">
        <v>24</v>
      </c>
      <c r="C12" s="58"/>
      <c r="D12" s="29" t="n">
        <v>0.330000000000000027</v>
      </c>
      <c r="E12" s="53">
        <f>F11</f>
        <v>44495</v>
      </c>
      <c r="F12" s="53">
        <f>E12+5</f>
        <v>44500</v>
      </c>
      <c r="G12" s="25"/>
      <c r="H12" s="25">
        <f aca="1">IF(OR(ISBLANK(ProjectSchedule!task_start),ISBLANK(ProjectSchedule!task_end)),"",ProjectSchedule!task_end-ProjectSchedule!task_start+1)</f>
        <v>6</v>
      </c>
      <c r="I12" s="45"/>
      <c r="J12" s="45"/>
      <c r="K12" s="45"/>
      <c r="L12" s="45"/>
      <c r="M12" s="45"/>
      <c r="N12" s="45"/>
      <c r="O12" s="45"/>
      <c r="P12" s="45"/>
      <c r="Q12" s="45"/>
      <c r="R12" s="45"/>
      <c r="S12" s="45"/>
      <c r="T12" s="45"/>
      <c r="U12" s="45"/>
      <c r="V12" s="45"/>
      <c r="W12" s="45"/>
      <c r="X12" s="45"/>
      <c r="Y12" s="46"/>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row>
    <row r="13" spans="1:77" s="15" customFormat="1" ht="30" customHeight="1">
      <c r="A13" s="3"/>
      <c r="B13" s="67"/>
      <c r="C13" s="58"/>
      <c r="D13" s="29"/>
      <c r="E13" s="53"/>
      <c r="F13" s="53"/>
      <c r="G13" s="25"/>
      <c r="H13" s="25"/>
      <c r="I13" s="45"/>
      <c r="J13" s="45"/>
      <c r="K13" s="45"/>
      <c r="L13" s="45"/>
      <c r="M13" s="45"/>
      <c r="N13" s="45"/>
      <c r="O13" s="45"/>
      <c r="P13" s="45"/>
      <c r="Q13" s="45"/>
      <c r="R13" s="45"/>
      <c r="S13" s="45"/>
      <c r="T13" s="45"/>
      <c r="U13" s="45"/>
      <c r="V13" s="45"/>
      <c r="W13" s="45"/>
      <c r="X13" s="45"/>
      <c r="Y13" s="46"/>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row>
    <row r="14" spans="1:77" s="15" customFormat="1" ht="30" customHeight="1">
      <c r="A14" s="49" t="s">
        <v>25</v>
      </c>
      <c r="B14" s="30" t="s">
        <v>26</v>
      </c>
      <c r="C14" s="59"/>
      <c r="D14" s="31"/>
      <c r="E14" s="32">
        <f>E15</f>
        <v>44501</v>
      </c>
      <c r="F14" s="32">
        <f>F19</f>
        <v>44528</v>
      </c>
      <c r="G14" s="25"/>
      <c r="H14" s="25">
        <f aca="1">IF(OR(ISBLANK(ProjectSchedule!task_start),ISBLANK(ProjectSchedule!task_end)),"",ProjectSchedule!task_end-ProjectSchedule!task_start+1)</f>
        <v>28</v>
      </c>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row>
    <row r="15" spans="1:77" s="15" customFormat="1" ht="30" customHeight="1">
      <c r="A15" s="49"/>
      <c r="B15" s="68" t="s">
        <v>27</v>
      </c>
      <c r="C15" s="60"/>
      <c r="D15" s="33" t="n">
        <v>0.5</v>
      </c>
      <c r="E15" s="54">
        <f>F12+1</f>
        <v>44501</v>
      </c>
      <c r="F15" s="54">
        <f>E15+7</f>
        <v>44508</v>
      </c>
      <c r="G15" s="25"/>
      <c r="H15" s="25">
        <f aca="1">IF(OR(ISBLANK(ProjectSchedule!task_start),ISBLANK(ProjectSchedule!task_end)),"",ProjectSchedule!task_end-ProjectSchedule!task_start+1)</f>
        <v>8</v>
      </c>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row>
    <row r="16" spans="1:77" s="15" customFormat="1" ht="30" customHeight="1">
      <c r="A16" s="3"/>
      <c r="B16" s="68" t="s">
        <v>28</v>
      </c>
      <c r="C16" s="60"/>
      <c r="D16" s="33" t="n">
        <v>0.5</v>
      </c>
      <c r="E16" s="54">
        <f>F15+1</f>
        <v>44509</v>
      </c>
      <c r="F16" s="54">
        <f>E16+3</f>
        <v>44512</v>
      </c>
      <c r="G16" s="25"/>
      <c r="H16" s="25">
        <f aca="1">IF(OR(ISBLANK(ProjectSchedule!task_start),ISBLANK(ProjectSchedule!task_end)),"",ProjectSchedule!task_end-ProjectSchedule!task_start+1)</f>
        <v>4</v>
      </c>
      <c r="I16" s="45"/>
      <c r="J16" s="45"/>
      <c r="K16" s="45"/>
      <c r="L16" s="45"/>
      <c r="M16" s="45"/>
      <c r="N16" s="45"/>
      <c r="O16" s="45"/>
      <c r="P16" s="45"/>
      <c r="Q16" s="45"/>
      <c r="R16" s="45"/>
      <c r="S16" s="45"/>
      <c r="T16" s="45"/>
      <c r="U16" s="46"/>
      <c r="V16" s="46"/>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row>
    <row r="17" spans="1:77" s="15" customFormat="1" ht="30" customHeight="1">
      <c r="A17" s="3"/>
      <c r="B17" s="68" t="s">
        <v>29</v>
      </c>
      <c r="C17" s="60"/>
      <c r="D17" s="33" t="n">
        <v>0.7</v>
      </c>
      <c r="E17" s="54">
        <f>F16+1</f>
        <v>44513</v>
      </c>
      <c r="F17" s="54">
        <f>E17+3</f>
        <v>44516</v>
      </c>
      <c r="G17" s="25"/>
      <c r="H17" s="25">
        <f aca="1">IF(OR(ISBLANK(ProjectSchedule!task_start),ISBLANK(ProjectSchedule!task_end)),"",ProjectSchedule!task_end-ProjectSchedule!task_start+1)</f>
        <v>4</v>
      </c>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row>
    <row r="18" spans="1:77" s="15" customFormat="1" ht="30" customHeight="1">
      <c r="A18" s="3"/>
      <c r="B18" s="68" t="s">
        <v>30</v>
      </c>
      <c r="C18" s="60"/>
      <c r="D18" s="33" t="n">
        <v>0.7</v>
      </c>
      <c r="E18" s="54">
        <f>F17+1</f>
        <v>44517</v>
      </c>
      <c r="F18" s="54">
        <f>E18+3</f>
        <v>44520</v>
      </c>
      <c r="G18" s="25"/>
      <c r="H18" s="25">
        <f aca="1">IF(OR(ISBLANK(ProjectSchedule!task_start),ISBLANK(ProjectSchedule!task_end)),"",ProjectSchedule!task_end-ProjectSchedule!task_start+1)</f>
        <v>4</v>
      </c>
      <c r="I18" s="45"/>
      <c r="J18" s="45"/>
      <c r="K18" s="45"/>
      <c r="L18" s="45"/>
      <c r="M18" s="45"/>
      <c r="N18" s="45"/>
      <c r="O18" s="45"/>
      <c r="P18" s="45"/>
      <c r="Q18" s="45"/>
      <c r="R18" s="45"/>
      <c r="S18" s="45"/>
      <c r="T18" s="45"/>
      <c r="U18" s="45"/>
      <c r="V18" s="45"/>
      <c r="W18" s="45"/>
      <c r="X18" s="45"/>
      <c r="Y18" s="46"/>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row>
    <row r="19" spans="1:77" s="15" customFormat="1" ht="30" customHeight="1">
      <c r="A19" s="3"/>
      <c r="B19" s="68" t="s">
        <v>31</v>
      </c>
      <c r="C19" s="60"/>
      <c r="D19" s="33" t="n">
        <v>0.660000000000000142</v>
      </c>
      <c r="E19" s="54">
        <f>F18+1</f>
        <v>44521</v>
      </c>
      <c r="F19" s="54">
        <f>E19+7</f>
        <v>44528</v>
      </c>
      <c r="G19" s="25"/>
      <c r="H19" s="25">
        <f aca="1">IF(OR(ISBLANK(ProjectSchedule!task_start),ISBLANK(ProjectSchedule!task_end)),"",ProjectSchedule!task_end-ProjectSchedule!task_start+1)</f>
        <v>8</v>
      </c>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row>
    <row r="20" spans="1:77" s="15" customFormat="1" ht="30" customHeight="1">
      <c r="A20" s="3"/>
      <c r="B20" s="68"/>
      <c r="C20" s="60"/>
      <c r="D20" s="33"/>
      <c r="E20" s="54"/>
      <c r="F20" s="54"/>
      <c r="G20" s="25"/>
      <c r="H20" s="2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row>
    <row r="21" spans="1:77" s="15" customFormat="1" ht="30" customHeight="1">
      <c r="A21" s="3" t="s">
        <v>32</v>
      </c>
      <c r="B21" s="34" t="s">
        <v>33</v>
      </c>
      <c r="C21" s="61"/>
      <c r="D21" s="35"/>
      <c r="E21" s="36">
        <f>E22</f>
        <v>44532</v>
      </c>
      <c r="F21" s="36">
        <f>F26</f>
        <v>44550</v>
      </c>
      <c r="G21" s="25"/>
      <c r="H21" s="25">
        <f aca="1">IF(OR(ISBLANK(ProjectSchedule!task_start),ISBLANK(ProjectSchedule!task_end)),"",ProjectSchedule!task_end-ProjectSchedule!task_start+1)</f>
        <v>19</v>
      </c>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row>
    <row r="22" spans="1:77" s="15" customFormat="1" ht="30" customHeight="1">
      <c r="A22" s="3"/>
      <c r="B22" s="69" t="s">
        <v>34</v>
      </c>
      <c r="C22" s="62"/>
      <c r="D22" s="37" t="n">
        <v>0.4</v>
      </c>
      <c r="E22" s="55">
        <f>F19+4</f>
        <v>44532</v>
      </c>
      <c r="F22" s="55">
        <f>E22+7</f>
        <v>44539</v>
      </c>
      <c r="G22" s="25"/>
      <c r="H22" s="25">
        <f aca="1">IF(OR(ISBLANK(ProjectSchedule!task_start),ISBLANK(ProjectSchedule!task_end)),"",ProjectSchedule!task_end-ProjectSchedule!task_start+1)</f>
        <v>8</v>
      </c>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row>
    <row r="23" spans="1:77" s="15" customFormat="1" ht="30" customHeight="1">
      <c r="A23" s="3"/>
      <c r="B23" s="69" t="s">
        <v>35</v>
      </c>
      <c r="C23" s="62"/>
      <c r="D23" s="37" t="n">
        <v>0.2</v>
      </c>
      <c r="E23" s="55">
        <f>F22+1</f>
        <v>44540</v>
      </c>
      <c r="F23" s="55">
        <f>E23+4</f>
        <v>44544</v>
      </c>
      <c r="G23" s="25"/>
      <c r="H23" s="25">
        <f aca="1">IF(OR(ISBLANK(ProjectSchedule!task_start),ISBLANK(ProjectSchedule!task_end)),"",ProjectSchedule!task_end-ProjectSchedule!task_start+1)</f>
        <v>5</v>
      </c>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row>
    <row r="24" spans="1:77" s="15" customFormat="1" ht="30" customHeight="1">
      <c r="A24" s="3"/>
      <c r="B24" s="69" t="s">
        <v>36</v>
      </c>
      <c r="C24" s="62"/>
      <c r="D24" s="37" t="n">
        <v>0.4</v>
      </c>
      <c r="E24" s="55">
        <f>F23+1</f>
        <v>44545</v>
      </c>
      <c r="F24" s="55">
        <f>E24</f>
        <v>44545</v>
      </c>
      <c r="G24" s="25"/>
      <c r="H24" s="25">
        <f aca="1">IF(OR(ISBLANK(ProjectSchedule!task_start),ISBLANK(ProjectSchedule!task_end)),"",ProjectSchedule!task_end-ProjectSchedule!task_start+1)</f>
        <v>1</v>
      </c>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row>
    <row r="25" spans="1:77" s="15" customFormat="1" ht="30" customHeight="1">
      <c r="A25" s="3"/>
      <c r="B25" s="69" t="s">
        <v>37</v>
      </c>
      <c r="C25" s="62"/>
      <c r="D25" s="37" t="n">
        <v>0.2</v>
      </c>
      <c r="E25" s="55">
        <f>F24+1</f>
        <v>44546</v>
      </c>
      <c r="F25" s="55">
        <f>E25+4</f>
        <v>44550</v>
      </c>
      <c r="G25" s="25"/>
      <c r="H25" s="25">
        <f aca="1">IF(OR(ISBLANK(ProjectSchedule!task_start),ISBLANK(ProjectSchedule!task_end)),"",ProjectSchedule!task_end-ProjectSchedule!task_start+1)</f>
        <v>5</v>
      </c>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row>
    <row r="26" spans="1:77" s="15" customFormat="1" ht="30" customHeight="1">
      <c r="A26" s="3"/>
      <c r="B26" s="70" t="s">
        <v>38</v>
      </c>
      <c r="C26" s="63"/>
      <c r="D26" s="38" t="n">
        <v>1</v>
      </c>
      <c r="E26" s="56">
        <f>F25</f>
        <v>44550</v>
      </c>
      <c r="F26" s="56">
        <f>E26</f>
        <v>44550</v>
      </c>
      <c r="G26" s="25"/>
      <c r="H26" s="25">
        <f aca="1">IF(OR(ISBLANK(ProjectSchedule!task_start),ISBLANK(ProjectSchedule!task_end)),"",ProjectSchedule!task_end-ProjectSchedule!task_start+1)</f>
        <v>1</v>
      </c>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row>
    <row r="27" spans="1:77" s="15" customFormat="1" ht="30" customHeight="1">
      <c r="A27" s="3" t="s">
        <v>39</v>
      </c>
      <c r="B27" s="12"/>
      <c r="C27" s="11"/>
      <c r="D27" s="24"/>
      <c r="E27" s="10"/>
      <c r="F27" s="10"/>
      <c r="G27" s="25"/>
      <c r="H27" s="25" t="str">
        <f aca="1">IF(OR(ISBLANK(ProjectSchedule!task_start),ISBLANK(ProjectSchedule!task_end)),"",ProjectSchedule!task_end-ProjectSchedule!task_start+1)</f>
        <v/>
      </c>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row>
    <row r="28" spans="1:77" s="15" customFormat="1" ht="30" customHeight="1">
      <c r="A28" s="49" t="s">
        <v>40</v>
      </c>
      <c r="B28" s="39" t="s">
        <v>41</v>
      </c>
      <c r="C28" s="40"/>
      <c r="D28" s="41"/>
      <c r="E28" s="42"/>
      <c r="F28" s="43"/>
      <c r="G28" s="44"/>
      <c r="H28" s="44" t="str">
        <f aca="1">IF(OR(ISBLANK(ProjectSchedule!task_start),ISBLANK(ProjectSchedule!task_end)),"",ProjectSchedule!task_end-ProjectSchedule!task_start+1)</f>
        <v/>
      </c>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c r="AZ28" s="47"/>
      <c r="BA28" s="47"/>
      <c r="BB28" s="47"/>
      <c r="BC28" s="47"/>
      <c r="BD28" s="47"/>
      <c r="BE28" s="47"/>
      <c r="BF28" s="47"/>
      <c r="BG28" s="47"/>
      <c r="BH28" s="47"/>
      <c r="BI28" s="47"/>
      <c r="BJ28" s="47"/>
      <c r="BK28" s="47"/>
      <c r="BL28" s="47"/>
      <c r="BM28" s="47"/>
      <c r="BN28" s="47"/>
      <c r="BO28" s="47"/>
      <c r="BP28" s="47"/>
      <c r="BQ28" s="47"/>
      <c r="BR28" s="47"/>
      <c r="BS28" s="47"/>
      <c r="BT28" s="47"/>
      <c r="BU28" s="47"/>
      <c r="BV28" s="47"/>
      <c r="BW28" s="47"/>
      <c r="BX28" s="47"/>
      <c r="BY28" s="47"/>
    </row>
    <row r="29" spans="7:7" ht="30" customHeight="1">
      <c r="G29" s="18"/>
    </row>
    <row r="30" spans="3:6" ht="30" customHeight="1">
      <c r="C30" s="22"/>
      <c r="F30" s="50"/>
    </row>
    <row r="31" spans="3:3" ht="30" customHeight="1">
      <c r="C31" s="23"/>
    </row>
  </sheetData>
  <mergeCells count="13">
    <mergeCell ref="C3:D3"/>
    <mergeCell ref="E3:F3"/>
    <mergeCell ref="AC3:AP3"/>
    <mergeCell ref="C4:D4"/>
    <mergeCell ref="I4:O4"/>
    <mergeCell ref="P4:V4"/>
    <mergeCell ref="W4:AC4"/>
    <mergeCell ref="AD4:AJ4"/>
    <mergeCell ref="AK4:AQ4"/>
    <mergeCell ref="AR4:AX4"/>
    <mergeCell ref="AY4:BE4"/>
    <mergeCell ref="BF4:BL4"/>
    <mergeCell ref="BM4:BT4"/>
  </mergeCells>
  <conditionalFormatting sqref="D7:D28">
    <cfRule type="dataBar" priority="1">
      <dataBar>
        <cfvo type="num" val="0"/>
        <cfvo type="num" val="1"/>
        <color rgb="FFFFFFFF"/>
      </dataBar>
      <extLst>
        <ext xmlns:x14="http://schemas.microsoft.com/office/spreadsheetml/2009/9/main" uri="{B025F937-C7B1-47D3-B67F-A62EFF666E3E}">
          <x14:id>{7EAA8A99-E197-491A-88D0-1F8DE16C7D25}</x14:id>
        </ext>
      </extLst>
    </cfRule>
  </conditionalFormatting>
  <conditionalFormatting sqref="I7:BK28 BM8:BQ28 BS8:BW28 BY8:BY28">
    <cfRule type="expression" dxfId="0" priority="2">
      <formula>AND(ProjectSchedule!task_start&lt;=I$5,ROUNDDOWN((ProjectSchedule!task_end-ProjectSchedule!task_start+1)*ProjectSchedule!task_progress,0)+ProjectSchedule!task_start-1&gt;=I$5)</formula>
    </cfRule>
  </conditionalFormatting>
  <conditionalFormatting sqref="I7:BK28 BM8:BQ28 BS8:BW28 BY8:BY28">
    <cfRule type="expression" dxfId="1" priority="3" stopIfTrue="1">
      <formula>AND(ProjectSchedule!task_end&gt;=I$5,ProjectSchedule!task_start&lt;J$5)</formula>
    </cfRule>
  </conditionalFormatting>
  <conditionalFormatting sqref="BM5:BX6 I5:BK28 BM8:BQ28 BS8:BW28 BY8:BY28">
    <cfRule type="expression" dxfId="2" priority="4">
      <formula>AND(TODAY()&gt;=I$5,TODAY()&lt;J$5)</formula>
    </cfRule>
  </conditionalFormatting>
  <conditionalFormatting sqref="BX7">
    <cfRule type="expression" dxfId="3" priority="5">
      <formula>AND(TODAY()&gt;=BX$5,TODAY()&lt;BZ$5)</formula>
    </cfRule>
  </conditionalFormatting>
  <conditionalFormatting sqref="BX7">
    <cfRule type="expression" dxfId="4" priority="6">
      <formula>AND(ProjectSchedule!task_start&lt;=BX$5,ROUNDDOWN((ProjectSchedule!task_end-ProjectSchedule!task_start+1)*ProjectSchedule!task_progress,0)+ProjectSchedule!task_start-1&gt;=BX$5)</formula>
    </cfRule>
  </conditionalFormatting>
  <conditionalFormatting sqref="BX7">
    <cfRule type="expression" dxfId="5" priority="7" stopIfTrue="1">
      <formula>AND(ProjectSchedule!task_end&gt;=BX$5,ProjectSchedule!task_start&lt;BZ$5)</formula>
    </cfRule>
  </conditionalFormatting>
  <conditionalFormatting sqref="BW7">
    <cfRule type="expression" dxfId="6" priority="8">
      <formula>AND(TODAY()&gt;=BW$5,TODAY()&lt;BZ$5)</formula>
    </cfRule>
  </conditionalFormatting>
  <conditionalFormatting sqref="BW7">
    <cfRule type="expression" dxfId="7" priority="9">
      <formula>AND(ProjectSchedule!task_start&lt;=BW$5,ROUNDDOWN((ProjectSchedule!task_end-ProjectSchedule!task_start+1)*ProjectSchedule!task_progress,0)+ProjectSchedule!task_start-1&gt;=BW$5)</formula>
    </cfRule>
  </conditionalFormatting>
  <conditionalFormatting sqref="BW7">
    <cfRule type="expression" dxfId="8" priority="10" stopIfTrue="1">
      <formula>AND(ProjectSchedule!task_end&gt;=BW$5,ProjectSchedule!task_start&lt;BZ$5)</formula>
    </cfRule>
  </conditionalFormatting>
  <conditionalFormatting sqref="BV7">
    <cfRule type="expression" dxfId="9" priority="11">
      <formula>AND(TODAY()&gt;=BV$5,TODAY()&lt;BZ$5)</formula>
    </cfRule>
  </conditionalFormatting>
  <conditionalFormatting sqref="BV7">
    <cfRule type="expression" dxfId="10" priority="12">
      <formula>AND(ProjectSchedule!task_start&lt;=BV$5,ROUNDDOWN((ProjectSchedule!task_end-ProjectSchedule!task_start+1)*ProjectSchedule!task_progress,0)+ProjectSchedule!task_start-1&gt;=BV$5)</formula>
    </cfRule>
  </conditionalFormatting>
  <conditionalFormatting sqref="BV7">
    <cfRule type="expression" dxfId="11" priority="13" stopIfTrue="1">
      <formula>AND(ProjectSchedule!task_end&gt;=BV$5,ProjectSchedule!task_start&lt;BZ$5)</formula>
    </cfRule>
  </conditionalFormatting>
  <conditionalFormatting sqref="BU7">
    <cfRule type="expression" dxfId="12" priority="14">
      <formula>AND(TODAY()&gt;=BU$5,TODAY()&lt;BZ$5)</formula>
    </cfRule>
  </conditionalFormatting>
  <conditionalFormatting sqref="BU7">
    <cfRule type="expression" dxfId="13" priority="15">
      <formula>AND(ProjectSchedule!task_start&lt;=BU$5,ROUNDDOWN((ProjectSchedule!task_end-ProjectSchedule!task_start+1)*ProjectSchedule!task_progress,0)+ProjectSchedule!task_start-1&gt;=BU$5)</formula>
    </cfRule>
  </conditionalFormatting>
  <conditionalFormatting sqref="BU7">
    <cfRule type="expression" dxfId="14" priority="16" stopIfTrue="1">
      <formula>AND(ProjectSchedule!task_end&gt;=BU$5,ProjectSchedule!task_start&lt;BZ$5)</formula>
    </cfRule>
  </conditionalFormatting>
  <conditionalFormatting sqref="BT7">
    <cfRule type="expression" dxfId="15" priority="17">
      <formula>AND(TODAY()&gt;=BT$5,TODAY()&lt;BZ$5)</formula>
    </cfRule>
  </conditionalFormatting>
  <conditionalFormatting sqref="BT7">
    <cfRule type="expression" dxfId="16" priority="18">
      <formula>AND(ProjectSchedule!task_start&lt;=BT$5,ROUNDDOWN((ProjectSchedule!task_end-ProjectSchedule!task_start+1)*ProjectSchedule!task_progress,0)+ProjectSchedule!task_start-1&gt;=BT$5)</formula>
    </cfRule>
  </conditionalFormatting>
  <conditionalFormatting sqref="BT7">
    <cfRule type="expression" dxfId="17" priority="19" stopIfTrue="1">
      <formula>AND(ProjectSchedule!task_end&gt;=BT$5,ProjectSchedule!task_start&lt;BZ$5)</formula>
    </cfRule>
  </conditionalFormatting>
  <conditionalFormatting sqref="BS7">
    <cfRule type="expression" dxfId="18" priority="20">
      <formula>AND(TODAY()&gt;=BS$5,TODAY()&lt;BZ$5)</formula>
    </cfRule>
  </conditionalFormatting>
  <conditionalFormatting sqref="BS7">
    <cfRule type="expression" dxfId="19" priority="21">
      <formula>AND(ProjectSchedule!task_start&lt;=BS$5,ROUNDDOWN((ProjectSchedule!task_end-ProjectSchedule!task_start+1)*ProjectSchedule!task_progress,0)+ProjectSchedule!task_start-1&gt;=BS$5)</formula>
    </cfRule>
  </conditionalFormatting>
  <conditionalFormatting sqref="BS7">
    <cfRule type="expression" dxfId="20" priority="22" stopIfTrue="1">
      <formula>AND(ProjectSchedule!task_end&gt;=BS$5,ProjectSchedule!task_start&lt;BZ$5)</formula>
    </cfRule>
  </conditionalFormatting>
  <conditionalFormatting sqref="BR7">
    <cfRule type="expression" dxfId="21" priority="23">
      <formula>AND(TODAY()&gt;=BR$5,TODAY()&lt;BZ$5)</formula>
    </cfRule>
  </conditionalFormatting>
  <conditionalFormatting sqref="BR7">
    <cfRule type="expression" dxfId="22" priority="24">
      <formula>AND(ProjectSchedule!task_start&lt;=BR$5,ROUNDDOWN((ProjectSchedule!task_end-ProjectSchedule!task_start+1)*ProjectSchedule!task_progress,0)+ProjectSchedule!task_start-1&gt;=BR$5)</formula>
    </cfRule>
  </conditionalFormatting>
  <conditionalFormatting sqref="BR7">
    <cfRule type="expression" dxfId="23" priority="25" stopIfTrue="1">
      <formula>AND(ProjectSchedule!task_end&gt;=BR$5,ProjectSchedule!task_start&lt;BZ$5)</formula>
    </cfRule>
  </conditionalFormatting>
  <conditionalFormatting sqref="BQ7">
    <cfRule type="expression" dxfId="24" priority="26">
      <formula>AND(TODAY()&gt;=BQ$5,TODAY()&lt;BZ$5)</formula>
    </cfRule>
  </conditionalFormatting>
  <conditionalFormatting sqref="BQ7">
    <cfRule type="expression" dxfId="25" priority="27">
      <formula>AND(ProjectSchedule!task_start&lt;=BQ$5,ROUNDDOWN((ProjectSchedule!task_end-ProjectSchedule!task_start+1)*ProjectSchedule!task_progress,0)+ProjectSchedule!task_start-1&gt;=BQ$5)</formula>
    </cfRule>
  </conditionalFormatting>
  <conditionalFormatting sqref="BQ7">
    <cfRule type="expression" dxfId="26" priority="28" stopIfTrue="1">
      <formula>AND(ProjectSchedule!task_end&gt;=BQ$5,ProjectSchedule!task_start&lt;BZ$5)</formula>
    </cfRule>
  </conditionalFormatting>
  <conditionalFormatting sqref="BP7">
    <cfRule type="expression" dxfId="27" priority="29">
      <formula>AND(TODAY()&gt;=BP$5,TODAY()&lt;BZ$5)</formula>
    </cfRule>
  </conditionalFormatting>
  <conditionalFormatting sqref="BP7">
    <cfRule type="expression" dxfId="28" priority="30">
      <formula>AND(ProjectSchedule!task_start&lt;=BP$5,ROUNDDOWN((ProjectSchedule!task_end-ProjectSchedule!task_start+1)*ProjectSchedule!task_progress,0)+ProjectSchedule!task_start-1&gt;=BP$5)</formula>
    </cfRule>
  </conditionalFormatting>
  <conditionalFormatting sqref="BP7">
    <cfRule type="expression" dxfId="29" priority="31" stopIfTrue="1">
      <formula>AND(ProjectSchedule!task_end&gt;=BP$5,ProjectSchedule!task_start&lt;BZ$5)</formula>
    </cfRule>
  </conditionalFormatting>
  <conditionalFormatting sqref="BO7">
    <cfRule type="expression" dxfId="30" priority="32">
      <formula>AND(TODAY()&gt;=BO$5,TODAY()&lt;BZ$5)</formula>
    </cfRule>
  </conditionalFormatting>
  <conditionalFormatting sqref="BO7">
    <cfRule type="expression" dxfId="31" priority="33">
      <formula>AND(ProjectSchedule!task_start&lt;=BO$5,ROUNDDOWN((ProjectSchedule!task_end-ProjectSchedule!task_start+1)*ProjectSchedule!task_progress,0)+ProjectSchedule!task_start-1&gt;=BO$5)</formula>
    </cfRule>
  </conditionalFormatting>
  <conditionalFormatting sqref="BO7">
    <cfRule type="expression" dxfId="32" priority="34" stopIfTrue="1">
      <formula>AND(ProjectSchedule!task_end&gt;=BO$5,ProjectSchedule!task_start&lt;BZ$5)</formula>
    </cfRule>
  </conditionalFormatting>
  <conditionalFormatting sqref="BN7">
    <cfRule type="expression" dxfId="33" priority="35">
      <formula>AND(TODAY()&gt;=BN$5,TODAY()&lt;BZ$5)</formula>
    </cfRule>
  </conditionalFormatting>
  <conditionalFormatting sqref="BN7">
    <cfRule type="expression" dxfId="34" priority="36">
      <formula>AND(ProjectSchedule!task_start&lt;=BN$5,ROUNDDOWN((ProjectSchedule!task_end-ProjectSchedule!task_start+1)*ProjectSchedule!task_progress,0)+ProjectSchedule!task_start-1&gt;=BN$5)</formula>
    </cfRule>
  </conditionalFormatting>
  <conditionalFormatting sqref="BN7">
    <cfRule type="expression" dxfId="35" priority="37" stopIfTrue="1">
      <formula>AND(ProjectSchedule!task_end&gt;=BN$5,ProjectSchedule!task_start&lt;BZ$5)</formula>
    </cfRule>
  </conditionalFormatting>
  <conditionalFormatting sqref="BL5:BL6 BL7:BM7 BL8:BL28 BR8:BR28 BX8:BX28">
    <cfRule type="expression" dxfId="36" priority="38">
      <formula>AND(TODAY()&gt;=BL$5,TODAY()&lt;BY$5)</formula>
    </cfRule>
  </conditionalFormatting>
  <conditionalFormatting sqref="BL7:BM7 BL8:BL28 BR8:BR28 BX8:BX28">
    <cfRule type="expression" dxfId="37" priority="39">
      <formula>AND(ProjectSchedule!task_start&lt;=BL$5,ROUNDDOWN((ProjectSchedule!task_end-ProjectSchedule!task_start+1)*ProjectSchedule!task_progress,0)+ProjectSchedule!task_start-1&gt;=BL$5)</formula>
    </cfRule>
  </conditionalFormatting>
  <conditionalFormatting sqref="BL7:BM7 BL8:BL28 BR8:BR28 BX8:BX28">
    <cfRule type="expression" dxfId="38" priority="40" stopIfTrue="1">
      <formula>AND(ProjectSchedule!task_end&gt;=BL$5,ProjectSchedule!task_start&lt;BY$5)</formula>
    </cfRule>
  </conditionalFormatting>
  <dataValidations count="1">
    <dataValidation sqref="E4" type="whole" operator="greaterThanOrEqual" errorStyle="stop" allowBlank="1" showInputMessage="1" promptTitle="Display Week" prompt="Changing this number will scroll the Gantt Chart view." view="0">
      <formula1>1</formula1>
      <formula2/>
    </dataValidation>
  </dataValidations>
  <printOptions horizontalCentered="1">
    <extLst>
      <ext uri="smNativeData">
        <pm:pageFlags xmlns:pm="smNativeData" id="1672381210" printRowHead="0" printColHead="0" printHeadLine="0" printFootLine="1" autoHeightHeader="0" autoHeightFooter="0" fitToPageBoth="1"/>
      </ext>
    </extLst>
  </printOptions>
  <pageMargins left="0.350000" right="0.350000" top="0.350000" bottom="0.500000" header="0.300000" footer="0.300000"/>
  <pageSetup paperSize="9" scale="49" fitToWidth="0" fitToHeight="0" orientation="landscape"/>
  <headerFooter>
    <oddFooter>&amp;LPage &amp;P of &amp;N</oddFooter>
    <extLst>
      <ext uri="smNativeData">
        <pm:header xmlns:pm="smNativeData" id="1672381210" l="56" r="56" t="56" b="56" borderId="0" fillId="0" vertical="0"/>
        <pm:footer xmlns:pm="smNativeData" id="1672381210" l="56" r="56" t="56" b="56" borderId="0" fillId="0" vertical="2"/>
        <pm:paperBin xmlns:pm="smNativeData" id="1672381210" Id="0" type="0" value="0"/>
        <pm:paperBin xmlns:pm="smNativeData" id="1672381210" Id="1" type="0" value="0"/>
      </ext>
    </extLst>
  </headerFooter>
  <extLst>
    <ext xmlns:x14="http://schemas.microsoft.com/office/spreadsheetml/2009/9/main" uri="{78C0D931-6437-407d-A8EE-F0AAD7539E65}">
      <x14:conditionalFormattings>
        <x14:conditionalFormatting xmlns:xm="http://schemas.microsoft.com/office/excel/2006/main">
          <x14:cfRule type="dataBar" id="{7EAA8A99-E197-491A-88D0-1F8DE16C7D25}">
            <x14:dataBar minLength="0" maxLength="100" gradient="0">
              <x14:cfvo type="num">
                <xm:f>0</xm:f>
              </x14:cfvo>
              <x14:cfvo type="num">
                <xm:f>1</xm:f>
              </x14:cfvo>
              <x14:negativeFillColor rgb="FFFF0000"/>
              <x14:axisColor rgb="FF000000"/>
            </x14:dataBar>
          </x14:cfRule>
          <xm:sqref>D7:D28</xm:sqref>
        </x14:conditionalFormatting>
      </x14:conditionalFormattings>
    </ext>
    <ext uri="smNativeData">
      <pm:sheetPrefs xmlns:pm="smNativeData" day="167238121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cp:revision>0</cp:revision>
  <dcterms:created xsi:type="dcterms:W3CDTF">2022-03-11T22:40:12Z</dcterms:created>
  <dcterms:modified xsi:type="dcterms:W3CDTF">2022-12-30T06:20:10Z</dcterms:modified>
</cp:coreProperties>
</file>