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B55BD26D-FC16-4B04-B588-05A7E11F433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l="1"/>
  <c r="R33" i="1" s="1"/>
  <c r="S33" i="1"/>
  <c r="T33" i="1" s="1"/>
  <c r="V33" i="1" l="1"/>
  <c r="AE33" i="1"/>
  <c r="P34" i="1" s="1"/>
  <c r="AD33" i="1"/>
  <c r="O34" i="1" s="1"/>
  <c r="U33" i="1"/>
  <c r="Y33" i="1"/>
  <c r="F34" i="1" s="1"/>
  <c r="X33" i="1"/>
  <c r="E34" i="1" s="1"/>
  <c r="AA33" i="1"/>
  <c r="H34" i="1" s="1"/>
  <c r="Z33" i="1"/>
  <c r="G34" i="1" s="1"/>
  <c r="AC33" i="1"/>
  <c r="N34" i="1" s="1"/>
  <c r="AB33" i="1"/>
  <c r="M34" i="1" s="1"/>
  <c r="W33" i="1"/>
  <c r="K34" i="1" l="1"/>
  <c r="L34" i="1" s="1"/>
  <c r="I34" i="1"/>
  <c r="J34" i="1" s="1"/>
  <c r="Q34" i="1" s="1"/>
  <c r="R34" i="1" s="1"/>
  <c r="S34" i="1" l="1"/>
  <c r="T34" i="1" s="1"/>
  <c r="AE34" i="1" s="1"/>
  <c r="P35" i="1" s="1"/>
  <c r="AC34" i="1"/>
  <c r="N35" i="1" s="1"/>
  <c r="U34" i="1"/>
  <c r="AB34" i="1"/>
  <c r="M35" i="1" s="1"/>
  <c r="AD34" i="1" l="1"/>
  <c r="O35" i="1" s="1"/>
  <c r="V34" i="1"/>
  <c r="AA34" i="1"/>
  <c r="H35" i="1" s="1"/>
  <c r="X34" i="1"/>
  <c r="E35" i="1" s="1"/>
  <c r="Z34" i="1"/>
  <c r="G35" i="1" s="1"/>
  <c r="Y34" i="1"/>
  <c r="F35" i="1" s="1"/>
  <c r="I35" i="1" s="1"/>
  <c r="J35" i="1" s="1"/>
  <c r="W34" i="1"/>
  <c r="K35" i="1" l="1"/>
  <c r="L35" i="1" s="1"/>
  <c r="S35" i="1" s="1"/>
  <c r="T35" i="1" s="1"/>
  <c r="Q35" i="1" l="1"/>
  <c r="R35" i="1" s="1"/>
  <c r="Z35" i="1" s="1"/>
  <c r="G36" i="1" s="1"/>
  <c r="V35" i="1"/>
  <c r="AD35" i="1"/>
  <c r="O36" i="1" s="1"/>
  <c r="AE35" i="1"/>
  <c r="P36" i="1" s="1"/>
  <c r="X35" i="1" l="1"/>
  <c r="E36" i="1" s="1"/>
  <c r="I36" i="1" s="1"/>
  <c r="J36" i="1" s="1"/>
  <c r="AA35" i="1"/>
  <c r="H36" i="1" s="1"/>
  <c r="K36" i="1" s="1"/>
  <c r="L36" i="1" s="1"/>
  <c r="Y35" i="1"/>
  <c r="F36" i="1" s="1"/>
  <c r="AC35" i="1"/>
  <c r="N36" i="1" s="1"/>
  <c r="AB35" i="1"/>
  <c r="M36" i="1" s="1"/>
  <c r="U35" i="1"/>
  <c r="W35" i="1" s="1"/>
  <c r="S36" i="1" l="1"/>
  <c r="T36" i="1" s="1"/>
  <c r="Q36" i="1"/>
  <c r="R36" i="1" s="1"/>
  <c r="AE36" i="1" l="1"/>
  <c r="P37" i="1" s="1"/>
  <c r="AD36" i="1"/>
  <c r="O37" i="1" s="1"/>
  <c r="V36" i="1"/>
  <c r="Y36" i="1"/>
  <c r="F37" i="1" s="1"/>
  <c r="AC36" i="1"/>
  <c r="N37" i="1" s="1"/>
  <c r="AA36" i="1"/>
  <c r="H37" i="1" s="1"/>
  <c r="U36" i="1"/>
  <c r="W36" i="1" s="1"/>
  <c r="AB36" i="1"/>
  <c r="M37" i="1" s="1"/>
  <c r="X36" i="1"/>
  <c r="E37" i="1" s="1"/>
  <c r="Z36" i="1"/>
  <c r="G37" i="1" s="1"/>
  <c r="I37" i="1" l="1"/>
  <c r="J37" i="1" s="1"/>
  <c r="K37" i="1"/>
  <c r="L37" i="1" s="1"/>
  <c r="S37" i="1" l="1"/>
  <c r="T37" i="1" s="1"/>
  <c r="AE37" i="1" s="1"/>
  <c r="P38" i="1" s="1"/>
  <c r="Q37" i="1"/>
  <c r="R37" i="1" s="1"/>
  <c r="AD37" i="1" l="1"/>
  <c r="O38" i="1" s="1"/>
  <c r="V37" i="1"/>
  <c r="X37" i="1"/>
  <c r="E38" i="1" s="1"/>
  <c r="AC37" i="1"/>
  <c r="N38" i="1" s="1"/>
  <c r="Z37" i="1"/>
  <c r="G38" i="1" s="1"/>
  <c r="Y37" i="1"/>
  <c r="F38" i="1" s="1"/>
  <c r="U37" i="1"/>
  <c r="AB37" i="1"/>
  <c r="M38" i="1" s="1"/>
  <c r="AA37" i="1"/>
  <c r="H38" i="1" s="1"/>
  <c r="W37" i="1" l="1"/>
  <c r="I38" i="1"/>
  <c r="J38" i="1" s="1"/>
  <c r="K38" i="1"/>
  <c r="L38" i="1" s="1"/>
  <c r="S38" i="1" l="1"/>
  <c r="T38" i="1" s="1"/>
  <c r="V38" i="1" s="1"/>
  <c r="Q38" i="1"/>
  <c r="R38" i="1" s="1"/>
  <c r="AE38" i="1" l="1"/>
  <c r="P39" i="1" s="1"/>
  <c r="AD38" i="1"/>
  <c r="O39" i="1" s="1"/>
  <c r="U38" i="1"/>
  <c r="W38" i="1" s="1"/>
  <c r="AC38" i="1"/>
  <c r="N39" i="1" s="1"/>
  <c r="Z38" i="1"/>
  <c r="G39" i="1" s="1"/>
  <c r="AB38" i="1"/>
  <c r="M39" i="1" s="1"/>
  <c r="AA38" i="1"/>
  <c r="H39" i="1" s="1"/>
  <c r="Y38" i="1"/>
  <c r="F39" i="1" s="1"/>
  <c r="X38" i="1"/>
  <c r="E39" i="1" s="1"/>
  <c r="I39" i="1" l="1"/>
  <c r="J39" i="1" s="1"/>
  <c r="K39" i="1"/>
  <c r="L39" i="1" s="1"/>
  <c r="S39" i="1" l="1"/>
  <c r="T39" i="1" s="1"/>
  <c r="V39" i="1" s="1"/>
  <c r="Q39" i="1"/>
  <c r="R39" i="1" s="1"/>
  <c r="AE39" i="1" l="1"/>
  <c r="P40" i="1" s="1"/>
  <c r="AD39" i="1"/>
  <c r="O40" i="1" s="1"/>
  <c r="AB39" i="1"/>
  <c r="M40" i="1" s="1"/>
  <c r="Z39" i="1"/>
  <c r="G40" i="1" s="1"/>
  <c r="AA39" i="1"/>
  <c r="H40" i="1" s="1"/>
  <c r="U39" i="1"/>
  <c r="W39" i="1" s="1"/>
  <c r="X39" i="1"/>
  <c r="E40" i="1" s="1"/>
  <c r="Y39" i="1"/>
  <c r="F40" i="1" s="1"/>
  <c r="AC39" i="1"/>
  <c r="N40" i="1" s="1"/>
  <c r="K40" i="1" l="1"/>
  <c r="L40" i="1" s="1"/>
  <c r="I40" i="1"/>
  <c r="J40" i="1" s="1"/>
  <c r="Q40" i="1" l="1"/>
  <c r="R40" i="1" s="1"/>
  <c r="U40" i="1" s="1"/>
  <c r="S40" i="1"/>
  <c r="T40" i="1" s="1"/>
  <c r="AC40" i="1" l="1"/>
  <c r="N41" i="1" s="1"/>
  <c r="Z40" i="1"/>
  <c r="G41" i="1" s="1"/>
  <c r="AB40" i="1"/>
  <c r="M41" i="1" s="1"/>
  <c r="AA40" i="1"/>
  <c r="H41" i="1" s="1"/>
  <c r="X40" i="1"/>
  <c r="E41" i="1" s="1"/>
  <c r="Y40" i="1"/>
  <c r="F41" i="1" s="1"/>
  <c r="AE40" i="1"/>
  <c r="P41" i="1" s="1"/>
  <c r="AD40" i="1"/>
  <c r="O41" i="1" s="1"/>
  <c r="V40" i="1"/>
  <c r="W40" i="1" s="1"/>
  <c r="I41" i="1" l="1"/>
  <c r="J41" i="1" s="1"/>
  <c r="K41" i="1"/>
  <c r="L41" i="1" s="1"/>
  <c r="S41" i="1" s="1"/>
  <c r="T41" i="1" s="1"/>
  <c r="Q41" i="1" l="1"/>
  <c r="R41" i="1" s="1"/>
  <c r="AC41" i="1" s="1"/>
  <c r="N42" i="1" s="1"/>
  <c r="U41" i="1"/>
  <c r="AB41" i="1"/>
  <c r="M42" i="1" s="1"/>
  <c r="AE41" i="1"/>
  <c r="P42" i="1" s="1"/>
  <c r="V41" i="1"/>
  <c r="AD41" i="1"/>
  <c r="O42" i="1" s="1"/>
  <c r="Z41" i="1"/>
  <c r="G42" i="1" s="1"/>
  <c r="AA41" i="1"/>
  <c r="H42" i="1" s="1"/>
  <c r="Y41" i="1"/>
  <c r="F42" i="1" s="1"/>
  <c r="X41" i="1"/>
  <c r="E42" i="1" s="1"/>
  <c r="W41" i="1" l="1"/>
  <c r="I42" i="1"/>
  <c r="J42" i="1" s="1"/>
  <c r="K42" i="1"/>
  <c r="L42" i="1" s="1"/>
  <c r="S42" i="1" l="1"/>
  <c r="T42" i="1" s="1"/>
  <c r="V42" i="1" s="1"/>
  <c r="Q42" i="1"/>
  <c r="R42" i="1" s="1"/>
  <c r="AE42" i="1" l="1"/>
  <c r="P43" i="1" s="1"/>
  <c r="AD42" i="1"/>
  <c r="O43" i="1" s="1"/>
  <c r="Y42" i="1"/>
  <c r="F43" i="1" s="1"/>
  <c r="Z42" i="1"/>
  <c r="G43" i="1" s="1"/>
  <c r="X42" i="1"/>
  <c r="E43" i="1" s="1"/>
  <c r="AC42" i="1"/>
  <c r="N43" i="1" s="1"/>
  <c r="U42" i="1"/>
  <c r="W42" i="1" s="1"/>
  <c r="AA42" i="1"/>
  <c r="H43" i="1" s="1"/>
  <c r="AB42" i="1"/>
  <c r="M43" i="1" s="1"/>
  <c r="I43" i="1" l="1"/>
  <c r="J43" i="1" s="1"/>
  <c r="K43" i="1"/>
  <c r="L43" i="1" s="1"/>
  <c r="S43" i="1" s="1"/>
  <c r="T43" i="1" s="1"/>
  <c r="V43" i="1" s="1"/>
  <c r="AD43" i="1" l="1"/>
  <c r="O44" i="1" s="1"/>
  <c r="AE43" i="1"/>
  <c r="P44" i="1" s="1"/>
  <c r="Q43" i="1"/>
  <c r="R43" i="1" s="1"/>
  <c r="U43" i="1" l="1"/>
  <c r="W43" i="1" s="1"/>
  <c r="AB43" i="1"/>
  <c r="M44" i="1" s="1"/>
  <c r="AC43" i="1"/>
  <c r="N44" i="1" s="1"/>
  <c r="Z43" i="1"/>
  <c r="G44" i="1" s="1"/>
  <c r="Y43" i="1"/>
  <c r="F44" i="1" s="1"/>
  <c r="X43" i="1"/>
  <c r="E44" i="1" s="1"/>
  <c r="AA43" i="1"/>
  <c r="H44" i="1" s="1"/>
  <c r="I44" i="1" l="1"/>
  <c r="J44" i="1" s="1"/>
  <c r="K44" i="1"/>
  <c r="L44" i="1" s="1"/>
  <c r="S44" i="1" l="1"/>
  <c r="T44" i="1" s="1"/>
  <c r="V44" i="1"/>
  <c r="AE44" i="1"/>
  <c r="P45" i="1" s="1"/>
  <c r="AD44" i="1"/>
  <c r="O45" i="1" s="1"/>
  <c r="Q44" i="1"/>
  <c r="R44" i="1" s="1"/>
  <c r="AC44" i="1" l="1"/>
  <c r="N45" i="1" s="1"/>
  <c r="U44" i="1"/>
  <c r="AB44" i="1"/>
  <c r="M45" i="1" s="1"/>
  <c r="X44" i="1"/>
  <c r="E45" i="1" s="1"/>
  <c r="Y44" i="1"/>
  <c r="F45" i="1" s="1"/>
  <c r="AA44" i="1"/>
  <c r="H45" i="1" s="1"/>
  <c r="W44" i="1"/>
  <c r="Z44" i="1"/>
  <c r="G45" i="1" s="1"/>
  <c r="K45" i="1" l="1"/>
  <c r="L45" i="1" s="1"/>
  <c r="I45" i="1"/>
  <c r="J45" i="1" s="1"/>
  <c r="Q45" i="1" s="1"/>
  <c r="R45" i="1" s="1"/>
  <c r="S45" i="1" l="1"/>
  <c r="T45" i="1" s="1"/>
  <c r="AE45" i="1" s="1"/>
  <c r="P46" i="1" s="1"/>
  <c r="U45" i="1"/>
  <c r="AB45" i="1"/>
  <c r="M46" i="1" s="1"/>
  <c r="AC45" i="1"/>
  <c r="N46" i="1" s="1"/>
  <c r="Z45" i="1" l="1"/>
  <c r="G46" i="1" s="1"/>
  <c r="Y45" i="1"/>
  <c r="F46" i="1" s="1"/>
  <c r="V45" i="1"/>
  <c r="W45" i="1" s="1"/>
  <c r="X45" i="1"/>
  <c r="E46" i="1" s="1"/>
  <c r="I46" i="1" s="1"/>
  <c r="J46" i="1" s="1"/>
  <c r="AD45" i="1"/>
  <c r="O46" i="1" s="1"/>
  <c r="AA45" i="1"/>
  <c r="H46" i="1" s="1"/>
  <c r="K46" i="1" l="1"/>
  <c r="L46" i="1" s="1"/>
  <c r="S46" i="1" s="1"/>
  <c r="T46" i="1" s="1"/>
  <c r="Q46" i="1" l="1"/>
  <c r="R46" i="1" s="1"/>
  <c r="AA46" i="1" s="1"/>
  <c r="H47" i="1" s="1"/>
  <c r="AD46" i="1"/>
  <c r="O47" i="1" s="1"/>
  <c r="V46" i="1"/>
  <c r="AE46" i="1"/>
  <c r="P47" i="1" s="1"/>
  <c r="U46" i="1"/>
  <c r="W46" i="1" s="1"/>
  <c r="AC46" i="1"/>
  <c r="N47" i="1" s="1"/>
  <c r="AB46" i="1"/>
  <c r="M47" i="1" s="1"/>
  <c r="Y46" i="1"/>
  <c r="F47" i="1" s="1"/>
  <c r="X46" i="1"/>
  <c r="E47" i="1" s="1"/>
  <c r="Z46" i="1"/>
  <c r="G47" i="1" s="1"/>
  <c r="I47" i="1" l="1"/>
  <c r="J47" i="1" s="1"/>
  <c r="K47" i="1"/>
  <c r="L47" i="1" s="1"/>
  <c r="S47" i="1" l="1"/>
  <c r="T47" i="1" s="1"/>
  <c r="V47" i="1" s="1"/>
  <c r="Q47" i="1"/>
  <c r="R47" i="1" s="1"/>
  <c r="U47" i="1" s="1"/>
  <c r="W47" i="1" l="1"/>
  <c r="AD47" i="1"/>
  <c r="O48" i="1" s="1"/>
  <c r="AE47" i="1"/>
  <c r="P48" i="1" s="1"/>
  <c r="AC47" i="1"/>
  <c r="N48" i="1" s="1"/>
  <c r="AB47" i="1"/>
  <c r="M48" i="1" s="1"/>
  <c r="Z47" i="1"/>
  <c r="G48" i="1" s="1"/>
  <c r="X47" i="1"/>
  <c r="E48" i="1" s="1"/>
  <c r="Y47" i="1"/>
  <c r="F48" i="1" s="1"/>
  <c r="AA47" i="1"/>
  <c r="H48" i="1" s="1"/>
  <c r="K48" i="1" l="1"/>
  <c r="L48" i="1" s="1"/>
  <c r="I48" i="1"/>
  <c r="J48" i="1" s="1"/>
  <c r="Q48" i="1" l="1"/>
  <c r="R48" i="1" s="1"/>
  <c r="AC48" i="1" s="1"/>
  <c r="N49" i="1" s="1"/>
  <c r="S48" i="1"/>
  <c r="T48" i="1" s="1"/>
  <c r="AA48" i="1" l="1"/>
  <c r="H49" i="1" s="1"/>
  <c r="U48" i="1"/>
  <c r="Y48" i="1"/>
  <c r="F49" i="1" s="1"/>
  <c r="AB48" i="1"/>
  <c r="M49" i="1" s="1"/>
  <c r="Z48" i="1"/>
  <c r="G49" i="1" s="1"/>
  <c r="K49" i="1" s="1"/>
  <c r="L49" i="1" s="1"/>
  <c r="X48" i="1"/>
  <c r="E49" i="1" s="1"/>
  <c r="I49" i="1" s="1"/>
  <c r="J49" i="1" s="1"/>
  <c r="Q49" i="1" s="1"/>
  <c r="R49" i="1" s="1"/>
  <c r="AD48" i="1"/>
  <c r="O49" i="1" s="1"/>
  <c r="AE48" i="1"/>
  <c r="P49" i="1" s="1"/>
  <c r="V48" i="1"/>
  <c r="W48" i="1" s="1"/>
  <c r="S49" i="1" l="1"/>
  <c r="T49" i="1" s="1"/>
  <c r="AD49" i="1" s="1"/>
  <c r="O50" i="1" s="1"/>
  <c r="U49" i="1"/>
  <c r="AC49" i="1"/>
  <c r="N50" i="1" s="1"/>
  <c r="AB49" i="1"/>
  <c r="M50" i="1" s="1"/>
  <c r="AA49" i="1"/>
  <c r="H50" i="1" s="1"/>
  <c r="X49" i="1"/>
  <c r="E50" i="1" s="1"/>
  <c r="Y49" i="1"/>
  <c r="F50" i="1" s="1"/>
  <c r="AE49" i="1"/>
  <c r="P50" i="1" s="1"/>
  <c r="V49" i="1"/>
  <c r="W49" i="1" l="1"/>
  <c r="Z49" i="1"/>
  <c r="G50" i="1" s="1"/>
  <c r="I50" i="1"/>
  <c r="J50" i="1" s="1"/>
  <c r="K50" i="1"/>
  <c r="L50" i="1" s="1"/>
  <c r="Q50" i="1" l="1"/>
  <c r="R50" i="1" s="1"/>
  <c r="U50" i="1" s="1"/>
  <c r="S50" i="1"/>
  <c r="T50" i="1" s="1"/>
  <c r="Y50" i="1" s="1"/>
  <c r="F51" i="1" s="1"/>
  <c r="AB50" i="1" l="1"/>
  <c r="M51" i="1" s="1"/>
  <c r="AC50" i="1"/>
  <c r="N51" i="1" s="1"/>
  <c r="Z50" i="1"/>
  <c r="G51" i="1" s="1"/>
  <c r="AA50" i="1"/>
  <c r="H51" i="1" s="1"/>
  <c r="AE50" i="1"/>
  <c r="P51" i="1" s="1"/>
  <c r="V50" i="1"/>
  <c r="W50" i="1" s="1"/>
  <c r="AD50" i="1"/>
  <c r="O51" i="1" s="1"/>
  <c r="X50" i="1"/>
  <c r="E51" i="1" s="1"/>
  <c r="I51" i="1" s="1"/>
  <c r="J51" i="1" s="1"/>
  <c r="K51" i="1" l="1"/>
  <c r="L51" i="1" s="1"/>
  <c r="S51" i="1" s="1"/>
  <c r="T51" i="1" s="1"/>
  <c r="AE51" i="1" l="1"/>
  <c r="P52" i="1" s="1"/>
  <c r="V51" i="1"/>
  <c r="AD51" i="1"/>
  <c r="O52" i="1" s="1"/>
  <c r="Q51" i="1"/>
  <c r="R51" i="1" s="1"/>
  <c r="AC51" i="1" l="1"/>
  <c r="N52" i="1" s="1"/>
  <c r="Z51" i="1"/>
  <c r="G52" i="1" s="1"/>
  <c r="X51" i="1"/>
  <c r="E52" i="1" s="1"/>
  <c r="Y51" i="1"/>
  <c r="F52" i="1" s="1"/>
  <c r="AB51" i="1"/>
  <c r="M52" i="1" s="1"/>
  <c r="AA51" i="1"/>
  <c r="H52" i="1" s="1"/>
  <c r="U51" i="1"/>
  <c r="W51" i="1" s="1"/>
  <c r="I52" i="1" l="1"/>
  <c r="J52" i="1" s="1"/>
  <c r="K52" i="1"/>
  <c r="L52" i="1" s="1"/>
  <c r="S52" i="1" s="1"/>
  <c r="T52" i="1" s="1"/>
  <c r="AE52" i="1" l="1"/>
  <c r="P53" i="1" s="1"/>
  <c r="V52" i="1"/>
  <c r="AD52" i="1"/>
  <c r="O53" i="1" s="1"/>
  <c r="Q52" i="1"/>
  <c r="R52" i="1" s="1"/>
  <c r="AB52" i="1" l="1"/>
  <c r="M53" i="1" s="1"/>
  <c r="AA52" i="1"/>
  <c r="H53" i="1" s="1"/>
  <c r="Y52" i="1"/>
  <c r="F53" i="1" s="1"/>
  <c r="X52" i="1"/>
  <c r="E53" i="1" s="1"/>
  <c r="AC52" i="1"/>
  <c r="N53" i="1" s="1"/>
  <c r="Z52" i="1"/>
  <c r="G53" i="1" s="1"/>
  <c r="K53" i="1" s="1"/>
  <c r="L53" i="1" s="1"/>
  <c r="U52" i="1"/>
  <c r="W52" i="1" s="1"/>
  <c r="I53" i="1" l="1"/>
  <c r="J53" i="1" s="1"/>
  <c r="S53" i="1" s="1"/>
  <c r="T53" i="1" s="1"/>
  <c r="V53" i="1" s="1"/>
  <c r="Q53" i="1" l="1"/>
  <c r="R53" i="1" s="1"/>
  <c r="AC53" i="1" s="1"/>
  <c r="N54" i="1" s="1"/>
  <c r="AD53" i="1"/>
  <c r="O54" i="1" s="1"/>
  <c r="AE53" i="1"/>
  <c r="P54" i="1" s="1"/>
  <c r="AB53" i="1"/>
  <c r="M54" i="1" s="1"/>
  <c r="U53" i="1"/>
  <c r="W53" i="1" s="1"/>
  <c r="Y53" i="1"/>
  <c r="F54" i="1" s="1"/>
  <c r="X53" i="1"/>
  <c r="E54" i="1" s="1"/>
  <c r="AA53" i="1"/>
  <c r="H54" i="1" s="1"/>
  <c r="Z53" i="1" l="1"/>
  <c r="G54" i="1" s="1"/>
  <c r="I54" i="1"/>
  <c r="J54" i="1" s="1"/>
  <c r="K54" i="1"/>
  <c r="L54" i="1" s="1"/>
  <c r="Q54" i="1" l="1"/>
  <c r="R54" i="1" s="1"/>
  <c r="AC54" i="1" s="1"/>
  <c r="N55" i="1" s="1"/>
  <c r="S54" i="1"/>
  <c r="T54" i="1" s="1"/>
  <c r="X54" i="1" l="1"/>
  <c r="E55" i="1" s="1"/>
  <c r="U54" i="1"/>
  <c r="AB54" i="1"/>
  <c r="M55" i="1" s="1"/>
  <c r="AA54" i="1"/>
  <c r="H55" i="1" s="1"/>
  <c r="AD54" i="1"/>
  <c r="O55" i="1" s="1"/>
  <c r="AE54" i="1"/>
  <c r="P55" i="1" s="1"/>
  <c r="V54" i="1"/>
  <c r="W54" i="1" s="1"/>
  <c r="Y54" i="1"/>
  <c r="F55" i="1" s="1"/>
  <c r="I55" i="1" s="1"/>
  <c r="J55" i="1" s="1"/>
  <c r="Z54" i="1"/>
  <c r="G55" i="1" s="1"/>
  <c r="K55" i="1" l="1"/>
  <c r="L55" i="1" s="1"/>
  <c r="S55" i="1"/>
  <c r="T55" i="1" s="1"/>
  <c r="Q55" i="1"/>
  <c r="R55" i="1" s="1"/>
  <c r="X55" i="1" l="1"/>
  <c r="E56" i="1" s="1"/>
  <c r="Z55" i="1"/>
  <c r="G56" i="1" s="1"/>
  <c r="AA55" i="1"/>
  <c r="H56" i="1" s="1"/>
  <c r="AB55" i="1"/>
  <c r="M56" i="1" s="1"/>
  <c r="U55" i="1"/>
  <c r="Y55" i="1"/>
  <c r="F56" i="1" s="1"/>
  <c r="AC55" i="1"/>
  <c r="N56" i="1" s="1"/>
  <c r="AD55" i="1"/>
  <c r="O56" i="1" s="1"/>
  <c r="AE55" i="1"/>
  <c r="P56" i="1" s="1"/>
  <c r="V55" i="1"/>
  <c r="K56" i="1" l="1"/>
  <c r="L56" i="1" s="1"/>
  <c r="I56" i="1"/>
  <c r="J56" i="1" s="1"/>
  <c r="W55" i="1"/>
  <c r="Q56" i="1" l="1"/>
  <c r="R56" i="1" s="1"/>
  <c r="S56" i="1"/>
  <c r="T56" i="1" s="1"/>
  <c r="AE56" i="1" s="1"/>
  <c r="P57" i="1" s="1"/>
  <c r="U56" i="1"/>
  <c r="AB56" i="1"/>
  <c r="M57" i="1" s="1"/>
  <c r="AC56" i="1"/>
  <c r="N57" i="1" s="1"/>
  <c r="Z56" i="1"/>
  <c r="G57" i="1" s="1"/>
  <c r="X56" i="1"/>
  <c r="E57" i="1" s="1"/>
  <c r="AD56" i="1"/>
  <c r="O57" i="1" s="1"/>
  <c r="Y56" i="1" l="1"/>
  <c r="F57" i="1" s="1"/>
  <c r="I57" i="1" s="1"/>
  <c r="J57" i="1" s="1"/>
  <c r="V56" i="1"/>
  <c r="W56" i="1" s="1"/>
  <c r="AA56" i="1"/>
  <c r="H57" i="1" s="1"/>
  <c r="K57" i="1" s="1"/>
  <c r="L57" i="1" s="1"/>
  <c r="Q57" i="1" l="1"/>
  <c r="R57" i="1" s="1"/>
  <c r="S57" i="1"/>
  <c r="T57" i="1" s="1"/>
  <c r="AD57" i="1" l="1"/>
  <c r="O58" i="1" s="1"/>
  <c r="AE57" i="1"/>
  <c r="P58" i="1" s="1"/>
  <c r="V57" i="1"/>
  <c r="U57" i="1"/>
  <c r="X57" i="1"/>
  <c r="E58" i="1" s="1"/>
  <c r="AA57" i="1"/>
  <c r="H58" i="1" s="1"/>
  <c r="Y57" i="1"/>
  <c r="F58" i="1" s="1"/>
  <c r="AC57" i="1"/>
  <c r="N58" i="1" s="1"/>
  <c r="Z57" i="1"/>
  <c r="G58" i="1" s="1"/>
  <c r="AB57" i="1"/>
  <c r="M58" i="1" s="1"/>
  <c r="W57" i="1" l="1"/>
  <c r="I58" i="1"/>
  <c r="J58" i="1" s="1"/>
  <c r="K58" i="1"/>
  <c r="L58" i="1" s="1"/>
  <c r="Q58" i="1" l="1"/>
  <c r="R58" i="1" s="1"/>
  <c r="S58" i="1"/>
  <c r="T58" i="1" s="1"/>
  <c r="AE58" i="1" l="1"/>
  <c r="P59" i="1" s="1"/>
  <c r="V58" i="1"/>
  <c r="AD58" i="1"/>
  <c r="O59" i="1" s="1"/>
  <c r="X58" i="1"/>
  <c r="E59" i="1" s="1"/>
  <c r="AB58" i="1"/>
  <c r="M59" i="1" s="1"/>
  <c r="U58" i="1"/>
  <c r="W58" i="1" s="1"/>
  <c r="Z58" i="1"/>
  <c r="G59" i="1" s="1"/>
  <c r="K59" i="1" s="1"/>
  <c r="L59" i="1" s="1"/>
  <c r="Y58" i="1"/>
  <c r="F59" i="1" s="1"/>
  <c r="AC58" i="1"/>
  <c r="N59" i="1" s="1"/>
  <c r="AA58" i="1"/>
  <c r="H59" i="1" s="1"/>
  <c r="I59" i="1" l="1"/>
  <c r="J59" i="1" s="1"/>
  <c r="Q59" i="1" s="1"/>
  <c r="R59" i="1" s="1"/>
  <c r="U59" i="1" l="1"/>
  <c r="AC59" i="1"/>
  <c r="N60" i="1" s="1"/>
  <c r="AB59" i="1"/>
  <c r="M60" i="1" s="1"/>
  <c r="S59" i="1"/>
  <c r="T59" i="1" s="1"/>
  <c r="V59" i="1" l="1"/>
  <c r="AE59" i="1"/>
  <c r="P60" i="1" s="1"/>
  <c r="AD59" i="1"/>
  <c r="O60" i="1" s="1"/>
  <c r="Z59" i="1"/>
  <c r="G60" i="1" s="1"/>
  <c r="X59" i="1"/>
  <c r="E60" i="1" s="1"/>
  <c r="AA59" i="1"/>
  <c r="H60" i="1" s="1"/>
  <c r="Y59" i="1"/>
  <c r="F60" i="1" s="1"/>
  <c r="W59" i="1"/>
  <c r="I60" i="1" l="1"/>
  <c r="J60" i="1" s="1"/>
  <c r="K60" i="1"/>
  <c r="L60" i="1" s="1"/>
  <c r="Q60" i="1" l="1"/>
  <c r="R60" i="1" s="1"/>
  <c r="S60" i="1"/>
  <c r="T60" i="1" s="1"/>
  <c r="AD60" i="1" l="1"/>
  <c r="O61" i="1" s="1"/>
  <c r="AE60" i="1"/>
  <c r="P61" i="1" s="1"/>
  <c r="V60" i="1"/>
  <c r="U60" i="1"/>
  <c r="Y60" i="1"/>
  <c r="F61" i="1" s="1"/>
  <c r="X60" i="1"/>
  <c r="E61" i="1" s="1"/>
  <c r="AA60" i="1"/>
  <c r="H61" i="1" s="1"/>
  <c r="AB60" i="1"/>
  <c r="M61" i="1" s="1"/>
  <c r="Z60" i="1"/>
  <c r="G61" i="1" s="1"/>
  <c r="AC60" i="1"/>
  <c r="N61" i="1" s="1"/>
  <c r="W60" i="1" l="1"/>
  <c r="I61" i="1"/>
  <c r="J61" i="1" s="1"/>
  <c r="K61" i="1"/>
  <c r="L61" i="1" s="1"/>
  <c r="Q61" i="1" l="1"/>
  <c r="R61" i="1" s="1"/>
  <c r="AC61" i="1" s="1"/>
  <c r="N62" i="1" s="1"/>
  <c r="S61" i="1"/>
  <c r="T61" i="1" s="1"/>
  <c r="Z61" i="1" l="1"/>
  <c r="G62" i="1" s="1"/>
  <c r="U61" i="1"/>
  <c r="AB61" i="1"/>
  <c r="M62" i="1" s="1"/>
  <c r="Y61" i="1"/>
  <c r="F62" i="1" s="1"/>
  <c r="AA61" i="1"/>
  <c r="H62" i="1" s="1"/>
  <c r="K62" i="1" s="1"/>
  <c r="L62" i="1" s="1"/>
  <c r="AD61" i="1"/>
  <c r="O62" i="1" s="1"/>
  <c r="V61" i="1"/>
  <c r="W61" i="1" s="1"/>
  <c r="AE61" i="1"/>
  <c r="P62" i="1" s="1"/>
  <c r="X61" i="1"/>
  <c r="E62" i="1" s="1"/>
  <c r="I62" i="1" l="1"/>
  <c r="J62" i="1" s="1"/>
  <c r="Q62" i="1" s="1"/>
  <c r="R62" i="1" s="1"/>
  <c r="S62" i="1"/>
  <c r="T62" i="1" s="1"/>
  <c r="AA62" i="1" l="1"/>
  <c r="H63" i="1" s="1"/>
  <c r="AD62" i="1"/>
  <c r="O63" i="1" s="1"/>
  <c r="V62" i="1"/>
  <c r="Z62" i="1"/>
  <c r="G63" i="1" s="1"/>
  <c r="AE62" i="1"/>
  <c r="P63" i="1" s="1"/>
  <c r="Y62" i="1"/>
  <c r="F63" i="1" s="1"/>
  <c r="AB62" i="1"/>
  <c r="M63" i="1" s="1"/>
  <c r="U62" i="1"/>
  <c r="AC62" i="1"/>
  <c r="N63" i="1" s="1"/>
  <c r="X62" i="1"/>
  <c r="E63" i="1" s="1"/>
  <c r="K63" i="1" l="1"/>
  <c r="L63" i="1" s="1"/>
  <c r="W62" i="1"/>
  <c r="I63" i="1"/>
  <c r="J63" i="1" s="1"/>
  <c r="S63" i="1" l="1"/>
  <c r="T63" i="1" s="1"/>
  <c r="Q63" i="1"/>
  <c r="R63" i="1" s="1"/>
  <c r="AB63" i="1" l="1"/>
  <c r="M64" i="1" s="1"/>
  <c r="AC63" i="1"/>
  <c r="N64" i="1" s="1"/>
  <c r="X63" i="1"/>
  <c r="E64" i="1" s="1"/>
  <c r="U63" i="1"/>
  <c r="Y63" i="1"/>
  <c r="F64" i="1" s="1"/>
  <c r="Z63" i="1"/>
  <c r="G64" i="1" s="1"/>
  <c r="AA63" i="1"/>
  <c r="H64" i="1" s="1"/>
  <c r="V63" i="1"/>
  <c r="AD63" i="1"/>
  <c r="O64" i="1" s="1"/>
  <c r="AE63" i="1"/>
  <c r="P64" i="1" s="1"/>
  <c r="W63" i="1" l="1"/>
  <c r="I64" i="1"/>
  <c r="J64" i="1" s="1"/>
  <c r="K64" i="1"/>
  <c r="L64" i="1" s="1"/>
  <c r="Q64" i="1" l="1"/>
  <c r="R64" i="1" s="1"/>
  <c r="S64" i="1"/>
  <c r="T64" i="1" s="1"/>
  <c r="V64" i="1" l="1"/>
  <c r="AD64" i="1"/>
  <c r="O65" i="1" s="1"/>
  <c r="AE64" i="1"/>
  <c r="P65" i="1" s="1"/>
  <c r="Z64" i="1"/>
  <c r="G65" i="1" s="1"/>
  <c r="X64" i="1"/>
  <c r="E65" i="1" s="1"/>
  <c r="I65" i="1" s="1"/>
  <c r="J65" i="1" s="1"/>
  <c r="AC64" i="1"/>
  <c r="N65" i="1" s="1"/>
  <c r="AA64" i="1"/>
  <c r="H65" i="1" s="1"/>
  <c r="U64" i="1"/>
  <c r="W64" i="1" s="1"/>
  <c r="Y64" i="1"/>
  <c r="F65" i="1" s="1"/>
  <c r="AB64" i="1"/>
  <c r="M65" i="1" s="1"/>
  <c r="K65" i="1" l="1"/>
  <c r="L65" i="1" s="1"/>
  <c r="S65" i="1" s="1"/>
  <c r="T65" i="1" s="1"/>
  <c r="V65" i="1" l="1"/>
  <c r="AD65" i="1"/>
  <c r="O66" i="1" s="1"/>
  <c r="AE65" i="1"/>
  <c r="P66" i="1" s="1"/>
  <c r="Q65" i="1"/>
  <c r="R65" i="1" s="1"/>
  <c r="Y65" i="1" l="1"/>
  <c r="F66" i="1" s="1"/>
  <c r="Z65" i="1"/>
  <c r="G66" i="1" s="1"/>
  <c r="AA65" i="1"/>
  <c r="H66" i="1" s="1"/>
  <c r="U65" i="1"/>
  <c r="W65" i="1" s="1"/>
  <c r="AC65" i="1"/>
  <c r="N66" i="1" s="1"/>
  <c r="X65" i="1"/>
  <c r="E66" i="1" s="1"/>
  <c r="AB65" i="1"/>
  <c r="M66" i="1" s="1"/>
  <c r="I66" i="1" l="1"/>
  <c r="J66" i="1" s="1"/>
  <c r="K66" i="1"/>
  <c r="L66" i="1" s="1"/>
  <c r="Q66" i="1" l="1"/>
  <c r="R66" i="1" s="1"/>
  <c r="U66" i="1" s="1"/>
  <c r="S66" i="1"/>
  <c r="T66" i="1" s="1"/>
  <c r="AB66" i="1" l="1"/>
  <c r="M67" i="1" s="1"/>
  <c r="AC66" i="1"/>
  <c r="N67" i="1" s="1"/>
  <c r="V66" i="1"/>
  <c r="AE66" i="1"/>
  <c r="P67" i="1" s="1"/>
  <c r="AD66" i="1"/>
  <c r="O67" i="1" s="1"/>
  <c r="Z66" i="1"/>
  <c r="G67" i="1" s="1"/>
  <c r="Y66" i="1"/>
  <c r="F67" i="1" s="1"/>
  <c r="W66" i="1"/>
  <c r="X66" i="1"/>
  <c r="E67" i="1" s="1"/>
  <c r="AA66" i="1"/>
  <c r="H67" i="1" s="1"/>
  <c r="I67" i="1" l="1"/>
  <c r="J67" i="1" s="1"/>
  <c r="K67" i="1"/>
  <c r="L67" i="1" s="1"/>
  <c r="Q67" i="1" s="1"/>
  <c r="R67" i="1" s="1"/>
  <c r="U67" i="1" l="1"/>
  <c r="AB67" i="1"/>
  <c r="M68" i="1" s="1"/>
  <c r="AC67" i="1"/>
  <c r="N68" i="1" s="1"/>
  <c r="S67" i="1"/>
  <c r="T67" i="1" s="1"/>
  <c r="X67" i="1" l="1"/>
  <c r="E68" i="1" s="1"/>
  <c r="AD67" i="1"/>
  <c r="O68" i="1" s="1"/>
  <c r="AE67" i="1"/>
  <c r="P68" i="1" s="1"/>
  <c r="V67" i="1"/>
  <c r="W67" i="1" s="1"/>
  <c r="Y67" i="1"/>
  <c r="F68" i="1" s="1"/>
  <c r="I68" i="1" s="1"/>
  <c r="J68" i="1" s="1"/>
  <c r="Z67" i="1"/>
  <c r="G68" i="1" s="1"/>
  <c r="AA67" i="1"/>
  <c r="H68" i="1" s="1"/>
  <c r="K68" i="1" l="1"/>
  <c r="L68" i="1" s="1"/>
  <c r="Q68" i="1" s="1"/>
  <c r="R68" i="1" s="1"/>
  <c r="U68" i="1" l="1"/>
  <c r="AB68" i="1"/>
  <c r="M69" i="1" s="1"/>
  <c r="AC68" i="1"/>
  <c r="N69" i="1" s="1"/>
  <c r="S68" i="1"/>
  <c r="T68" i="1" s="1"/>
  <c r="Y68" i="1" s="1"/>
  <c r="F69" i="1" s="1"/>
  <c r="AA68" i="1" l="1"/>
  <c r="H69" i="1" s="1"/>
  <c r="V68" i="1"/>
  <c r="W68" i="1" s="1"/>
  <c r="AD68" i="1"/>
  <c r="O69" i="1" s="1"/>
  <c r="AE68" i="1"/>
  <c r="P69" i="1" s="1"/>
  <c r="Z68" i="1"/>
  <c r="G69" i="1" s="1"/>
  <c r="K69" i="1" s="1"/>
  <c r="L69" i="1" s="1"/>
  <c r="X68" i="1"/>
  <c r="E69" i="1" s="1"/>
  <c r="I69" i="1" s="1"/>
  <c r="J69" i="1" s="1"/>
  <c r="Q69" i="1" l="1"/>
  <c r="R69" i="1" s="1"/>
  <c r="AB69" i="1" s="1"/>
  <c r="M70" i="1" s="1"/>
  <c r="S69" i="1"/>
  <c r="T69" i="1" s="1"/>
  <c r="AA69" i="1" s="1"/>
  <c r="H70" i="1" s="1"/>
  <c r="U69" i="1" l="1"/>
  <c r="AC69" i="1"/>
  <c r="N70" i="1" s="1"/>
  <c r="X69" i="1"/>
  <c r="E70" i="1" s="1"/>
  <c r="AE69" i="1"/>
  <c r="P70" i="1" s="1"/>
  <c r="V69" i="1"/>
  <c r="W69" i="1" s="1"/>
  <c r="AD69" i="1"/>
  <c r="O70" i="1" s="1"/>
  <c r="Z69" i="1"/>
  <c r="G70" i="1" s="1"/>
  <c r="K70" i="1" s="1"/>
  <c r="L70" i="1" s="1"/>
  <c r="Y69" i="1"/>
  <c r="F70" i="1" s="1"/>
  <c r="I70" i="1" s="1"/>
  <c r="J70" i="1" s="1"/>
  <c r="S70" i="1" l="1"/>
  <c r="T70" i="1" s="1"/>
  <c r="AE70" i="1" s="1"/>
  <c r="P71" i="1" s="1"/>
  <c r="Q70" i="1"/>
  <c r="R70" i="1" s="1"/>
  <c r="V70" i="1" l="1"/>
  <c r="AD70" i="1"/>
  <c r="O71" i="1" s="1"/>
  <c r="AA70" i="1"/>
  <c r="H71" i="1" s="1"/>
  <c r="AB70" i="1"/>
  <c r="M71" i="1" s="1"/>
  <c r="AC70" i="1"/>
  <c r="N71" i="1" s="1"/>
  <c r="Y70" i="1"/>
  <c r="F71" i="1" s="1"/>
  <c r="U70" i="1"/>
  <c r="W70" i="1" s="1"/>
  <c r="X70" i="1"/>
  <c r="E71" i="1" s="1"/>
  <c r="Z70" i="1"/>
  <c r="G71" i="1" s="1"/>
  <c r="I71" i="1" l="1"/>
  <c r="J71" i="1" s="1"/>
  <c r="K71" i="1"/>
  <c r="L71" i="1" s="1"/>
  <c r="Q71" i="1" l="1"/>
  <c r="R71" i="1" s="1"/>
  <c r="AB71" i="1" s="1"/>
  <c r="M72" i="1" s="1"/>
  <c r="AC71" i="1"/>
  <c r="N72" i="1" s="1"/>
  <c r="U71" i="1"/>
  <c r="S71" i="1"/>
  <c r="T71" i="1" s="1"/>
  <c r="AD71" i="1" l="1"/>
  <c r="O72" i="1" s="1"/>
  <c r="AE71" i="1"/>
  <c r="P72" i="1" s="1"/>
  <c r="V71" i="1"/>
  <c r="Z71" i="1"/>
  <c r="G72" i="1" s="1"/>
  <c r="X71" i="1"/>
  <c r="E72" i="1" s="1"/>
  <c r="Y71" i="1"/>
  <c r="F72" i="1" s="1"/>
  <c r="AA71" i="1"/>
  <c r="H72" i="1" s="1"/>
  <c r="W71" i="1"/>
  <c r="I72" i="1" l="1"/>
  <c r="J72" i="1" s="1"/>
  <c r="K72" i="1"/>
  <c r="L72" i="1" s="1"/>
  <c r="S72" i="1" l="1"/>
  <c r="T72" i="1" s="1"/>
  <c r="AD72" i="1" s="1"/>
  <c r="O73" i="1" s="1"/>
  <c r="AE72" i="1"/>
  <c r="P73" i="1" s="1"/>
  <c r="Q72" i="1"/>
  <c r="R72" i="1" s="1"/>
  <c r="V72" i="1" l="1"/>
  <c r="AA72" i="1"/>
  <c r="H73" i="1" s="1"/>
  <c r="Y72" i="1"/>
  <c r="F73" i="1" s="1"/>
  <c r="AC72" i="1"/>
  <c r="N73" i="1" s="1"/>
  <c r="Z72" i="1"/>
  <c r="G73" i="1" s="1"/>
  <c r="K73" i="1" s="1"/>
  <c r="L73" i="1" s="1"/>
  <c r="AB72" i="1"/>
  <c r="M73" i="1" s="1"/>
  <c r="U72" i="1"/>
  <c r="W72" i="1" s="1"/>
  <c r="X72" i="1"/>
  <c r="E73" i="1" s="1"/>
  <c r="I73" i="1" l="1"/>
  <c r="J73" i="1" s="1"/>
  <c r="S73" i="1" s="1"/>
  <c r="T73" i="1" s="1"/>
  <c r="Q73" i="1" l="1"/>
  <c r="R73" i="1" s="1"/>
  <c r="V73" i="1"/>
  <c r="AE73" i="1"/>
  <c r="P74" i="1" s="1"/>
  <c r="AD73" i="1"/>
  <c r="O74" i="1" s="1"/>
  <c r="AC73" i="1" l="1"/>
  <c r="N74" i="1" s="1"/>
  <c r="Z73" i="1"/>
  <c r="G74" i="1" s="1"/>
  <c r="Y73" i="1"/>
  <c r="F74" i="1" s="1"/>
  <c r="U73" i="1"/>
  <c r="W73" i="1" s="1"/>
  <c r="AA73" i="1"/>
  <c r="H74" i="1" s="1"/>
  <c r="K74" i="1" s="1"/>
  <c r="L74" i="1" s="1"/>
  <c r="AB73" i="1"/>
  <c r="M74" i="1" s="1"/>
  <c r="X73" i="1"/>
  <c r="E74" i="1" s="1"/>
  <c r="I74" i="1" s="1"/>
  <c r="J74" i="1" s="1"/>
  <c r="S74" i="1" l="1"/>
  <c r="T74" i="1" s="1"/>
  <c r="AD74" i="1" s="1"/>
  <c r="O75" i="1" s="1"/>
  <c r="Q74" i="1"/>
  <c r="R74" i="1" s="1"/>
  <c r="V74" i="1"/>
  <c r="AE74" i="1"/>
  <c r="P75" i="1" s="1"/>
  <c r="AB74" i="1"/>
  <c r="M75" i="1" s="1"/>
  <c r="U74" i="1"/>
  <c r="AC74" i="1"/>
  <c r="N75" i="1" s="1"/>
  <c r="AA74" i="1"/>
  <c r="H75" i="1" s="1"/>
  <c r="Y74" i="1"/>
  <c r="F75" i="1" s="1"/>
  <c r="X74" i="1" l="1"/>
  <c r="E75" i="1" s="1"/>
  <c r="I75" i="1" s="1"/>
  <c r="J75" i="1" s="1"/>
  <c r="Z74" i="1"/>
  <c r="G75" i="1" s="1"/>
  <c r="K75" i="1" s="1"/>
  <c r="L75" i="1" s="1"/>
  <c r="W74" i="1"/>
  <c r="S75" i="1" l="1"/>
  <c r="T75" i="1" s="1"/>
  <c r="AD75" i="1" s="1"/>
  <c r="O76" i="1" s="1"/>
  <c r="Q75" i="1"/>
  <c r="R75" i="1" s="1"/>
  <c r="X75" i="1" s="1"/>
  <c r="E76" i="1" s="1"/>
  <c r="V75" i="1"/>
  <c r="AE75" i="1"/>
  <c r="P76" i="1" s="1"/>
  <c r="U75" i="1"/>
  <c r="W75" i="1" s="1"/>
  <c r="Z75" i="1"/>
  <c r="G76" i="1" s="1"/>
  <c r="AA75" i="1"/>
  <c r="H76" i="1" s="1"/>
  <c r="AC75" i="1" l="1"/>
  <c r="N76" i="1" s="1"/>
  <c r="AB75" i="1"/>
  <c r="M76" i="1" s="1"/>
  <c r="K76" i="1"/>
  <c r="L76" i="1" s="1"/>
  <c r="Y75" i="1"/>
  <c r="F76" i="1" s="1"/>
  <c r="I76" i="1" s="1"/>
  <c r="J76" i="1" s="1"/>
  <c r="Q76" i="1" s="1"/>
  <c r="R76" i="1" s="1"/>
  <c r="AC76" i="1" s="1"/>
  <c r="N77" i="1" s="1"/>
  <c r="S76" i="1" l="1"/>
  <c r="T76" i="1" s="1"/>
  <c r="X76" i="1" s="1"/>
  <c r="E77" i="1" s="1"/>
  <c r="U76" i="1"/>
  <c r="AB76" i="1"/>
  <c r="M77" i="1" s="1"/>
  <c r="Z76" i="1"/>
  <c r="G77" i="1" s="1"/>
  <c r="Y76" i="1"/>
  <c r="F77" i="1" s="1"/>
  <c r="AA76" i="1"/>
  <c r="H77" i="1" s="1"/>
  <c r="I77" i="1" l="1"/>
  <c r="J77" i="1" s="1"/>
  <c r="K77" i="1"/>
  <c r="L77" i="1" s="1"/>
  <c r="AE76" i="1"/>
  <c r="P77" i="1" s="1"/>
  <c r="V76" i="1"/>
  <c r="W76" i="1" s="1"/>
  <c r="AD76" i="1"/>
  <c r="O77" i="1" s="1"/>
  <c r="S77" i="1" l="1"/>
  <c r="T77" i="1" s="1"/>
  <c r="AE77" i="1" s="1"/>
  <c r="P78" i="1" s="1"/>
  <c r="Q77" i="1"/>
  <c r="R77" i="1" s="1"/>
  <c r="U77" i="1" s="1"/>
  <c r="V77" i="1" l="1"/>
  <c r="AB77" i="1"/>
  <c r="M78" i="1" s="1"/>
  <c r="X77" i="1"/>
  <c r="E78" i="1" s="1"/>
  <c r="AC77" i="1"/>
  <c r="N78" i="1" s="1"/>
  <c r="AD77" i="1"/>
  <c r="O78" i="1" s="1"/>
  <c r="Z77" i="1"/>
  <c r="G78" i="1" s="1"/>
  <c r="AA77" i="1"/>
  <c r="H78" i="1" s="1"/>
  <c r="Y77" i="1"/>
  <c r="F78" i="1" s="1"/>
  <c r="I78" i="1" s="1"/>
  <c r="J78" i="1" s="1"/>
  <c r="W77" i="1"/>
  <c r="K78" i="1" l="1"/>
  <c r="L78" i="1" s="1"/>
  <c r="S78" i="1" s="1"/>
  <c r="T78" i="1" s="1"/>
  <c r="Q78" i="1"/>
  <c r="R78" i="1" s="1"/>
  <c r="AE78" i="1" l="1"/>
  <c r="V78" i="1"/>
  <c r="AD78" i="1"/>
  <c r="Z78" i="1"/>
  <c r="Y78" i="1"/>
  <c r="AA78" i="1"/>
  <c r="AB78" i="1"/>
  <c r="AC78" i="1"/>
  <c r="U78" i="1"/>
  <c r="X78" i="1"/>
  <c r="W78" i="1" l="1"/>
</calcChain>
</file>

<file path=xl/sharedStrings.xml><?xml version="1.0" encoding="utf-8"?>
<sst xmlns="http://schemas.openxmlformats.org/spreadsheetml/2006/main" count="70" uniqueCount="70">
  <si>
    <t>h1 = w1*i1+w2*i2</t>
  </si>
  <si>
    <t>h2 = w3*i1+w4*i2</t>
  </si>
  <si>
    <t>a_h2</t>
  </si>
  <si>
    <t>a_h2 = σ(h2)</t>
  </si>
  <si>
    <t>o1 = w5*a_h1+w6*a_h2</t>
  </si>
  <si>
    <t>o2 = w7*a_h1+w8*a_h2</t>
  </si>
  <si>
    <t>a_o1 = σ(o1)</t>
  </si>
  <si>
    <t>a_o2 = σ(o2)</t>
  </si>
  <si>
    <r>
      <t xml:space="preserve">E1 = </t>
    </r>
    <r>
      <rPr>
        <sz val="11"/>
        <color theme="1"/>
        <rFont val="Verdana"/>
        <family val="2"/>
      </rPr>
      <t>½*</t>
    </r>
    <r>
      <rPr>
        <sz val="11"/>
        <color theme="1"/>
        <rFont val="Calibri"/>
        <family val="2"/>
      </rPr>
      <t>(t1 - a_o1)</t>
    </r>
    <r>
      <rPr>
        <sz val="11"/>
        <color theme="1"/>
        <rFont val="Verdana"/>
        <family val="2"/>
      </rPr>
      <t>²</t>
    </r>
  </si>
  <si>
    <t>E2 = ½*(t2 - a_o2)²</t>
  </si>
  <si>
    <t>Targets</t>
  </si>
  <si>
    <t>Outputs</t>
  </si>
  <si>
    <t>t1</t>
  </si>
  <si>
    <t>t2</t>
  </si>
  <si>
    <t>a_o1</t>
  </si>
  <si>
    <t>a_o2</t>
  </si>
  <si>
    <t>E_Total = E1 + E2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</si>
  <si>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</si>
  <si>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</si>
  <si>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</si>
  <si>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</si>
  <si>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</si>
  <si>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</si>
  <si>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</si>
  <si>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</si>
  <si>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</si>
  <si>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</si>
  <si>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</si>
  <si>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</si>
  <si>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</si>
  <si>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o1</t>
  </si>
  <si>
    <t>o2</t>
  </si>
  <si>
    <t>E1</t>
  </si>
  <si>
    <t>E2</t>
  </si>
  <si>
    <t>E_Total</t>
  </si>
  <si>
    <t>η=</t>
  </si>
  <si>
    <r>
      <t xml:space="preserve">a_h1 = </t>
    </r>
    <r>
      <rPr>
        <sz val="11"/>
        <color theme="1"/>
        <rFont val="Verdana"/>
        <family val="2"/>
      </rPr>
      <t>σ</t>
    </r>
    <r>
      <rPr>
        <sz val="11"/>
        <color theme="1"/>
        <rFont val="Calibri"/>
        <family val="2"/>
      </rPr>
      <t>(h1) = 1/(1+exp(-h1))</t>
    </r>
  </si>
  <si>
    <t>δE_t/δw5 = δ(E1+E2)/δw5=δE1/δw5=(δE1/δa_o1)*(δa_o1/δo1)*(δo1/δw5)</t>
  </si>
  <si>
    <t>δE1/δa_o1 = δ(½*(t1 - a_o1)²) / δa_o1 = (t1 - a_o1)*(-1) = a_o1 - t1</t>
  </si>
  <si>
    <t>δa_o1/δo1 = δ(σ(o1))/δo1 = σ(o1)*(1-σ(o1)) = a_o1 * (1 - a_o1)</t>
  </si>
  <si>
    <t>δo1/δw5 = δ(w5*a_h1+w6*a_h2)/δw5 = a_h1</t>
  </si>
  <si>
    <r>
      <rPr>
        <b/>
        <sz val="11"/>
        <color theme="1"/>
        <rFont val="Calibri"/>
        <family val="2"/>
        <scheme val="minor"/>
      </rPr>
      <t>δE_t/δw5</t>
    </r>
    <r>
      <rPr>
        <sz val="11"/>
        <color theme="1"/>
        <rFont val="Calibri"/>
        <family val="2"/>
        <scheme val="minor"/>
      </rPr>
      <t xml:space="preserve"> = (a_o1-t1)*(a_o1*(1-ao1))*a_h1</t>
    </r>
  </si>
  <si>
    <r>
      <rPr>
        <b/>
        <sz val="11"/>
        <color theme="1"/>
        <rFont val="Calibri"/>
        <family val="2"/>
        <scheme val="minor"/>
      </rPr>
      <t xml:space="preserve">δE_t/δw6 </t>
    </r>
    <r>
      <rPr>
        <sz val="11"/>
        <color theme="1"/>
        <rFont val="Calibri"/>
        <family val="2"/>
        <scheme val="minor"/>
      </rPr>
      <t>= (a_o1-t1)*(a_o1*(1-ao1))*a_h2</t>
    </r>
  </si>
  <si>
    <r>
      <rPr>
        <b/>
        <sz val="11"/>
        <color theme="1"/>
        <rFont val="Calibri"/>
        <family val="2"/>
        <scheme val="minor"/>
      </rPr>
      <t>δE_t/δw7</t>
    </r>
    <r>
      <rPr>
        <sz val="11"/>
        <color theme="1"/>
        <rFont val="Calibri"/>
        <family val="2"/>
        <scheme val="minor"/>
      </rPr>
      <t xml:space="preserve"> = (a_o2-t2)*(a_o2*(1-ao2))*a_h1</t>
    </r>
  </si>
  <si>
    <r>
      <rPr>
        <b/>
        <sz val="11"/>
        <color theme="1"/>
        <rFont val="Calibri"/>
        <family val="2"/>
        <scheme val="minor"/>
      </rPr>
      <t xml:space="preserve">δE_t/δw8 </t>
    </r>
    <r>
      <rPr>
        <sz val="11"/>
        <color theme="1"/>
        <rFont val="Calibri"/>
        <family val="2"/>
        <scheme val="minor"/>
      </rPr>
      <t>= (a_o2-t2)*(a_o2*(1-ao2))*a_h2</t>
    </r>
  </si>
  <si>
    <t>δE_t/δw5</t>
  </si>
  <si>
    <t>δE_t/δa_h1 =  δ(E1+E2)/δa_h1</t>
  </si>
  <si>
    <t xml:space="preserve">δE2/δa_h1 = (δE2/δa_o2)*(δa_o2/δo2)*(δo2/a_h1) = </t>
  </si>
  <si>
    <t>(a_o1 - t1)*(a_o1*(1-a_o1))*w5</t>
  </si>
  <si>
    <t>(a_o2-t2)*(a_o2*(1-a_o2))*w7</t>
  </si>
  <si>
    <t>δE_t/δw1 = (δE_t/δa_o1)*(δa_o1/δo1)*(δo1/δa_h1)*(δa_h1/δh1)*(δh1/δw1)</t>
  </si>
  <si>
    <t>δE_t/δw1 = (δE_t/δa_h1)*(δa_h1/δh1)*(δh1/δw1)</t>
  </si>
  <si>
    <t>δE_t/δw1</t>
  </si>
  <si>
    <r>
      <rPr>
        <b/>
        <sz val="11"/>
        <color theme="1"/>
        <rFont val="Calibri"/>
        <family val="2"/>
        <scheme val="minor"/>
      </rPr>
      <t>δE_t/δw1</t>
    </r>
    <r>
      <rPr>
        <sz val="11"/>
        <color theme="1"/>
        <rFont val="Calibri"/>
        <family val="2"/>
        <scheme val="minor"/>
      </rPr>
      <t xml:space="preserve"> = (δE_t/δa_h1)*(a_h1*(1-a_h1))*(i1)</t>
    </r>
  </si>
  <si>
    <r>
      <rPr>
        <b/>
        <sz val="11"/>
        <color theme="1"/>
        <rFont val="Calibri"/>
        <family val="2"/>
        <scheme val="minor"/>
      </rPr>
      <t>δE_t/δw2</t>
    </r>
    <r>
      <rPr>
        <sz val="11"/>
        <color theme="1"/>
        <rFont val="Calibri"/>
        <family val="2"/>
        <scheme val="minor"/>
      </rPr>
      <t xml:space="preserve"> = (δE_t/δa_h1)*(a_h1*(1-a_h1))*(i2)</t>
    </r>
  </si>
  <si>
    <r>
      <rPr>
        <b/>
        <sz val="11"/>
        <color theme="1"/>
        <rFont val="Calibri"/>
        <family val="2"/>
        <scheme val="minor"/>
      </rPr>
      <t>δE_t/δw3</t>
    </r>
    <r>
      <rPr>
        <sz val="11"/>
        <color theme="1"/>
        <rFont val="Calibri"/>
        <family val="2"/>
        <scheme val="minor"/>
      </rPr>
      <t xml:space="preserve"> = (δE_t/δa_h2)*(a_h2*(1-a_h2))*(i1)</t>
    </r>
  </si>
  <si>
    <r>
      <rPr>
        <b/>
        <sz val="11"/>
        <color theme="1"/>
        <rFont val="Calibri"/>
        <family val="2"/>
        <scheme val="minor"/>
      </rPr>
      <t xml:space="preserve">δE_t/δw4 </t>
    </r>
    <r>
      <rPr>
        <sz val="11"/>
        <color theme="1"/>
        <rFont val="Calibri"/>
        <family val="2"/>
        <scheme val="minor"/>
      </rPr>
      <t>= (δE_t/δa_h2)*(a_h2*(1-a_h2))*(i2)</t>
    </r>
  </si>
  <si>
    <t>δE_t/δa_h2 = δ(E1+E2)/δa_h2</t>
  </si>
  <si>
    <t xml:space="preserve">δE1/δa_h2 = (δE1/δa_o1)*(δa_o1/δo1)*(δo1/δa_h2) = </t>
  </si>
  <si>
    <t xml:space="preserve">δE2/δa_h2 = (δE2/δa_o2)*(δa_o2/δo2)*(δo2/δa_h2) = </t>
  </si>
  <si>
    <t xml:space="preserve">δE1/δa_h1 = (δE1/δa_o1)*(δa_o1/δo1)*(δo1/δa_h1) = </t>
  </si>
  <si>
    <t>(a_o1-t1)*(a_o1*(1-a_o1))*w6</t>
  </si>
  <si>
    <t>(a_o2-t2)*(a_o2*(1-a_o2))*w8</t>
  </si>
  <si>
    <t>δE_t/δw1 =( ((a_o1 - t1)*(a_o1*(1-a_o1))*w5)+((a_o2-t2)*(a_o2*(1-a_o2))*w7)*(a_h1*(1-a_h1))*(i1)</t>
  </si>
  <si>
    <t>δE_t/δw2</t>
  </si>
  <si>
    <t>δE_t/δw3</t>
  </si>
  <si>
    <t>δE_t/δw4</t>
  </si>
  <si>
    <t>δE_t/δw6</t>
  </si>
  <si>
    <t>δE_t/δw7</t>
  </si>
  <si>
    <t>δE_t/δw8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</si>
</sst>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Calibri"/>
      <family val="2"/>
    </font>
    <font>
      <sz val="16"/>
      <color theme="0"/>
      <name val="Calibri"/>
      <family val="2"/>
      <scheme val="minor"/>
    </font>
    <font>
      <sz val="16"/>
      <color theme="1"/>
      <name val="Verdana"/>
      <family val="2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0" xfId="0" applyFont="1" applyFill="1"/>
    <xf numFmtId="0" fontId="5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6" fillId="2" borderId="0" xfId="0" applyFont="1" applyFill="1"/>
    <xf numFmtId="164" fontId="0" fillId="3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E_Total(LR = 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8797025371829"/>
          <c:y val="2.5428331875182269E-2"/>
          <c:w val="0.8691255468066492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Sheet1!$W$33:$W$78</c:f>
              <c:numCache>
                <c:formatCode>0.000</c:formatCode>
                <c:ptCount val="46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8FB-8388-67B440E4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6957296"/>
        <c:axId val="296955728"/>
      </c:lineChart>
      <c:catAx>
        <c:axId val="296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5728"/>
        <c:crosses val="autoZero"/>
        <c:auto val="1"/>
        <c:lblAlgn val="ctr"/>
        <c:lblOffset val="100"/>
        <c:noMultiLvlLbl val="0"/>
      </c:catAx>
      <c:valAx>
        <c:axId val="2969557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E_Total(LR = 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8797025371829"/>
          <c:y val="2.5428331875182269E-2"/>
          <c:w val="0.8691255468066492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Sheet1!$W$33:$W$78</c:f>
              <c:numCache>
                <c:formatCode>0.000</c:formatCode>
                <c:ptCount val="46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D-48D2-8B24-0B8D276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6957296"/>
        <c:axId val="296955728"/>
      </c:lineChart>
      <c:catAx>
        <c:axId val="296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5728"/>
        <c:crosses val="autoZero"/>
        <c:auto val="1"/>
        <c:lblAlgn val="ctr"/>
        <c:lblOffset val="100"/>
        <c:noMultiLvlLbl val="0"/>
      </c:catAx>
      <c:valAx>
        <c:axId val="2969557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27" name="AutoShape 3" descr="simple_perceptron_model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609599</xdr:colOff>
      <xdr:row>2</xdr:row>
      <xdr:rowOff>19049</xdr:rowOff>
    </xdr:from>
    <xdr:to>
      <xdr:col>2</xdr:col>
      <xdr:colOff>590550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19199" y="40004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609599</xdr:colOff>
      <xdr:row>5</xdr:row>
      <xdr:rowOff>190499</xdr:rowOff>
    </xdr:from>
    <xdr:to>
      <xdr:col>3</xdr:col>
      <xdr:colOff>9524</xdr:colOff>
      <xdr:row>8</xdr:row>
      <xdr:rowOff>238124</xdr:rowOff>
    </xdr:to>
    <xdr:sp macro="" textlink="">
      <xdr:nvSpPr>
        <xdr:cNvPr id="1028" name="AutoShape 4" descr="simple_perceptron_model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219199" y="1142999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609599</xdr:colOff>
      <xdr:row>5</xdr:row>
      <xdr:rowOff>190499</xdr:rowOff>
    </xdr:from>
    <xdr:to>
      <xdr:col>2</xdr:col>
      <xdr:colOff>590550</xdr:colOff>
      <xdr:row>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19199" y="114299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</xdr:row>
      <xdr:rowOff>180974</xdr:rowOff>
    </xdr:from>
    <xdr:to>
      <xdr:col>3</xdr:col>
      <xdr:colOff>9525</xdr:colOff>
      <xdr:row>4</xdr:row>
      <xdr:rowOff>1058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47774" y="3714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609599</xdr:colOff>
      <xdr:row>6</xdr:row>
      <xdr:rowOff>38099</xdr:rowOff>
    </xdr:from>
    <xdr:to>
      <xdr:col>2</xdr:col>
      <xdr:colOff>590550</xdr:colOff>
      <xdr:row>8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19199" y="118109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85724</xdr:colOff>
      <xdr:row>1</xdr:row>
      <xdr:rowOff>161924</xdr:rowOff>
    </xdr:from>
    <xdr:to>
      <xdr:col>5</xdr:col>
      <xdr:colOff>66675</xdr:colOff>
      <xdr:row>3</xdr:row>
      <xdr:rowOff>161925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5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2524124" y="35242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6</xdr:row>
      <xdr:rowOff>28574</xdr:rowOff>
    </xdr:from>
    <xdr:to>
      <xdr:col>5</xdr:col>
      <xdr:colOff>76200</xdr:colOff>
      <xdr:row>8</xdr:row>
      <xdr:rowOff>28575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2533649" y="11715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</xdr:row>
      <xdr:rowOff>152399</xdr:rowOff>
    </xdr:from>
    <xdr:to>
      <xdr:col>6</xdr:col>
      <xdr:colOff>0</xdr:colOff>
      <xdr:row>3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067049" y="34289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6</xdr:row>
      <xdr:rowOff>19049</xdr:rowOff>
    </xdr:from>
    <xdr:to>
      <xdr:col>6</xdr:col>
      <xdr:colOff>19050</xdr:colOff>
      <xdr:row>8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086099" y="116204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485774</xdr:colOff>
      <xdr:row>1</xdr:row>
      <xdr:rowOff>142874</xdr:rowOff>
    </xdr:from>
    <xdr:to>
      <xdr:col>8</xdr:col>
      <xdr:colOff>466725</xdr:colOff>
      <xdr:row>3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752974" y="3333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7</xdr:col>
      <xdr:colOff>495299</xdr:colOff>
      <xdr:row>6</xdr:row>
      <xdr:rowOff>19049</xdr:rowOff>
    </xdr:from>
    <xdr:to>
      <xdr:col>8</xdr:col>
      <xdr:colOff>476250</xdr:colOff>
      <xdr:row>8</xdr:row>
      <xdr:rowOff>19050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762499" y="116204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428624</xdr:colOff>
      <xdr:row>1</xdr:row>
      <xdr:rowOff>142874</xdr:rowOff>
    </xdr:from>
    <xdr:to>
      <xdr:col>9</xdr:col>
      <xdr:colOff>409575</xdr:colOff>
      <xdr:row>3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305424" y="3333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8</xdr:col>
      <xdr:colOff>419099</xdr:colOff>
      <xdr:row>6</xdr:row>
      <xdr:rowOff>9524</xdr:rowOff>
    </xdr:from>
    <xdr:to>
      <xdr:col>9</xdr:col>
      <xdr:colOff>400050</xdr:colOff>
      <xdr:row>8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295899" y="115252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485774</xdr:colOff>
      <xdr:row>3</xdr:row>
      <xdr:rowOff>57148</xdr:rowOff>
    </xdr:from>
    <xdr:to>
      <xdr:col>12</xdr:col>
      <xdr:colOff>211455</xdr:colOff>
      <xdr:row>6</xdr:row>
      <xdr:rowOff>95249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581774" y="628648"/>
          <a:ext cx="944881" cy="609601"/>
        </a:xfrm>
        <a:prstGeom prst="rect">
          <a:avLst/>
        </a:prstGeom>
      </xdr:spPr>
    </xdr:pic>
    <xdr:clientData/>
  </xdr:twoCellAnchor>
  <xdr:twoCellAnchor>
    <xdr:from>
      <xdr:col>2</xdr:col>
      <xdr:colOff>600075</xdr:colOff>
      <xdr:row>2</xdr:row>
      <xdr:rowOff>171449</xdr:rowOff>
    </xdr:from>
    <xdr:to>
      <xdr:col>4</xdr:col>
      <xdr:colOff>104774</xdr:colOff>
      <xdr:row>6</xdr:row>
      <xdr:rowOff>180974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819275" y="552449"/>
          <a:ext cx="723899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</xdr:row>
      <xdr:rowOff>161924</xdr:rowOff>
    </xdr:from>
    <xdr:to>
      <xdr:col>4</xdr:col>
      <xdr:colOff>85724</xdr:colOff>
      <xdr:row>7</xdr:row>
      <xdr:rowOff>38099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1809750" y="542924"/>
          <a:ext cx="714374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7</xdr:row>
      <xdr:rowOff>28574</xdr:rowOff>
    </xdr:from>
    <xdr:to>
      <xdr:col>4</xdr:col>
      <xdr:colOff>95249</xdr:colOff>
      <xdr:row>7</xdr:row>
      <xdr:rowOff>38099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1809750" y="1362074"/>
          <a:ext cx="72389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</xdr:row>
      <xdr:rowOff>152400</xdr:rowOff>
    </xdr:from>
    <xdr:to>
      <xdr:col>5</xdr:col>
      <xdr:colOff>314325</xdr:colOff>
      <xdr:row>1</xdr:row>
      <xdr:rowOff>161925</xdr:rowOff>
    </xdr:to>
    <xdr:cxnSp macro="">
      <xdr:nvCxnSpPr>
        <xdr:cNvPr id="1045" name="Curved Connector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CxnSpPr>
          <a:stCxn id="10" idx="2"/>
          <a:endCxn id="12" idx="2"/>
        </xdr:cNvCxnSpPr>
      </xdr:nvCxnSpPr>
      <xdr:spPr>
        <a:xfrm rot="5400000" flipH="1" flipV="1">
          <a:off x="3086100" y="76200"/>
          <a:ext cx="9525" cy="5429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8</xdr:row>
      <xdr:rowOff>19050</xdr:rowOff>
    </xdr:from>
    <xdr:to>
      <xdr:col>5</xdr:col>
      <xdr:colOff>333375</xdr:colOff>
      <xdr:row>8</xdr:row>
      <xdr:rowOff>28575</xdr:rowOff>
    </xdr:to>
    <xdr:cxnSp macro="">
      <xdr:nvCxnSpPr>
        <xdr:cNvPr id="1047" name="Curved Connector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CxnSpPr>
          <a:stCxn id="11" idx="0"/>
          <a:endCxn id="13" idx="0"/>
        </xdr:cNvCxnSpPr>
      </xdr:nvCxnSpPr>
      <xdr:spPr>
        <a:xfrm rot="5400000" flipH="1" flipV="1">
          <a:off x="3100387" y="1271588"/>
          <a:ext cx="9525" cy="55245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142874</xdr:rowOff>
    </xdr:from>
    <xdr:to>
      <xdr:col>7</xdr:col>
      <xdr:colOff>485774</xdr:colOff>
      <xdr:row>2</xdr:row>
      <xdr:rowOff>152399</xdr:rowOff>
    </xdr:to>
    <xdr:cxnSp macro="">
      <xdr:nvCxnSpPr>
        <xdr:cNvPr id="1049" name="Straight Connector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CxnSpPr>
          <a:stCxn id="12" idx="3"/>
          <a:endCxn id="14" idx="1"/>
        </xdr:cNvCxnSpPr>
      </xdr:nvCxnSpPr>
      <xdr:spPr>
        <a:xfrm flipV="1">
          <a:off x="3657600" y="523874"/>
          <a:ext cx="1095374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152399</xdr:rowOff>
    </xdr:from>
    <xdr:to>
      <xdr:col>7</xdr:col>
      <xdr:colOff>495299</xdr:colOff>
      <xdr:row>7</xdr:row>
      <xdr:rowOff>19049</xdr:rowOff>
    </xdr:to>
    <xdr:cxnSp macro="">
      <xdr:nvCxnSpPr>
        <xdr:cNvPr id="1051" name="Straight Connector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CxnSpPr>
          <a:stCxn id="12" idx="3"/>
          <a:endCxn id="15" idx="1"/>
        </xdr:cNvCxnSpPr>
      </xdr:nvCxnSpPr>
      <xdr:spPr>
        <a:xfrm>
          <a:off x="3657600" y="533399"/>
          <a:ext cx="1104899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7</xdr:row>
      <xdr:rowOff>19049</xdr:rowOff>
    </xdr:from>
    <xdr:to>
      <xdr:col>7</xdr:col>
      <xdr:colOff>495299</xdr:colOff>
      <xdr:row>7</xdr:row>
      <xdr:rowOff>19049</xdr:rowOff>
    </xdr:to>
    <xdr:cxnSp macro="">
      <xdr:nvCxnSpPr>
        <xdr:cNvPr id="1053" name="Straight Connector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CxnSpPr>
          <a:stCxn id="13" idx="3"/>
          <a:endCxn id="15" idx="1"/>
        </xdr:cNvCxnSpPr>
      </xdr:nvCxnSpPr>
      <xdr:spPr>
        <a:xfrm>
          <a:off x="3676650" y="1352549"/>
          <a:ext cx="10858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</xdr:row>
      <xdr:rowOff>142874</xdr:rowOff>
    </xdr:from>
    <xdr:to>
      <xdr:col>7</xdr:col>
      <xdr:colOff>485774</xdr:colOff>
      <xdr:row>7</xdr:row>
      <xdr:rowOff>19049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CxnSpPr>
          <a:stCxn id="13" idx="3"/>
          <a:endCxn id="14" idx="1"/>
        </xdr:cNvCxnSpPr>
      </xdr:nvCxnSpPr>
      <xdr:spPr>
        <a:xfrm flipV="1">
          <a:off x="3676650" y="523874"/>
          <a:ext cx="1076324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1</xdr:row>
      <xdr:rowOff>136524</xdr:rowOff>
    </xdr:from>
    <xdr:to>
      <xdr:col>9</xdr:col>
      <xdr:colOff>120650</xdr:colOff>
      <xdr:row>1</xdr:row>
      <xdr:rowOff>149224</xdr:rowOff>
    </xdr:to>
    <xdr:cxnSp macro="">
      <xdr:nvCxnSpPr>
        <xdr:cNvPr id="1057" name="Curved Connector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CxnSpPr>
          <a:stCxn id="14" idx="2"/>
          <a:endCxn id="16" idx="2"/>
        </xdr:cNvCxnSpPr>
      </xdr:nvCxnSpPr>
      <xdr:spPr>
        <a:xfrm rot="5400000" flipH="1" flipV="1">
          <a:off x="5324475" y="57149"/>
          <a:ext cx="12700" cy="5524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8</xdr:row>
      <xdr:rowOff>9525</xdr:rowOff>
    </xdr:from>
    <xdr:to>
      <xdr:col>9</xdr:col>
      <xdr:colOff>104775</xdr:colOff>
      <xdr:row>8</xdr:row>
      <xdr:rowOff>19050</xdr:rowOff>
    </xdr:to>
    <xdr:cxnSp macro="">
      <xdr:nvCxnSpPr>
        <xdr:cNvPr id="1059" name="Curved Connector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CxnSpPr>
          <a:stCxn id="15" idx="0"/>
          <a:endCxn id="17" idx="0"/>
        </xdr:cNvCxnSpPr>
      </xdr:nvCxnSpPr>
      <xdr:spPr>
        <a:xfrm rot="5400000" flipH="1" flipV="1">
          <a:off x="5319712" y="1271588"/>
          <a:ext cx="9525" cy="5334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2</xdr:row>
      <xdr:rowOff>142874</xdr:rowOff>
    </xdr:from>
    <xdr:to>
      <xdr:col>10</xdr:col>
      <xdr:colOff>485774</xdr:colOff>
      <xdr:row>4</xdr:row>
      <xdr:rowOff>171448</xdr:rowOff>
    </xdr:to>
    <xdr:cxnSp macro="">
      <xdr:nvCxnSpPr>
        <xdr:cNvPr id="1063" name="Straight Connector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CxnSpPr>
          <a:stCxn id="16" idx="3"/>
          <a:endCxn id="18" idx="1"/>
        </xdr:cNvCxnSpPr>
      </xdr:nvCxnSpPr>
      <xdr:spPr>
        <a:xfrm>
          <a:off x="5895975" y="523874"/>
          <a:ext cx="685799" cy="409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</xdr:row>
      <xdr:rowOff>171448</xdr:rowOff>
    </xdr:from>
    <xdr:to>
      <xdr:col>10</xdr:col>
      <xdr:colOff>485774</xdr:colOff>
      <xdr:row>7</xdr:row>
      <xdr:rowOff>9524</xdr:rowOff>
    </xdr:to>
    <xdr:cxnSp macro="">
      <xdr:nvCxnSpPr>
        <xdr:cNvPr id="1065" name="Straight Connector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5886450" y="933448"/>
          <a:ext cx="695324" cy="409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590550</xdr:colOff>
      <xdr:row>1</xdr:row>
      <xdr:rowOff>133350</xdr:rowOff>
    </xdr:from>
    <xdr:ext cx="741100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1809750" y="32385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</a:t>
          </a:r>
          <a:r>
            <a:rPr lang="en-US" sz="1100" baseline="0"/>
            <a:t> = 0.15</a:t>
          </a:r>
          <a:endParaRPr lang="en-US" sz="1100"/>
        </a:p>
      </xdr:txBody>
    </xdr:sp>
    <xdr:clientData/>
  </xdr:oneCellAnchor>
  <xdr:oneCellAnchor>
    <xdr:from>
      <xdr:col>2</xdr:col>
      <xdr:colOff>600075</xdr:colOff>
      <xdr:row>6</xdr:row>
      <xdr:rowOff>171450</xdr:rowOff>
    </xdr:from>
    <xdr:ext cx="669607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1819275" y="13144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</a:t>
          </a:r>
          <a:r>
            <a:rPr lang="en-US" sz="1100" baseline="0"/>
            <a:t> = 0.3</a:t>
          </a:r>
          <a:endParaRPr lang="en-US" sz="1100"/>
        </a:p>
      </xdr:txBody>
    </xdr:sp>
    <xdr:clientData/>
  </xdr:oneCellAnchor>
  <xdr:oneCellAnchor>
    <xdr:from>
      <xdr:col>3</xdr:col>
      <xdr:colOff>378646</xdr:colOff>
      <xdr:row>3</xdr:row>
      <xdr:rowOff>104775</xdr:rowOff>
    </xdr:from>
    <xdr:ext cx="669607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2207446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</a:t>
          </a:r>
          <a:r>
            <a:rPr lang="en-US" sz="1100" baseline="0"/>
            <a:t> = 0.2</a:t>
          </a:r>
          <a:endParaRPr lang="en-US" sz="1100"/>
        </a:p>
      </xdr:txBody>
    </xdr:sp>
    <xdr:clientData/>
  </xdr:oneCellAnchor>
  <xdr:oneCellAnchor>
    <xdr:from>
      <xdr:col>3</xdr:col>
      <xdr:colOff>428627</xdr:colOff>
      <xdr:row>5</xdr:row>
      <xdr:rowOff>28575</xdr:rowOff>
    </xdr:from>
    <xdr:ext cx="741100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2257427" y="9810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</a:t>
          </a:r>
          <a:r>
            <a:rPr lang="en-US" sz="1100" baseline="0"/>
            <a:t> = 0.25</a:t>
          </a:r>
          <a:endParaRPr lang="en-US" sz="1100"/>
        </a:p>
      </xdr:txBody>
    </xdr:sp>
    <xdr:clientData/>
  </xdr:oneCellAnchor>
  <xdr:oneCellAnchor>
    <xdr:from>
      <xdr:col>6</xdr:col>
      <xdr:colOff>247650</xdr:colOff>
      <xdr:row>1</xdr:row>
      <xdr:rowOff>133350</xdr:rowOff>
    </xdr:from>
    <xdr:ext cx="669607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3905250" y="3238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</a:t>
          </a:r>
          <a:r>
            <a:rPr lang="en-US" sz="1100" baseline="0"/>
            <a:t> = 0.4</a:t>
          </a:r>
          <a:endParaRPr lang="en-US" sz="1100"/>
        </a:p>
      </xdr:txBody>
    </xdr:sp>
    <xdr:clientData/>
  </xdr:oneCellAnchor>
  <xdr:oneCellAnchor>
    <xdr:from>
      <xdr:col>6</xdr:col>
      <xdr:colOff>314325</xdr:colOff>
      <xdr:row>6</xdr:row>
      <xdr:rowOff>161925</xdr:rowOff>
    </xdr:from>
    <xdr:ext cx="741100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3971925" y="130492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w8</a:t>
          </a:r>
          <a:r>
            <a:rPr lang="en-US" sz="1100" baseline="0"/>
            <a:t> = 0.55</a:t>
          </a:r>
          <a:endParaRPr lang="en-US" sz="1100"/>
        </a:p>
      </xdr:txBody>
    </xdr:sp>
    <xdr:clientData/>
  </xdr:oneCellAnchor>
  <xdr:oneCellAnchor>
    <xdr:from>
      <xdr:col>7</xdr:col>
      <xdr:colOff>92896</xdr:colOff>
      <xdr:row>3</xdr:row>
      <xdr:rowOff>95250</xdr:rowOff>
    </xdr:from>
    <xdr:ext cx="741100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4360096" y="66675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</a:t>
          </a:r>
          <a:r>
            <a:rPr lang="en-US" sz="1100" baseline="0"/>
            <a:t> = 0.45</a:t>
          </a:r>
          <a:endParaRPr lang="en-US" sz="1100"/>
        </a:p>
      </xdr:txBody>
    </xdr:sp>
    <xdr:clientData/>
  </xdr:oneCellAnchor>
  <xdr:oneCellAnchor>
    <xdr:from>
      <xdr:col>7</xdr:col>
      <xdr:colOff>142877</xdr:colOff>
      <xdr:row>5</xdr:row>
      <xdr:rowOff>19050</xdr:rowOff>
    </xdr:from>
    <xdr:ext cx="637739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4410077" y="971550"/>
          <a:ext cx="6377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</a:t>
          </a:r>
          <a:r>
            <a:rPr lang="en-US" sz="1100" baseline="0"/>
            <a:t>= 0.5</a:t>
          </a:r>
          <a:endParaRPr lang="en-US" sz="1100"/>
        </a:p>
      </xdr:txBody>
    </xdr:sp>
    <xdr:clientData/>
  </xdr:oneCellAnchor>
  <xdr:oneCellAnchor>
    <xdr:from>
      <xdr:col>2</xdr:col>
      <xdr:colOff>171450</xdr:colOff>
      <xdr:row>2</xdr:row>
      <xdr:rowOff>38100</xdr:rowOff>
    </xdr:from>
    <xdr:ext cx="28854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1390650" y="419100"/>
          <a:ext cx="2885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i1</a:t>
          </a:r>
        </a:p>
      </xdr:txBody>
    </xdr:sp>
    <xdr:clientData/>
  </xdr:oneCellAnchor>
  <xdr:oneCellAnchor>
    <xdr:from>
      <xdr:col>2</xdr:col>
      <xdr:colOff>142875</xdr:colOff>
      <xdr:row>6</xdr:row>
      <xdr:rowOff>47625</xdr:rowOff>
    </xdr:from>
    <xdr:ext cx="290785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1362075" y="1190625"/>
          <a:ext cx="2907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i2</a:t>
          </a:r>
        </a:p>
      </xdr:txBody>
    </xdr:sp>
    <xdr:clientData/>
  </xdr:oneCellAnchor>
  <xdr:oneCellAnchor>
    <xdr:from>
      <xdr:col>4</xdr:col>
      <xdr:colOff>228600</xdr:colOff>
      <xdr:row>6</xdr:row>
      <xdr:rowOff>66675</xdr:rowOff>
    </xdr:from>
    <xdr:ext cx="331886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667000" y="1209675"/>
          <a:ext cx="3318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h2</a:t>
          </a:r>
        </a:p>
      </xdr:txBody>
    </xdr:sp>
    <xdr:clientData/>
  </xdr:oneCellAnchor>
  <xdr:oneCellAnchor>
    <xdr:from>
      <xdr:col>4</xdr:col>
      <xdr:colOff>238125</xdr:colOff>
      <xdr:row>2</xdr:row>
      <xdr:rowOff>28575</xdr:rowOff>
    </xdr:from>
    <xdr:ext cx="331886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2676525" y="409575"/>
          <a:ext cx="3318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h1</a:t>
          </a:r>
        </a:p>
      </xdr:txBody>
    </xdr:sp>
    <xdr:clientData/>
  </xdr:oneCellAnchor>
  <xdr:twoCellAnchor>
    <xdr:from>
      <xdr:col>3</xdr:col>
      <xdr:colOff>9525</xdr:colOff>
      <xdr:row>2</xdr:row>
      <xdr:rowOff>161924</xdr:rowOff>
    </xdr:from>
    <xdr:to>
      <xdr:col>4</xdr:col>
      <xdr:colOff>85724</xdr:colOff>
      <xdr:row>2</xdr:row>
      <xdr:rowOff>180974</xdr:rowOff>
    </xdr:to>
    <xdr:cxnSp macro="">
      <xdr:nvCxnSpPr>
        <xdr:cNvPr id="1082" name="Straight Connector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CxnSpPr>
          <a:stCxn id="8" idx="3"/>
          <a:endCxn id="10" idx="1"/>
        </xdr:cNvCxnSpPr>
      </xdr:nvCxnSpPr>
      <xdr:spPr>
        <a:xfrm flipV="1">
          <a:off x="1838325" y="542924"/>
          <a:ext cx="685799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76200</xdr:colOff>
      <xdr:row>2</xdr:row>
      <xdr:rowOff>0</xdr:rowOff>
    </xdr:from>
    <xdr:ext cx="471796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3124200" y="381000"/>
          <a:ext cx="4717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oneCellAnchor>
  <xdr:oneCellAnchor>
    <xdr:from>
      <xdr:col>5</xdr:col>
      <xdr:colOff>76200</xdr:colOff>
      <xdr:row>6</xdr:row>
      <xdr:rowOff>57150</xdr:rowOff>
    </xdr:from>
    <xdr:ext cx="471796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3124200" y="1200150"/>
          <a:ext cx="4717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oneCellAnchor>
  <xdr:oneCellAnchor>
    <xdr:from>
      <xdr:col>8</xdr:col>
      <xdr:colOff>19049</xdr:colOff>
      <xdr:row>2</xdr:row>
      <xdr:rowOff>19049</xdr:rowOff>
    </xdr:from>
    <xdr:ext cx="332014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4895849" y="400049"/>
          <a:ext cx="332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o1</a:t>
          </a:r>
        </a:p>
      </xdr:txBody>
    </xdr:sp>
    <xdr:clientData/>
  </xdr:oneCellAnchor>
  <xdr:oneCellAnchor>
    <xdr:from>
      <xdr:col>8</xdr:col>
      <xdr:colOff>19049</xdr:colOff>
      <xdr:row>6</xdr:row>
      <xdr:rowOff>57149</xdr:rowOff>
    </xdr:from>
    <xdr:ext cx="332014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4895849" y="1200149"/>
          <a:ext cx="332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o2</a:t>
          </a:r>
        </a:p>
      </xdr:txBody>
    </xdr:sp>
    <xdr:clientData/>
  </xdr:oneCellAnchor>
  <xdr:oneCellAnchor>
    <xdr:from>
      <xdr:col>8</xdr:col>
      <xdr:colOff>495299</xdr:colOff>
      <xdr:row>1</xdr:row>
      <xdr:rowOff>180974</xdr:rowOff>
    </xdr:from>
    <xdr:ext cx="471924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372099" y="371474"/>
          <a:ext cx="4719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oneCellAnchor>
  <xdr:oneCellAnchor>
    <xdr:from>
      <xdr:col>8</xdr:col>
      <xdr:colOff>476249</xdr:colOff>
      <xdr:row>6</xdr:row>
      <xdr:rowOff>66674</xdr:rowOff>
    </xdr:from>
    <xdr:ext cx="471924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353049" y="1209674"/>
          <a:ext cx="4719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oneCellAnchor>
  <xdr:oneCellAnchor>
    <xdr:from>
      <xdr:col>11</xdr:col>
      <xdr:colOff>19049</xdr:colOff>
      <xdr:row>4</xdr:row>
      <xdr:rowOff>28573</xdr:rowOff>
    </xdr:from>
    <xdr:ext cx="622606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6724649" y="790573"/>
          <a:ext cx="6226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E_Total</a:t>
          </a:r>
        </a:p>
      </xdr:txBody>
    </xdr:sp>
    <xdr:clientData/>
  </xdr:oneCellAnchor>
  <xdr:oneCellAnchor>
    <xdr:from>
      <xdr:col>9</xdr:col>
      <xdr:colOff>521521</xdr:colOff>
      <xdr:row>2</xdr:row>
      <xdr:rowOff>85725</xdr:rowOff>
    </xdr:from>
    <xdr:ext cx="325025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6007921" y="466725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9</xdr:col>
      <xdr:colOff>533402</xdr:colOff>
      <xdr:row>6</xdr:row>
      <xdr:rowOff>0</xdr:rowOff>
    </xdr:from>
    <xdr:ext cx="325025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6019802" y="114300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twoCellAnchor>
    <xdr:from>
      <xdr:col>22</xdr:col>
      <xdr:colOff>224940</xdr:colOff>
      <xdr:row>4</xdr:row>
      <xdr:rowOff>154015</xdr:rowOff>
    </xdr:from>
    <xdr:to>
      <xdr:col>26</xdr:col>
      <xdr:colOff>518584</xdr:colOff>
      <xdr:row>22</xdr:row>
      <xdr:rowOff>95251</xdr:rowOff>
    </xdr:to>
    <xdr:graphicFrame macro="">
      <xdr:nvGraphicFramePr>
        <xdr:cNvPr id="1087" name="Chart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158750</xdr:rowOff>
    </xdr:from>
    <xdr:to>
      <xdr:col>5</xdr:col>
      <xdr:colOff>152400</xdr:colOff>
      <xdr:row>11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99A42-C977-49A6-9CEF-7F4798E61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"/>
  <sheetViews>
    <sheetView tabSelected="1" topLeftCell="F4" zoomScale="60" zoomScaleNormal="60" workbookViewId="0">
      <selection activeCell="J18" sqref="J18"/>
    </sheetView>
  </sheetViews>
  <sheetFormatPr defaultRowHeight="14.5" x14ac:dyDescent="0.35"/>
  <cols>
    <col min="11" max="14" width="9.1796875" customWidth="1"/>
    <col min="23" max="23" width="13.453125" customWidth="1"/>
    <col min="24" max="24" width="14" customWidth="1"/>
    <col min="25" max="26" width="13.7265625" customWidth="1"/>
    <col min="27" max="28" width="14" customWidth="1"/>
    <col min="29" max="29" width="13.1796875" customWidth="1"/>
    <col min="30" max="30" width="14" customWidth="1"/>
    <col min="31" max="31" width="13.7265625" customWidth="1"/>
  </cols>
  <sheetData>
    <row r="1" spans="2:20" x14ac:dyDescent="0.35">
      <c r="M1" t="s">
        <v>10</v>
      </c>
      <c r="N1" t="s">
        <v>11</v>
      </c>
    </row>
    <row r="2" spans="2:20" x14ac:dyDescent="0.35">
      <c r="M2">
        <v>0.01</v>
      </c>
    </row>
    <row r="3" spans="2:20" x14ac:dyDescent="0.35">
      <c r="M3">
        <v>0.99</v>
      </c>
    </row>
    <row r="4" spans="2:20" x14ac:dyDescent="0.35">
      <c r="B4">
        <v>0.05</v>
      </c>
    </row>
    <row r="5" spans="2:20" x14ac:dyDescent="0.35">
      <c r="N5" s="4" t="s">
        <v>37</v>
      </c>
    </row>
    <row r="6" spans="2:20" x14ac:dyDescent="0.35">
      <c r="N6" t="s">
        <v>38</v>
      </c>
    </row>
    <row r="7" spans="2:20" x14ac:dyDescent="0.35">
      <c r="N7" t="s">
        <v>39</v>
      </c>
    </row>
    <row r="8" spans="2:20" x14ac:dyDescent="0.35">
      <c r="B8">
        <v>0.1</v>
      </c>
      <c r="N8" t="s">
        <v>40</v>
      </c>
    </row>
    <row r="9" spans="2:20" ht="21" customHeight="1" x14ac:dyDescent="0.35">
      <c r="N9" t="s">
        <v>41</v>
      </c>
    </row>
    <row r="10" spans="2:20" x14ac:dyDescent="0.35">
      <c r="N10" t="s">
        <v>42</v>
      </c>
    </row>
    <row r="11" spans="2:20" x14ac:dyDescent="0.35">
      <c r="N11" t="s">
        <v>43</v>
      </c>
    </row>
    <row r="12" spans="2:20" x14ac:dyDescent="0.35">
      <c r="N12" t="s">
        <v>44</v>
      </c>
    </row>
    <row r="14" spans="2:20" x14ac:dyDescent="0.35">
      <c r="N14" t="s">
        <v>57</v>
      </c>
    </row>
    <row r="15" spans="2:20" x14ac:dyDescent="0.35">
      <c r="N15" t="s">
        <v>58</v>
      </c>
      <c r="T15" t="s">
        <v>61</v>
      </c>
    </row>
    <row r="16" spans="2:20" x14ac:dyDescent="0.35">
      <c r="N16" t="s">
        <v>59</v>
      </c>
      <c r="T16" t="s">
        <v>62</v>
      </c>
    </row>
    <row r="19" spans="1:31" x14ac:dyDescent="0.35">
      <c r="C19" t="s">
        <v>0</v>
      </c>
      <c r="N19" t="s">
        <v>46</v>
      </c>
    </row>
    <row r="20" spans="1:31" x14ac:dyDescent="0.35">
      <c r="C20" t="s">
        <v>1</v>
      </c>
      <c r="N20" t="s">
        <v>60</v>
      </c>
      <c r="T20" t="s">
        <v>48</v>
      </c>
    </row>
    <row r="21" spans="1:31" x14ac:dyDescent="0.35">
      <c r="C21" t="s">
        <v>36</v>
      </c>
      <c r="N21" t="s">
        <v>47</v>
      </c>
      <c r="T21" t="s">
        <v>49</v>
      </c>
    </row>
    <row r="22" spans="1:31" x14ac:dyDescent="0.35">
      <c r="C22" t="s">
        <v>3</v>
      </c>
    </row>
    <row r="23" spans="1:31" x14ac:dyDescent="0.35">
      <c r="C23" t="s">
        <v>4</v>
      </c>
      <c r="N23" t="s">
        <v>50</v>
      </c>
    </row>
    <row r="24" spans="1:31" x14ac:dyDescent="0.35">
      <c r="C24" t="s">
        <v>5</v>
      </c>
      <c r="N24" t="s">
        <v>51</v>
      </c>
    </row>
    <row r="25" spans="1:31" x14ac:dyDescent="0.35">
      <c r="C25" t="s">
        <v>6</v>
      </c>
      <c r="N25" t="s">
        <v>53</v>
      </c>
      <c r="T25" t="s">
        <v>63</v>
      </c>
    </row>
    <row r="26" spans="1:31" x14ac:dyDescent="0.35">
      <c r="C26" t="s">
        <v>7</v>
      </c>
      <c r="N26" t="s">
        <v>54</v>
      </c>
      <c r="AD26" s="3"/>
    </row>
    <row r="27" spans="1:31" x14ac:dyDescent="0.35">
      <c r="C27" t="s">
        <v>8</v>
      </c>
      <c r="N27" t="s">
        <v>55</v>
      </c>
    </row>
    <row r="28" spans="1:31" ht="20.25" customHeight="1" x14ac:dyDescent="0.35">
      <c r="C28" t="s">
        <v>9</v>
      </c>
      <c r="N28" t="s">
        <v>56</v>
      </c>
    </row>
    <row r="29" spans="1:31" ht="20.25" customHeight="1" x14ac:dyDescent="0.35">
      <c r="C29" t="s">
        <v>16</v>
      </c>
      <c r="F29" s="2"/>
    </row>
    <row r="30" spans="1:31" ht="20.25" customHeight="1" x14ac:dyDescent="0.35">
      <c r="F30" s="2"/>
    </row>
    <row r="31" spans="1:31" ht="20.25" customHeight="1" x14ac:dyDescent="0.35">
      <c r="F31" s="2" t="s">
        <v>35</v>
      </c>
      <c r="G31">
        <v>2</v>
      </c>
    </row>
    <row r="32" spans="1:31" s="1" customFormat="1" ht="24.75" customHeight="1" x14ac:dyDescent="0.5">
      <c r="A32" s="1" t="s">
        <v>12</v>
      </c>
      <c r="B32" s="1" t="s">
        <v>13</v>
      </c>
      <c r="C32" s="1" t="s">
        <v>17</v>
      </c>
      <c r="D32" s="1" t="s">
        <v>18</v>
      </c>
      <c r="E32" s="1" t="s">
        <v>19</v>
      </c>
      <c r="F32" s="1" t="s">
        <v>20</v>
      </c>
      <c r="G32" s="1" t="s">
        <v>21</v>
      </c>
      <c r="H32" s="1" t="s">
        <v>22</v>
      </c>
      <c r="I32" s="1" t="s">
        <v>27</v>
      </c>
      <c r="J32" s="1" t="s">
        <v>28</v>
      </c>
      <c r="K32" s="1" t="s">
        <v>29</v>
      </c>
      <c r="L32" s="1" t="s">
        <v>2</v>
      </c>
      <c r="M32" s="1" t="s">
        <v>23</v>
      </c>
      <c r="N32" s="1" t="s">
        <v>24</v>
      </c>
      <c r="O32" s="1" t="s">
        <v>25</v>
      </c>
      <c r="P32" s="1" t="s">
        <v>26</v>
      </c>
      <c r="Q32" s="1" t="s">
        <v>30</v>
      </c>
      <c r="R32" s="1" t="s">
        <v>14</v>
      </c>
      <c r="S32" s="1" t="s">
        <v>31</v>
      </c>
      <c r="T32" s="1" t="s">
        <v>15</v>
      </c>
      <c r="U32" s="1" t="s">
        <v>32</v>
      </c>
      <c r="V32" s="1" t="s">
        <v>33</v>
      </c>
      <c r="W32" s="6" t="s">
        <v>34</v>
      </c>
      <c r="X32" s="1" t="s">
        <v>52</v>
      </c>
      <c r="Y32" s="1" t="s">
        <v>64</v>
      </c>
      <c r="Z32" s="1" t="s">
        <v>65</v>
      </c>
      <c r="AA32" s="1" t="s">
        <v>66</v>
      </c>
      <c r="AB32" s="1" t="s">
        <v>45</v>
      </c>
      <c r="AC32" s="1" t="s">
        <v>67</v>
      </c>
      <c r="AD32" s="1" t="s">
        <v>68</v>
      </c>
      <c r="AE32" s="1" t="s">
        <v>69</v>
      </c>
    </row>
    <row r="33" spans="1:31" x14ac:dyDescent="0.3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(E33*C33)+(F33*D33)</f>
        <v>2.7500000000000004E-2</v>
      </c>
      <c r="J33">
        <f>1/(1+EXP(-I33))</f>
        <v>0.50687456676453424</v>
      </c>
      <c r="K33">
        <f>(G33*C33)+(H33*D33)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3">
        <f>(M33*J33)+(N33*L33)</f>
        <v>0.43253035715804738</v>
      </c>
      <c r="R33" s="3">
        <f>1/(1+EXP(-Q33))</f>
        <v>0.60647773220672796</v>
      </c>
      <c r="S33" s="3">
        <f>(O33*J33)+(P33*L33)</f>
        <v>0.53428015393499717</v>
      </c>
      <c r="T33" s="3">
        <f>1/(1+EXP(-S33))</f>
        <v>0.63048083545063482</v>
      </c>
      <c r="U33" s="3">
        <f>0.5*(A33-R33)^2</f>
        <v>0.17789284250924053</v>
      </c>
      <c r="V33" s="3">
        <f>0.5*(B33-T33)^2</f>
        <v>6.4627014839136757E-2</v>
      </c>
      <c r="W33" s="7">
        <f>U33+V33</f>
        <v>0.24251985734837728</v>
      </c>
      <c r="X33">
        <f xml:space="preserve"> ((R33-A33)*(R33*(1-R33))*M33+(T33-B33)*(T33*(1-T33))*O33)*(J33*(1-J33))*C33</f>
        <v>1.8825566694011194E-4</v>
      </c>
      <c r="Y33">
        <f xml:space="preserve"> ((R33-A33)*(R33*(1-R33))*M33+(T33-B33)*(T33*(1-T33))*O33)*(J33*(1-J33))*D33</f>
        <v>3.7651133388022387E-4</v>
      </c>
      <c r="Z33">
        <f>((R33-A33)*(R33*(1-R33))*N33+(T33-B33)*(T33*(1-T33))*P33)*(L33*(1-L33))*C33</f>
        <v>2.2481346257611861E-4</v>
      </c>
      <c r="AA33">
        <f>((R33-A33)*(R33*(1-R33))*N33+(T33-B33)*(T33*(1-T33))*P33)*(L33*(1-L33))*D33</f>
        <v>4.4962692515223722E-4</v>
      </c>
      <c r="AB33" s="5">
        <f>(R33-A33)*(R33*(1-R33))*J33</f>
        <v>7.2157072912136244E-2</v>
      </c>
      <c r="AC33" s="5">
        <f>(R33-A33)*(R33*(1-R33))*L33</f>
        <v>7.2690745191944767E-2</v>
      </c>
      <c r="AD33" s="5">
        <f>(T33-B33)*(T33*(1-T33))*J33</f>
        <v>-4.2455250092604709E-2</v>
      </c>
      <c r="AE33" s="5">
        <f>(T33-B33)*(T33*(1-T33))*L33</f>
        <v>-4.276924828006376E-2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f>E33-$G$31*X33</f>
        <v>0.14962348866611977</v>
      </c>
      <c r="F34">
        <f>F33-$G$31*Y33</f>
        <v>0.19924697733223956</v>
      </c>
      <c r="G34">
        <f>G33-$G$31*Z33</f>
        <v>0.24955037307484776</v>
      </c>
      <c r="H34">
        <f>H33-$G$31*AA33</f>
        <v>0.29910074614969551</v>
      </c>
      <c r="I34">
        <f>(E34*C34)+(F34*D34)</f>
        <v>2.7405872166529947E-2</v>
      </c>
      <c r="J34">
        <f>1/(1+EXP(-I34))</f>
        <v>0.50685103923940988</v>
      </c>
      <c r="K34">
        <f>(G34*C34)+(H34*D34)</f>
        <v>4.2387593268711943E-2</v>
      </c>
      <c r="L34">
        <f>1/(1+EXP(-K34))</f>
        <v>0.51059531197447594</v>
      </c>
      <c r="M34">
        <f xml:space="preserve"> M33-$G$31*AB33</f>
        <v>0.25568585417572753</v>
      </c>
      <c r="N34">
        <f xml:space="preserve"> N33-$G$31*AC33</f>
        <v>0.30461850961611048</v>
      </c>
      <c r="O34">
        <f>O33-$G$31*AD33</f>
        <v>0.5849105001852094</v>
      </c>
      <c r="P34">
        <f>P33-$G$31*AE33</f>
        <v>0.63553849656012762</v>
      </c>
      <c r="Q34" s="3">
        <f>(M34*J34)+(N34*L34)</f>
        <v>0.28513142385842155</v>
      </c>
      <c r="R34" s="3">
        <f>1/(1+EXP(-Q34))</f>
        <v>0.57080380930727637</v>
      </c>
      <c r="S34" s="3">
        <f>(O34*J34)+(P34*L34)</f>
        <v>0.62096547180382422</v>
      </c>
      <c r="T34" s="3">
        <f>1/(1+EXP(-S34))</f>
        <v>0.65043809820361076</v>
      </c>
      <c r="U34" s="3">
        <f>0.5*(A34-R34)^2</f>
        <v>0.157250456266776</v>
      </c>
      <c r="V34" s="3">
        <f>0.5*(B34-T34)^2</f>
        <v>5.7651142575790341E-2</v>
      </c>
      <c r="W34" s="7">
        <f>U34+V34</f>
        <v>0.21490159884256635</v>
      </c>
      <c r="X34">
        <f xml:space="preserve"> ((R34-A34)*(R34*(1-R34))*M34+(T34-B34)*(T34*(1-T34))*O34)*(J34*(1-J34))*C34</f>
        <v>-1.2534929284452434E-4</v>
      </c>
      <c r="Y34">
        <f xml:space="preserve"> ((R34-A34)*(R34*(1-R34))*M34+(T34-B34)*(T34*(1-T34))*O34)*(J34*(1-J34))*D34</f>
        <v>-2.5069858568904868E-4</v>
      </c>
      <c r="Z34">
        <f>((R34-A34)*(R34*(1-R34))*N34+(T34-B34)*(T34*(1-T34))*P34)*(L34*(1-L34))*C34</f>
        <v>-9.0156474975934867E-5</v>
      </c>
      <c r="AA34">
        <f>((R34-A34)*(R34*(1-R34))*N34+(T34-B34)*(T34*(1-T34))*P34)*(L34*(1-L34))*D34</f>
        <v>-1.8031294995186973E-4</v>
      </c>
      <c r="AB34" s="5">
        <f>(R34-A34)*(R34*(1-R34))*J34</f>
        <v>6.963603225259983E-2</v>
      </c>
      <c r="AC34" s="5">
        <f>(R34-A34)*(R34*(1-R34))*L34</f>
        <v>7.0150456169600875E-2</v>
      </c>
      <c r="AD34" s="5">
        <f>(T34-B34)*(T34*(1-T34))*J34</f>
        <v>-3.9131758387023506E-2</v>
      </c>
      <c r="AE34" s="5">
        <f>(T34-B34)*(T34*(1-T34))*L34</f>
        <v>-3.9420837356307255E-2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 t="shared" ref="E35:E65" si="0">E34-$G$31*X34</f>
        <v>0.14987418725180882</v>
      </c>
      <c r="F35">
        <f t="shared" ref="F35:F65" si="1">F34-$G$31*Y34</f>
        <v>0.19974837450361765</v>
      </c>
      <c r="G35">
        <f t="shared" ref="G35:G65" si="2">G34-$G$31*Z34</f>
        <v>0.24973068602479964</v>
      </c>
      <c r="H35">
        <f t="shared" ref="H35:H65" si="3">H34-$G$31*AA34</f>
        <v>0.29946137204959927</v>
      </c>
      <c r="I35">
        <f t="shared" ref="I35:I65" si="4">(E35*C35)+(F35*D35)</f>
        <v>2.7468546812952209E-2</v>
      </c>
      <c r="J35">
        <f t="shared" ref="J35:J78" si="5">1/(1+EXP(-I35))</f>
        <v>0.50686670495254016</v>
      </c>
      <c r="K35">
        <f t="shared" ref="K35:K65" si="6">(G35*C35)+(H35*D35)</f>
        <v>4.2432671506199914E-2</v>
      </c>
      <c r="L35">
        <f t="shared" ref="L35:L78" si="7">1/(1+EXP(-K35))</f>
        <v>0.51060657646795427</v>
      </c>
      <c r="M35">
        <f t="shared" ref="M35:M65" si="8" xml:space="preserve"> M34-$G$31*AB34</f>
        <v>0.11641378967052787</v>
      </c>
      <c r="N35">
        <f t="shared" ref="N35:N65" si="9" xml:space="preserve"> N34-$G$31*AC34</f>
        <v>0.16431759727690873</v>
      </c>
      <c r="O35">
        <f t="shared" ref="O35:O65" si="10">O34-$G$31*AD34</f>
        <v>0.66317401695925637</v>
      </c>
      <c r="P35">
        <f t="shared" ref="P35:P65" si="11">P34-$G$31*AE34</f>
        <v>0.71438017127274211</v>
      </c>
      <c r="Q35" s="3">
        <f t="shared" ref="Q35:Q65" si="12">(M35*J35)+(N35*L35)</f>
        <v>0.14290791978034093</v>
      </c>
      <c r="R35" s="3">
        <f t="shared" ref="R35:R78" si="13">1/(1+EXP(-Q35))</f>
        <v>0.53566630049507913</v>
      </c>
      <c r="S35" s="3">
        <f t="shared" ref="S35:S65" si="14">(O35*J35)+(P35*L35)</f>
        <v>0.70090804233644399</v>
      </c>
      <c r="T35" s="3">
        <f t="shared" ref="T35:T78" si="15">1/(1+EXP(-S35))</f>
        <v>0.66838906608788662</v>
      </c>
      <c r="U35" s="3">
        <f t="shared" ref="U35:U65" si="16">0.5*(A35-R35)^2</f>
        <v>0.1381625297380914</v>
      </c>
      <c r="V35" s="3">
        <f t="shared" ref="V35:V65" si="17">0.5*(B35-T35)^2</f>
        <v>5.1716796405910877E-2</v>
      </c>
      <c r="W35" s="7">
        <f t="shared" ref="W35:W65" si="18">U35+V35</f>
        <v>0.18987932614400227</v>
      </c>
      <c r="X35">
        <f t="shared" ref="X35:X65" si="19" xml:space="preserve"> ((R35-A35)*(R35*(1-R35))*M35+(T35-B35)*(T35*(1-T35))*O35)*(J35*(1-J35))*C35</f>
        <v>-4.0058074685720357E-4</v>
      </c>
      <c r="Y35">
        <f t="shared" ref="Y35:Y65" si="20" xml:space="preserve"> ((R35-A35)*(R35*(1-R35))*M35+(T35-B35)*(T35*(1-T35))*O35)*(J35*(1-J35))*D35</f>
        <v>-8.0116149371440713E-4</v>
      </c>
      <c r="Z35">
        <f t="shared" ref="Z35:Z65" si="21">((R35-A35)*(R35*(1-R35))*N35+(T35-B35)*(T35*(1-T35))*P35)*(L35*(1-L35))*C35</f>
        <v>-3.6782612037413777E-4</v>
      </c>
      <c r="AA35">
        <f t="shared" ref="AA35:AA65" si="22">((R35-A35)*(R35*(1-R35))*N35+(T35-B35)*(T35*(1-T35))*P35)*(L35*(1-L35))*D35</f>
        <v>-7.3565224074827553E-4</v>
      </c>
      <c r="AB35" s="5">
        <f t="shared" ref="AB35:AB65" si="23">(R35-A35)*(R35*(1-R35))*J35</f>
        <v>6.6271748591446675E-2</v>
      </c>
      <c r="AC35" s="5">
        <f t="shared" ref="AC35:AC65" si="24">(R35-A35)*(R35*(1-R35))*L35</f>
        <v>6.6760728874452335E-2</v>
      </c>
      <c r="AD35" s="5">
        <f t="shared" ref="AD35:AD65" si="25">(T35-B35)*(T35*(1-T35))*J35</f>
        <v>-3.6131230136519504E-2</v>
      </c>
      <c r="AE35" s="5">
        <f t="shared" ref="AE35:AE65" si="26">(T35-B35)*(T35*(1-T35))*L35</f>
        <v>-3.6397821248313068E-2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si="0"/>
        <v>0.15067534874552321</v>
      </c>
      <c r="F36">
        <f t="shared" si="1"/>
        <v>0.20135069749104648</v>
      </c>
      <c r="G36">
        <f t="shared" si="2"/>
        <v>0.25046633826554793</v>
      </c>
      <c r="H36">
        <f t="shared" si="3"/>
        <v>0.30093267653109584</v>
      </c>
      <c r="I36">
        <f t="shared" si="4"/>
        <v>2.7668837186380808E-2</v>
      </c>
      <c r="J36">
        <f t="shared" si="5"/>
        <v>0.50691676803285757</v>
      </c>
      <c r="K36">
        <f t="shared" si="6"/>
        <v>4.2616584566386985E-2</v>
      </c>
      <c r="L36">
        <f t="shared" si="7"/>
        <v>0.51065253395310206</v>
      </c>
      <c r="M36">
        <f t="shared" si="8"/>
        <v>-1.6129707512365477E-2</v>
      </c>
      <c r="N36">
        <f t="shared" si="9"/>
        <v>3.0796139528004057E-2</v>
      </c>
      <c r="O36">
        <f t="shared" si="10"/>
        <v>0.73543647723229544</v>
      </c>
      <c r="P36">
        <f t="shared" si="11"/>
        <v>0.78717581376936829</v>
      </c>
      <c r="Q36" s="3">
        <f t="shared" si="12"/>
        <v>7.5497074844649518E-3</v>
      </c>
      <c r="R36" s="3">
        <f t="shared" si="13"/>
        <v>0.50188741790619118</v>
      </c>
      <c r="S36" s="3">
        <f t="shared" si="14"/>
        <v>0.77477840609998849</v>
      </c>
      <c r="T36" s="3">
        <f t="shared" si="15"/>
        <v>0.68455365130481594</v>
      </c>
      <c r="U36" s="3">
        <f t="shared" si="16"/>
        <v>0.12097661594720997</v>
      </c>
      <c r="V36" s="3">
        <f t="shared" si="17"/>
        <v>4.6648735965609985E-2</v>
      </c>
      <c r="W36" s="7">
        <f t="shared" si="18"/>
        <v>0.16762535191281996</v>
      </c>
      <c r="X36">
        <f t="shared" si="19"/>
        <v>-6.3102224322203969E-4</v>
      </c>
      <c r="Y36">
        <f t="shared" si="20"/>
        <v>-1.2620444864440794E-3</v>
      </c>
      <c r="Z36">
        <f t="shared" si="21"/>
        <v>-6.0139680312642184E-4</v>
      </c>
      <c r="AA36">
        <f t="shared" si="22"/>
        <v>-1.2027936062528437E-3</v>
      </c>
      <c r="AB36" s="5">
        <f t="shared" si="23"/>
        <v>6.233560677351567E-2</v>
      </c>
      <c r="AC36" s="5">
        <f t="shared" si="24"/>
        <v>6.2794994290535366E-2</v>
      </c>
      <c r="AD36" s="5">
        <f t="shared" si="25"/>
        <v>-3.3435251264954731E-2</v>
      </c>
      <c r="AE36" s="5">
        <f t="shared" si="26"/>
        <v>-3.3681655172040185E-2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0"/>
        <v>0.15193739323196728</v>
      </c>
      <c r="F37">
        <f t="shared" si="1"/>
        <v>0.20387478646393464</v>
      </c>
      <c r="G37">
        <f t="shared" si="2"/>
        <v>0.25166913187180079</v>
      </c>
      <c r="H37">
        <f t="shared" si="3"/>
        <v>0.30333826374360151</v>
      </c>
      <c r="I37">
        <f t="shared" si="4"/>
        <v>2.7984348307991833E-2</v>
      </c>
      <c r="J37">
        <f t="shared" si="5"/>
        <v>0.50699563054592089</v>
      </c>
      <c r="K37">
        <f t="shared" si="6"/>
        <v>4.2917282967950193E-2</v>
      </c>
      <c r="L37">
        <f t="shared" si="7"/>
        <v>0.5107276741900415</v>
      </c>
      <c r="M37">
        <f t="shared" si="8"/>
        <v>-0.14080092105939682</v>
      </c>
      <c r="N37">
        <f t="shared" si="9"/>
        <v>-9.4793849053066676E-2</v>
      </c>
      <c r="O37">
        <f t="shared" si="10"/>
        <v>0.80230697976220489</v>
      </c>
      <c r="P37">
        <f t="shared" si="11"/>
        <v>0.85453912411344868</v>
      </c>
      <c r="Q37" s="3">
        <f t="shared" si="12"/>
        <v>-0.11979929380834993</v>
      </c>
      <c r="R37" s="3">
        <f t="shared" si="13"/>
        <v>0.47008594488092142</v>
      </c>
      <c r="S37" s="3">
        <f t="shared" si="14"/>
        <v>0.84320291245878931</v>
      </c>
      <c r="T37" s="3">
        <f t="shared" si="15"/>
        <v>0.69913935728025589</v>
      </c>
      <c r="U37" s="3">
        <f t="shared" si="16"/>
        <v>0.10583953833848513</v>
      </c>
      <c r="V37" s="3">
        <f t="shared" si="17"/>
        <v>4.2299956741671314E-2</v>
      </c>
      <c r="W37" s="7">
        <f t="shared" si="18"/>
        <v>0.14813949508015645</v>
      </c>
      <c r="X37">
        <f t="shared" si="19"/>
        <v>-8.1512571750222418E-4</v>
      </c>
      <c r="Y37">
        <f t="shared" si="20"/>
        <v>-1.6302514350044484E-3</v>
      </c>
      <c r="Z37">
        <f t="shared" si="21"/>
        <v>-7.8895616814147356E-4</v>
      </c>
      <c r="AA37">
        <f t="shared" si="22"/>
        <v>-1.5779123362829471E-3</v>
      </c>
      <c r="AB37" s="5">
        <f t="shared" si="23"/>
        <v>5.8106656660444747E-2</v>
      </c>
      <c r="AC37" s="5">
        <f t="shared" si="24"/>
        <v>5.8534385353958746E-2</v>
      </c>
      <c r="AD37" s="5">
        <f t="shared" si="25"/>
        <v>-3.1018322409926032E-2</v>
      </c>
      <c r="AE37" s="5">
        <f t="shared" si="26"/>
        <v>-3.1246651267270619E-2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0"/>
        <v>0.15356764466697173</v>
      </c>
      <c r="F38">
        <f t="shared" si="1"/>
        <v>0.20713528933394354</v>
      </c>
      <c r="G38">
        <f t="shared" si="2"/>
        <v>0.25324704420808375</v>
      </c>
      <c r="H38">
        <f t="shared" si="3"/>
        <v>0.30649408841616743</v>
      </c>
      <c r="I38">
        <f t="shared" si="4"/>
        <v>2.8391911166742945E-2</v>
      </c>
      <c r="J38">
        <f t="shared" si="5"/>
        <v>0.50709750102309337</v>
      </c>
      <c r="K38">
        <f t="shared" si="6"/>
        <v>4.3311761052020933E-2</v>
      </c>
      <c r="L38">
        <f t="shared" si="7"/>
        <v>0.51082624789491471</v>
      </c>
      <c r="M38">
        <f t="shared" si="8"/>
        <v>-0.25701423438028631</v>
      </c>
      <c r="N38">
        <f t="shared" si="9"/>
        <v>-0.21186261976098417</v>
      </c>
      <c r="O38">
        <f t="shared" si="10"/>
        <v>0.86434362458205694</v>
      </c>
      <c r="P38">
        <f t="shared" si="11"/>
        <v>0.9170324266479899</v>
      </c>
      <c r="Q38" s="3">
        <f t="shared" si="12"/>
        <v>-0.23855626310329736</v>
      </c>
      <c r="R38" s="3">
        <f t="shared" si="13"/>
        <v>0.44064216760903946</v>
      </c>
      <c r="S38" s="3">
        <f t="shared" si="14"/>
        <v>0.90675072575336513</v>
      </c>
      <c r="T38" s="3">
        <f t="shared" si="15"/>
        <v>0.71233480083030731</v>
      </c>
      <c r="U38" s="3">
        <f t="shared" si="16"/>
        <v>9.2726338261506017E-2</v>
      </c>
      <c r="V38" s="3">
        <f t="shared" si="17"/>
        <v>3.8548981414972552E-2</v>
      </c>
      <c r="W38" s="7">
        <f t="shared" si="18"/>
        <v>0.13127531967647857</v>
      </c>
      <c r="X38">
        <f t="shared" si="19"/>
        <v>-9.5554850240514599E-4</v>
      </c>
      <c r="Y38">
        <f t="shared" si="20"/>
        <v>-1.911097004810292E-3</v>
      </c>
      <c r="Z38">
        <f t="shared" si="21"/>
        <v>-9.3287002991001558E-4</v>
      </c>
      <c r="AA38">
        <f t="shared" si="22"/>
        <v>-1.8657400598200312E-3</v>
      </c>
      <c r="AB38" s="5">
        <f t="shared" si="23"/>
        <v>5.3824970661756809E-2</v>
      </c>
      <c r="AC38" s="5">
        <f t="shared" si="24"/>
        <v>5.4220751927836763E-2</v>
      </c>
      <c r="AD38" s="5">
        <f t="shared" si="25"/>
        <v>-2.8852563756394407E-2</v>
      </c>
      <c r="AE38" s="5">
        <f t="shared" si="26"/>
        <v>-2.906472001161875E-2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0"/>
        <v>0.15547874167178202</v>
      </c>
      <c r="F39">
        <f t="shared" si="1"/>
        <v>0.21095748334356412</v>
      </c>
      <c r="G39">
        <f t="shared" si="2"/>
        <v>0.25511278426790379</v>
      </c>
      <c r="H39">
        <f t="shared" si="3"/>
        <v>0.31022556853580752</v>
      </c>
      <c r="I39">
        <f t="shared" si="4"/>
        <v>2.8869685417945518E-2</v>
      </c>
      <c r="J39">
        <f t="shared" si="5"/>
        <v>0.50721692011102293</v>
      </c>
      <c r="K39">
        <f t="shared" si="6"/>
        <v>4.3778196066975944E-2</v>
      </c>
      <c r="L39">
        <f t="shared" si="7"/>
        <v>0.51094280138822645</v>
      </c>
      <c r="M39">
        <f t="shared" si="8"/>
        <v>-0.36466417570379994</v>
      </c>
      <c r="N39">
        <f t="shared" si="9"/>
        <v>-0.32030412361665772</v>
      </c>
      <c r="O39">
        <f t="shared" si="10"/>
        <v>0.92204875209484571</v>
      </c>
      <c r="P39">
        <f t="shared" si="11"/>
        <v>0.9751618666712274</v>
      </c>
      <c r="Q39" s="3">
        <f t="shared" si="12"/>
        <v>-0.3486209262922022</v>
      </c>
      <c r="R39" s="3">
        <f t="shared" si="13"/>
        <v>0.41371688276347235</v>
      </c>
      <c r="S39" s="3">
        <f t="shared" si="14"/>
        <v>0.96593066419372886</v>
      </c>
      <c r="T39" s="3">
        <f t="shared" si="15"/>
        <v>0.72430765024350996</v>
      </c>
      <c r="U39" s="3">
        <f t="shared" si="16"/>
        <v>8.1493660714127641E-2</v>
      </c>
      <c r="V39" s="3">
        <f t="shared" si="17"/>
        <v>3.5296212359562512E-2</v>
      </c>
      <c r="W39" s="7">
        <f t="shared" si="18"/>
        <v>0.11678987307369015</v>
      </c>
      <c r="X39">
        <f t="shared" si="19"/>
        <v>-1.0576370845181951E-3</v>
      </c>
      <c r="Y39">
        <f t="shared" si="20"/>
        <v>-2.1152741690363902E-3</v>
      </c>
      <c r="Z39">
        <f t="shared" si="21"/>
        <v>-1.0382851925057402E-3</v>
      </c>
      <c r="AA39">
        <f t="shared" si="22"/>
        <v>-2.0765703850114804E-3</v>
      </c>
      <c r="AB39" s="5">
        <f t="shared" si="23"/>
        <v>4.9668526479247785E-2</v>
      </c>
      <c r="AC39" s="5">
        <f t="shared" si="24"/>
        <v>5.0033378331656039E-2</v>
      </c>
      <c r="AD39" s="5">
        <f t="shared" si="25"/>
        <v>-2.6910425797589468E-2</v>
      </c>
      <c r="AE39" s="5">
        <f t="shared" si="26"/>
        <v>-2.7108102664557682E-2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0"/>
        <v>0.15759401584081842</v>
      </c>
      <c r="F40">
        <f t="shared" si="1"/>
        <v>0.21518803168163692</v>
      </c>
      <c r="G40">
        <f t="shared" si="2"/>
        <v>0.25718935465291526</v>
      </c>
      <c r="H40">
        <f t="shared" si="3"/>
        <v>0.31437870930583045</v>
      </c>
      <c r="I40">
        <f t="shared" si="4"/>
        <v>2.9398503960204617E-2</v>
      </c>
      <c r="J40">
        <f t="shared" si="5"/>
        <v>0.50734909669611217</v>
      </c>
      <c r="K40">
        <f t="shared" si="6"/>
        <v>4.4297338663228811E-2</v>
      </c>
      <c r="L40">
        <f t="shared" si="7"/>
        <v>0.51107252413275817</v>
      </c>
      <c r="M40">
        <f t="shared" si="8"/>
        <v>-0.46400122866229554</v>
      </c>
      <c r="N40">
        <f t="shared" si="9"/>
        <v>-0.42037088027996983</v>
      </c>
      <c r="O40">
        <f t="shared" si="10"/>
        <v>0.97586960369002462</v>
      </c>
      <c r="P40">
        <f t="shared" si="11"/>
        <v>1.0293780720003427</v>
      </c>
      <c r="Q40" s="3">
        <f t="shared" si="12"/>
        <v>-0.45025061108429554</v>
      </c>
      <c r="R40" s="3">
        <f t="shared" si="13"/>
        <v>0.38930118267243879</v>
      </c>
      <c r="S40" s="3">
        <f t="shared" si="14"/>
        <v>1.0211934114694543</v>
      </c>
      <c r="T40" s="3">
        <f t="shared" si="15"/>
        <v>0.73520499635755299</v>
      </c>
      <c r="U40" s="3">
        <f t="shared" si="16"/>
        <v>7.1934693588355386E-2</v>
      </c>
      <c r="V40" s="3">
        <f t="shared" si="17"/>
        <v>3.2460246940577288E-2</v>
      </c>
      <c r="W40" s="7">
        <f t="shared" si="18"/>
        <v>0.10439494052893267</v>
      </c>
      <c r="X40">
        <f t="shared" si="19"/>
        <v>-1.1278631577560489E-3</v>
      </c>
      <c r="Y40">
        <f t="shared" si="20"/>
        <v>-2.2557263155120978E-3</v>
      </c>
      <c r="Z40">
        <f t="shared" si="21"/>
        <v>-1.111558028274263E-3</v>
      </c>
      <c r="AA40">
        <f t="shared" si="22"/>
        <v>-2.2231160565485261E-3</v>
      </c>
      <c r="AB40" s="5">
        <f t="shared" si="23"/>
        <v>4.5751347565509776E-2</v>
      </c>
      <c r="AC40" s="5">
        <f t="shared" si="24"/>
        <v>4.6087116021388159E-2</v>
      </c>
      <c r="AD40" s="5">
        <f t="shared" si="25"/>
        <v>-2.5166106783055531E-2</v>
      </c>
      <c r="AE40" s="5">
        <f t="shared" si="26"/>
        <v>-2.5350800464545849E-2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0"/>
        <v>0.15984974215633052</v>
      </c>
      <c r="F41">
        <f t="shared" si="1"/>
        <v>0.21969948431266112</v>
      </c>
      <c r="G41">
        <f t="shared" si="2"/>
        <v>0.25941247070946377</v>
      </c>
      <c r="H41">
        <f t="shared" si="3"/>
        <v>0.31882494141892748</v>
      </c>
      <c r="I41">
        <f t="shared" si="4"/>
        <v>2.9962435539082639E-2</v>
      </c>
      <c r="J41">
        <f t="shared" si="5"/>
        <v>0.50749004854543112</v>
      </c>
      <c r="K41">
        <f t="shared" si="6"/>
        <v>4.4853117677365939E-2</v>
      </c>
      <c r="L41">
        <f t="shared" si="7"/>
        <v>0.51121139988914677</v>
      </c>
      <c r="M41">
        <f t="shared" si="8"/>
        <v>-0.55550392379331504</v>
      </c>
      <c r="N41">
        <f t="shared" si="9"/>
        <v>-0.51254511232274613</v>
      </c>
      <c r="O41">
        <f t="shared" si="10"/>
        <v>1.0262018172561356</v>
      </c>
      <c r="P41">
        <f t="shared" si="11"/>
        <v>1.0800796729294344</v>
      </c>
      <c r="Q41" s="3">
        <f t="shared" si="12"/>
        <v>-0.54393161762989783</v>
      </c>
      <c r="R41" s="3">
        <f t="shared" si="13"/>
        <v>0.367273462707086</v>
      </c>
      <c r="S41" s="3">
        <f t="shared" si="14"/>
        <v>1.072936251646794</v>
      </c>
      <c r="T41" s="3">
        <f t="shared" si="15"/>
        <v>0.74515490854951072</v>
      </c>
      <c r="U41" s="3">
        <f t="shared" si="16"/>
        <v>6.3822163577355775E-2</v>
      </c>
      <c r="V41" s="3">
        <f t="shared" si="17"/>
        <v>2.9974559403699228E-2</v>
      </c>
      <c r="W41" s="7">
        <f t="shared" si="18"/>
        <v>9.3796722981055E-2</v>
      </c>
      <c r="X41">
        <f t="shared" si="19"/>
        <v>-1.1726689939404805E-3</v>
      </c>
      <c r="Y41">
        <f t="shared" si="20"/>
        <v>-2.3453379878809609E-3</v>
      </c>
      <c r="Z41">
        <f t="shared" si="21"/>
        <v>-1.15907992625993E-3</v>
      </c>
      <c r="AA41">
        <f t="shared" si="22"/>
        <v>-2.31815985251986E-3</v>
      </c>
      <c r="AB41" s="5">
        <f t="shared" si="23"/>
        <v>4.2134116231270446E-2</v>
      </c>
      <c r="AC41" s="5">
        <f t="shared" si="24"/>
        <v>4.2443079629671886E-2</v>
      </c>
      <c r="AD41" s="5">
        <f t="shared" si="25"/>
        <v>-2.3596183893724823E-2</v>
      </c>
      <c r="AE41" s="5">
        <f t="shared" si="26"/>
        <v>-2.3769211307545359E-2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0"/>
        <v>0.1621950801442115</v>
      </c>
      <c r="F42">
        <f t="shared" si="1"/>
        <v>0.22439016028842304</v>
      </c>
      <c r="G42">
        <f t="shared" si="2"/>
        <v>0.26173063056198365</v>
      </c>
      <c r="H42">
        <f t="shared" si="3"/>
        <v>0.32346126112396717</v>
      </c>
      <c r="I42">
        <f t="shared" si="4"/>
        <v>3.0548770036052879E-2</v>
      </c>
      <c r="J42">
        <f t="shared" si="5"/>
        <v>0.50763659862802479</v>
      </c>
      <c r="K42">
        <f t="shared" si="6"/>
        <v>4.5432657640495901E-2</v>
      </c>
      <c r="L42">
        <f t="shared" si="7"/>
        <v>0.51135621108941387</v>
      </c>
      <c r="M42">
        <f t="shared" si="8"/>
        <v>-0.63977215625585593</v>
      </c>
      <c r="N42">
        <f t="shared" si="9"/>
        <v>-0.59743127158208986</v>
      </c>
      <c r="O42">
        <f t="shared" si="10"/>
        <v>1.0733941850435853</v>
      </c>
      <c r="P42">
        <f t="shared" si="11"/>
        <v>1.1276180955445252</v>
      </c>
      <c r="Q42" s="3">
        <f t="shared" si="12"/>
        <v>-0.63027195272118797</v>
      </c>
      <c r="R42" s="3">
        <f t="shared" si="13"/>
        <v>0.34744887591089058</v>
      </c>
      <c r="S42" s="3">
        <f t="shared" si="14"/>
        <v>1.1215086899761353</v>
      </c>
      <c r="T42" s="3">
        <f t="shared" si="15"/>
        <v>0.75426845570175727</v>
      </c>
      <c r="U42" s="3">
        <f t="shared" si="16"/>
        <v>5.6935871926761812E-2</v>
      </c>
      <c r="V42" s="3">
        <f t="shared" si="17"/>
        <v>2.7784680488617184E-2</v>
      </c>
      <c r="W42" s="7">
        <f t="shared" si="18"/>
        <v>8.4720552415379E-2</v>
      </c>
      <c r="X42">
        <f t="shared" si="19"/>
        <v>-1.1978136922222841E-3</v>
      </c>
      <c r="Y42">
        <f t="shared" si="20"/>
        <v>-2.3956273844445682E-3</v>
      </c>
      <c r="Z42">
        <f t="shared" si="21"/>
        <v>-1.1866019913383619E-3</v>
      </c>
      <c r="AA42">
        <f t="shared" si="22"/>
        <v>-2.3732039826767238E-3</v>
      </c>
      <c r="AB42" s="5">
        <f t="shared" si="23"/>
        <v>3.8838850196351117E-2</v>
      </c>
      <c r="AC42" s="5">
        <f t="shared" si="24"/>
        <v>3.9123434624595284E-2</v>
      </c>
      <c r="AD42" s="5">
        <f t="shared" si="25"/>
        <v>-2.217979267288428E-2</v>
      </c>
      <c r="AE42" s="5">
        <f t="shared" si="26"/>
        <v>-2.2342310965379458E-2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0"/>
        <v>0.16459070752865607</v>
      </c>
      <c r="F43">
        <f t="shared" si="1"/>
        <v>0.22918141505731218</v>
      </c>
      <c r="G43">
        <f t="shared" si="2"/>
        <v>0.26410383454466035</v>
      </c>
      <c r="H43">
        <f t="shared" si="3"/>
        <v>0.32820766908932064</v>
      </c>
      <c r="I43">
        <f t="shared" si="4"/>
        <v>3.1147676882164022E-2</v>
      </c>
      <c r="J43">
        <f t="shared" si="5"/>
        <v>0.50778628972361628</v>
      </c>
      <c r="K43">
        <f t="shared" si="6"/>
        <v>4.6025958636165085E-2</v>
      </c>
      <c r="L43">
        <f t="shared" si="7"/>
        <v>0.51150445882095008</v>
      </c>
      <c r="M43">
        <f t="shared" si="8"/>
        <v>-0.7174498566485582</v>
      </c>
      <c r="N43">
        <f t="shared" si="9"/>
        <v>-0.67567814083128042</v>
      </c>
      <c r="O43">
        <f t="shared" si="10"/>
        <v>1.1177537703893539</v>
      </c>
      <c r="P43">
        <f t="shared" si="11"/>
        <v>1.172302717475284</v>
      </c>
      <c r="Q43" s="3">
        <f t="shared" si="12"/>
        <v>-0.70992358253336152</v>
      </c>
      <c r="R43" s="3">
        <f t="shared" si="13"/>
        <v>0.32961572587766874</v>
      </c>
      <c r="S43" s="3">
        <f t="shared" si="14"/>
        <v>1.1672181069671173</v>
      </c>
      <c r="T43" s="3">
        <f t="shared" si="15"/>
        <v>0.7626418074396053</v>
      </c>
      <c r="U43" s="3">
        <f t="shared" si="16"/>
        <v>5.1077106114154544E-2</v>
      </c>
      <c r="V43" s="3">
        <f t="shared" si="17"/>
        <v>2.5845873862164755E-2</v>
      </c>
      <c r="W43" s="7">
        <f t="shared" si="18"/>
        <v>7.6922979976319306E-2</v>
      </c>
      <c r="X43">
        <f t="shared" si="19"/>
        <v>-1.2081141806337624E-3</v>
      </c>
      <c r="Y43">
        <f t="shared" si="20"/>
        <v>-2.4162283612675249E-3</v>
      </c>
      <c r="Z43">
        <f t="shared" si="21"/>
        <v>-1.1989582886409997E-3</v>
      </c>
      <c r="AA43">
        <f t="shared" si="22"/>
        <v>-2.3979165772819995E-3</v>
      </c>
      <c r="AB43" s="5">
        <f t="shared" si="23"/>
        <v>3.5862523998744865E-2</v>
      </c>
      <c r="AC43" s="5">
        <f t="shared" si="24"/>
        <v>3.6125120550056046E-2</v>
      </c>
      <c r="AD43" s="5">
        <f t="shared" si="25"/>
        <v>-2.0898562497583706E-2</v>
      </c>
      <c r="AE43" s="5">
        <f t="shared" si="26"/>
        <v>-2.1051588270098179E-2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0"/>
        <v>0.1670069358899236</v>
      </c>
      <c r="F44">
        <f t="shared" si="1"/>
        <v>0.23401387177984723</v>
      </c>
      <c r="G44">
        <f t="shared" si="2"/>
        <v>0.26650175112194235</v>
      </c>
      <c r="H44">
        <f t="shared" si="3"/>
        <v>0.33300350224388464</v>
      </c>
      <c r="I44">
        <f t="shared" si="4"/>
        <v>3.1751733972480906E-2</v>
      </c>
      <c r="J44">
        <f t="shared" si="5"/>
        <v>0.50793726665975425</v>
      </c>
      <c r="K44">
        <f t="shared" si="6"/>
        <v>4.6625437780485585E-2</v>
      </c>
      <c r="L44">
        <f t="shared" si="7"/>
        <v>0.5116542482268871</v>
      </c>
      <c r="M44">
        <f t="shared" si="8"/>
        <v>-0.78917490464604789</v>
      </c>
      <c r="N44">
        <f t="shared" si="9"/>
        <v>-0.74792838193139255</v>
      </c>
      <c r="O44">
        <f t="shared" si="10"/>
        <v>1.1595508953845213</v>
      </c>
      <c r="P44">
        <f t="shared" si="11"/>
        <v>1.2144058940154805</v>
      </c>
      <c r="Q44" s="3">
        <f t="shared" si="12"/>
        <v>-0.78353207796704449</v>
      </c>
      <c r="R44" s="3">
        <f t="shared" si="13"/>
        <v>0.31355914210655822</v>
      </c>
      <c r="S44" s="3">
        <f t="shared" si="14"/>
        <v>1.2103350470992758</v>
      </c>
      <c r="T44" s="3">
        <f t="shared" si="15"/>
        <v>0.77035822640157203</v>
      </c>
      <c r="U44" s="3">
        <f t="shared" si="16"/>
        <v>4.6074076378234803E-2</v>
      </c>
      <c r="V44" s="3">
        <f t="shared" si="17"/>
        <v>2.4121254354731541E-2</v>
      </c>
      <c r="W44" s="7">
        <f t="shared" si="18"/>
        <v>7.0195330732966341E-2</v>
      </c>
      <c r="X44">
        <f t="shared" si="19"/>
        <v>-1.2074291102721847E-3</v>
      </c>
      <c r="Y44">
        <f t="shared" si="20"/>
        <v>-2.4148582205443694E-3</v>
      </c>
      <c r="Z44">
        <f t="shared" si="21"/>
        <v>-1.2000371719183946E-3</v>
      </c>
      <c r="AA44">
        <f t="shared" si="22"/>
        <v>-2.4000743438367892E-3</v>
      </c>
      <c r="AB44" s="5">
        <f t="shared" si="23"/>
        <v>3.3187610721778754E-2</v>
      </c>
      <c r="AC44" s="5">
        <f t="shared" si="24"/>
        <v>3.3430470904338788E-2</v>
      </c>
      <c r="AD44" s="5">
        <f t="shared" si="25"/>
        <v>-1.9736431725103754E-2</v>
      </c>
      <c r="AE44" s="5">
        <f t="shared" si="26"/>
        <v>-1.9880858916685125E-2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0"/>
        <v>0.16942179411046798</v>
      </c>
      <c r="F45">
        <f t="shared" si="1"/>
        <v>0.23884358822093596</v>
      </c>
      <c r="G45">
        <f t="shared" si="2"/>
        <v>0.26890182546577912</v>
      </c>
      <c r="H45">
        <f t="shared" si="3"/>
        <v>0.33780365093155823</v>
      </c>
      <c r="I45">
        <f t="shared" si="4"/>
        <v>3.2355448527616994E-2</v>
      </c>
      <c r="J45">
        <f t="shared" si="5"/>
        <v>0.50808815653677575</v>
      </c>
      <c r="K45">
        <f t="shared" si="6"/>
        <v>4.7225456366444776E-2</v>
      </c>
      <c r="L45">
        <f t="shared" si="7"/>
        <v>0.51180417032508341</v>
      </c>
      <c r="M45">
        <f t="shared" si="8"/>
        <v>-0.85555012608960546</v>
      </c>
      <c r="N45">
        <f t="shared" si="9"/>
        <v>-0.81478932374007007</v>
      </c>
      <c r="O45">
        <f t="shared" si="10"/>
        <v>1.1990237588347288</v>
      </c>
      <c r="P45">
        <f t="shared" si="11"/>
        <v>1.2541676118488507</v>
      </c>
      <c r="Q45" s="3">
        <f t="shared" si="12"/>
        <v>-0.85170746021619603</v>
      </c>
      <c r="R45" s="3">
        <f t="shared" si="13"/>
        <v>0.29907480148612681</v>
      </c>
      <c r="S45" s="3">
        <f t="shared" si="14"/>
        <v>1.2510979853010253</v>
      </c>
      <c r="T45" s="3">
        <f t="shared" si="15"/>
        <v>0.77748986981510371</v>
      </c>
      <c r="U45" s="3">
        <f t="shared" si="16"/>
        <v>4.1782120427121809E-2</v>
      </c>
      <c r="V45" s="3">
        <f t="shared" si="17"/>
        <v>2.2580277715600783E-2</v>
      </c>
      <c r="W45" s="7">
        <f t="shared" si="18"/>
        <v>6.4362398142722599E-2</v>
      </c>
      <c r="X45">
        <f t="shared" si="19"/>
        <v>-1.1987623549903708E-3</v>
      </c>
      <c r="Y45">
        <f t="shared" si="20"/>
        <v>-2.3975247099807416E-3</v>
      </c>
      <c r="Z45">
        <f t="shared" si="21"/>
        <v>-1.192876802140828E-3</v>
      </c>
      <c r="AA45">
        <f t="shared" si="22"/>
        <v>-2.385753604281656E-3</v>
      </c>
      <c r="AB45" s="5">
        <f t="shared" si="23"/>
        <v>3.0789370111832196E-2</v>
      </c>
      <c r="AC45" s="5">
        <f t="shared" si="24"/>
        <v>3.1014554899938148E-2</v>
      </c>
      <c r="AD45" s="5">
        <f t="shared" si="25"/>
        <v>-1.8679413498947826E-2</v>
      </c>
      <c r="AE45" s="5">
        <f t="shared" si="26"/>
        <v>-1.8816029472429129E-2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0"/>
        <v>0.17181931882044874</v>
      </c>
      <c r="F46">
        <f t="shared" si="1"/>
        <v>0.24363863764089744</v>
      </c>
      <c r="G46">
        <f t="shared" si="2"/>
        <v>0.27128757907006079</v>
      </c>
      <c r="H46">
        <f t="shared" si="3"/>
        <v>0.34257515814012152</v>
      </c>
      <c r="I46">
        <f t="shared" si="4"/>
        <v>3.2954829705112182E-2</v>
      </c>
      <c r="J46">
        <f t="shared" si="5"/>
        <v>0.50823796188994164</v>
      </c>
      <c r="K46">
        <f t="shared" si="6"/>
        <v>4.7821894767515194E-2</v>
      </c>
      <c r="L46">
        <f t="shared" si="7"/>
        <v>0.51195319576493092</v>
      </c>
      <c r="M46">
        <f t="shared" si="8"/>
        <v>-0.91712886631326984</v>
      </c>
      <c r="N46">
        <f t="shared" si="9"/>
        <v>-0.87681843353994637</v>
      </c>
      <c r="O46">
        <f t="shared" si="10"/>
        <v>1.2363825858326245</v>
      </c>
      <c r="P46">
        <f t="shared" si="11"/>
        <v>1.2917996707937089</v>
      </c>
      <c r="Q46" s="3">
        <f t="shared" si="12"/>
        <v>-0.91500970496186529</v>
      </c>
      <c r="R46" s="3">
        <f t="shared" si="13"/>
        <v>0.28597579152711045</v>
      </c>
      <c r="S46" s="3">
        <f t="shared" si="14"/>
        <v>1.289717535290714</v>
      </c>
      <c r="T46" s="3">
        <f t="shared" si="15"/>
        <v>0.78409937525759899</v>
      </c>
      <c r="U46" s="3">
        <f t="shared" si="16"/>
        <v>3.8081318754507563E-2</v>
      </c>
      <c r="V46" s="3">
        <f t="shared" si="17"/>
        <v>2.119753363465552E-2</v>
      </c>
      <c r="W46" s="7">
        <f t="shared" si="18"/>
        <v>5.9278852389163084E-2</v>
      </c>
      <c r="X46">
        <f t="shared" si="19"/>
        <v>-1.1844079628182799E-3</v>
      </c>
      <c r="Y46">
        <f t="shared" si="20"/>
        <v>-2.3688159256365598E-3</v>
      </c>
      <c r="Z46">
        <f t="shared" si="21"/>
        <v>-1.1798054896329099E-3</v>
      </c>
      <c r="AA46">
        <f t="shared" si="22"/>
        <v>-2.3596109792658197E-3</v>
      </c>
      <c r="AB46" s="5">
        <f t="shared" si="23"/>
        <v>2.864048021681679E-2</v>
      </c>
      <c r="AC46" s="5">
        <f t="shared" si="24"/>
        <v>2.8849842937188553E-2</v>
      </c>
      <c r="AD46" s="5">
        <f t="shared" si="25"/>
        <v>-1.7715351423743579E-2</v>
      </c>
      <c r="AE46" s="5">
        <f t="shared" si="26"/>
        <v>-1.7844851143662344E-2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0"/>
        <v>0.1741881347460853</v>
      </c>
      <c r="F47">
        <f t="shared" si="1"/>
        <v>0.24837626949217056</v>
      </c>
      <c r="G47">
        <f t="shared" si="2"/>
        <v>0.27364719004932664</v>
      </c>
      <c r="H47">
        <f t="shared" si="3"/>
        <v>0.34729438009865315</v>
      </c>
      <c r="I47">
        <f t="shared" si="4"/>
        <v>3.3547033686521323E-2</v>
      </c>
      <c r="J47">
        <f t="shared" si="5"/>
        <v>0.5083859719695526</v>
      </c>
      <c r="K47">
        <f t="shared" si="6"/>
        <v>4.8411797512331649E-2</v>
      </c>
      <c r="L47">
        <f t="shared" si="7"/>
        <v>0.51210058612292975</v>
      </c>
      <c r="M47">
        <f t="shared" si="8"/>
        <v>-0.97440982674690346</v>
      </c>
      <c r="N47">
        <f t="shared" si="9"/>
        <v>-0.9345181194143235</v>
      </c>
      <c r="O47">
        <f t="shared" si="10"/>
        <v>1.2718132886801117</v>
      </c>
      <c r="P47">
        <f t="shared" si="11"/>
        <v>1.3274893730810335</v>
      </c>
      <c r="Q47" s="3">
        <f t="shared" si="12"/>
        <v>-0.97394356356198097</v>
      </c>
      <c r="R47" s="3">
        <f t="shared" si="13"/>
        <v>0.27409516456190375</v>
      </c>
      <c r="S47" s="3">
        <f t="shared" si="14"/>
        <v>1.3263801209561894</v>
      </c>
      <c r="T47" s="3">
        <f t="shared" si="15"/>
        <v>0.79024123395001544</v>
      </c>
      <c r="U47" s="3">
        <f t="shared" si="16"/>
        <v>3.4873127972489509E-2</v>
      </c>
      <c r="V47" s="3">
        <f t="shared" si="17"/>
        <v>1.9951782306906231E-2</v>
      </c>
      <c r="W47" s="7">
        <f t="shared" si="18"/>
        <v>5.482491027939574E-2</v>
      </c>
      <c r="X47">
        <f t="shared" si="19"/>
        <v>-1.166095161063999E-3</v>
      </c>
      <c r="Y47">
        <f t="shared" si="20"/>
        <v>-2.3321903221279979E-3</v>
      </c>
      <c r="Z47">
        <f t="shared" si="21"/>
        <v>-1.1625843145117458E-3</v>
      </c>
      <c r="AA47">
        <f t="shared" si="22"/>
        <v>-2.3251686290234916E-3</v>
      </c>
      <c r="AB47" s="5">
        <f t="shared" si="23"/>
        <v>2.6713763168624397E-2</v>
      </c>
      <c r="AC47" s="5">
        <f t="shared" si="24"/>
        <v>2.6908952116052869E-2</v>
      </c>
      <c r="AD47" s="5">
        <f t="shared" si="25"/>
        <v>-1.6833685595717775E-2</v>
      </c>
      <c r="AE47" s="5">
        <f t="shared" si="26"/>
        <v>-1.6956683967457069E-2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0"/>
        <v>0.1765203250682133</v>
      </c>
      <c r="F48">
        <f t="shared" si="1"/>
        <v>0.25304065013642657</v>
      </c>
      <c r="G48">
        <f t="shared" si="2"/>
        <v>0.27597235867835013</v>
      </c>
      <c r="H48">
        <f t="shared" si="3"/>
        <v>0.35194471735670013</v>
      </c>
      <c r="I48">
        <f t="shared" si="4"/>
        <v>3.4130081267053324E-2</v>
      </c>
      <c r="J48">
        <f t="shared" si="5"/>
        <v>0.50853169214552563</v>
      </c>
      <c r="K48">
        <f t="shared" si="6"/>
        <v>4.8993089669587521E-2</v>
      </c>
      <c r="L48">
        <f t="shared" si="7"/>
        <v>0.51224582302133126</v>
      </c>
      <c r="M48">
        <f t="shared" si="8"/>
        <v>-1.0278373530841522</v>
      </c>
      <c r="N48">
        <f t="shared" si="9"/>
        <v>-0.98833602364642925</v>
      </c>
      <c r="O48">
        <f t="shared" si="10"/>
        <v>1.3054806598715472</v>
      </c>
      <c r="P48">
        <f t="shared" si="11"/>
        <v>1.3614027410159477</v>
      </c>
      <c r="Q48" s="3">
        <f t="shared" si="12"/>
        <v>-1.0289588682686572</v>
      </c>
      <c r="R48" s="3">
        <f t="shared" si="13"/>
        <v>0.26328599905022759</v>
      </c>
      <c r="S48" s="3">
        <f t="shared" si="14"/>
        <v>1.3612511565629457</v>
      </c>
      <c r="T48" s="3">
        <f t="shared" si="15"/>
        <v>0.79596296819413181</v>
      </c>
      <c r="U48" s="3">
        <f t="shared" si="16"/>
        <v>3.2076898657435945E-2</v>
      </c>
      <c r="V48" s="3">
        <f t="shared" si="17"/>
        <v>1.882518485601575E-2</v>
      </c>
      <c r="W48" s="7">
        <f t="shared" si="18"/>
        <v>5.0902083513451699E-2</v>
      </c>
      <c r="X48">
        <f t="shared" si="19"/>
        <v>-1.1451154650781125E-3</v>
      </c>
      <c r="Y48">
        <f t="shared" si="20"/>
        <v>-2.2902309301562249E-3</v>
      </c>
      <c r="Z48">
        <f t="shared" si="21"/>
        <v>-1.1425332074774719E-3</v>
      </c>
      <c r="AA48">
        <f t="shared" si="22"/>
        <v>-2.2850664149549438E-3</v>
      </c>
      <c r="AB48" s="5">
        <f t="shared" si="23"/>
        <v>2.4983650509899227E-2</v>
      </c>
      <c r="AC48" s="5">
        <f t="shared" si="24"/>
        <v>2.5166122023833112E-2</v>
      </c>
      <c r="AD48" s="5">
        <f t="shared" si="25"/>
        <v>-1.6025238665798146E-2</v>
      </c>
      <c r="AE48" s="5">
        <f t="shared" si="26"/>
        <v>-1.6142281191642856E-2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0"/>
        <v>0.17881055599836954</v>
      </c>
      <c r="F49">
        <f t="shared" si="1"/>
        <v>0.25762111199673904</v>
      </c>
      <c r="G49">
        <f t="shared" si="2"/>
        <v>0.27825742509330509</v>
      </c>
      <c r="H49">
        <f t="shared" si="3"/>
        <v>0.35651485018661</v>
      </c>
      <c r="I49">
        <f t="shared" si="4"/>
        <v>3.4702638999592382E-2</v>
      </c>
      <c r="J49">
        <f t="shared" si="5"/>
        <v>0.50867478919939213</v>
      </c>
      <c r="K49">
        <f t="shared" si="6"/>
        <v>4.9564356273326254E-2</v>
      </c>
      <c r="L49">
        <f t="shared" si="7"/>
        <v>0.51238855300265462</v>
      </c>
      <c r="M49">
        <f t="shared" si="8"/>
        <v>-1.0778046541039508</v>
      </c>
      <c r="N49">
        <f t="shared" si="9"/>
        <v>-1.0386682676940955</v>
      </c>
      <c r="O49">
        <f t="shared" si="10"/>
        <v>1.3375311372031435</v>
      </c>
      <c r="P49">
        <f t="shared" si="11"/>
        <v>1.3936873033992334</v>
      </c>
      <c r="Q49" s="3">
        <f t="shared" si="12"/>
        <v>-1.0804537859580023</v>
      </c>
      <c r="R49" s="3">
        <f t="shared" si="13"/>
        <v>0.2534201514886199</v>
      </c>
      <c r="S49" s="3">
        <f t="shared" si="14"/>
        <v>1.394477789991337</v>
      </c>
      <c r="T49" s="3">
        <f t="shared" si="15"/>
        <v>0.80130613473207879</v>
      </c>
      <c r="U49" s="3">
        <f t="shared" si="16"/>
        <v>2.9626685075371331E-2</v>
      </c>
      <c r="V49" s="3">
        <f t="shared" si="17"/>
        <v>1.78026873948742E-2</v>
      </c>
      <c r="W49" s="7">
        <f t="shared" si="18"/>
        <v>4.7429372470245534E-2</v>
      </c>
      <c r="X49">
        <f t="shared" si="19"/>
        <v>-1.1224267386727843E-3</v>
      </c>
      <c r="Y49">
        <f t="shared" si="20"/>
        <v>-2.2448534773455687E-3</v>
      </c>
      <c r="Z49">
        <f t="shared" si="21"/>
        <v>-1.1206347536051517E-3</v>
      </c>
      <c r="AA49">
        <f t="shared" si="22"/>
        <v>-2.2412695072103034E-3</v>
      </c>
      <c r="AB49" s="5">
        <f t="shared" si="23"/>
        <v>2.3426863750583699E-2</v>
      </c>
      <c r="AC49" s="5">
        <f t="shared" si="24"/>
        <v>2.3597900020648929E-2</v>
      </c>
      <c r="AD49" s="5">
        <f t="shared" si="25"/>
        <v>-1.5282025520463989E-2</v>
      </c>
      <c r="AE49" s="5">
        <f t="shared" si="26"/>
        <v>-1.5393597460775319E-2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0"/>
        <v>0.18105540947571511</v>
      </c>
      <c r="F50">
        <f t="shared" si="1"/>
        <v>0.26211081895143018</v>
      </c>
      <c r="G50">
        <f t="shared" si="2"/>
        <v>0.28049869460051541</v>
      </c>
      <c r="H50">
        <f t="shared" si="3"/>
        <v>0.36099738920103058</v>
      </c>
      <c r="I50">
        <f t="shared" si="4"/>
        <v>3.5263852368928775E-2</v>
      </c>
      <c r="J50">
        <f t="shared" si="5"/>
        <v>0.50881504962278967</v>
      </c>
      <c r="K50">
        <f t="shared" si="6"/>
        <v>5.0124673650128834E-2</v>
      </c>
      <c r="L50">
        <f t="shared" si="7"/>
        <v>0.51252854537602532</v>
      </c>
      <c r="M50">
        <f t="shared" si="8"/>
        <v>-1.1246583816051181</v>
      </c>
      <c r="N50">
        <f t="shared" si="9"/>
        <v>-1.0858640677353932</v>
      </c>
      <c r="O50">
        <f t="shared" si="10"/>
        <v>1.3680951882440715</v>
      </c>
      <c r="P50">
        <f t="shared" si="11"/>
        <v>1.424474498320784</v>
      </c>
      <c r="Q50" s="3">
        <f t="shared" si="12"/>
        <v>-1.1287794413576093</v>
      </c>
      <c r="R50" s="3">
        <f t="shared" si="13"/>
        <v>0.24438642101100422</v>
      </c>
      <c r="S50" s="3">
        <f t="shared" si="14"/>
        <v>1.4261912636447018</v>
      </c>
      <c r="T50" s="3">
        <f t="shared" si="15"/>
        <v>0.80630717675385699</v>
      </c>
      <c r="U50" s="3">
        <f t="shared" si="16"/>
        <v>2.7468497177173857E-2</v>
      </c>
      <c r="V50" s="3">
        <f t="shared" si="17"/>
        <v>1.6871526656069367E-2</v>
      </c>
      <c r="W50" s="7">
        <f t="shared" si="18"/>
        <v>4.4340023833243224E-2</v>
      </c>
      <c r="X50">
        <f t="shared" si="19"/>
        <v>-1.098735100816337E-3</v>
      </c>
      <c r="Y50">
        <f t="shared" si="20"/>
        <v>-2.1974702016326741E-3</v>
      </c>
      <c r="Z50">
        <f t="shared" si="21"/>
        <v>-1.0976162469919335E-3</v>
      </c>
      <c r="AA50">
        <f t="shared" si="22"/>
        <v>-2.1952324939838669E-3</v>
      </c>
      <c r="AB50" s="5">
        <f t="shared" si="23"/>
        <v>2.202263196644523E-2</v>
      </c>
      <c r="AC50" s="5">
        <f t="shared" si="24"/>
        <v>2.2183360212087912E-2</v>
      </c>
      <c r="AD50" s="5">
        <f t="shared" si="25"/>
        <v>-1.4597086854925627E-2</v>
      </c>
      <c r="AE50" s="5">
        <f t="shared" si="26"/>
        <v>-1.4703621085950367E-2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0"/>
        <v>0.18325287967734777</v>
      </c>
      <c r="F51">
        <f t="shared" si="1"/>
        <v>0.2665057593546955</v>
      </c>
      <c r="G51">
        <f t="shared" si="2"/>
        <v>0.28269392709449925</v>
      </c>
      <c r="H51">
        <f t="shared" si="3"/>
        <v>0.36538785418899833</v>
      </c>
      <c r="I51">
        <f t="shared" si="4"/>
        <v>3.581321991933694E-2</v>
      </c>
      <c r="J51">
        <f t="shared" si="5"/>
        <v>0.50895234815338242</v>
      </c>
      <c r="K51">
        <f t="shared" si="6"/>
        <v>5.0673481773624796E-2</v>
      </c>
      <c r="L51">
        <f t="shared" si="7"/>
        <v>0.51266566031732252</v>
      </c>
      <c r="M51">
        <f t="shared" si="8"/>
        <v>-1.1687036455380087</v>
      </c>
      <c r="N51">
        <f t="shared" si="9"/>
        <v>-1.130230788159569</v>
      </c>
      <c r="O51">
        <f t="shared" si="10"/>
        <v>1.3972893619539228</v>
      </c>
      <c r="P51">
        <f t="shared" si="11"/>
        <v>1.4538817404926847</v>
      </c>
      <c r="Q51" s="3">
        <f t="shared" si="12"/>
        <v>-1.174244978014781</v>
      </c>
      <c r="R51" s="3">
        <f t="shared" si="13"/>
        <v>0.23608854184407799</v>
      </c>
      <c r="S51" s="3">
        <f t="shared" si="14"/>
        <v>1.4565089443291708</v>
      </c>
      <c r="T51" s="3">
        <f t="shared" si="15"/>
        <v>0.81099814612542831</v>
      </c>
      <c r="U51" s="3">
        <f t="shared" si="16"/>
        <v>2.55580143765907E-2</v>
      </c>
      <c r="V51" s="3">
        <f t="shared" si="17"/>
        <v>1.6020831845266755E-2</v>
      </c>
      <c r="W51" s="7">
        <f t="shared" si="18"/>
        <v>4.1578846221857452E-2</v>
      </c>
      <c r="X51">
        <f t="shared" si="19"/>
        <v>-1.0745578923013676E-3</v>
      </c>
      <c r="Y51">
        <f t="shared" si="20"/>
        <v>-2.1491157846027353E-3</v>
      </c>
      <c r="Z51">
        <f t="shared" si="21"/>
        <v>-1.0740129926583516E-3</v>
      </c>
      <c r="AA51">
        <f t="shared" si="22"/>
        <v>-2.1480259853167032E-3</v>
      </c>
      <c r="AB51" s="5">
        <f t="shared" si="23"/>
        <v>2.0752652280076354E-2</v>
      </c>
      <c r="AC51" s="5">
        <f t="shared" si="24"/>
        <v>2.0904063461152981E-2</v>
      </c>
      <c r="AD51" s="5">
        <f t="shared" si="25"/>
        <v>-1.3964345223958608E-2</v>
      </c>
      <c r="AE51" s="5">
        <f t="shared" si="26"/>
        <v>-1.4066228972348264E-2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0"/>
        <v>0.18540199546195049</v>
      </c>
      <c r="F52">
        <f t="shared" si="1"/>
        <v>0.27080399092390095</v>
      </c>
      <c r="G52">
        <f t="shared" si="2"/>
        <v>0.28484195307981597</v>
      </c>
      <c r="H52">
        <f t="shared" si="3"/>
        <v>0.36968390615963176</v>
      </c>
      <c r="I52">
        <f t="shared" si="4"/>
        <v>3.6350498865487621E-2</v>
      </c>
      <c r="J52">
        <f t="shared" si="5"/>
        <v>0.50908662418086192</v>
      </c>
      <c r="K52">
        <f t="shared" si="6"/>
        <v>5.1210488269953981E-2</v>
      </c>
      <c r="L52">
        <f t="shared" si="7"/>
        <v>0.51279982487963582</v>
      </c>
      <c r="M52">
        <f t="shared" si="8"/>
        <v>-1.2102089500981614</v>
      </c>
      <c r="N52">
        <f t="shared" si="9"/>
        <v>-1.1720389150818751</v>
      </c>
      <c r="O52">
        <f t="shared" si="10"/>
        <v>1.4252180524018401</v>
      </c>
      <c r="P52">
        <f t="shared" si="11"/>
        <v>1.4820141984373811</v>
      </c>
      <c r="Q52" s="3">
        <f t="shared" si="12"/>
        <v>-1.2171225393650422</v>
      </c>
      <c r="R52" s="3">
        <f t="shared" si="13"/>
        <v>0.22844322657736862</v>
      </c>
      <c r="S52" s="3">
        <f t="shared" si="14"/>
        <v>1.4855360684466983</v>
      </c>
      <c r="T52" s="3">
        <f t="shared" si="15"/>
        <v>0.81540731531750243</v>
      </c>
      <c r="U52" s="3">
        <f t="shared" si="16"/>
        <v>2.3858721618765802E-2</v>
      </c>
      <c r="V52" s="3">
        <f t="shared" si="17"/>
        <v>1.5241302772321009E-2</v>
      </c>
      <c r="W52" s="7">
        <f t="shared" si="18"/>
        <v>3.9100024391086813E-2</v>
      </c>
      <c r="X52">
        <f t="shared" si="19"/>
        <v>-1.0502713991917924E-3</v>
      </c>
      <c r="Y52">
        <f t="shared" si="20"/>
        <v>-2.1005427983835849E-3</v>
      </c>
      <c r="Z52">
        <f t="shared" si="21"/>
        <v>-1.0502164302964984E-3</v>
      </c>
      <c r="AA52">
        <f t="shared" si="22"/>
        <v>-2.1004328605929968E-3</v>
      </c>
      <c r="AB52" s="5">
        <f t="shared" si="23"/>
        <v>1.9600919411470765E-2</v>
      </c>
      <c r="AC52" s="5">
        <f t="shared" si="24"/>
        <v>1.9743885547680674E-2</v>
      </c>
      <c r="AD52" s="5">
        <f t="shared" si="25"/>
        <v>-1.3378481396499267E-2</v>
      </c>
      <c r="AE52" s="5">
        <f t="shared" si="26"/>
        <v>-1.3476062012666401E-2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0"/>
        <v>0.18750253826033408</v>
      </c>
      <c r="F53">
        <f t="shared" si="1"/>
        <v>0.27500507652066813</v>
      </c>
      <c r="G53">
        <f t="shared" si="2"/>
        <v>0.28694238594040894</v>
      </c>
      <c r="H53">
        <f t="shared" si="3"/>
        <v>0.37388477188081776</v>
      </c>
      <c r="I53">
        <f t="shared" si="4"/>
        <v>3.6875634565083519E-2</v>
      </c>
      <c r="J53">
        <f t="shared" si="5"/>
        <v>0.5092178641177636</v>
      </c>
      <c r="K53">
        <f t="shared" si="6"/>
        <v>5.1735596485102224E-2</v>
      </c>
      <c r="L53">
        <f t="shared" si="7"/>
        <v>0.51293101501726512</v>
      </c>
      <c r="M53">
        <f t="shared" si="8"/>
        <v>-1.249410788921103</v>
      </c>
      <c r="N53">
        <f t="shared" si="9"/>
        <v>-1.2115266861772365</v>
      </c>
      <c r="O53">
        <f t="shared" si="10"/>
        <v>1.4519750151948385</v>
      </c>
      <c r="P53">
        <f t="shared" si="11"/>
        <v>1.5089663224627139</v>
      </c>
      <c r="Q53" s="3">
        <f t="shared" si="12"/>
        <v>-1.2576519062014877</v>
      </c>
      <c r="R53" s="3">
        <f t="shared" si="13"/>
        <v>0.22137836831007368</v>
      </c>
      <c r="S53" s="3">
        <f t="shared" si="14"/>
        <v>1.5133672433975427</v>
      </c>
      <c r="T53" s="3">
        <f t="shared" si="15"/>
        <v>0.81955969611219681</v>
      </c>
      <c r="U53" s="3">
        <f t="shared" si="16"/>
        <v>2.2340407294714579E-2</v>
      </c>
      <c r="V53" s="3">
        <f t="shared" si="17"/>
        <v>1.4524948594683347E-2</v>
      </c>
      <c r="W53" s="7">
        <f t="shared" si="18"/>
        <v>3.6865355889397926E-2</v>
      </c>
      <c r="X53">
        <f t="shared" si="19"/>
        <v>-1.0261467237858938E-3</v>
      </c>
      <c r="Y53">
        <f t="shared" si="20"/>
        <v>-2.0522934475717875E-3</v>
      </c>
      <c r="Z53">
        <f t="shared" si="21"/>
        <v>-1.0265104059510176E-3</v>
      </c>
      <c r="AA53">
        <f t="shared" si="22"/>
        <v>-2.0530208119020352E-3</v>
      </c>
      <c r="AB53" s="5">
        <f t="shared" si="23"/>
        <v>1.8553498750307349E-2</v>
      </c>
      <c r="AC53" s="5">
        <f t="shared" si="24"/>
        <v>1.8688788467004468E-2</v>
      </c>
      <c r="AD53" s="5">
        <f t="shared" si="25"/>
        <v>-1.2834828600953791E-2</v>
      </c>
      <c r="AE53" s="5">
        <f t="shared" si="26"/>
        <v>-1.2928418513489848E-2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0"/>
        <v>0.18955483170790588</v>
      </c>
      <c r="F54">
        <f t="shared" si="1"/>
        <v>0.27910966341581173</v>
      </c>
      <c r="G54">
        <f t="shared" si="2"/>
        <v>0.288995406752311</v>
      </c>
      <c r="H54">
        <f t="shared" si="3"/>
        <v>0.37799081350462183</v>
      </c>
      <c r="I54">
        <f t="shared" si="4"/>
        <v>3.7388707926976468E-2</v>
      </c>
      <c r="J54">
        <f t="shared" si="5"/>
        <v>0.50934608825365535</v>
      </c>
      <c r="K54">
        <f t="shared" si="6"/>
        <v>5.2248851688077733E-2</v>
      </c>
      <c r="L54">
        <f t="shared" si="7"/>
        <v>0.51305924214216969</v>
      </c>
      <c r="M54">
        <f t="shared" si="8"/>
        <v>-1.2865177864217177</v>
      </c>
      <c r="N54">
        <f t="shared" si="9"/>
        <v>-1.2489042631112455</v>
      </c>
      <c r="O54">
        <f t="shared" si="10"/>
        <v>1.477644672396746</v>
      </c>
      <c r="P54">
        <f t="shared" si="11"/>
        <v>1.5348231594896935</v>
      </c>
      <c r="Q54" s="3">
        <f t="shared" si="12"/>
        <v>-1.2960446767226341</v>
      </c>
      <c r="R54" s="3">
        <f t="shared" si="13"/>
        <v>0.21483144396144629</v>
      </c>
      <c r="S54" s="3">
        <f t="shared" si="14"/>
        <v>1.5400877407441693</v>
      </c>
      <c r="T54" s="3">
        <f t="shared" si="15"/>
        <v>0.8234774797810146</v>
      </c>
      <c r="U54" s="3">
        <f t="shared" si="16"/>
        <v>2.0977960217665556E-2</v>
      </c>
      <c r="V54" s="3">
        <f t="shared" si="17"/>
        <v>1.38648748700412E-2</v>
      </c>
      <c r="W54" s="7">
        <f t="shared" si="18"/>
        <v>3.4842835087706754E-2</v>
      </c>
      <c r="X54">
        <f t="shared" si="19"/>
        <v>-1.0023766257255564E-3</v>
      </c>
      <c r="Y54">
        <f t="shared" si="20"/>
        <v>-2.0047532514511127E-3</v>
      </c>
      <c r="Z54">
        <f t="shared" si="21"/>
        <v>-1.0030983830871629E-3</v>
      </c>
      <c r="AA54">
        <f t="shared" si="22"/>
        <v>-2.0061967661743258E-3</v>
      </c>
      <c r="AB54" s="5">
        <f t="shared" si="23"/>
        <v>1.7598285057986007E-2</v>
      </c>
      <c r="AC54" s="5">
        <f t="shared" si="24"/>
        <v>1.7726577278346992E-2</v>
      </c>
      <c r="AD54" s="5">
        <f t="shared" si="25"/>
        <v>-1.2329282287633964E-2</v>
      </c>
      <c r="AE54" s="5">
        <f t="shared" si="26"/>
        <v>-1.2419163261542847E-2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0"/>
        <v>0.19155958495935699</v>
      </c>
      <c r="F55">
        <f t="shared" si="1"/>
        <v>0.28311916991871394</v>
      </c>
      <c r="G55">
        <f t="shared" si="2"/>
        <v>0.29100160351848531</v>
      </c>
      <c r="H55">
        <f t="shared" si="3"/>
        <v>0.38200320703697049</v>
      </c>
      <c r="I55">
        <f t="shared" si="4"/>
        <v>3.7889896239839245E-2</v>
      </c>
      <c r="J55">
        <f t="shared" si="5"/>
        <v>0.50947134096406554</v>
      </c>
      <c r="K55">
        <f t="shared" si="6"/>
        <v>5.2750400879621323E-2</v>
      </c>
      <c r="L55">
        <f t="shared" si="7"/>
        <v>0.51318454308061856</v>
      </c>
      <c r="M55">
        <f t="shared" si="8"/>
        <v>-1.3217143565376896</v>
      </c>
      <c r="N55">
        <f t="shared" si="9"/>
        <v>-1.2843574176679395</v>
      </c>
      <c r="O55">
        <f t="shared" si="10"/>
        <v>1.502303236972014</v>
      </c>
      <c r="P55">
        <f t="shared" si="11"/>
        <v>1.5596614860127791</v>
      </c>
      <c r="Q55" s="3">
        <f t="shared" si="12"/>
        <v>-1.3324879601348385</v>
      </c>
      <c r="R55" s="3">
        <f t="shared" si="13"/>
        <v>0.20874812522038752</v>
      </c>
      <c r="S55" s="3">
        <f t="shared" si="14"/>
        <v>1.5657746117346949</v>
      </c>
      <c r="T55" s="3">
        <f t="shared" si="15"/>
        <v>0.82718041122404062</v>
      </c>
      <c r="U55" s="3">
        <f t="shared" si="16"/>
        <v>1.9750408639309418E-2</v>
      </c>
      <c r="V55" s="3">
        <f t="shared" si="17"/>
        <v>1.3255109244586257E-2</v>
      </c>
      <c r="W55" s="7">
        <f t="shared" si="18"/>
        <v>3.3005517883895677E-2</v>
      </c>
      <c r="X55">
        <f t="shared" si="19"/>
        <v>-9.790955660204533E-4</v>
      </c>
      <c r="Y55">
        <f t="shared" si="20"/>
        <v>-1.9581911320409066E-3</v>
      </c>
      <c r="Z55">
        <f t="shared" si="21"/>
        <v>-9.8012381335393266E-4</v>
      </c>
      <c r="AA55">
        <f t="shared" si="22"/>
        <v>-1.9602476267078653E-3</v>
      </c>
      <c r="AB55" s="5">
        <f t="shared" si="23"/>
        <v>1.672476927984537E-2</v>
      </c>
      <c r="AC55" s="5">
        <f t="shared" si="24"/>
        <v>1.6846665142665182E-2</v>
      </c>
      <c r="AD55" s="5">
        <f t="shared" si="25"/>
        <v>-1.1858223212233281E-2</v>
      </c>
      <c r="AE55" s="5">
        <f t="shared" si="26"/>
        <v>-1.1944650015842884E-2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0"/>
        <v>0.19351777609139789</v>
      </c>
      <c r="F56">
        <f t="shared" si="1"/>
        <v>0.28703555218279575</v>
      </c>
      <c r="G56">
        <f t="shared" si="2"/>
        <v>0.29296185114519319</v>
      </c>
      <c r="H56">
        <f t="shared" si="3"/>
        <v>0.38592370229038625</v>
      </c>
      <c r="I56">
        <f t="shared" si="4"/>
        <v>3.8379444022849471E-2</v>
      </c>
      <c r="J56">
        <f t="shared" si="5"/>
        <v>0.50959368342459255</v>
      </c>
      <c r="K56">
        <f t="shared" si="6"/>
        <v>5.3240462786298293E-2</v>
      </c>
      <c r="L56">
        <f t="shared" si="7"/>
        <v>0.51330697257526325</v>
      </c>
      <c r="M56">
        <f t="shared" si="8"/>
        <v>-1.3551638950973803</v>
      </c>
      <c r="N56">
        <f t="shared" si="9"/>
        <v>-1.3180507479532699</v>
      </c>
      <c r="O56">
        <f t="shared" si="10"/>
        <v>1.5260196833964805</v>
      </c>
      <c r="P56">
        <f t="shared" si="11"/>
        <v>1.5835507860444649</v>
      </c>
      <c r="Q56" s="3">
        <f t="shared" si="12"/>
        <v>-1.3671476000791465</v>
      </c>
      <c r="R56" s="3">
        <f t="shared" si="13"/>
        <v>0.20308108548257278</v>
      </c>
      <c r="S56" s="3">
        <f t="shared" si="14"/>
        <v>1.5904976513441058</v>
      </c>
      <c r="T56" s="3">
        <f t="shared" si="15"/>
        <v>0.83068610760335249</v>
      </c>
      <c r="U56" s="3">
        <f t="shared" si="16"/>
        <v>1.8640152785564287E-2</v>
      </c>
      <c r="V56" s="3">
        <f t="shared" si="17"/>
        <v>1.269045815528529E-2</v>
      </c>
      <c r="W56" s="7">
        <f t="shared" si="18"/>
        <v>3.1330610940849574E-2</v>
      </c>
      <c r="X56">
        <f t="shared" si="19"/>
        <v>-9.5639466920480339E-4</v>
      </c>
      <c r="Y56">
        <f t="shared" si="20"/>
        <v>-1.9127893384096068E-3</v>
      </c>
      <c r="Z56">
        <f t="shared" si="21"/>
        <v>-9.5768537977246521E-4</v>
      </c>
      <c r="AA56">
        <f t="shared" si="22"/>
        <v>-1.9153707595449304E-3</v>
      </c>
      <c r="AB56" s="5">
        <f t="shared" si="23"/>
        <v>1.5923824359994388E-2</v>
      </c>
      <c r="AC56" s="5">
        <f t="shared" si="24"/>
        <v>1.6039857517697181E-2</v>
      </c>
      <c r="AD56" s="5">
        <f t="shared" si="25"/>
        <v>-1.141845187950436E-2</v>
      </c>
      <c r="AE56" s="5">
        <f t="shared" si="26"/>
        <v>-1.1501655449055459E-2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0"/>
        <v>0.1954305654298075</v>
      </c>
      <c r="F57">
        <f t="shared" si="1"/>
        <v>0.29086113085961496</v>
      </c>
      <c r="G57">
        <f t="shared" si="2"/>
        <v>0.29487722190473814</v>
      </c>
      <c r="H57">
        <f t="shared" si="3"/>
        <v>0.3897544438094761</v>
      </c>
      <c r="I57">
        <f t="shared" si="4"/>
        <v>3.8857641357451872E-2</v>
      </c>
      <c r="J57">
        <f t="shared" si="5"/>
        <v>0.50971318819502642</v>
      </c>
      <c r="K57">
        <f t="shared" si="6"/>
        <v>5.3719305476184517E-2</v>
      </c>
      <c r="L57">
        <f t="shared" si="7"/>
        <v>0.51342659769188626</v>
      </c>
      <c r="M57">
        <f t="shared" si="8"/>
        <v>-1.3870115438173691</v>
      </c>
      <c r="N57">
        <f t="shared" si="9"/>
        <v>-1.3501304629886643</v>
      </c>
      <c r="O57">
        <f t="shared" si="10"/>
        <v>1.5488565871554894</v>
      </c>
      <c r="P57">
        <f t="shared" si="11"/>
        <v>1.6065540969425758</v>
      </c>
      <c r="Q57" s="3">
        <f t="shared" si="12"/>
        <v>-1.400170966114898</v>
      </c>
      <c r="R57" s="3">
        <f t="shared" si="13"/>
        <v>0.19778898310260346</v>
      </c>
      <c r="S57" s="3">
        <f t="shared" si="14"/>
        <v>1.6143202330970798</v>
      </c>
      <c r="T57" s="3">
        <f t="shared" si="15"/>
        <v>0.83401033030850635</v>
      </c>
      <c r="U57" s="3">
        <f t="shared" si="16"/>
        <v>1.763235108735494E-2</v>
      </c>
      <c r="V57" s="3">
        <f t="shared" si="17"/>
        <v>1.2166388525230644E-2</v>
      </c>
      <c r="W57" s="7">
        <f t="shared" si="18"/>
        <v>2.9798739612585584E-2</v>
      </c>
      <c r="X57">
        <f t="shared" si="19"/>
        <v>-9.3433289868948867E-4</v>
      </c>
      <c r="Y57">
        <f t="shared" si="20"/>
        <v>-1.8686657973789773E-3</v>
      </c>
      <c r="Z57">
        <f t="shared" si="21"/>
        <v>-9.3584840987056747E-4</v>
      </c>
      <c r="AA57">
        <f t="shared" si="22"/>
        <v>-1.8716968197411349E-3</v>
      </c>
      <c r="AB57" s="5">
        <f t="shared" si="23"/>
        <v>1.5187514315694118E-2</v>
      </c>
      <c r="AC57" s="5">
        <f t="shared" si="24"/>
        <v>1.529815979475913E-2</v>
      </c>
      <c r="AD57" s="5">
        <f t="shared" si="25"/>
        <v>-1.1007132634812566E-2</v>
      </c>
      <c r="AE57" s="5">
        <f t="shared" si="26"/>
        <v>-1.1087322811966996E-2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0"/>
        <v>0.19729923122718648</v>
      </c>
      <c r="F58">
        <f t="shared" si="1"/>
        <v>0.29459846245437293</v>
      </c>
      <c r="G58">
        <f t="shared" si="2"/>
        <v>0.29674891872447928</v>
      </c>
      <c r="H58">
        <f t="shared" si="3"/>
        <v>0.39349783744895839</v>
      </c>
      <c r="I58">
        <f t="shared" si="4"/>
        <v>3.9324807806796619E-2</v>
      </c>
      <c r="J58">
        <f t="shared" si="5"/>
        <v>0.50982993520018183</v>
      </c>
      <c r="K58">
        <f t="shared" si="6"/>
        <v>5.4187229681119803E-2</v>
      </c>
      <c r="L58">
        <f t="shared" si="7"/>
        <v>0.51354349365222707</v>
      </c>
      <c r="M58">
        <f t="shared" si="8"/>
        <v>-1.4173865724487573</v>
      </c>
      <c r="N58">
        <f t="shared" si="9"/>
        <v>-1.3807267825781826</v>
      </c>
      <c r="O58">
        <f t="shared" si="10"/>
        <v>1.5708708524251145</v>
      </c>
      <c r="P58">
        <f t="shared" si="11"/>
        <v>1.6287287425665098</v>
      </c>
      <c r="Q58" s="3">
        <f t="shared" si="12"/>
        <v>-1.4316893600895564</v>
      </c>
      <c r="R58" s="3">
        <f t="shared" si="13"/>
        <v>0.19283559882807824</v>
      </c>
      <c r="S58" s="3">
        <f t="shared" si="14"/>
        <v>1.6373000335691548</v>
      </c>
      <c r="T58" s="3">
        <f t="shared" si="15"/>
        <v>0.83716721764702751</v>
      </c>
      <c r="U58" s="3">
        <f t="shared" si="16"/>
        <v>1.6714428099410983E-2</v>
      </c>
      <c r="V58" s="3">
        <f t="shared" si="17"/>
        <v>1.1678929680875529E-2</v>
      </c>
      <c r="W58" s="7">
        <f t="shared" si="18"/>
        <v>2.839335778028651E-2</v>
      </c>
      <c r="X58">
        <f t="shared" si="19"/>
        <v>-9.129454133536127E-4</v>
      </c>
      <c r="Y58">
        <f t="shared" si="20"/>
        <v>-1.8258908267072254E-3</v>
      </c>
      <c r="Z58">
        <f t="shared" si="21"/>
        <v>-9.1465343140645155E-4</v>
      </c>
      <c r="AA58">
        <f t="shared" si="22"/>
        <v>-1.8293068628129031E-3</v>
      </c>
      <c r="AB58" s="5">
        <f t="shared" si="23"/>
        <v>1.4508927180204511E-2</v>
      </c>
      <c r="AC58" s="5">
        <f t="shared" si="24"/>
        <v>1.4614608987882206E-2</v>
      </c>
      <c r="AD58" s="5">
        <f t="shared" si="25"/>
        <v>-1.0621745929662583E-2</v>
      </c>
      <c r="AE58" s="5">
        <f t="shared" si="26"/>
        <v>-1.0699113835407639E-2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0"/>
        <v>0.19912512205389371</v>
      </c>
      <c r="F59">
        <f t="shared" si="1"/>
        <v>0.29825024410778739</v>
      </c>
      <c r="G59">
        <f t="shared" si="2"/>
        <v>0.29857822558729219</v>
      </c>
      <c r="H59">
        <f t="shared" si="3"/>
        <v>0.3971564511745842</v>
      </c>
      <c r="I59">
        <f t="shared" si="4"/>
        <v>3.9781280513473426E-2</v>
      </c>
      <c r="J59">
        <f t="shared" si="5"/>
        <v>0.50994400875513712</v>
      </c>
      <c r="K59">
        <f t="shared" si="6"/>
        <v>5.4644556396823037E-2</v>
      </c>
      <c r="L59">
        <f t="shared" si="7"/>
        <v>0.51365774073582693</v>
      </c>
      <c r="M59">
        <f t="shared" si="8"/>
        <v>-1.4464044268091663</v>
      </c>
      <c r="N59">
        <f t="shared" si="9"/>
        <v>-1.4099560005539471</v>
      </c>
      <c r="O59">
        <f t="shared" si="10"/>
        <v>1.5921143442844397</v>
      </c>
      <c r="P59">
        <f t="shared" si="11"/>
        <v>1.6501269702373251</v>
      </c>
      <c r="Q59" s="3">
        <f t="shared" si="12"/>
        <v>-1.4618200854697054</v>
      </c>
      <c r="R59" s="3">
        <f t="shared" si="13"/>
        <v>0.18818910571876363</v>
      </c>
      <c r="S59" s="3">
        <f t="shared" si="14"/>
        <v>1.6594896625803233</v>
      </c>
      <c r="T59" s="3">
        <f t="shared" si="15"/>
        <v>0.8401694844342783</v>
      </c>
      <c r="U59" s="3">
        <f t="shared" si="16"/>
        <v>1.5875678698426359E-2</v>
      </c>
      <c r="V59" s="3">
        <f t="shared" si="17"/>
        <v>1.1224591697344985E-2</v>
      </c>
      <c r="W59" s="7">
        <f t="shared" si="18"/>
        <v>2.7100270395771342E-2</v>
      </c>
      <c r="X59">
        <f t="shared" si="19"/>
        <v>-8.9224982503486672E-4</v>
      </c>
      <c r="Y59">
        <f t="shared" si="20"/>
        <v>-1.7844996500697334E-3</v>
      </c>
      <c r="Z59">
        <f t="shared" si="21"/>
        <v>-8.9412259557569815E-4</v>
      </c>
      <c r="AA59">
        <f t="shared" si="22"/>
        <v>-1.7882451911513963E-3</v>
      </c>
      <c r="AB59" s="5">
        <f t="shared" si="23"/>
        <v>1.38820305415498E-2</v>
      </c>
      <c r="AC59" s="5">
        <f t="shared" si="24"/>
        <v>1.3983128191279854E-2</v>
      </c>
      <c r="AD59" s="5">
        <f t="shared" si="25"/>
        <v>-1.0260047504511718E-2</v>
      </c>
      <c r="AE59" s="5">
        <f t="shared" si="26"/>
        <v>-1.0334767602967072E-2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0"/>
        <v>0.20090962170396345</v>
      </c>
      <c r="F60">
        <f t="shared" si="1"/>
        <v>0.30181924340792687</v>
      </c>
      <c r="G60">
        <f t="shared" si="2"/>
        <v>0.30036647077844358</v>
      </c>
      <c r="H60">
        <f t="shared" si="3"/>
        <v>0.40073294155688699</v>
      </c>
      <c r="I60">
        <f t="shared" si="4"/>
        <v>4.0227405425990861E-2</v>
      </c>
      <c r="J60">
        <f t="shared" si="5"/>
        <v>0.51005549537252459</v>
      </c>
      <c r="K60">
        <f t="shared" si="6"/>
        <v>5.5091617694610878E-2</v>
      </c>
      <c r="L60">
        <f t="shared" si="7"/>
        <v>0.51376942198442588</v>
      </c>
      <c r="M60">
        <f t="shared" si="8"/>
        <v>-1.4741684878922658</v>
      </c>
      <c r="N60">
        <f t="shared" si="9"/>
        <v>-1.4379222569365069</v>
      </c>
      <c r="O60">
        <f t="shared" si="10"/>
        <v>1.6126344392934631</v>
      </c>
      <c r="P60">
        <f t="shared" si="11"/>
        <v>1.6707965054432592</v>
      </c>
      <c r="Q60" s="3">
        <f t="shared" si="12"/>
        <v>-1.4906682251592653</v>
      </c>
      <c r="R60" s="3">
        <f t="shared" si="13"/>
        <v>0.18382145166434802</v>
      </c>
      <c r="S60" s="3">
        <f t="shared" si="14"/>
        <v>1.6809372126438027</v>
      </c>
      <c r="T60" s="3">
        <f t="shared" si="15"/>
        <v>0.8430285936366253</v>
      </c>
      <c r="U60" s="3">
        <f t="shared" si="16"/>
        <v>1.5106948529350635E-2</v>
      </c>
      <c r="V60" s="3">
        <f t="shared" si="17"/>
        <v>1.0800297144214108E-2</v>
      </c>
      <c r="W60" s="7">
        <f t="shared" si="18"/>
        <v>2.5907245673564741E-2</v>
      </c>
      <c r="X60">
        <f t="shared" si="19"/>
        <v>-8.7225089062098211E-4</v>
      </c>
      <c r="Y60">
        <f t="shared" si="20"/>
        <v>-1.7445017812419642E-3</v>
      </c>
      <c r="Z60">
        <f t="shared" si="21"/>
        <v>-8.7426450651157956E-4</v>
      </c>
      <c r="AA60">
        <f t="shared" si="22"/>
        <v>-1.7485290130231591E-3</v>
      </c>
      <c r="AB60" s="5">
        <f t="shared" si="23"/>
        <v>1.3301547544508178E-2</v>
      </c>
      <c r="AC60" s="5">
        <f t="shared" si="24"/>
        <v>1.3398401655194583E-2</v>
      </c>
      <c r="AD60" s="5">
        <f t="shared" si="25"/>
        <v>-9.9200334240426881E-3</v>
      </c>
      <c r="AE60" s="5">
        <f t="shared" si="26"/>
        <v>-9.9922653212749565E-3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0"/>
        <v>0.20265412348520542</v>
      </c>
      <c r="F61">
        <f t="shared" si="1"/>
        <v>0.30530824697041081</v>
      </c>
      <c r="G61">
        <f t="shared" si="2"/>
        <v>0.30211499979146672</v>
      </c>
      <c r="H61">
        <f t="shared" si="3"/>
        <v>0.40422999958293332</v>
      </c>
      <c r="I61">
        <f t="shared" si="4"/>
        <v>4.0663530871301354E-2</v>
      </c>
      <c r="J61">
        <f t="shared" si="5"/>
        <v>0.51016448215622123</v>
      </c>
      <c r="K61">
        <f t="shared" si="6"/>
        <v>5.5528749947866669E-2</v>
      </c>
      <c r="L61">
        <f t="shared" si="7"/>
        <v>0.51387862150976671</v>
      </c>
      <c r="M61">
        <f t="shared" si="8"/>
        <v>-1.5007715829812822</v>
      </c>
      <c r="N61">
        <f t="shared" si="9"/>
        <v>-1.464719060246896</v>
      </c>
      <c r="O61">
        <f t="shared" si="10"/>
        <v>1.6324745061415484</v>
      </c>
      <c r="P61">
        <f t="shared" si="11"/>
        <v>1.6907810360858091</v>
      </c>
      <c r="Q61" s="3">
        <f t="shared" si="12"/>
        <v>-1.5183281690451742</v>
      </c>
      <c r="R61" s="3">
        <f t="shared" si="13"/>
        <v>0.17970783695322826</v>
      </c>
      <c r="S61" s="3">
        <f t="shared" si="14"/>
        <v>1.7016867391575667</v>
      </c>
      <c r="T61" s="3">
        <f t="shared" si="15"/>
        <v>0.84575490437118062</v>
      </c>
      <c r="U61" s="3">
        <f t="shared" si="16"/>
        <v>1.4400374961671751E-2</v>
      </c>
      <c r="V61" s="3">
        <f t="shared" si="17"/>
        <v>1.0403323806483624E-2</v>
      </c>
      <c r="W61" s="7">
        <f t="shared" si="18"/>
        <v>2.4803698768155375E-2</v>
      </c>
      <c r="X61">
        <f t="shared" si="19"/>
        <v>-8.5294403437432111E-4</v>
      </c>
      <c r="Y61">
        <f t="shared" si="20"/>
        <v>-1.7058880687486422E-3</v>
      </c>
      <c r="Z61">
        <f t="shared" si="21"/>
        <v>-8.5507785734389584E-4</v>
      </c>
      <c r="AA61">
        <f t="shared" si="22"/>
        <v>-1.7101557146877917E-3</v>
      </c>
      <c r="AB61" s="5">
        <f t="shared" si="23"/>
        <v>1.2762850936090952E-2</v>
      </c>
      <c r="AC61" s="5">
        <f t="shared" si="24"/>
        <v>1.2855768041422981E-2</v>
      </c>
      <c r="AD61" s="5">
        <f t="shared" si="25"/>
        <v>-9.5999100662054956E-3</v>
      </c>
      <c r="AE61" s="5">
        <f t="shared" si="26"/>
        <v>-9.6698000821013354E-3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0"/>
        <v>0.20436001155395406</v>
      </c>
      <c r="F62">
        <f t="shared" si="1"/>
        <v>0.30872002310790808</v>
      </c>
      <c r="G62">
        <f t="shared" si="2"/>
        <v>0.30382515550615452</v>
      </c>
      <c r="H62">
        <f t="shared" si="3"/>
        <v>0.40765031101230892</v>
      </c>
      <c r="I62">
        <f t="shared" si="4"/>
        <v>4.1090002888488512E-2</v>
      </c>
      <c r="J62">
        <f t="shared" si="5"/>
        <v>0.51027105563524056</v>
      </c>
      <c r="K62">
        <f t="shared" si="6"/>
        <v>5.5956288876538619E-2</v>
      </c>
      <c r="L62">
        <f t="shared" si="7"/>
        <v>0.51398542325568763</v>
      </c>
      <c r="M62">
        <f t="shared" si="8"/>
        <v>-1.5262972848534642</v>
      </c>
      <c r="N62">
        <f t="shared" si="9"/>
        <v>-1.490430596329742</v>
      </c>
      <c r="O62">
        <f t="shared" si="10"/>
        <v>1.6516743262739595</v>
      </c>
      <c r="P62">
        <f t="shared" si="11"/>
        <v>1.7101206362500119</v>
      </c>
      <c r="Q62" s="3">
        <f t="shared" si="12"/>
        <v>-1.544884927643148</v>
      </c>
      <c r="R62" s="3">
        <f t="shared" si="13"/>
        <v>0.17582627176252114</v>
      </c>
      <c r="S62" s="3">
        <f t="shared" si="14"/>
        <v>1.7217786810746862</v>
      </c>
      <c r="T62" s="3">
        <f t="shared" si="15"/>
        <v>0.84835779985821647</v>
      </c>
      <c r="U62" s="3">
        <f t="shared" si="16"/>
        <v>1.3749176203328755E-2</v>
      </c>
      <c r="V62" s="3">
        <f t="shared" si="17"/>
        <v>1.003125643050253E-2</v>
      </c>
      <c r="W62" s="7">
        <f t="shared" si="18"/>
        <v>2.3780432633831283E-2</v>
      </c>
      <c r="X62">
        <f t="shared" si="19"/>
        <v>-8.3431799405060702E-4</v>
      </c>
      <c r="Y62">
        <f t="shared" si="20"/>
        <v>-1.668635988101214E-3</v>
      </c>
      <c r="Z62">
        <f t="shared" si="21"/>
        <v>-8.3655417041170351E-4</v>
      </c>
      <c r="AA62">
        <f t="shared" si="22"/>
        <v>-1.673108340823407E-3</v>
      </c>
      <c r="AB62" s="5">
        <f t="shared" si="23"/>
        <v>1.2261872755189054E-2</v>
      </c>
      <c r="AC62" s="5">
        <f t="shared" si="24"/>
        <v>1.2351129440679899E-2</v>
      </c>
      <c r="AD62" s="5">
        <f t="shared" si="25"/>
        <v>-9.2980683083399747E-3</v>
      </c>
      <c r="AE62" s="5">
        <f t="shared" si="26"/>
        <v>-9.3657508536769997E-3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0"/>
        <v>0.20602864754205527</v>
      </c>
      <c r="F63">
        <f t="shared" si="1"/>
        <v>0.31205729508411051</v>
      </c>
      <c r="G63">
        <f t="shared" si="2"/>
        <v>0.30549826384697792</v>
      </c>
      <c r="H63">
        <f t="shared" si="3"/>
        <v>0.41099652769395573</v>
      </c>
      <c r="I63">
        <f t="shared" si="4"/>
        <v>4.1507161885513816E-2</v>
      </c>
      <c r="J63">
        <f t="shared" si="5"/>
        <v>0.51037530092831429</v>
      </c>
      <c r="K63">
        <f t="shared" si="6"/>
        <v>5.637456596174447E-2</v>
      </c>
      <c r="L63">
        <f t="shared" si="7"/>
        <v>0.51408991010256211</v>
      </c>
      <c r="M63">
        <f t="shared" si="8"/>
        <v>-1.5508210303638423</v>
      </c>
      <c r="N63">
        <f t="shared" si="9"/>
        <v>-1.5151328552111019</v>
      </c>
      <c r="O63">
        <f t="shared" si="10"/>
        <v>1.6702704628906395</v>
      </c>
      <c r="P63">
        <f t="shared" si="11"/>
        <v>1.7288521379573658</v>
      </c>
      <c r="Q63" s="3">
        <f t="shared" si="12"/>
        <v>-1.570415263386818</v>
      </c>
      <c r="R63" s="3">
        <f t="shared" si="13"/>
        <v>0.17215720071267851</v>
      </c>
      <c r="S63" s="3">
        <f t="shared" si="14"/>
        <v>1.7412502303126094</v>
      </c>
      <c r="T63" s="3">
        <f t="shared" si="15"/>
        <v>0.85084579833532792</v>
      </c>
      <c r="U63" s="3">
        <f t="shared" si="16"/>
        <v>1.314747887148595E-2</v>
      </c>
      <c r="V63" s="3">
        <f t="shared" si="17"/>
        <v>9.6819459204661121E-3</v>
      </c>
      <c r="W63" s="7">
        <f t="shared" si="18"/>
        <v>2.282942479195206E-2</v>
      </c>
      <c r="X63">
        <f t="shared" si="19"/>
        <v>-8.1635680904320576E-4</v>
      </c>
      <c r="Y63">
        <f t="shared" si="20"/>
        <v>-1.6327136180864115E-3</v>
      </c>
      <c r="Z63">
        <f t="shared" si="21"/>
        <v>-8.1867986328853387E-4</v>
      </c>
      <c r="AA63">
        <f t="shared" si="22"/>
        <v>-1.6373597265770677E-3</v>
      </c>
      <c r="AB63" s="5">
        <f t="shared" si="23"/>
        <v>1.1795027440105601E-2</v>
      </c>
      <c r="AC63" s="5">
        <f t="shared" si="24"/>
        <v>1.188087390849823E-2</v>
      </c>
      <c r="AD63" s="5">
        <f t="shared" si="25"/>
        <v>-9.0130612740071201E-3</v>
      </c>
      <c r="AE63" s="5">
        <f t="shared" si="26"/>
        <v>-9.0786600599115086E-3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0"/>
        <v>0.20766136116014169</v>
      </c>
      <c r="F64">
        <f t="shared" si="1"/>
        <v>0.31532272232028336</v>
      </c>
      <c r="G64">
        <f t="shared" si="2"/>
        <v>0.30713562357355501</v>
      </c>
      <c r="H64">
        <f t="shared" si="3"/>
        <v>0.41427124714710989</v>
      </c>
      <c r="I64">
        <f t="shared" si="4"/>
        <v>4.1915340290035422E-2</v>
      </c>
      <c r="J64">
        <f t="shared" si="5"/>
        <v>0.51047730115693291</v>
      </c>
      <c r="K64">
        <f t="shared" si="6"/>
        <v>5.6783905893388747E-2</v>
      </c>
      <c r="L64">
        <f t="shared" si="7"/>
        <v>0.51419216322985217</v>
      </c>
      <c r="M64">
        <f t="shared" si="8"/>
        <v>-1.5744110852440536</v>
      </c>
      <c r="N64">
        <f t="shared" si="9"/>
        <v>-1.5388946030280983</v>
      </c>
      <c r="O64">
        <f t="shared" si="10"/>
        <v>1.6882965854386538</v>
      </c>
      <c r="P64">
        <f t="shared" si="11"/>
        <v>1.7470094580771889</v>
      </c>
      <c r="Q64" s="3">
        <f t="shared" si="12"/>
        <v>-1.5949886666207047</v>
      </c>
      <c r="R64" s="3">
        <f t="shared" si="13"/>
        <v>0.16868318366219218</v>
      </c>
      <c r="S64" s="3">
        <f t="shared" si="14"/>
        <v>1.7601356569189108</v>
      </c>
      <c r="T64" s="3">
        <f t="shared" si="15"/>
        <v>0.85322664945535098</v>
      </c>
      <c r="U64" s="3">
        <f t="shared" si="16"/>
        <v>1.2590176388584506E-2</v>
      </c>
      <c r="V64" s="3">
        <f t="shared" si="17"/>
        <v>9.3534747096047192E-3</v>
      </c>
      <c r="W64" s="7">
        <f t="shared" si="18"/>
        <v>2.1943651098189226E-2</v>
      </c>
      <c r="X64">
        <f t="shared" si="19"/>
        <v>-7.990413131857794E-4</v>
      </c>
      <c r="Y64">
        <f t="shared" si="20"/>
        <v>-1.5980826263715588E-3</v>
      </c>
      <c r="Z64">
        <f t="shared" si="21"/>
        <v>-8.0143780611918996E-4</v>
      </c>
      <c r="AA64">
        <f t="shared" si="22"/>
        <v>-1.6028756122383799E-3</v>
      </c>
      <c r="AB64" s="5">
        <f t="shared" si="23"/>
        <v>1.1359146365135176E-2</v>
      </c>
      <c r="AC64" s="5">
        <f t="shared" si="24"/>
        <v>1.1441809515713946E-2</v>
      </c>
      <c r="AD64" s="5">
        <f t="shared" si="25"/>
        <v>-8.74358510551374E-3</v>
      </c>
      <c r="AE64" s="5">
        <f t="shared" si="26"/>
        <v>-8.8072142083478917E-3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0"/>
        <v>0.20925944378651326</v>
      </c>
      <c r="F65">
        <f t="shared" si="1"/>
        <v>0.31851888757302649</v>
      </c>
      <c r="G65">
        <f t="shared" si="2"/>
        <v>0.30873849918579338</v>
      </c>
      <c r="H65">
        <f t="shared" si="3"/>
        <v>0.41747699837158664</v>
      </c>
      <c r="I65">
        <f t="shared" si="4"/>
        <v>4.2314860946628313E-2</v>
      </c>
      <c r="J65">
        <f t="shared" si="5"/>
        <v>0.51057713704493379</v>
      </c>
      <c r="K65">
        <f t="shared" si="6"/>
        <v>5.7184624796448341E-2</v>
      </c>
      <c r="L65">
        <f t="shared" si="7"/>
        <v>0.5142922616732124</v>
      </c>
      <c r="M65">
        <f t="shared" si="8"/>
        <v>-1.5971293779743239</v>
      </c>
      <c r="N65">
        <f t="shared" si="9"/>
        <v>-1.5617782220595262</v>
      </c>
      <c r="O65">
        <f t="shared" si="10"/>
        <v>1.7057837556496813</v>
      </c>
      <c r="P65">
        <f t="shared" si="11"/>
        <v>1.7646238864938846</v>
      </c>
      <c r="Q65" s="3">
        <f t="shared" si="12"/>
        <v>-1.6186681993514485</v>
      </c>
      <c r="R65" s="3">
        <f t="shared" si="13"/>
        <v>0.16538862368097434</v>
      </c>
      <c r="S65" s="3">
        <f t="shared" si="14"/>
        <v>1.7784665959648831</v>
      </c>
      <c r="T65" s="3">
        <f t="shared" si="15"/>
        <v>0.855507418285821</v>
      </c>
      <c r="U65" s="3">
        <f t="shared" si="16"/>
        <v>1.2072812184733729E-2</v>
      </c>
      <c r="V65" s="3">
        <f t="shared" si="17"/>
        <v>9.0441272680725562E-3</v>
      </c>
      <c r="W65" s="7">
        <f t="shared" si="18"/>
        <v>2.1116939452806287E-2</v>
      </c>
      <c r="X65">
        <f t="shared" si="19"/>
        <v>-7.8235025375671433E-4</v>
      </c>
      <c r="Y65">
        <f t="shared" si="20"/>
        <v>-1.5647005075134287E-3</v>
      </c>
      <c r="Z65">
        <f t="shared" si="21"/>
        <v>-7.8480849418481331E-4</v>
      </c>
      <c r="AA65">
        <f t="shared" si="22"/>
        <v>-1.5696169883696266E-3</v>
      </c>
      <c r="AB65" s="5">
        <f t="shared" si="23"/>
        <v>1.0951422070545128E-2</v>
      </c>
      <c r="AC65" s="5">
        <f t="shared" si="24"/>
        <v>1.1031108164764766E-2</v>
      </c>
      <c r="AD65" s="5">
        <f t="shared" si="25"/>
        <v>-8.4884623121793332E-3</v>
      </c>
      <c r="AE65" s="5">
        <f t="shared" si="26"/>
        <v>-8.5502271134289768E-3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>E65-$G$31*X65</f>
        <v>0.21082414429402668</v>
      </c>
      <c r="F66">
        <f>F65-$G$31*Y65</f>
        <v>0.32164828858805333</v>
      </c>
      <c r="G66">
        <f>G65-$G$31*Z65</f>
        <v>0.31030811617416298</v>
      </c>
      <c r="H66">
        <f>H65-$G$31*AA65</f>
        <v>0.4206162323483259</v>
      </c>
      <c r="I66">
        <f>(E66*C66)+(F66*D66)</f>
        <v>4.2706036073506669E-2</v>
      </c>
      <c r="J66">
        <f>1/(1+EXP(-I66))</f>
        <v>0.51067488665792538</v>
      </c>
      <c r="K66">
        <f>(G66*C66)+(H66*D66)</f>
        <v>5.7577029043540742E-2</v>
      </c>
      <c r="L66">
        <f>1/(1+EXP(-K66))</f>
        <v>0.51439028202807324</v>
      </c>
      <c r="M66">
        <f xml:space="preserve"> M65-$G$31*AB65</f>
        <v>-1.6190322221154141</v>
      </c>
      <c r="N66">
        <f xml:space="preserve"> N65-$G$31*AC65</f>
        <v>-1.5838404383890556</v>
      </c>
      <c r="O66">
        <f>O65-$G$31*AD65</f>
        <v>1.7227606802740401</v>
      </c>
      <c r="P66">
        <f>P65-$G$31*AE65</f>
        <v>1.7817243407207426</v>
      </c>
      <c r="Q66" s="3">
        <f>(M66*J66)+(N66*L66)</f>
        <v>-1.6415112263147318</v>
      </c>
      <c r="R66" s="3">
        <f>1/(1+EXP(-Q66))</f>
        <v>0.16225953464236142</v>
      </c>
      <c r="S66" s="3">
        <f>(O66*J66)+(P66*L66)</f>
        <v>1.7962723012573014</v>
      </c>
      <c r="T66" s="3">
        <f>1/(1+EXP(-S66))</f>
        <v>0.85769455869201539</v>
      </c>
      <c r="U66" s="3">
        <f>0.5*(A66-R66)^2</f>
        <v>1.1591482944754228E-2</v>
      </c>
      <c r="V66" s="3">
        <f>0.5*(B66-T66)^2</f>
        <v>8.7523648998502797E-3</v>
      </c>
      <c r="W66" s="7">
        <f>U66+V66</f>
        <v>2.034384784460451E-2</v>
      </c>
      <c r="X66">
        <f xml:space="preserve"> ((R66-A66)*(R66*(1-R66))*M66+(T66-B66)*(T66*(1-T66))*O66)*(J66*(1-J66))*C66</f>
        <v>-7.6626112779699127E-4</v>
      </c>
      <c r="Y66">
        <f xml:space="preserve"> ((R66-A66)*(R66*(1-R66))*M66+(T66-B66)*(T66*(1-T66))*O66)*(J66*(1-J66))*D66</f>
        <v>-1.5325222555939825E-3</v>
      </c>
      <c r="Z66">
        <f>((R66-A66)*(R66*(1-R66))*N66+(T66-B66)*(T66*(1-T66))*P66)*(L66*(1-L66))*C66</f>
        <v>-7.6877092876064868E-4</v>
      </c>
      <c r="AA66">
        <f>((R66-A66)*(R66*(1-R66))*N66+(T66-B66)*(T66*(1-T66))*P66)*(L66*(1-L66))*D66</f>
        <v>-1.5375418575212974E-3</v>
      </c>
      <c r="AB66" s="5">
        <f>(R66-A66)*(R66*(1-R66))*J66</f>
        <v>1.0569360693846596E-2</v>
      </c>
      <c r="AC66" s="5">
        <f>(R66-A66)*(R66*(1-R66))*L66</f>
        <v>1.0646257668444929E-2</v>
      </c>
      <c r="AD66" s="5">
        <f>(T66-B66)*(T66*(1-T66))*J66</f>
        <v>-8.2466273156250255E-3</v>
      </c>
      <c r="AE66" s="5">
        <f>(T66-B66)*(T66*(1-T66))*L66</f>
        <v>-8.3066253334408736E-3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ref="E67:E72" si="27">E66-$G$31*X66</f>
        <v>0.21235666654962065</v>
      </c>
      <c r="F67">
        <f t="shared" ref="F67:F72" si="28">F66-$G$31*Y66</f>
        <v>0.32471333309924127</v>
      </c>
      <c r="G67">
        <f t="shared" ref="G67:G72" si="29">G66-$G$31*Z66</f>
        <v>0.31184565803168429</v>
      </c>
      <c r="H67">
        <f t="shared" ref="H67:H72" si="30">H66-$G$31*AA66</f>
        <v>0.42369131606336852</v>
      </c>
      <c r="I67">
        <f t="shared" ref="I67:I72" si="31">(E67*C67)+(F67*D67)</f>
        <v>4.3089166637405162E-2</v>
      </c>
      <c r="J67">
        <f t="shared" si="5"/>
        <v>0.51077062524721428</v>
      </c>
      <c r="K67">
        <f t="shared" ref="K67:K72" si="32">(G67*C67)+(H67*D67)</f>
        <v>5.7961414507921069E-2</v>
      </c>
      <c r="L67">
        <f t="shared" si="7"/>
        <v>0.5144862982632552</v>
      </c>
      <c r="M67">
        <f t="shared" ref="M67:M72" si="33" xml:space="preserve"> M66-$G$31*AB66</f>
        <v>-1.6401709435031073</v>
      </c>
      <c r="N67">
        <f t="shared" ref="N67:N72" si="34" xml:space="preserve"> N66-$G$31*AC66</f>
        <v>-1.6051329537259456</v>
      </c>
      <c r="O67">
        <f t="shared" ref="O67:O72" si="35">O66-$G$31*AD66</f>
        <v>1.73925393490529</v>
      </c>
      <c r="P67">
        <f t="shared" ref="P67:P72" si="36">P66-$G$31*AE66</f>
        <v>1.7983375913876243</v>
      </c>
      <c r="Q67" s="3">
        <f t="shared" ref="Q67:Q72" si="37">(M67*J67)+(N67*L67)</f>
        <v>-1.663570049908222</v>
      </c>
      <c r="R67" s="3">
        <f t="shared" si="13"/>
        <v>0.15928334213694068</v>
      </c>
      <c r="S67" s="3">
        <f t="shared" ref="S67:S72" si="38">(O67*J67)+(P67*L67)</f>
        <v>1.8135798702159298</v>
      </c>
      <c r="T67" s="3">
        <f t="shared" si="15"/>
        <v>0.85979397760642395</v>
      </c>
      <c r="U67" s="3">
        <f t="shared" ref="U67:U72" si="39">0.5*(A67-R67)^2</f>
        <v>1.1142758119787443E-2</v>
      </c>
      <c r="V67" s="3">
        <f t="shared" ref="V67:V72" si="40">0.5*(B67-T67)^2</f>
        <v>8.4768041337782117E-3</v>
      </c>
      <c r="W67" s="7">
        <f t="shared" ref="W67:W72" si="41">U67+V67</f>
        <v>1.9619562253565655E-2</v>
      </c>
      <c r="X67">
        <f t="shared" ref="X67:X72" si="42" xml:space="preserve"> ((R67-A67)*(R67*(1-R67))*M67+(T67-B67)*(T67*(1-T67))*O67)*(J67*(1-J67))*C67</f>
        <v>-7.5075080425383975E-4</v>
      </c>
      <c r="Y67">
        <f t="shared" ref="Y67:Y72" si="43" xml:space="preserve"> ((R67-A67)*(R67*(1-R67))*M67+(T67-B67)*(T67*(1-T67))*O67)*(J67*(1-J67))*D67</f>
        <v>-1.5015016085076795E-3</v>
      </c>
      <c r="Z67">
        <f t="shared" ref="Z67:Z72" si="44">((R67-A67)*(R67*(1-R67))*N67+(T67-B67)*(T67*(1-T67))*P67)*(L67*(1-L67))*C67</f>
        <v>-7.5330327637945804E-4</v>
      </c>
      <c r="AA67">
        <f t="shared" ref="AA67:AA72" si="45">((R67-A67)*(R67*(1-R67))*N67+(T67-B67)*(T67*(1-T67))*P67)*(L67*(1-L67))*D67</f>
        <v>-1.5066065527589161E-3</v>
      </c>
      <c r="AB67" s="5">
        <f t="shared" ref="AB67:AB72" si="46">(R67-A67)*(R67*(1-R67))*J67</f>
        <v>1.021074133210028E-2</v>
      </c>
      <c r="AC67" s="5">
        <f t="shared" ref="AC67:AC72" si="47">(R67-A67)*(R67*(1-R67))*L67</f>
        <v>1.0285020811314841E-2</v>
      </c>
      <c r="AD67" s="5">
        <f t="shared" ref="AD67:AD72" si="48">(T67-B67)*(T67*(1-T67))*J67</f>
        <v>-8.0171138729414008E-3</v>
      </c>
      <c r="AE67" s="5">
        <f t="shared" ref="AE67:AE72" si="49">(T67-B67)*(T67*(1-T67))*L67</f>
        <v>-8.0754354995419865E-3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7"/>
        <v>0.21385816815812833</v>
      </c>
      <c r="F68">
        <f t="shared" si="28"/>
        <v>0.32771633631625663</v>
      </c>
      <c r="G68">
        <f t="shared" si="29"/>
        <v>0.31335226458444321</v>
      </c>
      <c r="H68">
        <f t="shared" si="30"/>
        <v>0.42670452916888635</v>
      </c>
      <c r="I68">
        <f t="shared" si="31"/>
        <v>4.3464542039532081E-2</v>
      </c>
      <c r="J68">
        <f t="shared" si="5"/>
        <v>0.51086442517147179</v>
      </c>
      <c r="K68">
        <f t="shared" si="32"/>
        <v>5.8338066146110798E-2</v>
      </c>
      <c r="L68">
        <f t="shared" si="7"/>
        <v>0.51458038161692954</v>
      </c>
      <c r="M68">
        <f t="shared" si="33"/>
        <v>-1.660592426167308</v>
      </c>
      <c r="N68">
        <f t="shared" si="34"/>
        <v>-1.6257029953485753</v>
      </c>
      <c r="O68">
        <f t="shared" si="35"/>
        <v>1.7552881626511727</v>
      </c>
      <c r="P68">
        <f t="shared" si="36"/>
        <v>1.8144884623867084</v>
      </c>
      <c r="Q68" s="3">
        <f t="shared" si="37"/>
        <v>-1.6848924629803168</v>
      </c>
      <c r="R68" s="3">
        <f t="shared" si="13"/>
        <v>0.15644871246614497</v>
      </c>
      <c r="S68" s="3">
        <f t="shared" si="38"/>
        <v>1.8304144436375482</v>
      </c>
      <c r="T68" s="3">
        <f t="shared" si="15"/>
        <v>0.86181109145496626</v>
      </c>
      <c r="U68" s="3">
        <f t="shared" si="39"/>
        <v>1.0723612691495802E-2</v>
      </c>
      <c r="V68" s="3">
        <f t="shared" si="40"/>
        <v>8.2161981369835105E-3</v>
      </c>
      <c r="W68" s="7">
        <f t="shared" si="41"/>
        <v>1.8939810828479314E-2</v>
      </c>
      <c r="X68">
        <f t="shared" si="42"/>
        <v>-7.357959836280536E-4</v>
      </c>
      <c r="Y68">
        <f t="shared" si="43"/>
        <v>-1.4715919672561072E-3</v>
      </c>
      <c r="Z68">
        <f t="shared" si="44"/>
        <v>-7.3838335948771911E-4</v>
      </c>
      <c r="AA68">
        <f t="shared" si="45"/>
        <v>-1.4767667189754382E-3</v>
      </c>
      <c r="AB68" s="5">
        <f t="shared" si="46"/>
        <v>9.8735812607103294E-3</v>
      </c>
      <c r="AC68" s="5">
        <f t="shared" si="47"/>
        <v>9.9454003111622627E-3</v>
      </c>
      <c r="AD68" s="5">
        <f t="shared" si="48"/>
        <v>-7.7990441084018767E-3</v>
      </c>
      <c r="AE68" s="5">
        <f t="shared" si="49"/>
        <v>-7.8557732654836159E-3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7"/>
        <v>0.21532976012538443</v>
      </c>
      <c r="F69">
        <f t="shared" si="28"/>
        <v>0.33065952025076883</v>
      </c>
      <c r="G69">
        <f t="shared" si="29"/>
        <v>0.31482903130341866</v>
      </c>
      <c r="H69">
        <f t="shared" si="30"/>
        <v>0.4296580626068372</v>
      </c>
      <c r="I69">
        <f t="shared" si="31"/>
        <v>4.3832440031346107E-2</v>
      </c>
      <c r="J69">
        <f t="shared" si="5"/>
        <v>0.51095635587583177</v>
      </c>
      <c r="K69">
        <f t="shared" si="32"/>
        <v>5.8707257825854654E-2</v>
      </c>
      <c r="L69">
        <f t="shared" si="7"/>
        <v>0.51467260055386088</v>
      </c>
      <c r="M69">
        <f t="shared" si="33"/>
        <v>-1.6803395886887287</v>
      </c>
      <c r="N69">
        <f t="shared" si="34"/>
        <v>-1.6455937959708999</v>
      </c>
      <c r="O69">
        <f t="shared" si="35"/>
        <v>1.7708862508679766</v>
      </c>
      <c r="P69">
        <f t="shared" si="36"/>
        <v>1.8302000089176755</v>
      </c>
      <c r="Q69" s="3">
        <f t="shared" si="37"/>
        <v>-1.7055222312979295</v>
      </c>
      <c r="R69" s="3">
        <f t="shared" si="13"/>
        <v>0.15374540535001166</v>
      </c>
      <c r="S69" s="3">
        <f t="shared" si="38"/>
        <v>1.8467993835374747</v>
      </c>
      <c r="T69" s="3">
        <f t="shared" si="15"/>
        <v>0.86375087581625221</v>
      </c>
      <c r="U69" s="3">
        <f t="shared" si="39"/>
        <v>1.0331370779619578E-2</v>
      </c>
      <c r="V69" s="3">
        <f t="shared" si="40"/>
        <v>7.9694206785816853E-3</v>
      </c>
      <c r="W69" s="7">
        <f t="shared" si="41"/>
        <v>1.8300791458201265E-2</v>
      </c>
      <c r="X69">
        <f t="shared" si="42"/>
        <v>-7.2137353422170396E-4</v>
      </c>
      <c r="Y69">
        <f t="shared" si="43"/>
        <v>-1.4427470684434079E-3</v>
      </c>
      <c r="Z69">
        <f t="shared" si="44"/>
        <v>-7.2398901866142676E-4</v>
      </c>
      <c r="AA69">
        <f t="shared" si="45"/>
        <v>-1.4479780373228535E-3</v>
      </c>
      <c r="AB69" s="5">
        <f t="shared" si="46"/>
        <v>9.5561061033292687E-3</v>
      </c>
      <c r="AC69" s="5">
        <f t="shared" si="47"/>
        <v>9.6256087683627752E-3</v>
      </c>
      <c r="AD69" s="5">
        <f t="shared" si="48"/>
        <v>-7.591618926046333E-3</v>
      </c>
      <c r="AE69" s="5">
        <f t="shared" si="49"/>
        <v>-7.6468336486094487E-3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7"/>
        <v>0.21677250719382785</v>
      </c>
      <c r="F70">
        <f t="shared" si="28"/>
        <v>0.33354501438765566</v>
      </c>
      <c r="G70">
        <f t="shared" si="29"/>
        <v>0.31627700934074149</v>
      </c>
      <c r="H70">
        <f t="shared" si="30"/>
        <v>0.43255401868148291</v>
      </c>
      <c r="I70">
        <f t="shared" si="31"/>
        <v>4.419312679845696E-2</v>
      </c>
      <c r="J70">
        <f t="shared" si="5"/>
        <v>0.51104648391299823</v>
      </c>
      <c r="K70">
        <f t="shared" si="32"/>
        <v>5.9069252335185368E-2</v>
      </c>
      <c r="L70">
        <f t="shared" si="7"/>
        <v>0.51476302076788527</v>
      </c>
      <c r="M70">
        <f t="shared" si="33"/>
        <v>-1.6994518008953872</v>
      </c>
      <c r="N70">
        <f t="shared" si="34"/>
        <v>-1.6648450135076256</v>
      </c>
      <c r="O70">
        <f t="shared" si="35"/>
        <v>1.7860694887200692</v>
      </c>
      <c r="P70">
        <f t="shared" si="36"/>
        <v>1.8454936762148944</v>
      </c>
      <c r="Q70" s="3">
        <f t="shared" si="37"/>
        <v>-1.7254995156907365</v>
      </c>
      <c r="R70" s="3">
        <f t="shared" si="13"/>
        <v>0.1511641467097469</v>
      </c>
      <c r="S70" s="3">
        <f t="shared" si="38"/>
        <v>1.8627564318110865</v>
      </c>
      <c r="T70" s="3">
        <f t="shared" si="15"/>
        <v>0.86561790922800275</v>
      </c>
      <c r="U70" s="3">
        <f t="shared" si="39"/>
        <v>9.9636581581454726E-3</v>
      </c>
      <c r="V70" s="3">
        <f t="shared" si="40"/>
        <v>7.7354522524066809E-3</v>
      </c>
      <c r="W70" s="7">
        <f t="shared" si="41"/>
        <v>1.7699110410552152E-2</v>
      </c>
      <c r="X70">
        <f t="shared" si="42"/>
        <v>-7.0746073464839001E-4</v>
      </c>
      <c r="Y70">
        <f t="shared" si="43"/>
        <v>-1.41492146929678E-3</v>
      </c>
      <c r="Z70">
        <f t="shared" si="44"/>
        <v>-7.1009837691832158E-4</v>
      </c>
      <c r="AA70">
        <f t="shared" si="45"/>
        <v>-1.4201967538366432E-3</v>
      </c>
      <c r="AB70" s="5">
        <f t="shared" si="46"/>
        <v>9.2567241917959949E-3</v>
      </c>
      <c r="AC70" s="5">
        <f t="shared" si="47"/>
        <v>9.3240428363758707E-3</v>
      </c>
      <c r="AD70" s="5">
        <f t="shared" si="48"/>
        <v>-7.3941096103203032E-3</v>
      </c>
      <c r="AE70" s="5">
        <f t="shared" si="49"/>
        <v>-7.4478825678513209E-3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7"/>
        <v>0.21818742866312463</v>
      </c>
      <c r="F71">
        <f t="shared" si="28"/>
        <v>0.33637485732624922</v>
      </c>
      <c r="G71">
        <f t="shared" si="29"/>
        <v>0.31769720609457813</v>
      </c>
      <c r="H71">
        <f t="shared" si="30"/>
        <v>0.4353944121891562</v>
      </c>
      <c r="I71">
        <f t="shared" si="31"/>
        <v>4.4546857165781155E-2</v>
      </c>
      <c r="J71">
        <f t="shared" si="5"/>
        <v>0.51113487299464955</v>
      </c>
      <c r="K71">
        <f t="shared" si="32"/>
        <v>5.9424301523644529E-2</v>
      </c>
      <c r="L71">
        <f t="shared" si="7"/>
        <v>0.5148517052173921</v>
      </c>
      <c r="M71">
        <f t="shared" si="33"/>
        <v>-1.7179652492789792</v>
      </c>
      <c r="N71">
        <f t="shared" si="34"/>
        <v>-1.6834930991803774</v>
      </c>
      <c r="O71">
        <f t="shared" si="35"/>
        <v>1.8008577079407098</v>
      </c>
      <c r="P71">
        <f t="shared" si="36"/>
        <v>1.860389441350597</v>
      </c>
      <c r="Q71" s="3">
        <f t="shared" si="37"/>
        <v>-1.7448612423341618</v>
      </c>
      <c r="R71" s="3">
        <f t="shared" si="13"/>
        <v>0.14869651848670795</v>
      </c>
      <c r="S71" s="3">
        <f t="shared" si="38"/>
        <v>1.8783058520774967</v>
      </c>
      <c r="T71" s="3">
        <f t="shared" si="15"/>
        <v>0.86741641191887808</v>
      </c>
      <c r="U71" s="3">
        <f t="shared" si="39"/>
        <v>9.6183621201668592E-3</v>
      </c>
      <c r="V71" s="3">
        <f t="shared" si="40"/>
        <v>7.5133680334210865E-3</v>
      </c>
      <c r="W71" s="7">
        <f t="shared" si="41"/>
        <v>1.7131730153587946E-2</v>
      </c>
      <c r="X71">
        <f t="shared" si="42"/>
        <v>-6.940354451691785E-4</v>
      </c>
      <c r="Y71">
        <f t="shared" si="43"/>
        <v>-1.388070890338357E-3</v>
      </c>
      <c r="Z71">
        <f t="shared" si="44"/>
        <v>-6.9669002940520594E-4</v>
      </c>
      <c r="AA71">
        <f t="shared" si="45"/>
        <v>-1.3933800588104119E-3</v>
      </c>
      <c r="AB71" s="5">
        <f t="shared" si="46"/>
        <v>8.9740044770406525E-3</v>
      </c>
      <c r="AC71" s="5">
        <f t="shared" si="47"/>
        <v>9.0392609695430729E-3</v>
      </c>
      <c r="AD71" s="5">
        <f t="shared" si="48"/>
        <v>-7.2058504511620788E-3</v>
      </c>
      <c r="AE71" s="5">
        <f t="shared" si="49"/>
        <v>-7.2582494138707402E-3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7"/>
        <v>0.21957549955346298</v>
      </c>
      <c r="F72">
        <f t="shared" si="28"/>
        <v>0.33915099910692592</v>
      </c>
      <c r="G72">
        <f t="shared" si="29"/>
        <v>0.31909058615338853</v>
      </c>
      <c r="H72">
        <f t="shared" si="30"/>
        <v>0.438181172306777</v>
      </c>
      <c r="I72">
        <f t="shared" si="31"/>
        <v>4.4893874888365742E-2</v>
      </c>
      <c r="J72">
        <f t="shared" si="5"/>
        <v>0.51122158406424423</v>
      </c>
      <c r="K72">
        <f t="shared" si="32"/>
        <v>5.9772646538347129E-2</v>
      </c>
      <c r="L72">
        <f t="shared" si="7"/>
        <v>0.51493871418448911</v>
      </c>
      <c r="M72">
        <f t="shared" si="33"/>
        <v>-1.7359132582330605</v>
      </c>
      <c r="N72">
        <f t="shared" si="34"/>
        <v>-1.7015716211194636</v>
      </c>
      <c r="O72">
        <f t="shared" si="35"/>
        <v>1.8152694088430339</v>
      </c>
      <c r="P72">
        <f t="shared" si="36"/>
        <v>1.8749059401783386</v>
      </c>
      <c r="Q72" s="3">
        <f t="shared" si="37"/>
        <v>-1.763641428344102</v>
      </c>
      <c r="R72" s="3">
        <f t="shared" si="13"/>
        <v>0.14633486295654599</v>
      </c>
      <c r="S72" s="3">
        <f t="shared" si="38"/>
        <v>1.8934665567443942</v>
      </c>
      <c r="T72" s="3">
        <f t="shared" si="15"/>
        <v>0.86915028012989315</v>
      </c>
      <c r="U72" s="3">
        <f t="shared" si="39"/>
        <v>9.2935974286900876E-3</v>
      </c>
      <c r="V72" s="3">
        <f t="shared" si="40"/>
        <v>7.3023273963416478E-3</v>
      </c>
      <c r="W72" s="7">
        <f t="shared" si="41"/>
        <v>1.6595924825031735E-2</v>
      </c>
      <c r="X72">
        <f t="shared" si="42"/>
        <v>-6.8107622505762723E-4</v>
      </c>
      <c r="Y72">
        <f t="shared" si="43"/>
        <v>-1.3621524501152545E-3</v>
      </c>
      <c r="Z72">
        <f t="shared" si="44"/>
        <v>-6.8374317624980533E-4</v>
      </c>
      <c r="AA72">
        <f t="shared" si="45"/>
        <v>-1.3674863524996107E-3</v>
      </c>
      <c r="AB72" s="5">
        <f t="shared" si="46"/>
        <v>8.7066574544631299E-3</v>
      </c>
      <c r="AC72" s="5">
        <f t="shared" si="47"/>
        <v>8.7699642076978918E-3</v>
      </c>
      <c r="AD72" s="5">
        <f t="shared" si="48"/>
        <v>-7.0262322544316098E-3</v>
      </c>
      <c r="AE72" s="5">
        <f t="shared" si="49"/>
        <v>-7.0773205111854592E-3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>E72-$G$31*X72</f>
        <v>0.22093765200357823</v>
      </c>
      <c r="F73">
        <f>F72-$G$31*Y72</f>
        <v>0.34187530400715643</v>
      </c>
      <c r="G73">
        <f>G72-$G$31*Z72</f>
        <v>0.32045807250588815</v>
      </c>
      <c r="H73">
        <f>H72-$G$31*AA72</f>
        <v>0.44091614501177623</v>
      </c>
      <c r="I73">
        <f>(E73*C73)+(F73*D73)</f>
        <v>4.5234413000894556E-2</v>
      </c>
      <c r="J73">
        <f>1/(1+EXP(-I73))</f>
        <v>0.51130667538448427</v>
      </c>
      <c r="K73">
        <f>(G73*C73)+(H73*D73)</f>
        <v>6.0114518126472033E-2</v>
      </c>
      <c r="L73">
        <f>1/(1+EXP(-K73))</f>
        <v>0.51502410535075049</v>
      </c>
      <c r="M73">
        <f xml:space="preserve"> M72-$G$31*AB72</f>
        <v>-1.7533265731419867</v>
      </c>
      <c r="N73">
        <f xml:space="preserve"> N72-$G$31*AC72</f>
        <v>-1.7191115495348595</v>
      </c>
      <c r="O73">
        <f>O72-$G$31*AD72</f>
        <v>1.8293218733518972</v>
      </c>
      <c r="P73">
        <f>P72-$G$31*AE72</f>
        <v>1.8890605812007095</v>
      </c>
      <c r="Q73" s="3">
        <f>(M73*J73)+(N73*L73)</f>
        <v>-1.7818714687738333</v>
      </c>
      <c r="R73" s="3">
        <f>1/(1+EXP(-Q73))</f>
        <v>0.14407219940866936</v>
      </c>
      <c r="S73" s="3">
        <f>(O73*J73)+(P73*L73)</f>
        <v>1.9082562210579392</v>
      </c>
      <c r="T73" s="3">
        <f>1/(1+EXP(-S73))</f>
        <v>0.8708231165936291</v>
      </c>
      <c r="U73" s="3">
        <f>0.5*(A73-R73)^2</f>
        <v>8.9876773271389994E-3</v>
      </c>
      <c r="V73" s="3">
        <f>0.5*(B73-T73)^2</f>
        <v>7.1015647692278605E-3</v>
      </c>
      <c r="W73" s="7">
        <f>U73+V73</f>
        <v>1.6089242096366859E-2</v>
      </c>
      <c r="X73">
        <f xml:space="preserve"> ((R73-A73)*(R73*(1-R73))*M73+(T73-B73)*(T73*(1-T73))*O73)*(J73*(1-J73))*C73</f>
        <v>-6.6856240913739447E-4</v>
      </c>
      <c r="Y73">
        <f xml:space="preserve"> ((R73-A73)*(R73*(1-R73))*M73+(T73-B73)*(T73*(1-T73))*O73)*(J73*(1-J73))*D73</f>
        <v>-1.3371248182747889E-3</v>
      </c>
      <c r="Z73">
        <f>((R73-A73)*(R73*(1-R73))*N73+(T73-B73)*(T73*(1-T73))*P73)*(L73*(1-L73))*C73</f>
        <v>-6.7123771220146641E-4</v>
      </c>
      <c r="AA73">
        <f>((R73-A73)*(R73*(1-R73))*N73+(T73-B73)*(T73*(1-T73))*P73)*(L73*(1-L73))*D73</f>
        <v>-1.3424754244029328E-3</v>
      </c>
      <c r="AB73" s="5">
        <f>(R73-A73)*(R73*(1-R73))*J73</f>
        <v>8.453518653209733E-3</v>
      </c>
      <c r="AC73" s="5">
        <f>(R73-A73)*(R73*(1-R73))*L73</f>
        <v>8.5149795436590941E-3</v>
      </c>
      <c r="AD73" s="5">
        <f>(T73-B73)*(T73*(1-T73))*J73</f>
        <v>-6.8546966191605956E-3</v>
      </c>
      <c r="AE73" s="5">
        <f>(T73-B73)*(T73*(1-T73))*L73</f>
        <v>-6.9045333528636515E-3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ref="E74:E76" si="50">E73-$G$31*X73</f>
        <v>0.22227477682185301</v>
      </c>
      <c r="F74">
        <f t="shared" ref="F74:F76" si="51">F73-$G$31*Y73</f>
        <v>0.34454955364370599</v>
      </c>
      <c r="G74">
        <f t="shared" ref="G74:G76" si="52">G73-$G$31*Z73</f>
        <v>0.32180054793029106</v>
      </c>
      <c r="H74">
        <f t="shared" ref="H74:H76" si="53">H73-$G$31*AA73</f>
        <v>0.44360109586058211</v>
      </c>
      <c r="I74">
        <f t="shared" ref="I74:I76" si="54">(E74*C74)+(F74*D74)</f>
        <v>4.556869420546325E-2</v>
      </c>
      <c r="J74">
        <f t="shared" si="5"/>
        <v>0.51139020263433543</v>
      </c>
      <c r="K74">
        <f t="shared" ref="K74:K76" si="55">(G74*C74)+(H74*D74)</f>
        <v>6.0450136982572761E-2</v>
      </c>
      <c r="L74">
        <f t="shared" si="7"/>
        <v>0.5151079338841501</v>
      </c>
      <c r="M74">
        <f t="shared" ref="M74:M76" si="56" xml:space="preserve"> M73-$G$31*AB73</f>
        <v>-1.7702336104484062</v>
      </c>
      <c r="N74">
        <f t="shared" ref="N74:N76" si="57" xml:space="preserve"> N73-$G$31*AC73</f>
        <v>-1.7361415086221776</v>
      </c>
      <c r="O74">
        <f t="shared" ref="O74:O76" si="58">O73-$G$31*AD73</f>
        <v>1.8430312665902184</v>
      </c>
      <c r="P74">
        <f t="shared" ref="P74:P76" si="59">P73-$G$31*AE73</f>
        <v>1.9028696479064369</v>
      </c>
      <c r="Q74" s="3">
        <f t="shared" ref="Q74:Q76" si="60">(M74*J74)+(N74*L74)</f>
        <v>-1.7995803901942029</v>
      </c>
      <c r="R74" s="3">
        <f t="shared" si="13"/>
        <v>0.14190215140199863</v>
      </c>
      <c r="S74" s="3">
        <f t="shared" ref="S74:S76" si="61">(O74*J74)+(P74*L74)</f>
        <v>1.9226913856669325</v>
      </c>
      <c r="T74" s="3">
        <f t="shared" si="15"/>
        <v>0.87243825765849548</v>
      </c>
      <c r="U74" s="3">
        <f t="shared" ref="U74:U76" si="62">0.5*(A74-R74)^2</f>
        <v>8.6990887722378837E-3</v>
      </c>
      <c r="V74" s="3">
        <f t="shared" ref="V74:V76" si="63">0.5*(B74-T74)^2</f>
        <v>6.9103816311851477E-3</v>
      </c>
      <c r="W74" s="7">
        <f t="shared" ref="W74:W76" si="64">U74+V74</f>
        <v>1.5609470403423031E-2</v>
      </c>
      <c r="X74">
        <f t="shared" ref="X74:X76" si="65" xml:space="preserve"> ((R74-A74)*(R74*(1-R74))*M74+(T74-B74)*(T74*(1-T74))*O74)*(J74*(1-J74))*C74</f>
        <v>-6.5647415355098116E-4</v>
      </c>
      <c r="Y74">
        <f t="shared" ref="Y74:Y76" si="66" xml:space="preserve"> ((R74-A74)*(R74*(1-R74))*M74+(T74-B74)*(T74*(1-T74))*O74)*(J74*(1-J74))*D74</f>
        <v>-1.3129483071019623E-3</v>
      </c>
      <c r="Z74">
        <f t="shared" ref="Z74:Z76" si="67">((R74-A74)*(R74*(1-R74))*N74+(T74-B74)*(T74*(1-T74))*P74)*(L74*(1-L74))*C74</f>
        <v>-6.591542835144411E-4</v>
      </c>
      <c r="AA74">
        <f t="shared" ref="AA74:AA76" si="68">((R74-A74)*(R74*(1-R74))*N74+(T74-B74)*(T74*(1-T74))*P74)*(L74*(1-L74))*D74</f>
        <v>-1.3183085670288822E-3</v>
      </c>
      <c r="AB74" s="5">
        <f t="shared" ref="AB74:AB76" si="69">(R74-A74)*(R74*(1-R74))*J74</f>
        <v>8.2135343105838223E-3</v>
      </c>
      <c r="AC74" s="5">
        <f t="shared" ref="AC74:AC76" si="70">(R74-A74)*(R74*(1-R74))*L74</f>
        <v>8.2732454920272352E-3</v>
      </c>
      <c r="AD74" s="5">
        <f t="shared" ref="AD74:AD76" si="71">(T74-B74)*(T74*(1-T74))*J74</f>
        <v>-6.6907308804302927E-3</v>
      </c>
      <c r="AE74" s="5">
        <f t="shared" ref="AE74:AE76" si="72">(T74-B74)*(T74*(1-T74))*L74</f>
        <v>-6.7393715058277678E-3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50"/>
        <v>0.22358772512895497</v>
      </c>
      <c r="F75">
        <f t="shared" si="51"/>
        <v>0.34717545025790991</v>
      </c>
      <c r="G75">
        <f t="shared" si="52"/>
        <v>0.32311885649731992</v>
      </c>
      <c r="H75">
        <f t="shared" si="53"/>
        <v>0.44623771299463988</v>
      </c>
      <c r="I75">
        <f t="shared" si="54"/>
        <v>4.5896931282238741E-2</v>
      </c>
      <c r="J75">
        <f t="shared" si="5"/>
        <v>0.51147221901175899</v>
      </c>
      <c r="K75">
        <f t="shared" si="55"/>
        <v>6.0779714124329989E-2</v>
      </c>
      <c r="L75">
        <f t="shared" si="7"/>
        <v>0.51519025253308814</v>
      </c>
      <c r="M75">
        <f t="shared" si="56"/>
        <v>-1.7866606790695738</v>
      </c>
      <c r="N75">
        <f t="shared" si="57"/>
        <v>-1.7526879996062321</v>
      </c>
      <c r="O75">
        <f t="shared" si="58"/>
        <v>1.856412728351079</v>
      </c>
      <c r="P75">
        <f t="shared" si="59"/>
        <v>1.9163483909180925</v>
      </c>
      <c r="Q75" s="3">
        <f t="shared" si="60"/>
        <v>-1.8167950752736188</v>
      </c>
      <c r="R75" s="3">
        <f t="shared" si="13"/>
        <v>0.1398188830907173</v>
      </c>
      <c r="S75" s="3">
        <f t="shared" si="61"/>
        <v>1.9367875490298694</v>
      </c>
      <c r="T75" s="3">
        <f t="shared" si="15"/>
        <v>0.87399879747688869</v>
      </c>
      <c r="U75" s="3">
        <f t="shared" si="62"/>
        <v>8.4264712034606611E-3</v>
      </c>
      <c r="V75" s="3">
        <f t="shared" si="63"/>
        <v>6.728139493403942E-3</v>
      </c>
      <c r="W75" s="7">
        <f t="shared" si="64"/>
        <v>1.5154610696864603E-2</v>
      </c>
      <c r="X75">
        <f t="shared" si="65"/>
        <v>-6.447924584668999E-4</v>
      </c>
      <c r="Y75">
        <f t="shared" si="66"/>
        <v>-1.2895849169337998E-3</v>
      </c>
      <c r="Z75">
        <f t="shared" si="67"/>
        <v>-6.4747432010656407E-4</v>
      </c>
      <c r="AA75">
        <f t="shared" si="68"/>
        <v>-1.2949486402131281E-3</v>
      </c>
      <c r="AB75" s="5">
        <f t="shared" si="69"/>
        <v>7.9857489127844027E-3</v>
      </c>
      <c r="AC75" s="5">
        <f t="shared" si="70"/>
        <v>8.0437995381106783E-3</v>
      </c>
      <c r="AD75" s="5">
        <f t="shared" si="71"/>
        <v>-6.5338636312909136E-3</v>
      </c>
      <c r="AE75" s="5">
        <f t="shared" si="72"/>
        <v>-6.5813600995289559E-3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50"/>
        <v>0.22487731004588876</v>
      </c>
      <c r="F76">
        <f t="shared" si="51"/>
        <v>0.34975462009177749</v>
      </c>
      <c r="G76">
        <f t="shared" si="52"/>
        <v>0.32441380513753304</v>
      </c>
      <c r="H76">
        <f t="shared" si="53"/>
        <v>0.44882761027506612</v>
      </c>
      <c r="I76">
        <f t="shared" si="54"/>
        <v>4.6219327511472189E-2</v>
      </c>
      <c r="J76">
        <f t="shared" si="5"/>
        <v>0.51155277533927301</v>
      </c>
      <c r="K76">
        <f t="shared" si="55"/>
        <v>6.110345128438327E-2</v>
      </c>
      <c r="L76">
        <f t="shared" si="7"/>
        <v>0.51527111172442475</v>
      </c>
      <c r="M76">
        <f t="shared" si="56"/>
        <v>-1.8026321768951425</v>
      </c>
      <c r="N76">
        <f t="shared" si="57"/>
        <v>-1.7687755986824534</v>
      </c>
      <c r="O76">
        <f t="shared" si="58"/>
        <v>1.8694804556136608</v>
      </c>
      <c r="P76">
        <f t="shared" si="59"/>
        <v>1.9295111111171503</v>
      </c>
      <c r="Q76" s="3">
        <f t="shared" si="60"/>
        <v>-1.8335404621307283</v>
      </c>
      <c r="R76" s="3">
        <f t="shared" si="13"/>
        <v>0.13781704334866499</v>
      </c>
      <c r="S76" s="3">
        <f t="shared" si="61"/>
        <v>1.9505592508216609</v>
      </c>
      <c r="T76" s="3">
        <f t="shared" si="15"/>
        <v>0.87550760961810925</v>
      </c>
      <c r="U76" s="3">
        <f t="shared" si="62"/>
        <v>8.1685982851972504E-3</v>
      </c>
      <c r="V76" s="3">
        <f t="shared" si="63"/>
        <v>6.5542537276796339E-3</v>
      </c>
      <c r="W76" s="7">
        <f t="shared" si="64"/>
        <v>1.4722852012876885E-2</v>
      </c>
      <c r="X76">
        <f t="shared" si="65"/>
        <v>-6.3349917363562502E-4</v>
      </c>
      <c r="Y76">
        <f t="shared" si="66"/>
        <v>-1.26699834727125E-3</v>
      </c>
      <c r="Z76">
        <f t="shared" si="67"/>
        <v>-6.3618004917239757E-4</v>
      </c>
      <c r="AA76">
        <f t="shared" si="68"/>
        <v>-1.2723600983447951E-3</v>
      </c>
      <c r="AB76" s="5">
        <f t="shared" si="69"/>
        <v>7.769294333215322E-3</v>
      </c>
      <c r="AC76" s="5">
        <f t="shared" si="70"/>
        <v>7.8257671962292854E-3</v>
      </c>
      <c r="AD76" s="5">
        <f t="shared" si="71"/>
        <v>-6.3836607494787657E-3</v>
      </c>
      <c r="AE76" s="5">
        <f t="shared" si="72"/>
        <v>-6.4300618231891158E-3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ref="E77:E78" si="73">E76-$G$31*X76</f>
        <v>0.22614430839316002</v>
      </c>
      <c r="F77">
        <f t="shared" ref="F77:F78" si="74">F76-$G$31*Y76</f>
        <v>0.35228861678632001</v>
      </c>
      <c r="G77">
        <f t="shared" ref="G77:G78" si="75">G76-$G$31*Z76</f>
        <v>0.32568616523587784</v>
      </c>
      <c r="H77">
        <f t="shared" ref="H77:H78" si="76">H76-$G$31*AA76</f>
        <v>0.45137233047175573</v>
      </c>
      <c r="I77">
        <f t="shared" ref="I77:I78" si="77">(E77*C77)+(F77*D77)</f>
        <v>4.653607709829001E-2</v>
      </c>
      <c r="J77">
        <f t="shared" si="5"/>
        <v>0.51163192017020198</v>
      </c>
      <c r="K77">
        <f t="shared" ref="K77:K78" si="78">(G77*C77)+(H77*D77)</f>
        <v>6.1421541308969471E-2</v>
      </c>
      <c r="L77">
        <f t="shared" si="7"/>
        <v>0.51535055966320231</v>
      </c>
      <c r="M77">
        <f t="shared" ref="M77:M78" si="79" xml:space="preserve"> M76-$G$31*AB76</f>
        <v>-1.8181707655615731</v>
      </c>
      <c r="N77">
        <f t="shared" ref="N77:N78" si="80" xml:space="preserve"> N76-$G$31*AC76</f>
        <v>-1.784427133074912</v>
      </c>
      <c r="O77">
        <f t="shared" ref="O77:O78" si="81">O76-$G$31*AD76</f>
        <v>1.8822477771126183</v>
      </c>
      <c r="P77">
        <f t="shared" ref="P77:P78" si="82">P76-$G$31*AE76</f>
        <v>1.9423712347635287</v>
      </c>
      <c r="Q77" s="3">
        <f t="shared" ref="Q77:Q78" si="83">(M77*J77)+(N77*L77)</f>
        <v>-1.8498397216899534</v>
      </c>
      <c r="R77" s="3">
        <f t="shared" si="13"/>
        <v>0.13589171661664354</v>
      </c>
      <c r="S77" s="3">
        <f t="shared" ref="S77:S78" si="84">(O77*J77)+(P77*L77)</f>
        <v>1.9640201473493131</v>
      </c>
      <c r="T77" s="3">
        <f t="shared" si="15"/>
        <v>0.87696736641767692</v>
      </c>
      <c r="U77" s="3">
        <f t="shared" ref="U77:U78" si="85">0.5*(A77-R77)^2</f>
        <v>7.924362156342641E-3</v>
      </c>
      <c r="V77" s="3">
        <f t="shared" ref="V77:V78" si="86">0.5*(B77-T77)^2</f>
        <v>6.3881881272778544E-3</v>
      </c>
      <c r="W77" s="7">
        <f t="shared" ref="W77:W78" si="87">U77+V77</f>
        <v>1.4312550283620495E-2</v>
      </c>
      <c r="X77">
        <f t="shared" ref="X77:X78" si="88" xml:space="preserve"> ((R77-A77)*(R77*(1-R77))*M77+(T77-B77)*(T77*(1-T77))*O77)*(J77*(1-J77))*C77</f>
        <v>-6.2257699132771112E-4</v>
      </c>
      <c r="Y77">
        <f t="shared" ref="Y77:Y78" si="89" xml:space="preserve"> ((R77-A77)*(R77*(1-R77))*M77+(T77-B77)*(T77*(1-T77))*O77)*(J77*(1-J77))*D77</f>
        <v>-1.2451539826554222E-3</v>
      </c>
      <c r="Z77">
        <f t="shared" ref="Z77:Z78" si="90">((R77-A77)*(R77*(1-R77))*N77+(T77-B77)*(T77*(1-T77))*P77)*(L77*(1-L77))*C77</f>
        <v>-6.2525449500658867E-4</v>
      </c>
      <c r="AA77">
        <f t="shared" ref="AA77:AA78" si="91">((R77-A77)*(R77*(1-R77))*N77+(T77-B77)*(T77*(1-T77))*P77)*(L77*(1-L77))*D77</f>
        <v>-1.2505089900131773E-3</v>
      </c>
      <c r="AB77" s="5">
        <f t="shared" ref="AB77:AB78" si="92">(R77-A77)*(R77*(1-R77))*J77</f>
        <v>7.5633803414006081E-3</v>
      </c>
      <c r="AC77" s="5">
        <f t="shared" ref="AC77:AC78" si="93">(R77-A77)*(R77*(1-R77))*L77</f>
        <v>7.6183524487483242E-3</v>
      </c>
      <c r="AD77" s="5">
        <f t="shared" ref="AD77:AD78" si="94">(T77-B77)*(T77*(1-T77))*J77</f>
        <v>-6.2397218651324884E-3</v>
      </c>
      <c r="AE77" s="5">
        <f t="shared" ref="AE77:AE78" si="95">(T77-B77)*(T77*(1-T77))*L77</f>
        <v>-6.2850733673321564E-3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73"/>
        <v>0.22738946237581545</v>
      </c>
      <c r="F78">
        <f t="shared" si="74"/>
        <v>0.35477892475163086</v>
      </c>
      <c r="G78">
        <f t="shared" si="75"/>
        <v>0.32693667422589101</v>
      </c>
      <c r="H78">
        <f t="shared" si="76"/>
        <v>0.45387334845178207</v>
      </c>
      <c r="I78">
        <f t="shared" si="77"/>
        <v>4.684736559395386E-2</v>
      </c>
      <c r="J78">
        <f t="shared" si="5"/>
        <v>0.51170969989403736</v>
      </c>
      <c r="K78">
        <f t="shared" si="78"/>
        <v>6.1734168556472763E-2</v>
      </c>
      <c r="L78">
        <f t="shared" si="7"/>
        <v>0.51542864243233755</v>
      </c>
      <c r="M78">
        <f t="shared" si="79"/>
        <v>-1.8332975262443743</v>
      </c>
      <c r="N78">
        <f t="shared" si="80"/>
        <v>-1.7996638379724086</v>
      </c>
      <c r="O78">
        <f t="shared" si="81"/>
        <v>1.8947272208428831</v>
      </c>
      <c r="P78">
        <f t="shared" si="82"/>
        <v>1.9549413814981931</v>
      </c>
      <c r="Q78" s="3">
        <f t="shared" si="83"/>
        <v>-1.8657144158116785</v>
      </c>
      <c r="R78" s="3">
        <f t="shared" si="13"/>
        <v>0.13403837956013046</v>
      </c>
      <c r="S78" s="3">
        <f t="shared" si="84"/>
        <v>1.9771830798589871</v>
      </c>
      <c r="T78" s="3">
        <f t="shared" si="15"/>
        <v>0.87838055633276946</v>
      </c>
      <c r="U78" s="3">
        <f t="shared" si="85"/>
        <v>7.6927598019514952E-3</v>
      </c>
      <c r="V78" s="3">
        <f t="shared" si="86"/>
        <v>6.2294501022910256E-3</v>
      </c>
      <c r="W78" s="7">
        <f t="shared" si="87"/>
        <v>1.3922209904242521E-2</v>
      </c>
      <c r="X78">
        <f t="shared" si="88"/>
        <v>-6.1200943012998084E-4</v>
      </c>
      <c r="Y78">
        <f t="shared" si="89"/>
        <v>-1.2240188602599617E-3</v>
      </c>
      <c r="Z78">
        <f t="shared" si="90"/>
        <v>-6.1468146869775612E-4</v>
      </c>
      <c r="AA78">
        <f t="shared" si="91"/>
        <v>-1.2293629373955122E-3</v>
      </c>
      <c r="AB78" s="5">
        <f t="shared" si="92"/>
        <v>7.3672862904689716E-3</v>
      </c>
      <c r="AC78" s="5">
        <f t="shared" si="93"/>
        <v>7.420829372382671E-3</v>
      </c>
      <c r="AD78" s="5">
        <f t="shared" si="94"/>
        <v>-6.1016772145701514E-3</v>
      </c>
      <c r="AE78" s="5">
        <f t="shared" si="95"/>
        <v>-6.1460222542536686E-3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1FF3-8813-45E8-881E-9E4D5E5C9CEF}">
  <dimension ref="A1"/>
  <sheetViews>
    <sheetView workbookViewId="0">
      <selection activeCell="F14" sqref="F14"/>
    </sheetView>
  </sheetViews>
  <sheetFormatPr defaultRowHeight="14.5" x14ac:dyDescent="0.35"/>
  <cols>
    <col min="1" max="16384" width="8.7265625" style="8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2023-06-09T12:00:13Z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2023-06-09T11:50:31Z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a033e242-d1da-4c1a-960a-53512205d997</vt:lpwstr>
  </property>
  <property fmtid="{D5CDD505-2E9C-101B-9397-08002B2CF9AE}" pid="8" name="MSIP_Label_dad3be33-4108-4738-9e07-d8656a181486_ContentBits">
    <vt:lpwstr>0</vt:lpwstr>
  </property>
</Properties>
</file>