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3" activeTab="7"/>
  </bookViews>
  <sheets>
    <sheet name="outlet1" sheetId="1" r:id="rId1"/>
    <sheet name="outlet2" sheetId="2" r:id="rId2"/>
    <sheet name="Outlet3" sheetId="3" r:id="rId3"/>
    <sheet name="outlet4" sheetId="5" r:id="rId4"/>
    <sheet name="outlet1graph" sheetId="8" r:id="rId5"/>
    <sheet name="outlet2graph" sheetId="9" r:id="rId6"/>
    <sheet name="outlet3graph" sheetId="10" r:id="rId7"/>
    <sheet name="outlet4graph" sheetId="11" r:id="rId8"/>
    <sheet name="Sheet2" sheetId="7" r:id="rId9"/>
  </sheets>
  <definedNames>
    <definedName name="_xlnm._FilterDatabase" localSheetId="0" hidden="1">outlet1!$A$1:$D$31</definedName>
    <definedName name="_xlnm._FilterDatabase" localSheetId="1" hidden="1">outlet2!$F$1:$M$31</definedName>
    <definedName name="_xlnm._FilterDatabase" localSheetId="2" hidden="1">Outlet3!$E$1:$I$32</definedName>
    <definedName name="_xlnm._FilterDatabase" localSheetId="3" hidden="1">outlet4!$A$1:$J$32</definedName>
  </definedNames>
  <calcPr calcId="152511"/>
  <pivotCaches>
    <pivotCache cacheId="13" r:id="rId10"/>
  </pivotCaches>
</workbook>
</file>

<file path=xl/calcChain.xml><?xml version="1.0" encoding="utf-8"?>
<calcChain xmlns="http://schemas.openxmlformats.org/spreadsheetml/2006/main">
  <c r="F2" i="5" l="1"/>
  <c r="E2" i="3"/>
  <c r="F2" i="3"/>
  <c r="G2" i="3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2" i="2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2" i="1"/>
  <c r="H9" i="5"/>
  <c r="H2" i="5"/>
  <c r="H3" i="5"/>
  <c r="H18" i="5"/>
  <c r="H22" i="5"/>
  <c r="H15" i="5"/>
  <c r="H17" i="5"/>
  <c r="H10" i="5"/>
  <c r="H11" i="5"/>
  <c r="H27" i="5"/>
  <c r="H30" i="5"/>
  <c r="H21" i="5"/>
  <c r="H4" i="5"/>
  <c r="H28" i="5"/>
  <c r="H20" i="5"/>
  <c r="H26" i="5"/>
  <c r="H29" i="5"/>
  <c r="H24" i="5"/>
  <c r="H32" i="5"/>
  <c r="H6" i="5"/>
  <c r="H7" i="5"/>
  <c r="H5" i="5"/>
  <c r="H13" i="5"/>
  <c r="H12" i="5"/>
  <c r="H19" i="5"/>
  <c r="H14" i="5"/>
  <c r="H31" i="5"/>
  <c r="H25" i="5"/>
  <c r="H16" i="5"/>
  <c r="H23" i="5"/>
  <c r="H8" i="5"/>
  <c r="G9" i="5"/>
  <c r="G2" i="5"/>
  <c r="G3" i="5"/>
  <c r="G18" i="5"/>
  <c r="G22" i="5"/>
  <c r="G15" i="5"/>
  <c r="G17" i="5"/>
  <c r="G10" i="5"/>
  <c r="G11" i="5"/>
  <c r="G27" i="5"/>
  <c r="G30" i="5"/>
  <c r="G21" i="5"/>
  <c r="G4" i="5"/>
  <c r="G28" i="5"/>
  <c r="G20" i="5"/>
  <c r="G26" i="5"/>
  <c r="G29" i="5"/>
  <c r="G24" i="5"/>
  <c r="G32" i="5"/>
  <c r="G6" i="5"/>
  <c r="G7" i="5"/>
  <c r="G5" i="5"/>
  <c r="G13" i="5"/>
  <c r="G12" i="5"/>
  <c r="G19" i="5"/>
  <c r="G14" i="5"/>
  <c r="G31" i="5"/>
  <c r="G25" i="5"/>
  <c r="G16" i="5"/>
  <c r="G23" i="5"/>
  <c r="G8" i="5"/>
  <c r="F9" i="5"/>
  <c r="F3" i="5"/>
  <c r="F18" i="5"/>
  <c r="F22" i="5"/>
  <c r="F15" i="5"/>
  <c r="F17" i="5"/>
  <c r="F10" i="5"/>
  <c r="F11" i="5"/>
  <c r="F27" i="5"/>
  <c r="F30" i="5"/>
  <c r="F21" i="5"/>
  <c r="F4" i="5"/>
  <c r="F28" i="5"/>
  <c r="F20" i="5"/>
  <c r="F26" i="5"/>
  <c r="F29" i="5"/>
  <c r="F24" i="5"/>
  <c r="F32" i="5"/>
  <c r="F6" i="5"/>
  <c r="F7" i="5"/>
  <c r="F5" i="5"/>
  <c r="F13" i="5"/>
  <c r="F12" i="5"/>
  <c r="F19" i="5"/>
  <c r="F14" i="5"/>
  <c r="F31" i="5"/>
  <c r="F25" i="5"/>
  <c r="F16" i="5"/>
  <c r="F23" i="5"/>
  <c r="F8" i="5"/>
  <c r="G8" i="3"/>
  <c r="G12" i="3"/>
  <c r="G9" i="3"/>
  <c r="G13" i="3"/>
  <c r="G11" i="3"/>
  <c r="G14" i="3"/>
  <c r="G15" i="3"/>
  <c r="G23" i="3"/>
  <c r="G16" i="3"/>
  <c r="G10" i="3"/>
  <c r="G28" i="3"/>
  <c r="G4" i="3"/>
  <c r="G24" i="3"/>
  <c r="G18" i="3"/>
  <c r="G25" i="3"/>
  <c r="G17" i="3"/>
  <c r="G5" i="3"/>
  <c r="G6" i="3"/>
  <c r="G7" i="3"/>
  <c r="G19" i="3"/>
  <c r="G20" i="3"/>
  <c r="G21" i="3"/>
  <c r="G22" i="3"/>
  <c r="G27" i="3"/>
  <c r="G26" i="3"/>
  <c r="G29" i="3"/>
  <c r="G31" i="3"/>
  <c r="G30" i="3"/>
  <c r="G32" i="3"/>
  <c r="G3" i="3"/>
  <c r="F8" i="3"/>
  <c r="F12" i="3"/>
  <c r="F9" i="3"/>
  <c r="F13" i="3"/>
  <c r="F11" i="3"/>
  <c r="F14" i="3"/>
  <c r="F15" i="3"/>
  <c r="F23" i="3"/>
  <c r="F16" i="3"/>
  <c r="F10" i="3"/>
  <c r="F28" i="3"/>
  <c r="F4" i="3"/>
  <c r="F24" i="3"/>
  <c r="F18" i="3"/>
  <c r="F25" i="3"/>
  <c r="F17" i="3"/>
  <c r="F5" i="3"/>
  <c r="F6" i="3"/>
  <c r="F7" i="3"/>
  <c r="F19" i="3"/>
  <c r="F20" i="3"/>
  <c r="F21" i="3"/>
  <c r="F22" i="3"/>
  <c r="F27" i="3"/>
  <c r="F26" i="3"/>
  <c r="F29" i="3"/>
  <c r="F31" i="3"/>
  <c r="F30" i="3"/>
  <c r="F32" i="3"/>
  <c r="F3" i="3"/>
  <c r="E8" i="3"/>
  <c r="E12" i="3"/>
  <c r="E9" i="3"/>
  <c r="E13" i="3"/>
  <c r="E11" i="3"/>
  <c r="E14" i="3"/>
  <c r="E15" i="3"/>
  <c r="E23" i="3"/>
  <c r="E16" i="3"/>
  <c r="E10" i="3"/>
  <c r="E28" i="3"/>
  <c r="E4" i="3"/>
  <c r="E24" i="3"/>
  <c r="E18" i="3"/>
  <c r="E25" i="3"/>
  <c r="E17" i="3"/>
  <c r="E5" i="3"/>
  <c r="E6" i="3"/>
  <c r="E7" i="3"/>
  <c r="E19" i="3"/>
  <c r="E20" i="3"/>
  <c r="E21" i="3"/>
  <c r="E22" i="3"/>
  <c r="E27" i="3"/>
  <c r="E26" i="3"/>
  <c r="E29" i="3"/>
  <c r="E31" i="3"/>
  <c r="E30" i="3"/>
  <c r="E32" i="3"/>
  <c r="E3" i="3"/>
  <c r="H2" i="2"/>
  <c r="H23" i="1"/>
  <c r="H24" i="1"/>
  <c r="H3" i="1"/>
  <c r="H13" i="1"/>
  <c r="H10" i="1"/>
  <c r="H27" i="1"/>
  <c r="H14" i="1"/>
  <c r="H21" i="1"/>
  <c r="H11" i="1"/>
  <c r="H17" i="1"/>
  <c r="H16" i="1"/>
  <c r="H18" i="1"/>
  <c r="H19" i="1"/>
  <c r="H8" i="1"/>
  <c r="H12" i="1"/>
  <c r="H22" i="1"/>
  <c r="H28" i="1"/>
  <c r="H26" i="1"/>
  <c r="H6" i="1"/>
  <c r="H5" i="1"/>
  <c r="H20" i="1"/>
  <c r="H15" i="1"/>
  <c r="H4" i="1"/>
  <c r="H9" i="1"/>
  <c r="H7" i="1"/>
  <c r="H25" i="1"/>
  <c r="H29" i="1"/>
  <c r="H30" i="1"/>
  <c r="H31" i="1"/>
  <c r="H2" i="1"/>
  <c r="G8" i="2"/>
  <c r="G3" i="2"/>
  <c r="G4" i="2"/>
  <c r="G5" i="2"/>
  <c r="G6" i="2"/>
  <c r="G9" i="2"/>
  <c r="G7" i="2"/>
  <c r="G12" i="2"/>
  <c r="G10" i="2"/>
  <c r="G11" i="2"/>
  <c r="G15" i="2"/>
  <c r="G13" i="2"/>
  <c r="G14" i="2"/>
  <c r="G16" i="2"/>
  <c r="G21" i="2"/>
  <c r="G24" i="2"/>
  <c r="G18" i="2"/>
  <c r="G26" i="2"/>
  <c r="G19" i="2"/>
  <c r="G17" i="2"/>
  <c r="G20" i="2"/>
  <c r="G27" i="2"/>
  <c r="G22" i="2"/>
  <c r="G28" i="2"/>
  <c r="G25" i="2"/>
  <c r="G29" i="2"/>
  <c r="G23" i="2"/>
  <c r="G30" i="2"/>
  <c r="G31" i="2"/>
  <c r="G2" i="2"/>
  <c r="F8" i="2"/>
  <c r="F3" i="2"/>
  <c r="F4" i="2"/>
  <c r="F5" i="2"/>
  <c r="F6" i="2"/>
  <c r="F9" i="2"/>
  <c r="F7" i="2"/>
  <c r="F12" i="2"/>
  <c r="F10" i="2"/>
  <c r="F11" i="2"/>
  <c r="F15" i="2"/>
  <c r="F13" i="2"/>
  <c r="F14" i="2"/>
  <c r="F16" i="2"/>
  <c r="F21" i="2"/>
  <c r="F24" i="2"/>
  <c r="F18" i="2"/>
  <c r="F26" i="2"/>
  <c r="F19" i="2"/>
  <c r="F17" i="2"/>
  <c r="F20" i="2"/>
  <c r="F27" i="2"/>
  <c r="F22" i="2"/>
  <c r="F28" i="2"/>
  <c r="F25" i="2"/>
  <c r="F29" i="2"/>
  <c r="F23" i="2"/>
  <c r="F30" i="2"/>
  <c r="F31" i="2"/>
  <c r="F2" i="2"/>
  <c r="F23" i="1"/>
  <c r="F24" i="1"/>
  <c r="F3" i="1"/>
  <c r="F13" i="1"/>
  <c r="F10" i="1"/>
  <c r="F27" i="1"/>
  <c r="F14" i="1"/>
  <c r="F21" i="1"/>
  <c r="F11" i="1"/>
  <c r="F17" i="1"/>
  <c r="F16" i="1"/>
  <c r="F18" i="1"/>
  <c r="F19" i="1"/>
  <c r="F8" i="1"/>
  <c r="F12" i="1"/>
  <c r="F22" i="1"/>
  <c r="F28" i="1"/>
  <c r="F26" i="1"/>
  <c r="F6" i="1"/>
  <c r="F5" i="1"/>
  <c r="F20" i="1"/>
  <c r="F15" i="1"/>
  <c r="F4" i="1"/>
  <c r="F9" i="1"/>
  <c r="F7" i="1"/>
  <c r="F25" i="1"/>
  <c r="F29" i="1"/>
  <c r="F30" i="1"/>
  <c r="F31" i="1"/>
  <c r="F2" i="1"/>
  <c r="H8" i="2"/>
  <c r="H3" i="2"/>
  <c r="H4" i="2"/>
  <c r="H5" i="2"/>
  <c r="H6" i="2"/>
  <c r="H9" i="2"/>
  <c r="H7" i="2"/>
  <c r="H12" i="2"/>
  <c r="H10" i="2"/>
  <c r="H11" i="2"/>
  <c r="H15" i="2"/>
  <c r="H13" i="2"/>
  <c r="H14" i="2"/>
  <c r="H16" i="2"/>
  <c r="H21" i="2"/>
  <c r="H24" i="2"/>
  <c r="H18" i="2"/>
  <c r="H26" i="2"/>
  <c r="H19" i="2"/>
  <c r="H17" i="2"/>
  <c r="H20" i="2"/>
  <c r="H27" i="2"/>
  <c r="H22" i="2"/>
  <c r="H28" i="2"/>
  <c r="H25" i="2"/>
  <c r="H29" i="2"/>
  <c r="H23" i="2"/>
  <c r="H30" i="2"/>
  <c r="H31" i="2"/>
  <c r="G23" i="1"/>
  <c r="G24" i="1"/>
  <c r="G3" i="1"/>
  <c r="G13" i="1"/>
  <c r="G10" i="1"/>
  <c r="G27" i="1"/>
  <c r="G14" i="1"/>
  <c r="G21" i="1"/>
  <c r="G11" i="1"/>
  <c r="G17" i="1"/>
  <c r="G16" i="1"/>
  <c r="G18" i="1"/>
  <c r="G19" i="1"/>
  <c r="G8" i="1"/>
  <c r="G12" i="1"/>
  <c r="G22" i="1"/>
  <c r="G28" i="1"/>
  <c r="G26" i="1"/>
  <c r="G6" i="1"/>
  <c r="G5" i="1"/>
  <c r="G20" i="1"/>
  <c r="G15" i="1"/>
  <c r="G4" i="1"/>
  <c r="G9" i="1"/>
  <c r="G7" i="1"/>
  <c r="G25" i="1"/>
  <c r="G29" i="1"/>
  <c r="G30" i="1"/>
  <c r="G31" i="1"/>
  <c r="G2" i="1"/>
  <c r="I18" i="5" l="1"/>
  <c r="J18" i="5" s="1"/>
  <c r="I13" i="5"/>
  <c r="J13" i="5" s="1"/>
  <c r="I2" i="5"/>
  <c r="J2" i="5" s="1"/>
  <c r="I31" i="5"/>
  <c r="J31" i="5" s="1"/>
  <c r="I25" i="5"/>
  <c r="J25" i="5" s="1"/>
  <c r="I4" i="5"/>
  <c r="J4" i="5" s="1"/>
  <c r="I23" i="5"/>
  <c r="J23" i="5" s="1"/>
  <c r="I6" i="5"/>
  <c r="J6" i="5" s="1"/>
  <c r="I22" i="5"/>
  <c r="J22" i="5" s="1"/>
  <c r="I21" i="5"/>
  <c r="J21" i="5" s="1"/>
  <c r="I32" i="5"/>
  <c r="J32" i="5" s="1"/>
  <c r="I7" i="5"/>
  <c r="J7" i="5" s="1"/>
  <c r="I20" i="5"/>
  <c r="J20" i="5" s="1"/>
  <c r="I12" i="5"/>
  <c r="J12" i="5" s="1"/>
  <c r="I11" i="5"/>
  <c r="J11" i="5" s="1"/>
  <c r="I27" i="5"/>
  <c r="J27" i="5" s="1"/>
  <c r="I15" i="5"/>
  <c r="J15" i="5" s="1"/>
  <c r="I19" i="5"/>
  <c r="J19" i="5" s="1"/>
  <c r="I17" i="5"/>
  <c r="J17" i="5" s="1"/>
  <c r="I8" i="5"/>
  <c r="J8" i="5" s="1"/>
  <c r="I26" i="5"/>
  <c r="J26" i="5" s="1"/>
  <c r="I5" i="5"/>
  <c r="J5" i="5" s="1"/>
  <c r="I16" i="5"/>
  <c r="J16" i="5" s="1"/>
  <c r="I29" i="5"/>
  <c r="J29" i="5" s="1"/>
  <c r="I3" i="5"/>
  <c r="J3" i="5" s="1"/>
  <c r="I30" i="5"/>
  <c r="J30" i="5" s="1"/>
  <c r="I28" i="5"/>
  <c r="J28" i="5" s="1"/>
  <c r="I9" i="5"/>
  <c r="J9" i="5" s="1"/>
  <c r="I24" i="5"/>
  <c r="J24" i="5" s="1"/>
  <c r="I14" i="5"/>
  <c r="J14" i="5" s="1"/>
  <c r="I10" i="5"/>
  <c r="J10" i="5" s="1"/>
  <c r="H28" i="3"/>
  <c r="I28" i="3" s="1"/>
  <c r="H29" i="3"/>
  <c r="I29" i="3" s="1"/>
  <c r="K3" i="2"/>
  <c r="K2" i="2"/>
  <c r="I7" i="1"/>
  <c r="I31" i="1"/>
  <c r="I9" i="1"/>
  <c r="I17" i="1"/>
  <c r="I21" i="1"/>
  <c r="I3" i="1"/>
  <c r="I8" i="1"/>
  <c r="I6" i="1"/>
  <c r="H13" i="3"/>
  <c r="I13" i="3" s="1"/>
  <c r="H23" i="3"/>
  <c r="I23" i="3" s="1"/>
  <c r="H32" i="3"/>
  <c r="I32" i="3" s="1"/>
  <c r="H2" i="3"/>
  <c r="I2" i="3" s="1"/>
  <c r="H31" i="3"/>
  <c r="I31" i="3" s="1"/>
  <c r="H3" i="3"/>
  <c r="I3" i="3" s="1"/>
  <c r="H25" i="3"/>
  <c r="I25" i="3" s="1"/>
  <c r="H14" i="3"/>
  <c r="I14" i="3" s="1"/>
  <c r="H7" i="3"/>
  <c r="I7" i="3" s="1"/>
  <c r="H21" i="3"/>
  <c r="I21" i="3" s="1"/>
  <c r="H5" i="3"/>
  <c r="I5" i="3" s="1"/>
  <c r="H22" i="3"/>
  <c r="I22" i="3" s="1"/>
  <c r="H6" i="3"/>
  <c r="I6" i="3" s="1"/>
  <c r="H19" i="3"/>
  <c r="I19" i="3" s="1"/>
  <c r="H27" i="3"/>
  <c r="I27" i="3" s="1"/>
  <c r="H10" i="3"/>
  <c r="I10" i="3" s="1"/>
  <c r="H30" i="3"/>
  <c r="I30" i="3" s="1"/>
  <c r="H11" i="3"/>
  <c r="I11" i="3" s="1"/>
  <c r="H12" i="3"/>
  <c r="I12" i="3" s="1"/>
  <c r="O26" i="1"/>
  <c r="O25" i="1"/>
  <c r="O24" i="1"/>
  <c r="K16" i="1"/>
  <c r="K15" i="1"/>
  <c r="K10" i="1"/>
  <c r="K9" i="1"/>
  <c r="H20" i="3" l="1"/>
  <c r="I20" i="3" s="1"/>
  <c r="H15" i="3"/>
  <c r="I15" i="3" s="1"/>
  <c r="H26" i="3"/>
  <c r="I26" i="3" s="1"/>
  <c r="H18" i="3"/>
  <c r="I18" i="3" s="1"/>
  <c r="H16" i="3"/>
  <c r="I16" i="3" s="1"/>
  <c r="H17" i="3"/>
  <c r="I17" i="3" s="1"/>
  <c r="H4" i="3"/>
  <c r="I4" i="3" s="1"/>
  <c r="H9" i="3"/>
  <c r="I9" i="3" s="1"/>
  <c r="H8" i="3"/>
  <c r="I8" i="3" s="1"/>
  <c r="H24" i="3"/>
  <c r="I24" i="3" s="1"/>
  <c r="I4" i="1"/>
  <c r="I26" i="2"/>
  <c r="I25" i="1"/>
  <c r="I11" i="1"/>
  <c r="I24" i="1"/>
  <c r="I8" i="2"/>
  <c r="I30" i="2"/>
  <c r="I21" i="2"/>
  <c r="I17" i="2"/>
  <c r="I3" i="2"/>
  <c r="I16" i="2"/>
  <c r="I10" i="2"/>
  <c r="I24" i="2"/>
  <c r="I11" i="2"/>
  <c r="I2" i="2"/>
  <c r="I19" i="2"/>
  <c r="I22" i="2"/>
  <c r="I18" i="2"/>
  <c r="I27" i="2"/>
  <c r="I12" i="2"/>
  <c r="I23" i="2"/>
  <c r="I20" i="2"/>
  <c r="I28" i="2"/>
  <c r="I9" i="2"/>
  <c r="I31" i="2"/>
  <c r="I14" i="2"/>
  <c r="I5" i="2"/>
  <c r="I10" i="1"/>
  <c r="I29" i="2"/>
  <c r="I6" i="2"/>
  <c r="I25" i="2"/>
  <c r="I4" i="2"/>
  <c r="I7" i="2"/>
  <c r="I15" i="2"/>
  <c r="I13" i="2"/>
  <c r="I12" i="1"/>
  <c r="I2" i="1"/>
  <c r="I14" i="1"/>
  <c r="I28" i="1"/>
  <c r="I20" i="1"/>
  <c r="I13" i="1"/>
  <c r="I22" i="1"/>
  <c r="I19" i="1"/>
  <c r="I5" i="1"/>
  <c r="I15" i="1"/>
  <c r="I23" i="1"/>
  <c r="I16" i="1"/>
  <c r="I18" i="1"/>
  <c r="I30" i="1"/>
  <c r="I27" i="1"/>
  <c r="I26" i="1"/>
  <c r="I29" i="1"/>
</calcChain>
</file>

<file path=xl/sharedStrings.xml><?xml version="1.0" encoding="utf-8"?>
<sst xmlns="http://schemas.openxmlformats.org/spreadsheetml/2006/main" count="358" uniqueCount="65">
  <si>
    <t>Count of date of purchase</t>
  </si>
  <si>
    <t>Sum of Item_MRP</t>
  </si>
  <si>
    <t>R</t>
  </si>
  <si>
    <t>F</t>
  </si>
  <si>
    <t>M</t>
  </si>
  <si>
    <t>recency score</t>
  </si>
  <si>
    <t>10 to 5112</t>
  </si>
  <si>
    <t>51-100 days</t>
  </si>
  <si>
    <t>101-250</t>
  </si>
  <si>
    <t>251-800 days</t>
  </si>
  <si>
    <t>&lt;801</t>
  </si>
  <si>
    <t>0 to 28</t>
  </si>
  <si>
    <t>frequency</t>
  </si>
  <si>
    <t>monetary</t>
  </si>
  <si>
    <t>150 to2892</t>
  </si>
  <si>
    <t>301-500</t>
  </si>
  <si>
    <t>RFM score</t>
  </si>
  <si>
    <t>Grade category</t>
  </si>
  <si>
    <t>A</t>
  </si>
  <si>
    <t>B</t>
  </si>
  <si>
    <t>C</t>
  </si>
  <si>
    <t>D</t>
  </si>
  <si>
    <t>E</t>
  </si>
  <si>
    <t>&gt;60</t>
  </si>
  <si>
    <t>45-60</t>
  </si>
  <si>
    <t>30-44</t>
  </si>
  <si>
    <t>&lt;14</t>
  </si>
  <si>
    <t>29-15</t>
  </si>
  <si>
    <t>Min of Days elapsed since the last purchase</t>
  </si>
  <si>
    <t>1-50days</t>
  </si>
  <si>
    <t>4001-4500</t>
  </si>
  <si>
    <t>4501-5000</t>
  </si>
  <si>
    <t>&gt;5001</t>
  </si>
  <si>
    <t>customerid</t>
  </si>
  <si>
    <t>ouletnumer</t>
  </si>
  <si>
    <t>oulet4</t>
  </si>
  <si>
    <t>0-12 days</t>
  </si>
  <si>
    <t>13-15 days</t>
  </si>
  <si>
    <t>16-18 days</t>
  </si>
  <si>
    <t>19-22 days</t>
  </si>
  <si>
    <t>&gt;22days</t>
  </si>
  <si>
    <t>&lt;3501</t>
  </si>
  <si>
    <t>3501-4000</t>
  </si>
  <si>
    <t>101-300 days</t>
  </si>
  <si>
    <t>501-800 days</t>
  </si>
  <si>
    <t>1-100 days</t>
  </si>
  <si>
    <t>&gt;70</t>
  </si>
  <si>
    <t>&lt;20</t>
  </si>
  <si>
    <t>21-45</t>
  </si>
  <si>
    <t>46-70</t>
  </si>
  <si>
    <t>Grade category Outlet4</t>
  </si>
  <si>
    <t>Grade category Outlet3</t>
  </si>
  <si>
    <t>Grade category Outlet2</t>
  </si>
  <si>
    <t>Grade category Outlet1</t>
  </si>
  <si>
    <t>Row Labels</t>
  </si>
  <si>
    <t>Grand Total</t>
  </si>
  <si>
    <t>Count of Grade category Outlet1</t>
  </si>
  <si>
    <t>Count of Grade category Outlet2</t>
  </si>
  <si>
    <t>Count of Grade category Outlet3</t>
  </si>
  <si>
    <t>Count of Grade category Outlet4</t>
  </si>
  <si>
    <t>At Risk</t>
  </si>
  <si>
    <t>Need Attention</t>
  </si>
  <si>
    <t>Potential Loyalist</t>
  </si>
  <si>
    <t>Loyal Customer</t>
  </si>
  <si>
    <t>Switchers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</si>
</sst>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Outlet 1 Segmentation by RFM Score </a:t>
            </a:r>
          </a:p>
        </c:rich>
      </c:tx>
      <c:layout>
        <c:manualLayout>
          <c:xMode val="edge"/>
          <c:yMode val="edge"/>
          <c:x val="0.18498588307376404"/>
          <c:y val="2.15342099869758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3">
                  <a:lumMod val="75000"/>
                </a:schemeClr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rgbClr val="C00000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rgbClr val="FFFF00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</c:dPt>
          <c:dPt>
            <c:idx val="4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outlet1graph!$A$12:$A$16</c:f>
              <c:strCache>
                <c:ptCount val="5"/>
                <c:pt idx="0">
                  <c:v>Loyal Customer</c:v>
                </c:pt>
                <c:pt idx="1">
                  <c:v>Potential Loyalist</c:v>
                </c:pt>
                <c:pt idx="2">
                  <c:v>Need Attention</c:v>
                </c:pt>
                <c:pt idx="3">
                  <c:v>At Risk</c:v>
                </c:pt>
                <c:pt idx="4">
                  <c:v>Switchers</c:v>
                </c:pt>
              </c:strCache>
            </c:strRef>
          </c:cat>
          <c:val>
            <c:numRef>
              <c:f>outlet1graph!$B$12:$B$16</c:f>
              <c:numCache>
                <c:formatCode>General</c:formatCode>
                <c:ptCount val="5"/>
                <c:pt idx="0">
                  <c:v>6</c:v>
                </c:pt>
                <c:pt idx="1">
                  <c:v>4</c:v>
                </c:pt>
                <c:pt idx="2">
                  <c:v>8</c:v>
                </c:pt>
                <c:pt idx="3">
                  <c:v>7</c:v>
                </c:pt>
                <c:pt idx="4">
                  <c:v>5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320292770974611"/>
          <c:y val="0.32561613677383527"/>
          <c:w val="0.17576657807363985"/>
          <c:h val="0.330396609743681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19050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Outlet 2 Segmentation</a:t>
            </a:r>
            <a:r>
              <a:rPr lang="en-IN" baseline="0"/>
              <a:t> by RFM Score </a:t>
            </a:r>
            <a:endParaRPr lang="en-IN"/>
          </a:p>
        </c:rich>
      </c:tx>
      <c:layout>
        <c:manualLayout>
          <c:xMode val="edge"/>
          <c:yMode val="edge"/>
          <c:x val="0.14082182472626412"/>
          <c:y val="2.15343172801874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rgbClr val="C0000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rgbClr val="FFFF0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outlet2graph!$A$12:$A$16</c:f>
              <c:strCache>
                <c:ptCount val="5"/>
                <c:pt idx="0">
                  <c:v>Loyal Customer</c:v>
                </c:pt>
                <c:pt idx="1">
                  <c:v>Potential Loyalist</c:v>
                </c:pt>
                <c:pt idx="2">
                  <c:v>Need Attention</c:v>
                </c:pt>
                <c:pt idx="3">
                  <c:v>At Risk</c:v>
                </c:pt>
                <c:pt idx="4">
                  <c:v>Switchers</c:v>
                </c:pt>
              </c:strCache>
            </c:strRef>
          </c:cat>
          <c:val>
            <c:numRef>
              <c:f>outlet2graph!$B$12:$B$16</c:f>
              <c:numCache>
                <c:formatCode>General</c:formatCode>
                <c:ptCount val="5"/>
                <c:pt idx="0">
                  <c:v>9</c:v>
                </c:pt>
                <c:pt idx="1">
                  <c:v>4</c:v>
                </c:pt>
                <c:pt idx="2">
                  <c:v>3</c:v>
                </c:pt>
                <c:pt idx="3">
                  <c:v>8</c:v>
                </c:pt>
                <c:pt idx="4">
                  <c:v>6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 w="19050"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Outlet 3 Segmentation by RFM Score </a:t>
            </a:r>
          </a:p>
        </c:rich>
      </c:tx>
      <c:layout>
        <c:manualLayout>
          <c:xMode val="edge"/>
          <c:yMode val="edge"/>
          <c:x val="0.18498588307376404"/>
          <c:y val="2.15342099869758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3">
                  <a:lumMod val="75000"/>
                </a:schemeClr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rgbClr val="C00000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rgbClr val="FFFF00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</c:dPt>
          <c:dPt>
            <c:idx val="4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outlet3graph!$A$13:$A$17</c:f>
              <c:strCache>
                <c:ptCount val="5"/>
                <c:pt idx="0">
                  <c:v>Loyal Customer</c:v>
                </c:pt>
                <c:pt idx="1">
                  <c:v>Potential Loyalist</c:v>
                </c:pt>
                <c:pt idx="2">
                  <c:v>Need Attention</c:v>
                </c:pt>
                <c:pt idx="3">
                  <c:v>At Risk</c:v>
                </c:pt>
                <c:pt idx="4">
                  <c:v>Switchers</c:v>
                </c:pt>
              </c:strCache>
            </c:strRef>
          </c:cat>
          <c:val>
            <c:numRef>
              <c:f>outlet3graph!$B$13:$B$17</c:f>
              <c:numCache>
                <c:formatCode>General</c:formatCode>
                <c:ptCount val="5"/>
                <c:pt idx="0">
                  <c:v>8</c:v>
                </c:pt>
                <c:pt idx="1">
                  <c:v>4</c:v>
                </c:pt>
                <c:pt idx="2">
                  <c:v>4</c:v>
                </c:pt>
                <c:pt idx="3">
                  <c:v>8</c:v>
                </c:pt>
                <c:pt idx="4">
                  <c:v>6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320292770974611"/>
          <c:y val="0.32561613677383527"/>
          <c:w val="0.17576657807363985"/>
          <c:h val="0.330396609743681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19050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Outlet 4 Segmentation</a:t>
            </a:r>
            <a:r>
              <a:rPr lang="en-IN" baseline="0"/>
              <a:t> by RFM Score </a:t>
            </a:r>
            <a:endParaRPr lang="en-IN"/>
          </a:p>
        </c:rich>
      </c:tx>
      <c:layout>
        <c:manualLayout>
          <c:xMode val="edge"/>
          <c:yMode val="edge"/>
          <c:x val="0.14082182472626412"/>
          <c:y val="2.15343172801874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rgbClr val="C0000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rgbClr val="FFFF0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outlet4graph!$A$12:$A$16</c:f>
              <c:strCache>
                <c:ptCount val="5"/>
                <c:pt idx="0">
                  <c:v>Loyal Customer</c:v>
                </c:pt>
                <c:pt idx="1">
                  <c:v>Potential Loyalist</c:v>
                </c:pt>
                <c:pt idx="2">
                  <c:v>Need Attention</c:v>
                </c:pt>
                <c:pt idx="3">
                  <c:v>At Risk</c:v>
                </c:pt>
                <c:pt idx="4">
                  <c:v>Switchers</c:v>
                </c:pt>
              </c:strCache>
            </c:strRef>
          </c:cat>
          <c:val>
            <c:numRef>
              <c:f>outlet4graph!$B$12:$B$16</c:f>
              <c:numCache>
                <c:formatCode>General</c:formatCode>
                <c:ptCount val="5"/>
                <c:pt idx="0">
                  <c:v>5</c:v>
                </c:pt>
                <c:pt idx="1">
                  <c:v>5</c:v>
                </c:pt>
                <c:pt idx="2">
                  <c:v>7</c:v>
                </c:pt>
                <c:pt idx="3">
                  <c:v>7</c:v>
                </c:pt>
                <c:pt idx="4">
                  <c:v>6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19050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1409700</xdr:colOff>
      <xdr:row>0</xdr:row>
      <xdr:rowOff>133350</xdr:rowOff>
    </xdr:from>
    <xdr:to>
      <xdr:col>11</xdr:col>
      <xdr:colOff>552450</xdr:colOff>
      <xdr:row>20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247650</xdr:colOff>
      <xdr:row>0</xdr:row>
      <xdr:rowOff>123825</xdr:rowOff>
    </xdr:from>
    <xdr:to>
      <xdr:col>14</xdr:col>
      <xdr:colOff>247651</xdr:colOff>
      <xdr:row>19</xdr:row>
      <xdr:rowOff>42863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371475</xdr:colOff>
      <xdr:row>0</xdr:row>
      <xdr:rowOff>190499</xdr:rowOff>
    </xdr:from>
    <xdr:to>
      <xdr:col>13</xdr:col>
      <xdr:colOff>314325</xdr:colOff>
      <xdr:row>20</xdr:row>
      <xdr:rowOff>161924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819149</xdr:colOff>
      <xdr:row>1</xdr:row>
      <xdr:rowOff>128587</xdr:rowOff>
    </xdr:from>
    <xdr:to>
      <xdr:col>12</xdr:col>
      <xdr:colOff>333375</xdr:colOff>
      <xdr:row>20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study%20material\MBA(IBS%20PUNE)\SEMESTER\SEM%203\MBA\output%20analysis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3350.694681597219" createdVersion="5" refreshedVersion="5" minRefreshableVersion="3" recordCount="30">
  <cacheSource type="worksheet">
    <worksheetSource ref="B1:E31" sheet="Sheet2" r:id="rId2"/>
  </cacheSource>
  <cacheFields count="4">
    <cacheField name="Grade category Outlet1" numFmtId="0">
      <sharedItems count="5">
        <s v="A"/>
        <s v="B"/>
        <s v="C"/>
        <s v="D"/>
        <s v="E"/>
      </sharedItems>
    </cacheField>
    <cacheField name="Grade category Outlet2" numFmtId="0">
      <sharedItems count="5">
        <s v="A"/>
        <s v="B"/>
        <s v="C"/>
        <s v="D"/>
        <s v="E"/>
      </sharedItems>
    </cacheField>
    <cacheField name="Grade category Outlet3" numFmtId="0">
      <sharedItems count="5">
        <s v="A"/>
        <s v="B"/>
        <s v="C"/>
        <s v="D"/>
        <s v="E"/>
      </sharedItems>
    </cacheField>
    <cacheField name="Grade category Outlet4" numFmtId="0">
      <sharedItems count="5">
        <s v="A"/>
        <s v="B"/>
        <s v="C"/>
        <s v="D"/>
        <s v="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"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0"/>
  </r>
  <r>
    <x v="0"/>
    <x v="0"/>
    <x v="0"/>
    <x v="1"/>
  </r>
  <r>
    <x v="1"/>
    <x v="0"/>
    <x v="0"/>
    <x v="1"/>
  </r>
  <r>
    <x v="1"/>
    <x v="0"/>
    <x v="0"/>
    <x v="1"/>
  </r>
  <r>
    <x v="1"/>
    <x v="0"/>
    <x v="1"/>
    <x v="1"/>
  </r>
  <r>
    <x v="1"/>
    <x v="1"/>
    <x v="1"/>
    <x v="1"/>
  </r>
  <r>
    <x v="2"/>
    <x v="1"/>
    <x v="1"/>
    <x v="2"/>
  </r>
  <r>
    <x v="2"/>
    <x v="1"/>
    <x v="1"/>
    <x v="2"/>
  </r>
  <r>
    <x v="2"/>
    <x v="1"/>
    <x v="2"/>
    <x v="2"/>
  </r>
  <r>
    <x v="2"/>
    <x v="2"/>
    <x v="2"/>
    <x v="2"/>
  </r>
  <r>
    <x v="2"/>
    <x v="2"/>
    <x v="2"/>
    <x v="2"/>
  </r>
  <r>
    <x v="2"/>
    <x v="2"/>
    <x v="2"/>
    <x v="2"/>
  </r>
  <r>
    <x v="2"/>
    <x v="3"/>
    <x v="3"/>
    <x v="2"/>
  </r>
  <r>
    <x v="2"/>
    <x v="3"/>
    <x v="3"/>
    <x v="3"/>
  </r>
  <r>
    <x v="3"/>
    <x v="3"/>
    <x v="3"/>
    <x v="3"/>
  </r>
  <r>
    <x v="3"/>
    <x v="3"/>
    <x v="3"/>
    <x v="3"/>
  </r>
  <r>
    <x v="3"/>
    <x v="3"/>
    <x v="3"/>
    <x v="3"/>
  </r>
  <r>
    <x v="3"/>
    <x v="3"/>
    <x v="3"/>
    <x v="3"/>
  </r>
  <r>
    <x v="3"/>
    <x v="3"/>
    <x v="3"/>
    <x v="3"/>
  </r>
  <r>
    <x v="3"/>
    <x v="3"/>
    <x v="3"/>
    <x v="3"/>
  </r>
  <r>
    <x v="3"/>
    <x v="4"/>
    <x v="4"/>
    <x v="4"/>
  </r>
  <r>
    <x v="4"/>
    <x v="4"/>
    <x v="4"/>
    <x v="4"/>
  </r>
  <r>
    <x v="4"/>
    <x v="4"/>
    <x v="4"/>
    <x v="4"/>
  </r>
  <r>
    <x v="4"/>
    <x v="4"/>
    <x v="4"/>
    <x v="4"/>
  </r>
  <r>
    <x v="4"/>
    <x v="4"/>
    <x v="4"/>
    <x v="4"/>
  </r>
  <r>
    <x v="4"/>
    <x v="4"/>
    <x v="4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9" firstHeaderRow="1" firstDataRow="1" firstDataCol="1"/>
  <pivotFields count="4">
    <pivotField axis="axisRow" dataField="1" showAll="0">
      <items count="6">
        <item x="0"/>
        <item x="1"/>
        <item x="2"/>
        <item x="3"/>
        <item x="4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/>
    <pivotField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Grade category Outlet1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1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9" firstHeaderRow="1" firstDataRow="1" firstDataCol="1"/>
  <pivotFields count="4">
    <pivotField showAll="0"/>
    <pivotField axis="axisRow" dataField="1" showAll="0">
      <items count="6">
        <item x="0"/>
        <item x="1"/>
        <item x="2"/>
        <item x="3"/>
        <item x="4"/>
        <item t="default"/>
      </items>
    </pivotField>
    <pivotField showAll="0"/>
    <pivotField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Grade category Outlet2" fld="1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1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9" firstHeaderRow="1" firstDataRow="1" firstDataCol="1"/>
  <pivotFields count="4">
    <pivotField showAll="0"/>
    <pivotField showAll="0"/>
    <pivotField axis="axisRow" dataField="1" showAll="0">
      <items count="6">
        <item x="0"/>
        <item x="1"/>
        <item x="2"/>
        <item x="3"/>
        <item x="4"/>
        <item t="default"/>
      </items>
    </pivotField>
    <pivotField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Grade category Outlet3" fld="2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4" cacheId="1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9" firstHeaderRow="1" firstDataRow="1" firstDataCol="1"/>
  <pivotFields count="4">
    <pivotField showAll="0"/>
    <pivotField showAll="0"/>
    <pivotField showAll="0"/>
    <pivotField axis="axisRow" dataField="1" showAll="0">
      <items count="6">
        <item x="0"/>
        <item x="1"/>
        <item x="2"/>
        <item x="3"/>
        <item x="4"/>
        <item t="default"/>
      </items>
    </pivotField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Grade category Outlet4" fld="3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opLeftCell="A9" workbookViewId="0">
      <selection activeCell="H1" sqref="H1:H31"/>
    </sheetView>
  </sheetViews>
  <sheetFormatPr defaultRowHeight="15" x14ac:dyDescent="0.25"/>
  <cols>
    <col min="1" max="1" width="13.28515625" bestFit="1" customWidth="1"/>
    <col min="2" max="2" width="40.140625" bestFit="1" customWidth="1"/>
    <col min="3" max="4" width="24.140625" bestFit="1" customWidth="1"/>
    <col min="9" max="9" width="10" bestFit="1" customWidth="1"/>
    <col min="10" max="10" width="14.42578125" bestFit="1" customWidth="1"/>
    <col min="13" max="13" width="11.28515625" bestFit="1" customWidth="1"/>
    <col min="15" max="15" width="13.140625" bestFit="1" customWidth="1"/>
  </cols>
  <sheetData>
    <row r="1" spans="1:16" x14ac:dyDescent="0.25">
      <c r="A1" s="2" t="s">
        <v>33</v>
      </c>
      <c r="B1" s="2" t="s">
        <v>28</v>
      </c>
      <c r="C1" s="2" t="s">
        <v>0</v>
      </c>
      <c r="D1" s="2" t="s">
        <v>1</v>
      </c>
      <c r="E1" s="2"/>
      <c r="F1" s="2" t="s">
        <v>2</v>
      </c>
      <c r="G1" s="2" t="s">
        <v>3</v>
      </c>
      <c r="H1" s="2" t="s">
        <v>4</v>
      </c>
      <c r="I1" s="2" t="s">
        <v>16</v>
      </c>
      <c r="J1" s="2" t="s">
        <v>17</v>
      </c>
    </row>
    <row r="2" spans="1:16" x14ac:dyDescent="0.25">
      <c r="A2">
        <v>8</v>
      </c>
      <c r="B2">
        <v>39</v>
      </c>
      <c r="C2">
        <v>21</v>
      </c>
      <c r="D2">
        <v>5927</v>
      </c>
      <c r="F2">
        <f>IF(B2&lt;101,5,IF(B2&lt;301,4,IF(B2&lt;501,3,IF(B2&lt;801,2,1))))</f>
        <v>5</v>
      </c>
      <c r="G2">
        <f>IF(C2&lt;13,1,IF(C2&lt;16,2,IF(C2&lt;19,3,IF(C2&lt;23,4,5))))</f>
        <v>4</v>
      </c>
      <c r="H2">
        <f>IF(D2&gt;5001,5,IF(D2&gt;4500,4,IF(D2&gt;4000,3,IF(D2&gt;3500,2,1))))</f>
        <v>5</v>
      </c>
      <c r="I2">
        <f>F2*G2*H2</f>
        <v>100</v>
      </c>
      <c r="J2" t="str">
        <f>IF(I2&gt;70,"A",IF(I2&gt;45,"B",IF(I2&gt;20,"C",IF(I2&gt;5,"D","E"))))</f>
        <v>A</v>
      </c>
      <c r="N2" t="s">
        <v>6</v>
      </c>
      <c r="O2" t="s">
        <v>5</v>
      </c>
    </row>
    <row r="3" spans="1:16" x14ac:dyDescent="0.25">
      <c r="A3">
        <v>30</v>
      </c>
      <c r="B3">
        <v>70</v>
      </c>
      <c r="C3">
        <v>20</v>
      </c>
      <c r="D3">
        <v>5658</v>
      </c>
      <c r="F3">
        <f>IF(B3&lt;101,5,IF(B3&lt;301,4,IF(B3&lt;501,3,IF(B3&lt;801,2,1))))</f>
        <v>5</v>
      </c>
      <c r="G3">
        <f>IF(C3&lt;13,1,IF(C3&lt;16,2,IF(C3&lt;19,3,IF(C3&lt;23,4,5))))</f>
        <v>4</v>
      </c>
      <c r="H3">
        <f>IF(D3&gt;5001,5,IF(D3&gt;4500,4,IF(D3&gt;4000,3,IF(D3&gt;3500,2,1))))</f>
        <v>5</v>
      </c>
      <c r="I3">
        <f>F3*G3*H3</f>
        <v>100</v>
      </c>
      <c r="J3" t="str">
        <f t="shared" ref="J3:J31" si="0">IF(I3&gt;70,"A",IF(I3&gt;45,"B",IF(I3&gt;20,"C",IF(I3&gt;5,"D","E"))))</f>
        <v>A</v>
      </c>
      <c r="O3" t="s">
        <v>45</v>
      </c>
      <c r="P3">
        <v>5</v>
      </c>
    </row>
    <row r="4" spans="1:16" x14ac:dyDescent="0.25">
      <c r="A4">
        <v>22</v>
      </c>
      <c r="B4">
        <v>297</v>
      </c>
      <c r="C4">
        <v>30</v>
      </c>
      <c r="D4">
        <v>8241</v>
      </c>
      <c r="F4">
        <f>IF(B4&lt;101,5,IF(B4&lt;301,4,IF(B4&lt;501,3,IF(B4&lt;801,2,1))))</f>
        <v>4</v>
      </c>
      <c r="G4">
        <f>IF(C4&lt;13,1,IF(C4&lt;16,2,IF(C4&lt;19,3,IF(C4&lt;23,4,5))))</f>
        <v>5</v>
      </c>
      <c r="H4">
        <f>IF(D4&gt;5001,5,IF(D4&gt;4500,4,IF(D4&gt;4000,3,IF(D4&gt;3500,2,1))))</f>
        <v>5</v>
      </c>
      <c r="I4">
        <f>F4*G4*H4</f>
        <v>100</v>
      </c>
      <c r="J4" t="str">
        <f t="shared" si="0"/>
        <v>A</v>
      </c>
      <c r="O4" t="s">
        <v>43</v>
      </c>
      <c r="P4">
        <v>4</v>
      </c>
    </row>
    <row r="5" spans="1:16" x14ac:dyDescent="0.25">
      <c r="A5">
        <v>18</v>
      </c>
      <c r="B5">
        <v>284</v>
      </c>
      <c r="C5">
        <v>19</v>
      </c>
      <c r="D5">
        <v>5432</v>
      </c>
      <c r="F5">
        <f>IF(B5&lt;101,5,IF(B5&lt;301,4,IF(B5&lt;501,3,IF(B5&lt;801,2,1))))</f>
        <v>4</v>
      </c>
      <c r="G5">
        <f>IF(C5&lt;13,1,IF(C5&lt;16,2,IF(C5&lt;19,3,IF(C5&lt;23,4,5))))</f>
        <v>4</v>
      </c>
      <c r="H5">
        <f>IF(D5&gt;5001,5,IF(D5&gt;4500,4,IF(D5&gt;4000,3,IF(D5&gt;3500,2,1))))</f>
        <v>5</v>
      </c>
      <c r="I5">
        <f>F5*G5*H5</f>
        <v>80</v>
      </c>
      <c r="J5" t="str">
        <f t="shared" si="0"/>
        <v>A</v>
      </c>
      <c r="O5" t="s">
        <v>15</v>
      </c>
      <c r="P5">
        <v>3</v>
      </c>
    </row>
    <row r="6" spans="1:16" x14ac:dyDescent="0.25">
      <c r="A6">
        <v>17</v>
      </c>
      <c r="B6">
        <v>341</v>
      </c>
      <c r="C6">
        <v>25</v>
      </c>
      <c r="D6">
        <v>7269</v>
      </c>
      <c r="F6">
        <f>IF(B6&lt;101,5,IF(B6&lt;301,4,IF(B6&lt;501,3,IF(B6&lt;801,2,1))))</f>
        <v>3</v>
      </c>
      <c r="G6">
        <f>IF(C6&lt;13,1,IF(C6&lt;16,2,IF(C6&lt;19,3,IF(C6&lt;23,4,5))))</f>
        <v>5</v>
      </c>
      <c r="H6">
        <f>IF(D6&gt;5001,5,IF(D6&gt;4500,4,IF(D6&gt;4000,3,IF(D6&gt;3500,2,1))))</f>
        <v>5</v>
      </c>
      <c r="I6">
        <f>F6*G6*H6</f>
        <v>75</v>
      </c>
      <c r="J6" t="str">
        <f t="shared" si="0"/>
        <v>A</v>
      </c>
      <c r="O6" t="s">
        <v>44</v>
      </c>
      <c r="P6">
        <v>2</v>
      </c>
    </row>
    <row r="7" spans="1:16" x14ac:dyDescent="0.25">
      <c r="A7">
        <v>25</v>
      </c>
      <c r="B7">
        <v>364</v>
      </c>
      <c r="C7">
        <v>23</v>
      </c>
      <c r="D7">
        <v>6320</v>
      </c>
      <c r="F7">
        <f>IF(B7&lt;101,5,IF(B7&lt;301,4,IF(B7&lt;501,3,IF(B7&lt;801,2,1))))</f>
        <v>3</v>
      </c>
      <c r="G7">
        <f>IF(C7&lt;13,1,IF(C7&lt;16,2,IF(C7&lt;19,3,IF(C7&lt;23,4,5))))</f>
        <v>5</v>
      </c>
      <c r="H7">
        <f>IF(D7&gt;5001,5,IF(D7&gt;4500,4,IF(D7&gt;4000,3,IF(D7&gt;3500,2,1))))</f>
        <v>5</v>
      </c>
      <c r="I7">
        <f>F7*G7*H7</f>
        <v>75</v>
      </c>
      <c r="J7" t="str">
        <f t="shared" si="0"/>
        <v>A</v>
      </c>
      <c r="O7" t="s">
        <v>10</v>
      </c>
      <c r="P7">
        <v>1</v>
      </c>
    </row>
    <row r="8" spans="1:16" x14ac:dyDescent="0.25">
      <c r="A8">
        <v>6</v>
      </c>
      <c r="B8">
        <v>348</v>
      </c>
      <c r="C8">
        <v>21</v>
      </c>
      <c r="D8">
        <v>6785</v>
      </c>
      <c r="F8">
        <f>IF(B8&lt;101,5,IF(B8&lt;301,4,IF(B8&lt;501,3,IF(B8&lt;801,2,1))))</f>
        <v>3</v>
      </c>
      <c r="G8">
        <f>IF(C8&lt;13,1,IF(C8&lt;16,2,IF(C8&lt;19,3,IF(C8&lt;23,4,5))))</f>
        <v>4</v>
      </c>
      <c r="H8">
        <f>IF(D8&gt;5001,5,IF(D8&gt;4500,4,IF(D8&gt;4000,3,IF(D8&gt;3500,2,1))))</f>
        <v>5</v>
      </c>
      <c r="I8">
        <f>F8*G8*H8</f>
        <v>60</v>
      </c>
      <c r="J8" t="str">
        <f t="shared" si="0"/>
        <v>B</v>
      </c>
    </row>
    <row r="9" spans="1:16" x14ac:dyDescent="0.25">
      <c r="A9">
        <v>24</v>
      </c>
      <c r="B9">
        <v>423</v>
      </c>
      <c r="C9">
        <v>19</v>
      </c>
      <c r="D9">
        <v>5690</v>
      </c>
      <c r="F9">
        <f>IF(B9&lt;101,5,IF(B9&lt;301,4,IF(B9&lt;501,3,IF(B9&lt;801,2,1))))</f>
        <v>3</v>
      </c>
      <c r="G9">
        <f>IF(C9&lt;13,1,IF(C9&lt;16,2,IF(C9&lt;19,3,IF(C9&lt;23,4,5))))</f>
        <v>4</v>
      </c>
      <c r="H9">
        <f>IF(D9&gt;5001,5,IF(D9&gt;4500,4,IF(D9&gt;4000,3,IF(D9&gt;3500,2,1))))</f>
        <v>5</v>
      </c>
      <c r="I9">
        <f>F9*G9*H9</f>
        <v>60</v>
      </c>
      <c r="J9" t="str">
        <f t="shared" si="0"/>
        <v>B</v>
      </c>
      <c r="K9">
        <f>MAX(B2:B99)</f>
        <v>1245</v>
      </c>
      <c r="M9" t="s">
        <v>11</v>
      </c>
      <c r="N9" t="s">
        <v>12</v>
      </c>
    </row>
    <row r="10" spans="1:16" x14ac:dyDescent="0.25">
      <c r="A10">
        <v>5</v>
      </c>
      <c r="B10">
        <v>184</v>
      </c>
      <c r="C10">
        <v>18</v>
      </c>
      <c r="D10">
        <v>4668</v>
      </c>
      <c r="F10">
        <f>IF(B10&lt;101,5,IF(B10&lt;301,4,IF(B10&lt;501,3,IF(B10&lt;801,2,1))))</f>
        <v>4</v>
      </c>
      <c r="G10">
        <f>IF(C10&lt;13,1,IF(C10&lt;16,2,IF(C10&lt;19,3,IF(C10&lt;23,4,5))))</f>
        <v>3</v>
      </c>
      <c r="H10">
        <f>IF(D10&gt;5001,5,IF(D10&gt;4500,4,IF(D10&gt;4000,3,IF(D10&gt;3500,2,1))))</f>
        <v>4</v>
      </c>
      <c r="I10">
        <f>F10*G10*H10</f>
        <v>48</v>
      </c>
      <c r="J10" t="str">
        <f t="shared" si="0"/>
        <v>B</v>
      </c>
      <c r="K10">
        <f>MIN(B2:B99)</f>
        <v>39</v>
      </c>
      <c r="N10" s="1" t="s">
        <v>36</v>
      </c>
      <c r="O10">
        <v>1</v>
      </c>
    </row>
    <row r="11" spans="1:16" x14ac:dyDescent="0.25">
      <c r="A11">
        <v>27</v>
      </c>
      <c r="B11">
        <v>198</v>
      </c>
      <c r="C11">
        <v>17</v>
      </c>
      <c r="D11">
        <v>4772</v>
      </c>
      <c r="F11">
        <f>IF(B11&lt;101,5,IF(B11&lt;301,4,IF(B11&lt;501,3,IF(B11&lt;801,2,1))))</f>
        <v>4</v>
      </c>
      <c r="G11">
        <f>IF(C11&lt;13,1,IF(C11&lt;16,2,IF(C11&lt;19,3,IF(C11&lt;23,4,5))))</f>
        <v>3</v>
      </c>
      <c r="H11">
        <f>IF(D11&gt;5001,5,IF(D11&gt;4500,4,IF(D11&gt;4000,3,IF(D11&gt;3500,2,1))))</f>
        <v>4</v>
      </c>
      <c r="I11">
        <f>F11*G11*H11</f>
        <v>48</v>
      </c>
      <c r="J11" t="str">
        <f t="shared" si="0"/>
        <v>B</v>
      </c>
      <c r="N11" t="s">
        <v>37</v>
      </c>
      <c r="O11">
        <v>2</v>
      </c>
    </row>
    <row r="12" spans="1:16" x14ac:dyDescent="0.25">
      <c r="A12">
        <v>7</v>
      </c>
      <c r="B12">
        <v>323</v>
      </c>
      <c r="C12">
        <v>17</v>
      </c>
      <c r="D12">
        <v>5019</v>
      </c>
      <c r="F12">
        <f>IF(B12&lt;101,5,IF(B12&lt;301,4,IF(B12&lt;501,3,IF(B12&lt;801,2,1))))</f>
        <v>3</v>
      </c>
      <c r="G12">
        <f>IF(C12&lt;13,1,IF(C12&lt;16,2,IF(C12&lt;19,3,IF(C12&lt;23,4,5))))</f>
        <v>3</v>
      </c>
      <c r="H12">
        <f>IF(D12&gt;5001,5,IF(D12&gt;4500,4,IF(D12&gt;4000,3,IF(D12&gt;3500,2,1))))</f>
        <v>5</v>
      </c>
      <c r="I12">
        <f>F12*G12*H12</f>
        <v>45</v>
      </c>
      <c r="J12" t="str">
        <f t="shared" si="0"/>
        <v>C</v>
      </c>
      <c r="N12" t="s">
        <v>38</v>
      </c>
      <c r="O12">
        <v>3</v>
      </c>
    </row>
    <row r="13" spans="1:16" x14ac:dyDescent="0.25">
      <c r="A13">
        <v>1</v>
      </c>
      <c r="B13">
        <v>104</v>
      </c>
      <c r="C13">
        <v>18</v>
      </c>
      <c r="D13">
        <v>4368</v>
      </c>
      <c r="F13">
        <f>IF(B13&lt;101,5,IF(B13&lt;301,4,IF(B13&lt;501,3,IF(B13&lt;801,2,1))))</f>
        <v>4</v>
      </c>
      <c r="G13">
        <f>IF(C13&lt;13,1,IF(C13&lt;16,2,IF(C13&lt;19,3,IF(C13&lt;23,4,5))))</f>
        <v>3</v>
      </c>
      <c r="H13">
        <f>IF(D13&gt;5001,5,IF(D13&gt;4500,4,IF(D13&gt;4000,3,IF(D13&gt;3500,2,1))))</f>
        <v>3</v>
      </c>
      <c r="I13">
        <f>F13*G13*H13</f>
        <v>36</v>
      </c>
      <c r="J13" t="str">
        <f t="shared" si="0"/>
        <v>C</v>
      </c>
      <c r="N13" t="s">
        <v>39</v>
      </c>
      <c r="O13">
        <v>4</v>
      </c>
    </row>
    <row r="14" spans="1:16" x14ac:dyDescent="0.25">
      <c r="A14">
        <v>15</v>
      </c>
      <c r="B14">
        <v>145</v>
      </c>
      <c r="C14">
        <v>16</v>
      </c>
      <c r="D14">
        <v>4422</v>
      </c>
      <c r="F14">
        <f>IF(B14&lt;101,5,IF(B14&lt;301,4,IF(B14&lt;501,3,IF(B14&lt;801,2,1))))</f>
        <v>4</v>
      </c>
      <c r="G14">
        <f>IF(C14&lt;13,1,IF(C14&lt;16,2,IF(C14&lt;19,3,IF(C14&lt;23,4,5))))</f>
        <v>3</v>
      </c>
      <c r="H14">
        <f>IF(D14&gt;5001,5,IF(D14&gt;4500,4,IF(D14&gt;4000,3,IF(D14&gt;3500,2,1))))</f>
        <v>3</v>
      </c>
      <c r="I14">
        <f>F14*G14*H14</f>
        <v>36</v>
      </c>
      <c r="J14" t="str">
        <f t="shared" si="0"/>
        <v>C</v>
      </c>
      <c r="N14" t="s">
        <v>40</v>
      </c>
      <c r="O14">
        <v>5</v>
      </c>
    </row>
    <row r="15" spans="1:16" x14ac:dyDescent="0.25">
      <c r="A15">
        <v>20</v>
      </c>
      <c r="B15">
        <v>499</v>
      </c>
      <c r="C15">
        <v>16</v>
      </c>
      <c r="D15">
        <v>4688</v>
      </c>
      <c r="F15">
        <f>IF(B15&lt;101,5,IF(B15&lt;301,4,IF(B15&lt;501,3,IF(B15&lt;801,2,1))))</f>
        <v>3</v>
      </c>
      <c r="G15">
        <f>IF(C15&lt;13,1,IF(C15&lt;16,2,IF(C15&lt;19,3,IF(C15&lt;23,4,5))))</f>
        <v>3</v>
      </c>
      <c r="H15">
        <f>IF(D15&gt;5001,5,IF(D15&gt;4500,4,IF(D15&gt;4000,3,IF(D15&gt;3500,2,1))))</f>
        <v>4</v>
      </c>
      <c r="I15">
        <f>F15*G15*H15</f>
        <v>36</v>
      </c>
      <c r="J15" t="str">
        <f t="shared" si="0"/>
        <v>C</v>
      </c>
      <c r="K15">
        <f>MAX(C2:C99)</f>
        <v>30</v>
      </c>
    </row>
    <row r="16" spans="1:16" x14ac:dyDescent="0.25">
      <c r="A16">
        <v>2</v>
      </c>
      <c r="B16">
        <v>284</v>
      </c>
      <c r="C16">
        <v>15</v>
      </c>
      <c r="D16">
        <v>4672</v>
      </c>
      <c r="F16">
        <f>IF(B16&lt;101,5,IF(B16&lt;301,4,IF(B16&lt;501,3,IF(B16&lt;801,2,1))))</f>
        <v>4</v>
      </c>
      <c r="G16">
        <f>IF(C16&lt;13,1,IF(C16&lt;16,2,IF(C16&lt;19,3,IF(C16&lt;23,4,5))))</f>
        <v>2</v>
      </c>
      <c r="H16">
        <f>IF(D16&gt;5001,5,IF(D16&gt;4500,4,IF(D16&gt;4000,3,IF(D16&gt;3500,2,1))))</f>
        <v>4</v>
      </c>
      <c r="I16">
        <f>F16*G16*H16</f>
        <v>32</v>
      </c>
      <c r="J16" t="str">
        <f t="shared" si="0"/>
        <v>C</v>
      </c>
      <c r="K16">
        <f>MIN(C2:C99)</f>
        <v>11</v>
      </c>
      <c r="M16" t="s">
        <v>14</v>
      </c>
      <c r="N16" t="s">
        <v>13</v>
      </c>
    </row>
    <row r="17" spans="1:15" x14ac:dyDescent="0.25">
      <c r="A17">
        <v>28</v>
      </c>
      <c r="B17">
        <v>158</v>
      </c>
      <c r="C17">
        <v>15</v>
      </c>
      <c r="D17">
        <v>4231</v>
      </c>
      <c r="F17">
        <f>IF(B17&lt;101,5,IF(B17&lt;301,4,IF(B17&lt;501,3,IF(B17&lt;801,2,1))))</f>
        <v>4</v>
      </c>
      <c r="G17">
        <f>IF(C17&lt;13,1,IF(C17&lt;16,2,IF(C17&lt;19,3,IF(C17&lt;23,4,5))))</f>
        <v>2</v>
      </c>
      <c r="H17">
        <f>IF(D17&gt;5001,5,IF(D17&gt;4500,4,IF(D17&gt;4000,3,IF(D17&gt;3500,2,1))))</f>
        <v>3</v>
      </c>
      <c r="I17">
        <f>F17*G17*H17</f>
        <v>24</v>
      </c>
      <c r="J17" t="str">
        <f t="shared" si="0"/>
        <v>C</v>
      </c>
      <c r="N17" t="s">
        <v>32</v>
      </c>
      <c r="O17">
        <v>5</v>
      </c>
    </row>
    <row r="18" spans="1:15" x14ac:dyDescent="0.25">
      <c r="A18">
        <v>3</v>
      </c>
      <c r="B18">
        <v>712</v>
      </c>
      <c r="C18">
        <v>16</v>
      </c>
      <c r="D18">
        <v>4661</v>
      </c>
      <c r="F18">
        <f>IF(B18&lt;101,5,IF(B18&lt;301,4,IF(B18&lt;501,3,IF(B18&lt;801,2,1))))</f>
        <v>2</v>
      </c>
      <c r="G18">
        <f>IF(C18&lt;13,1,IF(C18&lt;16,2,IF(C18&lt;19,3,IF(C18&lt;23,4,5))))</f>
        <v>3</v>
      </c>
      <c r="H18">
        <f>IF(D18&gt;5001,5,IF(D18&gt;4500,4,IF(D18&gt;4000,3,IF(D18&gt;3500,2,1))))</f>
        <v>4</v>
      </c>
      <c r="I18">
        <f>F18*G18*H18</f>
        <v>24</v>
      </c>
      <c r="J18" t="str">
        <f t="shared" si="0"/>
        <v>C</v>
      </c>
      <c r="N18" t="s">
        <v>31</v>
      </c>
      <c r="O18">
        <v>4</v>
      </c>
    </row>
    <row r="19" spans="1:15" x14ac:dyDescent="0.25">
      <c r="A19">
        <v>4</v>
      </c>
      <c r="B19">
        <v>665</v>
      </c>
      <c r="C19">
        <v>16</v>
      </c>
      <c r="D19">
        <v>4560</v>
      </c>
      <c r="F19">
        <f>IF(B19&lt;101,5,IF(B19&lt;301,4,IF(B19&lt;501,3,IF(B19&lt;801,2,1))))</f>
        <v>2</v>
      </c>
      <c r="G19">
        <f>IF(C19&lt;13,1,IF(C19&lt;16,2,IF(C19&lt;19,3,IF(C19&lt;23,4,5))))</f>
        <v>3</v>
      </c>
      <c r="H19">
        <f>IF(D19&gt;5001,5,IF(D19&gt;4500,4,IF(D19&gt;4000,3,IF(D19&gt;3500,2,1))))</f>
        <v>4</v>
      </c>
      <c r="I19">
        <f>F19*G19*H19</f>
        <v>24</v>
      </c>
      <c r="J19" t="str">
        <f t="shared" si="0"/>
        <v>C</v>
      </c>
      <c r="N19" t="s">
        <v>30</v>
      </c>
      <c r="O19">
        <v>3</v>
      </c>
    </row>
    <row r="20" spans="1:15" x14ac:dyDescent="0.25">
      <c r="A20">
        <v>19</v>
      </c>
      <c r="B20">
        <v>343</v>
      </c>
      <c r="C20">
        <v>15</v>
      </c>
      <c r="D20">
        <v>4279</v>
      </c>
      <c r="F20">
        <f>IF(B20&lt;101,5,IF(B20&lt;301,4,IF(B20&lt;501,3,IF(B20&lt;801,2,1))))</f>
        <v>3</v>
      </c>
      <c r="G20">
        <f>IF(C20&lt;13,1,IF(C20&lt;16,2,IF(C20&lt;19,3,IF(C20&lt;23,4,5))))</f>
        <v>2</v>
      </c>
      <c r="H20">
        <f>IF(D20&gt;5001,5,IF(D20&gt;4500,4,IF(D20&gt;4000,3,IF(D20&gt;3500,2,1))))</f>
        <v>3</v>
      </c>
      <c r="I20">
        <f>F20*G20*H20</f>
        <v>18</v>
      </c>
      <c r="J20" t="str">
        <f t="shared" si="0"/>
        <v>D</v>
      </c>
      <c r="N20" t="s">
        <v>42</v>
      </c>
      <c r="O20">
        <v>2</v>
      </c>
    </row>
    <row r="21" spans="1:15" x14ac:dyDescent="0.25">
      <c r="A21">
        <v>21</v>
      </c>
      <c r="B21">
        <v>206</v>
      </c>
      <c r="C21">
        <v>14</v>
      </c>
      <c r="D21">
        <v>3536</v>
      </c>
      <c r="F21">
        <f>IF(B21&lt;101,5,IF(B21&lt;301,4,IF(B21&lt;501,3,IF(B21&lt;801,2,1))))</f>
        <v>4</v>
      </c>
      <c r="G21">
        <f>IF(C21&lt;13,1,IF(C21&lt;16,2,IF(C21&lt;19,3,IF(C21&lt;23,4,5))))</f>
        <v>2</v>
      </c>
      <c r="H21">
        <f>IF(D21&gt;5001,5,IF(D21&gt;4500,4,IF(D21&gt;4000,3,IF(D21&gt;3500,2,1))))</f>
        <v>2</v>
      </c>
      <c r="I21">
        <f>F21*G21*H21</f>
        <v>16</v>
      </c>
      <c r="J21" t="str">
        <f t="shared" si="0"/>
        <v>D</v>
      </c>
      <c r="N21" t="s">
        <v>41</v>
      </c>
      <c r="O21">
        <v>1</v>
      </c>
    </row>
    <row r="22" spans="1:15" x14ac:dyDescent="0.25">
      <c r="A22">
        <v>10</v>
      </c>
      <c r="B22">
        <v>579</v>
      </c>
      <c r="C22">
        <v>14</v>
      </c>
      <c r="D22">
        <v>4419</v>
      </c>
      <c r="F22">
        <f>IF(B22&lt;101,5,IF(B22&lt;301,4,IF(B22&lt;501,3,IF(B22&lt;801,2,1))))</f>
        <v>2</v>
      </c>
      <c r="G22">
        <f>IF(C22&lt;13,1,IF(C22&lt;16,2,IF(C22&lt;19,3,IF(C22&lt;23,4,5))))</f>
        <v>2</v>
      </c>
      <c r="H22">
        <f>IF(D22&gt;5001,5,IF(D22&gt;4500,4,IF(D22&gt;4000,3,IF(D22&gt;3500,2,1))))</f>
        <v>3</v>
      </c>
      <c r="I22">
        <f>F22*G22*H22</f>
        <v>12</v>
      </c>
      <c r="J22" t="str">
        <f t="shared" si="0"/>
        <v>D</v>
      </c>
    </row>
    <row r="23" spans="1:15" x14ac:dyDescent="0.25">
      <c r="A23">
        <v>16</v>
      </c>
      <c r="B23">
        <v>82</v>
      </c>
      <c r="C23">
        <v>13</v>
      </c>
      <c r="D23">
        <v>3122</v>
      </c>
      <c r="F23">
        <f>IF(B23&lt;101,5,IF(B23&lt;301,4,IF(B23&lt;501,3,IF(B23&lt;801,2,1))))</f>
        <v>5</v>
      </c>
      <c r="G23">
        <f>IF(C23&lt;13,1,IF(C23&lt;16,2,IF(C23&lt;19,3,IF(C23&lt;23,4,5))))</f>
        <v>2</v>
      </c>
      <c r="H23">
        <f>IF(D23&gt;5001,5,IF(D23&gt;4500,4,IF(D23&gt;4000,3,IF(D23&gt;3500,2,1))))</f>
        <v>1</v>
      </c>
      <c r="I23">
        <f>F23*G23*H23</f>
        <v>10</v>
      </c>
      <c r="J23" t="str">
        <f t="shared" si="0"/>
        <v>D</v>
      </c>
      <c r="L23" s="2"/>
      <c r="M23" t="s">
        <v>46</v>
      </c>
      <c r="N23" t="s">
        <v>18</v>
      </c>
    </row>
    <row r="24" spans="1:15" x14ac:dyDescent="0.25">
      <c r="A24">
        <v>23</v>
      </c>
      <c r="B24">
        <v>52</v>
      </c>
      <c r="C24">
        <v>13</v>
      </c>
      <c r="D24">
        <v>3417</v>
      </c>
      <c r="F24">
        <f>IF(B24&lt;101,5,IF(B24&lt;301,4,IF(B24&lt;501,3,IF(B24&lt;801,2,1))))</f>
        <v>5</v>
      </c>
      <c r="G24">
        <f>IF(C24&lt;13,1,IF(C24&lt;16,2,IF(C24&lt;19,3,IF(C24&lt;23,4,5))))</f>
        <v>2</v>
      </c>
      <c r="H24">
        <f>IF(D24&gt;5001,5,IF(D24&gt;4500,4,IF(D24&gt;4000,3,IF(D24&gt;3500,2,1))))</f>
        <v>1</v>
      </c>
      <c r="I24">
        <f>F24*G24*H24</f>
        <v>10</v>
      </c>
      <c r="J24" t="str">
        <f t="shared" si="0"/>
        <v>D</v>
      </c>
      <c r="M24" t="s">
        <v>49</v>
      </c>
      <c r="N24" t="s">
        <v>19</v>
      </c>
      <c r="O24">
        <f>60-45</f>
        <v>15</v>
      </c>
    </row>
    <row r="25" spans="1:15" x14ac:dyDescent="0.25">
      <c r="A25">
        <v>26</v>
      </c>
      <c r="B25">
        <v>710</v>
      </c>
      <c r="C25">
        <v>13</v>
      </c>
      <c r="D25">
        <v>3964</v>
      </c>
      <c r="F25">
        <f>IF(B25&lt;101,5,IF(B25&lt;301,4,IF(B25&lt;501,3,IF(B25&lt;801,2,1))))</f>
        <v>2</v>
      </c>
      <c r="G25">
        <f>IF(C25&lt;13,1,IF(C25&lt;16,2,IF(C25&lt;19,3,IF(C25&lt;23,4,5))))</f>
        <v>2</v>
      </c>
      <c r="H25">
        <f>IF(D25&gt;5001,5,IF(D25&gt;4500,4,IF(D25&gt;4000,3,IF(D25&gt;3500,2,1))))</f>
        <v>2</v>
      </c>
      <c r="I25">
        <f>F25*G25*H25</f>
        <v>8</v>
      </c>
      <c r="J25" t="str">
        <f t="shared" si="0"/>
        <v>D</v>
      </c>
      <c r="M25" t="s">
        <v>48</v>
      </c>
      <c r="N25" t="s">
        <v>20</v>
      </c>
      <c r="O25">
        <f>43-30</f>
        <v>13</v>
      </c>
    </row>
    <row r="26" spans="1:15" x14ac:dyDescent="0.25">
      <c r="A26">
        <v>14</v>
      </c>
      <c r="B26">
        <v>379</v>
      </c>
      <c r="C26">
        <v>14</v>
      </c>
      <c r="D26">
        <v>3447</v>
      </c>
      <c r="F26">
        <f>IF(B26&lt;101,5,IF(B26&lt;301,4,IF(B26&lt;501,3,IF(B26&lt;801,2,1))))</f>
        <v>3</v>
      </c>
      <c r="G26">
        <f>IF(C26&lt;13,1,IF(C26&lt;16,2,IF(C26&lt;19,3,IF(C26&lt;23,4,5))))</f>
        <v>2</v>
      </c>
      <c r="H26">
        <f>IF(D26&gt;5001,5,IF(D26&gt;4500,4,IF(D26&gt;4000,3,IF(D26&gt;3500,2,1))))</f>
        <v>1</v>
      </c>
      <c r="I26">
        <f>F26*G26*H26</f>
        <v>6</v>
      </c>
      <c r="J26" t="str">
        <f t="shared" si="0"/>
        <v>D</v>
      </c>
      <c r="M26" t="s">
        <v>47</v>
      </c>
      <c r="N26" t="s">
        <v>21</v>
      </c>
      <c r="O26">
        <f>31-15</f>
        <v>16</v>
      </c>
    </row>
    <row r="27" spans="1:15" x14ac:dyDescent="0.25">
      <c r="A27">
        <v>12</v>
      </c>
      <c r="B27">
        <v>157</v>
      </c>
      <c r="C27">
        <v>11</v>
      </c>
      <c r="D27">
        <v>3419</v>
      </c>
      <c r="F27">
        <f>IF(B27&lt;101,5,IF(B27&lt;301,4,IF(B27&lt;501,3,IF(B27&lt;801,2,1))))</f>
        <v>4</v>
      </c>
      <c r="G27">
        <f>IF(C27&lt;13,1,IF(C27&lt;16,2,IF(C27&lt;19,3,IF(C27&lt;23,4,5))))</f>
        <v>1</v>
      </c>
      <c r="H27">
        <f>IF(D27&gt;5001,5,IF(D27&gt;4500,4,IF(D27&gt;4000,3,IF(D27&gt;3500,2,1))))</f>
        <v>1</v>
      </c>
      <c r="I27">
        <f>F27*G27*H27</f>
        <v>4</v>
      </c>
      <c r="J27" t="str">
        <f t="shared" si="0"/>
        <v>E</v>
      </c>
      <c r="N27" t="s">
        <v>22</v>
      </c>
    </row>
    <row r="28" spans="1:15" x14ac:dyDescent="0.25">
      <c r="A28">
        <v>11</v>
      </c>
      <c r="B28">
        <v>711</v>
      </c>
      <c r="C28">
        <v>13</v>
      </c>
      <c r="D28">
        <v>2867</v>
      </c>
      <c r="F28">
        <f>IF(B28&lt;101,5,IF(B28&lt;301,4,IF(B28&lt;501,3,IF(B28&lt;801,2,1))))</f>
        <v>2</v>
      </c>
      <c r="G28">
        <f>IF(C28&lt;13,1,IF(C28&lt;16,2,IF(C28&lt;19,3,IF(C28&lt;23,4,5))))</f>
        <v>2</v>
      </c>
      <c r="H28">
        <f>IF(D28&gt;5001,5,IF(D28&gt;4500,4,IF(D28&gt;4000,3,IF(D28&gt;3500,2,1))))</f>
        <v>1</v>
      </c>
      <c r="I28">
        <f>F28*G28*H28</f>
        <v>4</v>
      </c>
      <c r="J28" t="str">
        <f t="shared" si="0"/>
        <v>E</v>
      </c>
    </row>
    <row r="29" spans="1:15" x14ac:dyDescent="0.25">
      <c r="A29">
        <v>9</v>
      </c>
      <c r="B29">
        <v>1245</v>
      </c>
      <c r="C29">
        <v>13</v>
      </c>
      <c r="D29">
        <v>3698</v>
      </c>
      <c r="F29">
        <f>IF(B29&lt;101,5,IF(B29&lt;301,4,IF(B29&lt;501,3,IF(B29&lt;801,2,1))))</f>
        <v>1</v>
      </c>
      <c r="G29">
        <f>IF(C29&lt;13,1,IF(C29&lt;16,2,IF(C29&lt;19,3,IF(C29&lt;23,4,5))))</f>
        <v>2</v>
      </c>
      <c r="H29">
        <f>IF(D29&gt;5001,5,IF(D29&gt;4500,4,IF(D29&gt;4000,3,IF(D29&gt;3500,2,1))))</f>
        <v>2</v>
      </c>
      <c r="I29">
        <f>F29*G29*H29</f>
        <v>4</v>
      </c>
      <c r="J29" t="str">
        <f t="shared" si="0"/>
        <v>E</v>
      </c>
    </row>
    <row r="30" spans="1:15" x14ac:dyDescent="0.25">
      <c r="A30">
        <v>13</v>
      </c>
      <c r="B30">
        <v>1118</v>
      </c>
      <c r="C30">
        <v>13</v>
      </c>
      <c r="D30">
        <v>3474</v>
      </c>
      <c r="F30">
        <f>IF(B30&lt;101,5,IF(B30&lt;301,4,IF(B30&lt;501,3,IF(B30&lt;801,2,1))))</f>
        <v>1</v>
      </c>
      <c r="G30">
        <f>IF(C30&lt;13,1,IF(C30&lt;16,2,IF(C30&lt;19,3,IF(C30&lt;23,4,5))))</f>
        <v>2</v>
      </c>
      <c r="H30">
        <f>IF(D30&gt;5001,5,IF(D30&gt;4500,4,IF(D30&gt;4000,3,IF(D30&gt;3500,2,1))))</f>
        <v>1</v>
      </c>
      <c r="I30">
        <f>F30*G30*H30</f>
        <v>2</v>
      </c>
      <c r="J30" t="str">
        <f t="shared" si="0"/>
        <v>E</v>
      </c>
    </row>
    <row r="31" spans="1:15" x14ac:dyDescent="0.25">
      <c r="A31">
        <v>29</v>
      </c>
      <c r="B31">
        <v>931</v>
      </c>
      <c r="C31">
        <v>12</v>
      </c>
      <c r="D31">
        <v>2276</v>
      </c>
      <c r="F31">
        <f>IF(B31&lt;101,5,IF(B31&lt;301,4,IF(B31&lt;501,3,IF(B31&lt;801,2,1))))</f>
        <v>1</v>
      </c>
      <c r="G31">
        <f>IF(C31&lt;13,1,IF(C31&lt;16,2,IF(C31&lt;19,3,IF(C31&lt;23,4,5))))</f>
        <v>1</v>
      </c>
      <c r="H31">
        <f>IF(D31&gt;5001,5,IF(D31&gt;4500,4,IF(D31&gt;4000,3,IF(D31&gt;3500,2,1))))</f>
        <v>1</v>
      </c>
      <c r="I31">
        <f>F31*G31*H31</f>
        <v>1</v>
      </c>
      <c r="J31" t="str">
        <f t="shared" si="0"/>
        <v>E</v>
      </c>
    </row>
  </sheetData>
  <sortState ref="A1:J31">
    <sortCondition descending="1" ref="I1:I3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opLeftCell="A9" workbookViewId="0">
      <selection activeCell="H1" sqref="H1:H31"/>
    </sheetView>
  </sheetViews>
  <sheetFormatPr defaultRowHeight="15" x14ac:dyDescent="0.25"/>
  <cols>
    <col min="1" max="1" width="13.28515625" bestFit="1" customWidth="1"/>
    <col min="2" max="2" width="40.140625" bestFit="1" customWidth="1"/>
    <col min="3" max="3" width="24.140625" bestFit="1" customWidth="1"/>
    <col min="4" max="4" width="16.85546875" bestFit="1" customWidth="1"/>
    <col min="9" max="9" width="10" bestFit="1" customWidth="1"/>
    <col min="10" max="10" width="14.42578125" bestFit="1" customWidth="1"/>
    <col min="12" max="12" width="13.140625" bestFit="1" customWidth="1"/>
  </cols>
  <sheetData>
    <row r="1" spans="1:13" x14ac:dyDescent="0.25">
      <c r="A1" s="2" t="s">
        <v>33</v>
      </c>
      <c r="B1" s="2" t="s">
        <v>28</v>
      </c>
      <c r="C1" s="2" t="s">
        <v>0</v>
      </c>
      <c r="D1" s="2" t="s">
        <v>1</v>
      </c>
      <c r="E1" s="2"/>
      <c r="F1" s="2" t="s">
        <v>2</v>
      </c>
      <c r="G1" s="2" t="s">
        <v>3</v>
      </c>
      <c r="H1" s="2" t="s">
        <v>4</v>
      </c>
      <c r="I1" s="2" t="s">
        <v>16</v>
      </c>
      <c r="J1" s="2" t="s">
        <v>17</v>
      </c>
    </row>
    <row r="2" spans="1:13" x14ac:dyDescent="0.25">
      <c r="A2">
        <v>31</v>
      </c>
      <c r="B2">
        <v>25</v>
      </c>
      <c r="C2">
        <v>25</v>
      </c>
      <c r="D2">
        <v>7829</v>
      </c>
      <c r="F2">
        <f>IF(B2&lt;101,5,IF(B2&lt;301,4,IF(B2&lt;501,3,IF(B2&lt;801,2,1))))</f>
        <v>5</v>
      </c>
      <c r="G2">
        <f>IF(C2&lt;13,1,IF(C2&lt;16,2,IF(C2&lt;19,3,IF(C2&lt;23,4,5))))</f>
        <v>5</v>
      </c>
      <c r="H2">
        <f>IF(D2&gt;5001,5,IF(D2&gt;4500,4,IF(D2&gt;4000,3,IF(D2&gt;3500,2,1))))</f>
        <v>5</v>
      </c>
      <c r="I2">
        <f>F2*G2*H2</f>
        <v>125</v>
      </c>
      <c r="J2" t="str">
        <f>IF(I2&gt;70,"A",IF(I2&gt;45,"B",IF(I2&gt;20,"C",IF(I2&gt;5,"D","E"))))</f>
        <v>A</v>
      </c>
      <c r="K2">
        <f>MIN(D2:D31)</f>
        <v>2500</v>
      </c>
      <c r="L2" t="s">
        <v>5</v>
      </c>
    </row>
    <row r="3" spans="1:13" x14ac:dyDescent="0.25">
      <c r="A3">
        <v>33</v>
      </c>
      <c r="B3">
        <v>92</v>
      </c>
      <c r="C3">
        <v>24</v>
      </c>
      <c r="D3">
        <v>6773</v>
      </c>
      <c r="F3">
        <f>IF(B3&lt;101,5,IF(B3&lt;301,4,IF(B3&lt;501,3,IF(B3&lt;801,2,1))))</f>
        <v>5</v>
      </c>
      <c r="G3">
        <f>IF(C3&lt;13,1,IF(C3&lt;16,2,IF(C3&lt;19,3,IF(C3&lt;23,4,5))))</f>
        <v>5</v>
      </c>
      <c r="H3">
        <f>IF(D3&gt;5001,5,IF(D3&gt;4500,4,IF(D3&gt;4000,3,IF(D3&gt;3500,2,1))))</f>
        <v>5</v>
      </c>
      <c r="I3">
        <f>F3*G3*H3</f>
        <v>125</v>
      </c>
      <c r="J3" t="str">
        <f t="shared" ref="J3:J31" si="0">IF(I3&gt;70,"A",IF(I3&gt;45,"B",IF(I3&gt;20,"C",IF(I3&gt;5,"D","E"))))</f>
        <v>A</v>
      </c>
      <c r="K3">
        <f>MAX(D2:D31)</f>
        <v>7829</v>
      </c>
      <c r="L3" t="s">
        <v>29</v>
      </c>
      <c r="M3">
        <v>5</v>
      </c>
    </row>
    <row r="4" spans="1:13" x14ac:dyDescent="0.25">
      <c r="A4">
        <v>34</v>
      </c>
      <c r="B4">
        <v>9</v>
      </c>
      <c r="C4">
        <v>20</v>
      </c>
      <c r="D4">
        <v>5852</v>
      </c>
      <c r="F4">
        <f>IF(B4&lt;101,5,IF(B4&lt;301,4,IF(B4&lt;501,3,IF(B4&lt;801,2,1))))</f>
        <v>5</v>
      </c>
      <c r="G4">
        <f>IF(C4&lt;13,1,IF(C4&lt;16,2,IF(C4&lt;19,3,IF(C4&lt;23,4,5))))</f>
        <v>4</v>
      </c>
      <c r="H4">
        <f>IF(D4&gt;5001,5,IF(D4&gt;4500,4,IF(D4&gt;4000,3,IF(D4&gt;3500,2,1))))</f>
        <v>5</v>
      </c>
      <c r="I4">
        <f>F4*G4*H4</f>
        <v>100</v>
      </c>
      <c r="J4" t="str">
        <f t="shared" si="0"/>
        <v>A</v>
      </c>
      <c r="L4" t="s">
        <v>7</v>
      </c>
      <c r="M4">
        <v>4</v>
      </c>
    </row>
    <row r="5" spans="1:13" x14ac:dyDescent="0.25">
      <c r="A5">
        <v>35</v>
      </c>
      <c r="B5">
        <v>170</v>
      </c>
      <c r="C5">
        <v>24</v>
      </c>
      <c r="D5">
        <v>6601</v>
      </c>
      <c r="F5">
        <f>IF(B5&lt;101,5,IF(B5&lt;301,4,IF(B5&lt;501,3,IF(B5&lt;801,2,1))))</f>
        <v>4</v>
      </c>
      <c r="G5">
        <f>IF(C5&lt;13,1,IF(C5&lt;16,2,IF(C5&lt;19,3,IF(C5&lt;23,4,5))))</f>
        <v>5</v>
      </c>
      <c r="H5">
        <f>IF(D5&gt;5001,5,IF(D5&gt;4500,4,IF(D5&gt;4000,3,IF(D5&gt;3500,2,1))))</f>
        <v>5</v>
      </c>
      <c r="I5">
        <f>F5*G5*H5</f>
        <v>100</v>
      </c>
      <c r="J5" t="str">
        <f t="shared" si="0"/>
        <v>A</v>
      </c>
      <c r="L5" t="s">
        <v>8</v>
      </c>
      <c r="M5">
        <v>3</v>
      </c>
    </row>
    <row r="6" spans="1:13" x14ac:dyDescent="0.25">
      <c r="A6">
        <v>36</v>
      </c>
      <c r="B6">
        <v>167</v>
      </c>
      <c r="C6">
        <v>24</v>
      </c>
      <c r="D6">
        <v>6930</v>
      </c>
      <c r="F6">
        <f>IF(B6&lt;101,5,IF(B6&lt;301,4,IF(B6&lt;501,3,IF(B6&lt;801,2,1))))</f>
        <v>4</v>
      </c>
      <c r="G6">
        <f>IF(C6&lt;13,1,IF(C6&lt;16,2,IF(C6&lt;19,3,IF(C6&lt;23,4,5))))</f>
        <v>5</v>
      </c>
      <c r="H6">
        <f>IF(D6&gt;5001,5,IF(D6&gt;4500,4,IF(D6&gt;4000,3,IF(D6&gt;3500,2,1))))</f>
        <v>5</v>
      </c>
      <c r="I6">
        <f>F6*G6*H6</f>
        <v>100</v>
      </c>
      <c r="J6" t="str">
        <f t="shared" si="0"/>
        <v>A</v>
      </c>
      <c r="L6" t="s">
        <v>9</v>
      </c>
      <c r="M6">
        <v>2</v>
      </c>
    </row>
    <row r="7" spans="1:13" x14ac:dyDescent="0.25">
      <c r="A7">
        <v>38</v>
      </c>
      <c r="B7">
        <v>258</v>
      </c>
      <c r="C7">
        <v>24</v>
      </c>
      <c r="D7">
        <v>6980</v>
      </c>
      <c r="F7">
        <f>IF(B7&lt;101,5,IF(B7&lt;301,4,IF(B7&lt;501,3,IF(B7&lt;801,2,1))))</f>
        <v>4</v>
      </c>
      <c r="G7">
        <f>IF(C7&lt;13,1,IF(C7&lt;16,2,IF(C7&lt;19,3,IF(C7&lt;23,4,5))))</f>
        <v>5</v>
      </c>
      <c r="H7">
        <f>IF(D7&gt;5001,5,IF(D7&gt;4500,4,IF(D7&gt;4000,3,IF(D7&gt;3500,2,1))))</f>
        <v>5</v>
      </c>
      <c r="I7">
        <f>F7*G7*H7</f>
        <v>100</v>
      </c>
      <c r="J7" t="str">
        <f t="shared" si="0"/>
        <v>A</v>
      </c>
      <c r="L7" t="s">
        <v>10</v>
      </c>
      <c r="M7">
        <v>1</v>
      </c>
    </row>
    <row r="8" spans="1:13" x14ac:dyDescent="0.25">
      <c r="A8">
        <v>32</v>
      </c>
      <c r="B8">
        <v>45</v>
      </c>
      <c r="C8">
        <v>21</v>
      </c>
      <c r="D8">
        <v>4760</v>
      </c>
      <c r="F8">
        <f>IF(B8&lt;101,5,IF(B8&lt;301,4,IF(B8&lt;501,3,IF(B8&lt;801,2,1))))</f>
        <v>5</v>
      </c>
      <c r="G8">
        <f>IF(C8&lt;13,1,IF(C8&lt;16,2,IF(C8&lt;19,3,IF(C8&lt;23,4,5))))</f>
        <v>4</v>
      </c>
      <c r="H8">
        <f>IF(D8&gt;5001,5,IF(D8&gt;4500,4,IF(D8&gt;4000,3,IF(D8&gt;3500,2,1))))</f>
        <v>4</v>
      </c>
      <c r="I8">
        <f>F8*G8*H8</f>
        <v>80</v>
      </c>
      <c r="J8" t="str">
        <f t="shared" si="0"/>
        <v>A</v>
      </c>
    </row>
    <row r="9" spans="1:13" x14ac:dyDescent="0.25">
      <c r="A9">
        <v>37</v>
      </c>
      <c r="B9">
        <v>300</v>
      </c>
      <c r="C9">
        <v>21</v>
      </c>
      <c r="D9">
        <v>5341</v>
      </c>
      <c r="F9">
        <f>IF(B9&lt;101,5,IF(B9&lt;301,4,IF(B9&lt;501,3,IF(B9&lt;801,2,1))))</f>
        <v>4</v>
      </c>
      <c r="G9">
        <f>IF(C9&lt;13,1,IF(C9&lt;16,2,IF(C9&lt;19,3,IF(C9&lt;23,4,5))))</f>
        <v>4</v>
      </c>
      <c r="H9">
        <f>IF(D9&gt;5001,5,IF(D9&gt;4500,4,IF(D9&gt;4000,3,IF(D9&gt;3500,2,1))))</f>
        <v>5</v>
      </c>
      <c r="I9">
        <f>F9*G9*H9</f>
        <v>80</v>
      </c>
      <c r="J9" t="str">
        <f t="shared" si="0"/>
        <v>A</v>
      </c>
    </row>
    <row r="10" spans="1:13" x14ac:dyDescent="0.25">
      <c r="A10">
        <v>40</v>
      </c>
      <c r="B10">
        <v>265</v>
      </c>
      <c r="C10">
        <v>19</v>
      </c>
      <c r="D10">
        <v>5241</v>
      </c>
      <c r="F10">
        <f>IF(B10&lt;101,5,IF(B10&lt;301,4,IF(B10&lt;501,3,IF(B10&lt;801,2,1))))</f>
        <v>4</v>
      </c>
      <c r="G10">
        <f>IF(C10&lt;13,1,IF(C10&lt;16,2,IF(C10&lt;19,3,IF(C10&lt;23,4,5))))</f>
        <v>4</v>
      </c>
      <c r="H10">
        <f>IF(D10&gt;5001,5,IF(D10&gt;4500,4,IF(D10&gt;4000,3,IF(D10&gt;3500,2,1))))</f>
        <v>5</v>
      </c>
      <c r="I10">
        <f>F10*G10*H10</f>
        <v>80</v>
      </c>
      <c r="J10" t="str">
        <f t="shared" si="0"/>
        <v>A</v>
      </c>
      <c r="L10" t="s">
        <v>12</v>
      </c>
    </row>
    <row r="11" spans="1:13" x14ac:dyDescent="0.25">
      <c r="A11">
        <v>41</v>
      </c>
      <c r="B11">
        <v>332</v>
      </c>
      <c r="C11">
        <v>20</v>
      </c>
      <c r="D11">
        <v>6803</v>
      </c>
      <c r="F11">
        <f>IF(B11&lt;101,5,IF(B11&lt;301,4,IF(B11&lt;501,3,IF(B11&lt;801,2,1))))</f>
        <v>3</v>
      </c>
      <c r="G11">
        <f>IF(C11&lt;13,1,IF(C11&lt;16,2,IF(C11&lt;19,3,IF(C11&lt;23,4,5))))</f>
        <v>4</v>
      </c>
      <c r="H11">
        <f>IF(D11&gt;5001,5,IF(D11&gt;4500,4,IF(D11&gt;4000,3,IF(D11&gt;3500,2,1))))</f>
        <v>5</v>
      </c>
      <c r="I11">
        <f>F11*G11*H11</f>
        <v>60</v>
      </c>
      <c r="J11" t="str">
        <f t="shared" si="0"/>
        <v>B</v>
      </c>
      <c r="L11" s="1" t="s">
        <v>36</v>
      </c>
      <c r="M11">
        <v>1</v>
      </c>
    </row>
    <row r="12" spans="1:13" x14ac:dyDescent="0.25">
      <c r="A12">
        <v>39</v>
      </c>
      <c r="B12">
        <v>236</v>
      </c>
      <c r="C12">
        <v>16</v>
      </c>
      <c r="D12">
        <v>4625</v>
      </c>
      <c r="F12">
        <f>IF(B12&lt;101,5,IF(B12&lt;301,4,IF(B12&lt;501,3,IF(B12&lt;801,2,1))))</f>
        <v>4</v>
      </c>
      <c r="G12">
        <f>IF(C12&lt;13,1,IF(C12&lt;16,2,IF(C12&lt;19,3,IF(C12&lt;23,4,5))))</f>
        <v>3</v>
      </c>
      <c r="H12">
        <f>IF(D12&gt;5001,5,IF(D12&gt;4500,4,IF(D12&gt;4000,3,IF(D12&gt;3500,2,1))))</f>
        <v>4</v>
      </c>
      <c r="I12">
        <f>F12*G12*H12</f>
        <v>48</v>
      </c>
      <c r="J12" t="str">
        <f t="shared" si="0"/>
        <v>B</v>
      </c>
      <c r="L12" t="s">
        <v>37</v>
      </c>
      <c r="M12">
        <v>2</v>
      </c>
    </row>
    <row r="13" spans="1:13" x14ac:dyDescent="0.25">
      <c r="A13">
        <v>43</v>
      </c>
      <c r="B13">
        <v>318</v>
      </c>
      <c r="C13">
        <v>19</v>
      </c>
      <c r="D13">
        <v>4727</v>
      </c>
      <c r="F13">
        <f>IF(B13&lt;101,5,IF(B13&lt;301,4,IF(B13&lt;501,3,IF(B13&lt;801,2,1))))</f>
        <v>3</v>
      </c>
      <c r="G13">
        <f>IF(C13&lt;13,1,IF(C13&lt;16,2,IF(C13&lt;19,3,IF(C13&lt;23,4,5))))</f>
        <v>4</v>
      </c>
      <c r="H13">
        <f>IF(D13&gt;5001,5,IF(D13&gt;4500,4,IF(D13&gt;4000,3,IF(D13&gt;3500,2,1))))</f>
        <v>4</v>
      </c>
      <c r="I13">
        <f>F13*G13*H13</f>
        <v>48</v>
      </c>
      <c r="J13" t="str">
        <f t="shared" si="0"/>
        <v>B</v>
      </c>
      <c r="L13" t="s">
        <v>38</v>
      </c>
      <c r="M13">
        <v>3</v>
      </c>
    </row>
    <row r="14" spans="1:13" x14ac:dyDescent="0.25">
      <c r="A14">
        <v>44</v>
      </c>
      <c r="B14">
        <v>267</v>
      </c>
      <c r="C14">
        <v>16</v>
      </c>
      <c r="D14">
        <v>4557</v>
      </c>
      <c r="F14">
        <f>IF(B14&lt;101,5,IF(B14&lt;301,4,IF(B14&lt;501,3,IF(B14&lt;801,2,1))))</f>
        <v>4</v>
      </c>
      <c r="G14">
        <f>IF(C14&lt;13,1,IF(C14&lt;16,2,IF(C14&lt;19,3,IF(C14&lt;23,4,5))))</f>
        <v>3</v>
      </c>
      <c r="H14">
        <f>IF(D14&gt;5001,5,IF(D14&gt;4500,4,IF(D14&gt;4000,3,IF(D14&gt;3500,2,1))))</f>
        <v>4</v>
      </c>
      <c r="I14">
        <f>F14*G14*H14</f>
        <v>48</v>
      </c>
      <c r="J14" t="str">
        <f t="shared" si="0"/>
        <v>B</v>
      </c>
      <c r="L14" t="s">
        <v>39</v>
      </c>
      <c r="M14">
        <v>4</v>
      </c>
    </row>
    <row r="15" spans="1:13" x14ac:dyDescent="0.25">
      <c r="A15">
        <v>42</v>
      </c>
      <c r="B15">
        <v>415</v>
      </c>
      <c r="C15">
        <v>16</v>
      </c>
      <c r="D15">
        <v>4505</v>
      </c>
      <c r="F15">
        <f>IF(B15&lt;101,5,IF(B15&lt;301,4,IF(B15&lt;501,3,IF(B15&lt;801,2,1))))</f>
        <v>3</v>
      </c>
      <c r="G15">
        <f>IF(C15&lt;13,1,IF(C15&lt;16,2,IF(C15&lt;19,3,IF(C15&lt;23,4,5))))</f>
        <v>3</v>
      </c>
      <c r="H15">
        <f>IF(D15&gt;5001,5,IF(D15&gt;4500,4,IF(D15&gt;4000,3,IF(D15&gt;3500,2,1))))</f>
        <v>4</v>
      </c>
      <c r="I15">
        <f>F15*G15*H15</f>
        <v>36</v>
      </c>
      <c r="J15" t="str">
        <f t="shared" si="0"/>
        <v>C</v>
      </c>
      <c r="L15" t="s">
        <v>40</v>
      </c>
      <c r="M15">
        <v>5</v>
      </c>
    </row>
    <row r="16" spans="1:13" x14ac:dyDescent="0.25">
      <c r="A16">
        <v>45</v>
      </c>
      <c r="B16">
        <v>479</v>
      </c>
      <c r="C16">
        <v>17</v>
      </c>
      <c r="D16">
        <v>4407</v>
      </c>
      <c r="F16">
        <f>IF(B16&lt;101,5,IF(B16&lt;301,4,IF(B16&lt;501,3,IF(B16&lt;801,2,1))))</f>
        <v>3</v>
      </c>
      <c r="G16">
        <f>IF(C16&lt;13,1,IF(C16&lt;16,2,IF(C16&lt;19,3,IF(C16&lt;23,4,5))))</f>
        <v>3</v>
      </c>
      <c r="H16">
        <f>IF(D16&gt;5001,5,IF(D16&gt;4500,4,IF(D16&gt;4000,3,IF(D16&gt;3500,2,1))))</f>
        <v>3</v>
      </c>
      <c r="I16">
        <f>F16*G16*H16</f>
        <v>27</v>
      </c>
      <c r="J16" t="str">
        <f t="shared" si="0"/>
        <v>C</v>
      </c>
    </row>
    <row r="17" spans="1:13" x14ac:dyDescent="0.25">
      <c r="A17">
        <v>51</v>
      </c>
      <c r="B17">
        <v>195</v>
      </c>
      <c r="C17">
        <v>16</v>
      </c>
      <c r="D17">
        <v>3668</v>
      </c>
      <c r="F17">
        <f>IF(B17&lt;101,5,IF(B17&lt;301,4,IF(B17&lt;501,3,IF(B17&lt;801,2,1))))</f>
        <v>4</v>
      </c>
      <c r="G17">
        <f>IF(C17&lt;13,1,IF(C17&lt;16,2,IF(C17&lt;19,3,IF(C17&lt;23,4,5))))</f>
        <v>3</v>
      </c>
      <c r="H17">
        <f>IF(D17&gt;5001,5,IF(D17&gt;4500,4,IF(D17&gt;4000,3,IF(D17&gt;3500,2,1))))</f>
        <v>2</v>
      </c>
      <c r="I17">
        <f>F17*G17*H17</f>
        <v>24</v>
      </c>
      <c r="J17" t="str">
        <f t="shared" si="0"/>
        <v>C</v>
      </c>
      <c r="L17" t="s">
        <v>13</v>
      </c>
    </row>
    <row r="18" spans="1:13" x14ac:dyDescent="0.25">
      <c r="A18">
        <v>48</v>
      </c>
      <c r="B18">
        <v>30</v>
      </c>
      <c r="C18">
        <v>14</v>
      </c>
      <c r="D18">
        <v>3679</v>
      </c>
      <c r="F18">
        <f>IF(B18&lt;101,5,IF(B18&lt;301,4,IF(B18&lt;501,3,IF(B18&lt;801,2,1))))</f>
        <v>5</v>
      </c>
      <c r="G18">
        <f>IF(C18&lt;13,1,IF(C18&lt;16,2,IF(C18&lt;19,3,IF(C18&lt;23,4,5))))</f>
        <v>2</v>
      </c>
      <c r="H18">
        <f>IF(D18&gt;5001,5,IF(D18&gt;4500,4,IF(D18&gt;4000,3,IF(D18&gt;3500,2,1))))</f>
        <v>2</v>
      </c>
      <c r="I18">
        <f>F18*G18*H18</f>
        <v>20</v>
      </c>
      <c r="J18" t="str">
        <f t="shared" si="0"/>
        <v>D</v>
      </c>
      <c r="L18" t="s">
        <v>32</v>
      </c>
      <c r="M18">
        <v>5</v>
      </c>
    </row>
    <row r="19" spans="1:13" x14ac:dyDescent="0.25">
      <c r="A19">
        <v>50</v>
      </c>
      <c r="B19">
        <v>78</v>
      </c>
      <c r="C19">
        <v>14</v>
      </c>
      <c r="D19">
        <v>3857</v>
      </c>
      <c r="F19">
        <f>IF(B19&lt;101,5,IF(B19&lt;301,4,IF(B19&lt;501,3,IF(B19&lt;801,2,1))))</f>
        <v>5</v>
      </c>
      <c r="G19">
        <f>IF(C19&lt;13,1,IF(C19&lt;16,2,IF(C19&lt;19,3,IF(C19&lt;23,4,5))))</f>
        <v>2</v>
      </c>
      <c r="H19">
        <f>IF(D19&gt;5001,5,IF(D19&gt;4500,4,IF(D19&gt;4000,3,IF(D19&gt;3500,2,1))))</f>
        <v>2</v>
      </c>
      <c r="I19">
        <f>F19*G19*H19</f>
        <v>20</v>
      </c>
      <c r="J19" t="str">
        <f t="shared" si="0"/>
        <v>D</v>
      </c>
      <c r="L19" t="s">
        <v>31</v>
      </c>
      <c r="M19">
        <v>4</v>
      </c>
    </row>
    <row r="20" spans="1:13" x14ac:dyDescent="0.25">
      <c r="A20">
        <v>52</v>
      </c>
      <c r="B20">
        <v>74</v>
      </c>
      <c r="C20">
        <v>15</v>
      </c>
      <c r="D20">
        <v>3961</v>
      </c>
      <c r="F20">
        <f>IF(B20&lt;101,5,IF(B20&lt;301,4,IF(B20&lt;501,3,IF(B20&lt;801,2,1))))</f>
        <v>5</v>
      </c>
      <c r="G20">
        <f>IF(C20&lt;13,1,IF(C20&lt;16,2,IF(C20&lt;19,3,IF(C20&lt;23,4,5))))</f>
        <v>2</v>
      </c>
      <c r="H20">
        <f>IF(D20&gt;5001,5,IF(D20&gt;4500,4,IF(D20&gt;4000,3,IF(D20&gt;3500,2,1))))</f>
        <v>2</v>
      </c>
      <c r="I20">
        <f>F20*G20*H20</f>
        <v>20</v>
      </c>
      <c r="J20" t="str">
        <f t="shared" si="0"/>
        <v>D</v>
      </c>
      <c r="L20" t="s">
        <v>30</v>
      </c>
      <c r="M20">
        <v>3</v>
      </c>
    </row>
    <row r="21" spans="1:13" x14ac:dyDescent="0.25">
      <c r="A21">
        <v>46</v>
      </c>
      <c r="B21">
        <v>331</v>
      </c>
      <c r="C21">
        <v>14</v>
      </c>
      <c r="D21">
        <v>4425</v>
      </c>
      <c r="F21">
        <f>IF(B21&lt;101,5,IF(B21&lt;301,4,IF(B21&lt;501,3,IF(B21&lt;801,2,1))))</f>
        <v>3</v>
      </c>
      <c r="G21">
        <f>IF(C21&lt;13,1,IF(C21&lt;16,2,IF(C21&lt;19,3,IF(C21&lt;23,4,5))))</f>
        <v>2</v>
      </c>
      <c r="H21">
        <f>IF(D21&gt;5001,5,IF(D21&gt;4500,4,IF(D21&gt;4000,3,IF(D21&gt;3500,2,1))))</f>
        <v>3</v>
      </c>
      <c r="I21">
        <f>F21*G21*H21</f>
        <v>18</v>
      </c>
      <c r="J21" t="str">
        <f t="shared" si="0"/>
        <v>D</v>
      </c>
      <c r="L21" t="s">
        <v>42</v>
      </c>
      <c r="M21">
        <v>2</v>
      </c>
    </row>
    <row r="22" spans="1:13" x14ac:dyDescent="0.25">
      <c r="A22">
        <v>54</v>
      </c>
      <c r="B22">
        <v>408</v>
      </c>
      <c r="C22">
        <v>16</v>
      </c>
      <c r="D22">
        <v>3665</v>
      </c>
      <c r="F22">
        <f>IF(B22&lt;101,5,IF(B22&lt;301,4,IF(B22&lt;501,3,IF(B22&lt;801,2,1))))</f>
        <v>3</v>
      </c>
      <c r="G22">
        <f>IF(C22&lt;13,1,IF(C22&lt;16,2,IF(C22&lt;19,3,IF(C22&lt;23,4,5))))</f>
        <v>3</v>
      </c>
      <c r="H22">
        <f>IF(D22&gt;5001,5,IF(D22&gt;4500,4,IF(D22&gt;4000,3,IF(D22&gt;3500,2,1))))</f>
        <v>2</v>
      </c>
      <c r="I22">
        <f>F22*G22*H22</f>
        <v>18</v>
      </c>
      <c r="J22" t="str">
        <f t="shared" si="0"/>
        <v>D</v>
      </c>
      <c r="L22" t="s">
        <v>41</v>
      </c>
      <c r="M22">
        <v>1</v>
      </c>
    </row>
    <row r="23" spans="1:13" x14ac:dyDescent="0.25">
      <c r="A23">
        <v>58</v>
      </c>
      <c r="B23">
        <v>269</v>
      </c>
      <c r="C23">
        <v>14</v>
      </c>
      <c r="D23">
        <v>3990</v>
      </c>
      <c r="F23">
        <f>IF(B23&lt;101,5,IF(B23&lt;301,4,IF(B23&lt;501,3,IF(B23&lt;801,2,1))))</f>
        <v>4</v>
      </c>
      <c r="G23">
        <f>IF(C23&lt;13,1,IF(C23&lt;16,2,IF(C23&lt;19,3,IF(C23&lt;23,4,5))))</f>
        <v>2</v>
      </c>
      <c r="H23">
        <f>IF(D23&gt;5001,5,IF(D23&gt;4500,4,IF(D23&gt;4000,3,IF(D23&gt;3500,2,1))))</f>
        <v>2</v>
      </c>
      <c r="I23">
        <f>F23*G23*H23</f>
        <v>16</v>
      </c>
      <c r="J23" t="str">
        <f t="shared" si="0"/>
        <v>D</v>
      </c>
    </row>
    <row r="24" spans="1:13" x14ac:dyDescent="0.25">
      <c r="A24">
        <v>47</v>
      </c>
      <c r="B24">
        <v>20</v>
      </c>
      <c r="C24">
        <v>13</v>
      </c>
      <c r="D24">
        <v>3358</v>
      </c>
      <c r="F24">
        <f>IF(B24&lt;101,5,IF(B24&lt;301,4,IF(B24&lt;501,3,IF(B24&lt;801,2,1))))</f>
        <v>5</v>
      </c>
      <c r="G24">
        <f>IF(C24&lt;13,1,IF(C24&lt;16,2,IF(C24&lt;19,3,IF(C24&lt;23,4,5))))</f>
        <v>2</v>
      </c>
      <c r="H24">
        <f>IF(D24&gt;5001,5,IF(D24&gt;4500,4,IF(D24&gt;4000,3,IF(D24&gt;3500,2,1))))</f>
        <v>1</v>
      </c>
      <c r="I24">
        <f>F24*G24*H24</f>
        <v>10</v>
      </c>
      <c r="J24" t="str">
        <f t="shared" si="0"/>
        <v>D</v>
      </c>
    </row>
    <row r="25" spans="1:13" x14ac:dyDescent="0.25">
      <c r="A25">
        <v>56</v>
      </c>
      <c r="B25">
        <v>279</v>
      </c>
      <c r="C25">
        <v>12</v>
      </c>
      <c r="D25">
        <v>3915</v>
      </c>
      <c r="F25">
        <f>IF(B25&lt;101,5,IF(B25&lt;301,4,IF(B25&lt;501,3,IF(B25&lt;801,2,1))))</f>
        <v>4</v>
      </c>
      <c r="G25">
        <f>IF(C25&lt;13,1,IF(C25&lt;16,2,IF(C25&lt;19,3,IF(C25&lt;23,4,5))))</f>
        <v>1</v>
      </c>
      <c r="H25">
        <f>IF(D25&gt;5001,5,IF(D25&gt;4500,4,IF(D25&gt;4000,3,IF(D25&gt;3500,2,1))))</f>
        <v>2</v>
      </c>
      <c r="I25">
        <f>F25*G25*H25</f>
        <v>8</v>
      </c>
      <c r="J25" t="str">
        <f t="shared" si="0"/>
        <v>D</v>
      </c>
    </row>
    <row r="26" spans="1:13" x14ac:dyDescent="0.25">
      <c r="A26">
        <v>49</v>
      </c>
      <c r="B26">
        <v>14</v>
      </c>
      <c r="C26">
        <v>12</v>
      </c>
      <c r="D26">
        <v>3103</v>
      </c>
      <c r="F26">
        <f>IF(B26&lt;101,5,IF(B26&lt;301,4,IF(B26&lt;501,3,IF(B26&lt;801,2,1))))</f>
        <v>5</v>
      </c>
      <c r="G26">
        <f>IF(C26&lt;13,1,IF(C26&lt;16,2,IF(C26&lt;19,3,IF(C26&lt;23,4,5))))</f>
        <v>1</v>
      </c>
      <c r="H26">
        <f>IF(D26&gt;5001,5,IF(D26&gt;4500,4,IF(D26&gt;4000,3,IF(D26&gt;3500,2,1))))</f>
        <v>1</v>
      </c>
      <c r="I26">
        <f>F26*G26*H26</f>
        <v>5</v>
      </c>
      <c r="J26" t="str">
        <f t="shared" si="0"/>
        <v>E</v>
      </c>
    </row>
    <row r="27" spans="1:13" x14ac:dyDescent="0.25">
      <c r="A27">
        <v>53</v>
      </c>
      <c r="B27">
        <v>182</v>
      </c>
      <c r="C27">
        <v>11</v>
      </c>
      <c r="D27">
        <v>2500</v>
      </c>
      <c r="F27">
        <f>IF(B27&lt;101,5,IF(B27&lt;301,4,IF(B27&lt;501,3,IF(B27&lt;801,2,1))))</f>
        <v>4</v>
      </c>
      <c r="G27">
        <f>IF(C27&lt;13,1,IF(C27&lt;16,2,IF(C27&lt;19,3,IF(C27&lt;23,4,5))))</f>
        <v>1</v>
      </c>
      <c r="H27">
        <f>IF(D27&gt;5001,5,IF(D27&gt;4500,4,IF(D27&gt;4000,3,IF(D27&gt;3500,2,1))))</f>
        <v>1</v>
      </c>
      <c r="I27">
        <f>F27*G27*H27</f>
        <v>4</v>
      </c>
      <c r="J27" t="str">
        <f t="shared" si="0"/>
        <v>E</v>
      </c>
    </row>
    <row r="28" spans="1:13" x14ac:dyDescent="0.25">
      <c r="A28">
        <v>55</v>
      </c>
      <c r="B28">
        <v>288</v>
      </c>
      <c r="C28">
        <v>12</v>
      </c>
      <c r="D28">
        <v>3318</v>
      </c>
      <c r="F28">
        <f>IF(B28&lt;101,5,IF(B28&lt;301,4,IF(B28&lt;501,3,IF(B28&lt;801,2,1))))</f>
        <v>4</v>
      </c>
      <c r="G28">
        <f>IF(C28&lt;13,1,IF(C28&lt;16,2,IF(C28&lt;19,3,IF(C28&lt;23,4,5))))</f>
        <v>1</v>
      </c>
      <c r="H28">
        <f>IF(D28&gt;5001,5,IF(D28&gt;4500,4,IF(D28&gt;4000,3,IF(D28&gt;3500,2,1))))</f>
        <v>1</v>
      </c>
      <c r="I28">
        <f>F28*G28*H28</f>
        <v>4</v>
      </c>
      <c r="J28" t="str">
        <f t="shared" si="0"/>
        <v>E</v>
      </c>
    </row>
    <row r="29" spans="1:13" x14ac:dyDescent="0.25">
      <c r="A29">
        <v>57</v>
      </c>
      <c r="B29">
        <v>200</v>
      </c>
      <c r="C29">
        <v>10</v>
      </c>
      <c r="D29">
        <v>3461</v>
      </c>
      <c r="F29">
        <f>IF(B29&lt;101,5,IF(B29&lt;301,4,IF(B29&lt;501,3,IF(B29&lt;801,2,1))))</f>
        <v>4</v>
      </c>
      <c r="G29">
        <f>IF(C29&lt;13,1,IF(C29&lt;16,2,IF(C29&lt;19,3,IF(C29&lt;23,4,5))))</f>
        <v>1</v>
      </c>
      <c r="H29">
        <f>IF(D29&gt;5001,5,IF(D29&gt;4500,4,IF(D29&gt;4000,3,IF(D29&gt;3500,2,1))))</f>
        <v>1</v>
      </c>
      <c r="I29">
        <f>F29*G29*H29</f>
        <v>4</v>
      </c>
      <c r="J29" t="str">
        <f t="shared" si="0"/>
        <v>E</v>
      </c>
    </row>
    <row r="30" spans="1:13" x14ac:dyDescent="0.25">
      <c r="A30">
        <v>59</v>
      </c>
      <c r="B30">
        <v>542</v>
      </c>
      <c r="C30">
        <v>9</v>
      </c>
      <c r="D30">
        <v>2994</v>
      </c>
      <c r="F30">
        <f>IF(B30&lt;101,5,IF(B30&lt;301,4,IF(B30&lt;501,3,IF(B30&lt;801,2,1))))</f>
        <v>2</v>
      </c>
      <c r="G30">
        <f>IF(C30&lt;13,1,IF(C30&lt;16,2,IF(C30&lt;19,3,IF(C30&lt;23,4,5))))</f>
        <v>1</v>
      </c>
      <c r="H30">
        <f>IF(D30&gt;5001,5,IF(D30&gt;4500,4,IF(D30&gt;4000,3,IF(D30&gt;3500,2,1))))</f>
        <v>1</v>
      </c>
      <c r="I30">
        <f>F30*G30*H30</f>
        <v>2</v>
      </c>
      <c r="J30" t="str">
        <f t="shared" si="0"/>
        <v>E</v>
      </c>
    </row>
    <row r="31" spans="1:13" x14ac:dyDescent="0.25">
      <c r="A31">
        <v>60</v>
      </c>
      <c r="B31">
        <v>1789</v>
      </c>
      <c r="C31">
        <v>12</v>
      </c>
      <c r="D31">
        <v>3226</v>
      </c>
      <c r="F31">
        <f>IF(B31&lt;101,5,IF(B31&lt;301,4,IF(B31&lt;501,3,IF(B31&lt;801,2,1))))</f>
        <v>1</v>
      </c>
      <c r="G31">
        <f>IF(C31&lt;13,1,IF(C31&lt;16,2,IF(C31&lt;19,3,IF(C31&lt;23,4,5))))</f>
        <v>1</v>
      </c>
      <c r="H31">
        <f>IF(D31&gt;5001,5,IF(D31&gt;4500,4,IF(D31&gt;4000,3,IF(D31&gt;3500,2,1))))</f>
        <v>1</v>
      </c>
      <c r="I31">
        <f>F31*G31*H31</f>
        <v>1</v>
      </c>
      <c r="J31" t="str">
        <f t="shared" si="0"/>
        <v>E</v>
      </c>
    </row>
  </sheetData>
  <sortState ref="A1:J31">
    <sortCondition descending="1" ref="I1:I3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topLeftCell="A10" workbookViewId="0">
      <selection activeCell="G1" sqref="G1:G32"/>
    </sheetView>
  </sheetViews>
  <sheetFormatPr defaultRowHeight="15" x14ac:dyDescent="0.25"/>
  <cols>
    <col min="1" max="1" width="12" bestFit="1" customWidth="1"/>
    <col min="2" max="2" width="40.140625" bestFit="1" customWidth="1"/>
    <col min="3" max="3" width="24.140625" bestFit="1" customWidth="1"/>
    <col min="4" max="4" width="16.85546875" bestFit="1" customWidth="1"/>
    <col min="8" max="8" width="10" bestFit="1" customWidth="1"/>
    <col min="9" max="9" width="14.42578125" bestFit="1" customWidth="1"/>
    <col min="11" max="11" width="13.140625" bestFit="1" customWidth="1"/>
  </cols>
  <sheetData>
    <row r="1" spans="1:12" x14ac:dyDescent="0.25">
      <c r="A1" s="2" t="s">
        <v>33</v>
      </c>
      <c r="B1" s="2" t="s">
        <v>28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16</v>
      </c>
      <c r="I1" s="2" t="s">
        <v>17</v>
      </c>
    </row>
    <row r="2" spans="1:12" x14ac:dyDescent="0.25">
      <c r="A2">
        <v>70</v>
      </c>
      <c r="B2">
        <v>53</v>
      </c>
      <c r="C2">
        <v>19</v>
      </c>
      <c r="D2">
        <v>5491</v>
      </c>
      <c r="E2">
        <f>IF(B2&lt;101,5,IF(B2&lt;301,4,IF(B2&lt;501,3,IF(B2&lt;801,2,1))))</f>
        <v>5</v>
      </c>
      <c r="F2">
        <f>IF(C2&lt;13,1,IF(C2&lt;16,2,IF(C2&lt;19,3,IF(C2&lt;23,4,5))))</f>
        <v>4</v>
      </c>
      <c r="G2">
        <f>IF(D2&gt;5001,5,IF(D2&gt;4500,4,IF(D2&gt;4000,3,IF(D2&gt;3500,2,1))))</f>
        <v>5</v>
      </c>
      <c r="H2">
        <f>E2*F2*G2</f>
        <v>100</v>
      </c>
      <c r="I2" t="str">
        <f>IF(H2&gt;70,"A",IF(H2&gt;45,"B",IF(H2&gt;20,"C",IF(H2&gt;5,"D","E"))))</f>
        <v>A</v>
      </c>
    </row>
    <row r="3" spans="1:12" x14ac:dyDescent="0.25">
      <c r="A3">
        <v>72</v>
      </c>
      <c r="B3">
        <v>8</v>
      </c>
      <c r="C3">
        <v>17</v>
      </c>
      <c r="D3">
        <v>5186</v>
      </c>
      <c r="E3">
        <f>IF(B3&lt;101,5,IF(B3&lt;301,4,IF(B3&lt;501,3,IF(B3&lt;801,2,1))))</f>
        <v>5</v>
      </c>
      <c r="F3">
        <f>IF(C3&lt;13,1,IF(C3&lt;16,2,IF(C3&lt;19,3,IF(C3&lt;23,4,5))))</f>
        <v>3</v>
      </c>
      <c r="G3">
        <f>IF(D3&gt;5001,5,IF(D3&gt;4500,4,IF(D3&gt;4000,3,IF(D3&gt;3500,2,1))))</f>
        <v>5</v>
      </c>
      <c r="H3">
        <f>E3*F3*G3</f>
        <v>75</v>
      </c>
      <c r="I3" t="str">
        <f>IF(H3&gt;70,"A",IF(H3&gt;45,"B",IF(H3&gt;20,"C",IF(H3&gt;5,"D","E"))))</f>
        <v>A</v>
      </c>
      <c r="K3" t="s">
        <v>5</v>
      </c>
    </row>
    <row r="4" spans="1:12" x14ac:dyDescent="0.25">
      <c r="A4">
        <v>67</v>
      </c>
      <c r="B4">
        <v>56</v>
      </c>
      <c r="C4">
        <v>15</v>
      </c>
      <c r="D4">
        <v>4261</v>
      </c>
      <c r="E4">
        <f>IF(B4&lt;101,5,IF(B4&lt;301,4,IF(B4&lt;501,3,IF(B4&lt;801,2,1))))</f>
        <v>5</v>
      </c>
      <c r="F4">
        <f>IF(C4&lt;13,1,IF(C4&lt;16,2,IF(C4&lt;19,3,IF(C4&lt;23,4,5))))</f>
        <v>2</v>
      </c>
      <c r="G4">
        <f>IF(D4&gt;5001,5,IF(D4&gt;4500,4,IF(D4&gt;4000,3,IF(D4&gt;3500,2,1))))</f>
        <v>3</v>
      </c>
      <c r="H4">
        <f>E4*F4*G4</f>
        <v>30</v>
      </c>
      <c r="I4" t="str">
        <f>IF(H4&gt;70,"A",IF(H4&gt;45,"B",IF(H4&gt;20,"C",IF(H4&gt;5,"D","E"))))</f>
        <v>C</v>
      </c>
      <c r="K4" t="s">
        <v>45</v>
      </c>
      <c r="L4">
        <v>5</v>
      </c>
    </row>
    <row r="5" spans="1:12" x14ac:dyDescent="0.25">
      <c r="A5">
        <v>69</v>
      </c>
      <c r="B5">
        <v>66</v>
      </c>
      <c r="C5">
        <v>15</v>
      </c>
      <c r="D5">
        <v>3675</v>
      </c>
      <c r="E5">
        <f>IF(B5&lt;101,5,IF(B5&lt;301,4,IF(B5&lt;501,3,IF(B5&lt;801,2,1))))</f>
        <v>5</v>
      </c>
      <c r="F5">
        <f>IF(C5&lt;13,1,IF(C5&lt;16,2,IF(C5&lt;19,3,IF(C5&lt;23,4,5))))</f>
        <v>2</v>
      </c>
      <c r="G5">
        <f>IF(D5&gt;5001,5,IF(D5&gt;4500,4,IF(D5&gt;4000,3,IF(D5&gt;3500,2,1))))</f>
        <v>2</v>
      </c>
      <c r="H5">
        <f>E5*F5*G5</f>
        <v>20</v>
      </c>
      <c r="I5" t="str">
        <f>IF(H5&gt;70,"A",IF(H5&gt;45,"B",IF(H5&gt;20,"C",IF(H5&gt;5,"D","E"))))</f>
        <v>D</v>
      </c>
      <c r="K5" t="s">
        <v>43</v>
      </c>
      <c r="L5">
        <v>4</v>
      </c>
    </row>
    <row r="6" spans="1:12" x14ac:dyDescent="0.25">
      <c r="A6">
        <v>89</v>
      </c>
      <c r="B6">
        <v>90</v>
      </c>
      <c r="C6">
        <v>14</v>
      </c>
      <c r="D6">
        <v>2631</v>
      </c>
      <c r="E6">
        <f>IF(B6&lt;101,5,IF(B6&lt;301,4,IF(B6&lt;501,3,IF(B6&lt;801,2,1))))</f>
        <v>5</v>
      </c>
      <c r="F6">
        <f>IF(C6&lt;13,1,IF(C6&lt;16,2,IF(C6&lt;19,3,IF(C6&lt;23,4,5))))</f>
        <v>2</v>
      </c>
      <c r="G6">
        <f>IF(D6&gt;5001,5,IF(D6&gt;4500,4,IF(D6&gt;4000,3,IF(D6&gt;3500,2,1))))</f>
        <v>1</v>
      </c>
      <c r="H6">
        <f>E6*F6*G6</f>
        <v>10</v>
      </c>
      <c r="I6" t="str">
        <f>IF(H6&gt;70,"A",IF(H6&gt;45,"B",IF(H6&gt;20,"C",IF(H6&gt;5,"D","E"))))</f>
        <v>D</v>
      </c>
      <c r="K6" t="s">
        <v>15</v>
      </c>
      <c r="L6">
        <v>3</v>
      </c>
    </row>
    <row r="7" spans="1:12" x14ac:dyDescent="0.25">
      <c r="A7">
        <v>87</v>
      </c>
      <c r="B7">
        <v>11</v>
      </c>
      <c r="C7">
        <v>10</v>
      </c>
      <c r="D7">
        <v>2554</v>
      </c>
      <c r="E7">
        <f>IF(B7&lt;101,5,IF(B7&lt;301,4,IF(B7&lt;501,3,IF(B7&lt;801,2,1))))</f>
        <v>5</v>
      </c>
      <c r="F7">
        <f>IF(C7&lt;13,1,IF(C7&lt;16,2,IF(C7&lt;19,3,IF(C7&lt;23,4,5))))</f>
        <v>1</v>
      </c>
      <c r="G7">
        <f>IF(D7&gt;5001,5,IF(D7&gt;4500,4,IF(D7&gt;4000,3,IF(D7&gt;3500,2,1))))</f>
        <v>1</v>
      </c>
      <c r="H7">
        <f>E7*F7*G7</f>
        <v>5</v>
      </c>
      <c r="I7" t="str">
        <f>IF(H7&gt;70,"A",IF(H7&gt;45,"B",IF(H7&gt;20,"C",IF(H7&gt;5,"D","E"))))</f>
        <v>E</v>
      </c>
      <c r="K7" t="s">
        <v>44</v>
      </c>
      <c r="L7">
        <v>2</v>
      </c>
    </row>
    <row r="8" spans="1:12" x14ac:dyDescent="0.25">
      <c r="A8">
        <v>68</v>
      </c>
      <c r="B8">
        <v>131</v>
      </c>
      <c r="C8">
        <v>23</v>
      </c>
      <c r="D8">
        <v>5812</v>
      </c>
      <c r="E8">
        <f>IF(B8&lt;101,5,IF(B8&lt;301,4,IF(B8&lt;501,3,IF(B8&lt;801,2,1))))</f>
        <v>4</v>
      </c>
      <c r="F8">
        <f>IF(C8&lt;13,1,IF(C8&lt;16,2,IF(C8&lt;19,3,IF(C8&lt;23,4,5))))</f>
        <v>5</v>
      </c>
      <c r="G8">
        <f>IF(D8&gt;5001,5,IF(D8&gt;4500,4,IF(D8&gt;4000,3,IF(D8&gt;3500,2,1))))</f>
        <v>5</v>
      </c>
      <c r="H8">
        <f>E8*F8*G8</f>
        <v>100</v>
      </c>
      <c r="I8" t="str">
        <f>IF(H8&gt;70,"A",IF(H8&gt;45,"B",IF(H8&gt;20,"C",IF(H8&gt;5,"D","E"))))</f>
        <v>A</v>
      </c>
      <c r="K8" t="s">
        <v>10</v>
      </c>
      <c r="L8">
        <v>1</v>
      </c>
    </row>
    <row r="9" spans="1:12" x14ac:dyDescent="0.25">
      <c r="A9">
        <v>77</v>
      </c>
      <c r="B9">
        <v>109</v>
      </c>
      <c r="C9">
        <v>23</v>
      </c>
      <c r="D9">
        <v>6685</v>
      </c>
      <c r="E9">
        <f>IF(B9&lt;101,5,IF(B9&lt;301,4,IF(B9&lt;501,3,IF(B9&lt;801,2,1))))</f>
        <v>4</v>
      </c>
      <c r="F9">
        <f>IF(C9&lt;13,1,IF(C9&lt;16,2,IF(C9&lt;19,3,IF(C9&lt;23,4,5))))</f>
        <v>5</v>
      </c>
      <c r="G9">
        <f>IF(D9&gt;5001,5,IF(D9&gt;4500,4,IF(D9&gt;4000,3,IF(D9&gt;3500,2,1))))</f>
        <v>5</v>
      </c>
      <c r="H9">
        <f>E9*F9*G9</f>
        <v>100</v>
      </c>
      <c r="I9" t="str">
        <f>IF(H9&gt;70,"A",IF(H9&gt;45,"B",IF(H9&gt;20,"C",IF(H9&gt;5,"D","E"))))</f>
        <v>A</v>
      </c>
    </row>
    <row r="10" spans="1:12" x14ac:dyDescent="0.25">
      <c r="A10">
        <v>63</v>
      </c>
      <c r="B10">
        <v>259</v>
      </c>
      <c r="C10">
        <v>20</v>
      </c>
      <c r="D10">
        <v>5464</v>
      </c>
      <c r="E10">
        <f>IF(B10&lt;101,5,IF(B10&lt;301,4,IF(B10&lt;501,3,IF(B10&lt;801,2,1))))</f>
        <v>4</v>
      </c>
      <c r="F10">
        <f>IF(C10&lt;13,1,IF(C10&lt;16,2,IF(C10&lt;19,3,IF(C10&lt;23,4,5))))</f>
        <v>4</v>
      </c>
      <c r="G10">
        <f>IF(D10&gt;5001,5,IF(D10&gt;4500,4,IF(D10&gt;4000,3,IF(D10&gt;3500,2,1))))</f>
        <v>5</v>
      </c>
      <c r="H10">
        <f>E10*F10*G10</f>
        <v>80</v>
      </c>
      <c r="I10" t="str">
        <f>IF(H10&gt;70,"A",IF(H10&gt;45,"B",IF(H10&gt;20,"C",IF(H10&gt;5,"D","E"))))</f>
        <v>A</v>
      </c>
      <c r="K10" t="s">
        <v>12</v>
      </c>
    </row>
    <row r="11" spans="1:12" x14ac:dyDescent="0.25">
      <c r="A11">
        <v>66</v>
      </c>
      <c r="B11">
        <v>231</v>
      </c>
      <c r="C11">
        <v>20</v>
      </c>
      <c r="D11">
        <v>5345</v>
      </c>
      <c r="E11">
        <f>IF(B11&lt;101,5,IF(B11&lt;301,4,IF(B11&lt;501,3,IF(B11&lt;801,2,1))))</f>
        <v>4</v>
      </c>
      <c r="F11">
        <f>IF(C11&lt;13,1,IF(C11&lt;16,2,IF(C11&lt;19,3,IF(C11&lt;23,4,5))))</f>
        <v>4</v>
      </c>
      <c r="G11">
        <f>IF(D11&gt;5001,5,IF(D11&gt;4500,4,IF(D11&gt;4000,3,IF(D11&gt;3500,2,1))))</f>
        <v>5</v>
      </c>
      <c r="H11">
        <f>E11*F11*G11</f>
        <v>80</v>
      </c>
      <c r="I11" t="str">
        <f>IF(H11&gt;70,"A",IF(H11&gt;45,"B",IF(H11&gt;20,"C",IF(H11&gt;5,"D","E"))))</f>
        <v>A</v>
      </c>
      <c r="K11" t="s">
        <v>36</v>
      </c>
      <c r="L11">
        <v>1</v>
      </c>
    </row>
    <row r="12" spans="1:12" x14ac:dyDescent="0.25">
      <c r="A12">
        <v>75</v>
      </c>
      <c r="B12">
        <v>186</v>
      </c>
      <c r="C12">
        <v>21</v>
      </c>
      <c r="D12">
        <v>5416</v>
      </c>
      <c r="E12">
        <f>IF(B12&lt;101,5,IF(B12&lt;301,4,IF(B12&lt;501,3,IF(B12&lt;801,2,1))))</f>
        <v>4</v>
      </c>
      <c r="F12">
        <f>IF(C12&lt;13,1,IF(C12&lt;16,2,IF(C12&lt;19,3,IF(C12&lt;23,4,5))))</f>
        <v>4</v>
      </c>
      <c r="G12">
        <f>IF(D12&gt;5001,5,IF(D12&gt;4500,4,IF(D12&gt;4000,3,IF(D12&gt;3500,2,1))))</f>
        <v>5</v>
      </c>
      <c r="H12">
        <f>E12*F12*G12</f>
        <v>80</v>
      </c>
      <c r="I12" t="str">
        <f>IF(H12&gt;70,"A",IF(H12&gt;45,"B",IF(H12&gt;20,"C",IF(H12&gt;5,"D","E"))))</f>
        <v>A</v>
      </c>
      <c r="K12" t="s">
        <v>37</v>
      </c>
      <c r="L12">
        <v>2</v>
      </c>
    </row>
    <row r="13" spans="1:12" x14ac:dyDescent="0.25">
      <c r="A13">
        <v>86</v>
      </c>
      <c r="B13">
        <v>113</v>
      </c>
      <c r="C13">
        <v>21</v>
      </c>
      <c r="D13">
        <v>5413</v>
      </c>
      <c r="E13">
        <f>IF(B13&lt;101,5,IF(B13&lt;301,4,IF(B13&lt;501,3,IF(B13&lt;801,2,1))))</f>
        <v>4</v>
      </c>
      <c r="F13">
        <f>IF(C13&lt;13,1,IF(C13&lt;16,2,IF(C13&lt;19,3,IF(C13&lt;23,4,5))))</f>
        <v>4</v>
      </c>
      <c r="G13">
        <f>IF(D13&gt;5001,5,IF(D13&gt;4500,4,IF(D13&gt;4000,3,IF(D13&gt;3500,2,1))))</f>
        <v>5</v>
      </c>
      <c r="H13">
        <f>E13*F13*G13</f>
        <v>80</v>
      </c>
      <c r="I13" t="str">
        <f>IF(H13&gt;70,"A",IF(H13&gt;45,"B",IF(H13&gt;20,"C",IF(H13&gt;5,"D","E"))))</f>
        <v>A</v>
      </c>
      <c r="K13" t="s">
        <v>38</v>
      </c>
      <c r="L13">
        <v>3</v>
      </c>
    </row>
    <row r="14" spans="1:12" x14ac:dyDescent="0.25">
      <c r="A14">
        <v>82</v>
      </c>
      <c r="B14">
        <v>101</v>
      </c>
      <c r="C14">
        <v>21</v>
      </c>
      <c r="D14">
        <v>4765</v>
      </c>
      <c r="E14">
        <f>IF(B14&lt;101,5,IF(B14&lt;301,4,IF(B14&lt;501,3,IF(B14&lt;801,2,1))))</f>
        <v>4</v>
      </c>
      <c r="F14">
        <f>IF(C14&lt;13,1,IF(C14&lt;16,2,IF(C14&lt;19,3,IF(C14&lt;23,4,5))))</f>
        <v>4</v>
      </c>
      <c r="G14">
        <f>IF(D14&gt;5001,5,IF(D14&gt;4500,4,IF(D14&gt;4000,3,IF(D14&gt;3500,2,1))))</f>
        <v>4</v>
      </c>
      <c r="H14">
        <f>E14*F14*G14</f>
        <v>64</v>
      </c>
      <c r="I14" t="str">
        <f>IF(H14&gt;70,"A",IF(H14&gt;45,"B",IF(H14&gt;20,"C",IF(H14&gt;5,"D","E"))))</f>
        <v>B</v>
      </c>
      <c r="K14" t="s">
        <v>39</v>
      </c>
      <c r="L14">
        <v>4</v>
      </c>
    </row>
    <row r="15" spans="1:12" x14ac:dyDescent="0.25">
      <c r="A15">
        <v>83</v>
      </c>
      <c r="B15">
        <v>109</v>
      </c>
      <c r="C15">
        <v>18</v>
      </c>
      <c r="D15">
        <v>5915</v>
      </c>
      <c r="E15">
        <f>IF(B15&lt;101,5,IF(B15&lt;301,4,IF(B15&lt;501,3,IF(B15&lt;801,2,1))))</f>
        <v>4</v>
      </c>
      <c r="F15">
        <f>IF(C15&lt;13,1,IF(C15&lt;16,2,IF(C15&lt;19,3,IF(C15&lt;23,4,5))))</f>
        <v>3</v>
      </c>
      <c r="G15">
        <f>IF(D15&gt;5001,5,IF(D15&gt;4500,4,IF(D15&gt;4000,3,IF(D15&gt;3500,2,1))))</f>
        <v>5</v>
      </c>
      <c r="H15">
        <f>E15*F15*G15</f>
        <v>60</v>
      </c>
      <c r="I15" t="str">
        <f>IF(H15&gt;70,"A",IF(H15&gt;45,"B",IF(H15&gt;20,"C",IF(H15&gt;5,"D","E"))))</f>
        <v>B</v>
      </c>
      <c r="K15" t="s">
        <v>40</v>
      </c>
      <c r="L15">
        <v>5</v>
      </c>
    </row>
    <row r="16" spans="1:12" x14ac:dyDescent="0.25">
      <c r="A16">
        <v>91</v>
      </c>
      <c r="B16">
        <v>130</v>
      </c>
      <c r="C16">
        <v>18</v>
      </c>
      <c r="D16">
        <v>4831</v>
      </c>
      <c r="E16">
        <f>IF(B16&lt;101,5,IF(B16&lt;301,4,IF(B16&lt;501,3,IF(B16&lt;801,2,1))))</f>
        <v>4</v>
      </c>
      <c r="F16">
        <f>IF(C16&lt;13,1,IF(C16&lt;16,2,IF(C16&lt;19,3,IF(C16&lt;23,4,5))))</f>
        <v>3</v>
      </c>
      <c r="G16">
        <f>IF(D16&gt;5001,5,IF(D16&gt;4500,4,IF(D16&gt;4000,3,IF(D16&gt;3500,2,1))))</f>
        <v>4</v>
      </c>
      <c r="H16">
        <f>E16*F16*G16</f>
        <v>48</v>
      </c>
      <c r="I16" t="str">
        <f>IF(H16&gt;70,"A",IF(H16&gt;45,"B",IF(H16&gt;20,"C",IF(H16&gt;5,"D","E"))))</f>
        <v>B</v>
      </c>
    </row>
    <row r="17" spans="1:12" x14ac:dyDescent="0.25">
      <c r="A17">
        <v>65</v>
      </c>
      <c r="B17">
        <v>129</v>
      </c>
      <c r="C17">
        <v>16</v>
      </c>
      <c r="D17">
        <v>3360</v>
      </c>
      <c r="E17">
        <f>IF(B17&lt;101,5,IF(B17&lt;301,4,IF(B17&lt;501,3,IF(B17&lt;801,2,1))))</f>
        <v>4</v>
      </c>
      <c r="F17">
        <f>IF(C17&lt;13,1,IF(C17&lt;16,2,IF(C17&lt;19,3,IF(C17&lt;23,4,5))))</f>
        <v>3</v>
      </c>
      <c r="G17">
        <f>IF(D17&gt;5001,5,IF(D17&gt;4500,4,IF(D17&gt;4000,3,IF(D17&gt;3500,2,1))))</f>
        <v>1</v>
      </c>
      <c r="H17">
        <f>E17*F17*G17</f>
        <v>12</v>
      </c>
      <c r="I17" t="str">
        <f>IF(H17&gt;70,"A",IF(H17&gt;45,"B",IF(H17&gt;20,"C",IF(H17&gt;5,"D","E"))))</f>
        <v>D</v>
      </c>
      <c r="K17" t="s">
        <v>13</v>
      </c>
    </row>
    <row r="18" spans="1:12" x14ac:dyDescent="0.25">
      <c r="A18">
        <v>81</v>
      </c>
      <c r="B18">
        <v>186</v>
      </c>
      <c r="C18">
        <v>14</v>
      </c>
      <c r="D18">
        <v>4023</v>
      </c>
      <c r="E18">
        <f>IF(B18&lt;101,5,IF(B18&lt;301,4,IF(B18&lt;501,3,IF(B18&lt;801,2,1))))</f>
        <v>4</v>
      </c>
      <c r="F18">
        <f>IF(C18&lt;13,1,IF(C18&lt;16,2,IF(C18&lt;19,3,IF(C18&lt;23,4,5))))</f>
        <v>2</v>
      </c>
      <c r="G18">
        <f>IF(D18&gt;5001,5,IF(D18&gt;4500,4,IF(D18&gt;4000,3,IF(D18&gt;3500,2,1))))</f>
        <v>3</v>
      </c>
      <c r="H18">
        <f>E18*F18*G18</f>
        <v>24</v>
      </c>
      <c r="I18" t="str">
        <f>IF(H18&gt;70,"A",IF(H18&gt;45,"B",IF(H18&gt;20,"C",IF(H18&gt;5,"D","E"))))</f>
        <v>C</v>
      </c>
      <c r="K18" t="s">
        <v>32</v>
      </c>
      <c r="L18">
        <v>5</v>
      </c>
    </row>
    <row r="19" spans="1:12" x14ac:dyDescent="0.25">
      <c r="A19">
        <v>62</v>
      </c>
      <c r="B19">
        <v>169</v>
      </c>
      <c r="C19">
        <v>14</v>
      </c>
      <c r="D19">
        <v>3840</v>
      </c>
      <c r="E19">
        <f>IF(B19&lt;101,5,IF(B19&lt;301,4,IF(B19&lt;501,3,IF(B19&lt;801,2,1))))</f>
        <v>4</v>
      </c>
      <c r="F19">
        <f>IF(C19&lt;13,1,IF(C19&lt;16,2,IF(C19&lt;19,3,IF(C19&lt;23,4,5))))</f>
        <v>2</v>
      </c>
      <c r="G19">
        <f>IF(D19&gt;5001,5,IF(D19&gt;4500,4,IF(D19&gt;4000,3,IF(D19&gt;3500,2,1))))</f>
        <v>2</v>
      </c>
      <c r="H19">
        <f>E19*F19*G19</f>
        <v>16</v>
      </c>
      <c r="I19" t="str">
        <f>IF(H19&gt;70,"A",IF(H19&gt;45,"B",IF(H19&gt;20,"C",IF(H19&gt;5,"D","E"))))</f>
        <v>D</v>
      </c>
      <c r="K19" t="s">
        <v>31</v>
      </c>
      <c r="L19">
        <v>4</v>
      </c>
    </row>
    <row r="20" spans="1:12" x14ac:dyDescent="0.25">
      <c r="A20">
        <v>74</v>
      </c>
      <c r="B20">
        <v>110</v>
      </c>
      <c r="C20">
        <v>14</v>
      </c>
      <c r="D20">
        <v>3667</v>
      </c>
      <c r="E20">
        <f>IF(B20&lt;101,5,IF(B20&lt;301,4,IF(B20&lt;501,3,IF(B20&lt;801,2,1))))</f>
        <v>4</v>
      </c>
      <c r="F20">
        <f>IF(C20&lt;13,1,IF(C20&lt;16,2,IF(C20&lt;19,3,IF(C20&lt;23,4,5))))</f>
        <v>2</v>
      </c>
      <c r="G20">
        <f>IF(D20&gt;5001,5,IF(D20&gt;4500,4,IF(D20&gt;4000,3,IF(D20&gt;3500,2,1))))</f>
        <v>2</v>
      </c>
      <c r="H20">
        <f>E20*F20*G20</f>
        <v>16</v>
      </c>
      <c r="I20" t="str">
        <f>IF(H20&gt;70,"A",IF(H20&gt;45,"B",IF(H20&gt;20,"C",IF(H20&gt;5,"D","E"))))</f>
        <v>D</v>
      </c>
      <c r="K20" t="s">
        <v>30</v>
      </c>
      <c r="L20">
        <v>3</v>
      </c>
    </row>
    <row r="21" spans="1:12" x14ac:dyDescent="0.25">
      <c r="A21">
        <v>79</v>
      </c>
      <c r="B21">
        <v>123</v>
      </c>
      <c r="C21">
        <v>14</v>
      </c>
      <c r="D21">
        <v>3876</v>
      </c>
      <c r="E21">
        <f>IF(B21&lt;101,5,IF(B21&lt;301,4,IF(B21&lt;501,3,IF(B21&lt;801,2,1))))</f>
        <v>4</v>
      </c>
      <c r="F21">
        <f>IF(C21&lt;13,1,IF(C21&lt;16,2,IF(C21&lt;19,3,IF(C21&lt;23,4,5))))</f>
        <v>2</v>
      </c>
      <c r="G21">
        <f>IF(D21&gt;5001,5,IF(D21&gt;4500,4,IF(D21&gt;4000,3,IF(D21&gt;3500,2,1))))</f>
        <v>2</v>
      </c>
      <c r="H21">
        <f>E21*F21*G21</f>
        <v>16</v>
      </c>
      <c r="I21" t="str">
        <f>IF(H21&gt;70,"A",IF(H21&gt;45,"B",IF(H21&gt;20,"C",IF(H21&gt;5,"D","E"))))</f>
        <v>D</v>
      </c>
      <c r="K21" t="s">
        <v>42</v>
      </c>
      <c r="L21">
        <v>2</v>
      </c>
    </row>
    <row r="22" spans="1:12" x14ac:dyDescent="0.25">
      <c r="A22">
        <v>88</v>
      </c>
      <c r="B22">
        <v>150</v>
      </c>
      <c r="C22">
        <v>11</v>
      </c>
      <c r="D22">
        <v>2523</v>
      </c>
      <c r="E22">
        <f>IF(B22&lt;101,5,IF(B22&lt;301,4,IF(B22&lt;501,3,IF(B22&lt;801,2,1))))</f>
        <v>4</v>
      </c>
      <c r="F22">
        <f>IF(C22&lt;13,1,IF(C22&lt;16,2,IF(C22&lt;19,3,IF(C22&lt;23,4,5))))</f>
        <v>1</v>
      </c>
      <c r="G22">
        <f>IF(D22&gt;5001,5,IF(D22&gt;4500,4,IF(D22&gt;4000,3,IF(D22&gt;3500,2,1))))</f>
        <v>1</v>
      </c>
      <c r="H22">
        <f>E22*F22*G22</f>
        <v>4</v>
      </c>
      <c r="I22" t="str">
        <f>IF(H22&gt;70,"A",IF(H22&gt;45,"B",IF(H22&gt;20,"C",IF(H22&gt;5,"D","E"))))</f>
        <v>E</v>
      </c>
      <c r="K22" t="s">
        <v>41</v>
      </c>
      <c r="L22">
        <v>1</v>
      </c>
    </row>
    <row r="23" spans="1:12" x14ac:dyDescent="0.25">
      <c r="A23">
        <v>61</v>
      </c>
      <c r="B23">
        <v>391</v>
      </c>
      <c r="C23">
        <v>22</v>
      </c>
      <c r="D23">
        <v>6784</v>
      </c>
      <c r="E23">
        <f>IF(B23&lt;101,5,IF(B23&lt;301,4,IF(B23&lt;501,3,IF(B23&lt;801,2,1))))</f>
        <v>3</v>
      </c>
      <c r="F23">
        <f>IF(C23&lt;13,1,IF(C23&lt;16,2,IF(C23&lt;19,3,IF(C23&lt;23,4,5))))</f>
        <v>4</v>
      </c>
      <c r="G23">
        <f>IF(D23&gt;5001,5,IF(D23&gt;4500,4,IF(D23&gt;4000,3,IF(D23&gt;3500,2,1))))</f>
        <v>5</v>
      </c>
      <c r="H23">
        <f>E23*F23*G23</f>
        <v>60</v>
      </c>
      <c r="I23" t="str">
        <f>IF(H23&gt;70,"A",IF(H23&gt;45,"B",IF(H23&gt;20,"C",IF(H23&gt;5,"D","E"))))</f>
        <v>B</v>
      </c>
    </row>
    <row r="24" spans="1:12" x14ac:dyDescent="0.25">
      <c r="A24">
        <v>76</v>
      </c>
      <c r="B24">
        <v>439</v>
      </c>
      <c r="C24">
        <v>18</v>
      </c>
      <c r="D24">
        <v>4958</v>
      </c>
      <c r="E24">
        <f>IF(B24&lt;101,5,IF(B24&lt;301,4,IF(B24&lt;501,3,IF(B24&lt;801,2,1))))</f>
        <v>3</v>
      </c>
      <c r="F24">
        <f>IF(C24&lt;13,1,IF(C24&lt;16,2,IF(C24&lt;19,3,IF(C24&lt;23,4,5))))</f>
        <v>3</v>
      </c>
      <c r="G24">
        <f>IF(D24&gt;5001,5,IF(D24&gt;4500,4,IF(D24&gt;4000,3,IF(D24&gt;3500,2,1))))</f>
        <v>4</v>
      </c>
      <c r="H24">
        <f>E24*F24*G24</f>
        <v>36</v>
      </c>
      <c r="I24" t="str">
        <f>IF(H24&gt;70,"A",IF(H24&gt;45,"B",IF(H24&gt;20,"C",IF(H24&gt;5,"D","E"))))</f>
        <v>C</v>
      </c>
      <c r="K24" t="s">
        <v>23</v>
      </c>
      <c r="L24" t="s">
        <v>18</v>
      </c>
    </row>
    <row r="25" spans="1:12" x14ac:dyDescent="0.25">
      <c r="A25">
        <v>85</v>
      </c>
      <c r="B25">
        <v>388</v>
      </c>
      <c r="C25">
        <v>14</v>
      </c>
      <c r="D25">
        <v>4069</v>
      </c>
      <c r="E25">
        <f>IF(B25&lt;101,5,IF(B25&lt;301,4,IF(B25&lt;501,3,IF(B25&lt;801,2,1))))</f>
        <v>3</v>
      </c>
      <c r="F25">
        <f>IF(C25&lt;13,1,IF(C25&lt;16,2,IF(C25&lt;19,3,IF(C25&lt;23,4,5))))</f>
        <v>2</v>
      </c>
      <c r="G25">
        <f>IF(D25&gt;5001,5,IF(D25&gt;4500,4,IF(D25&gt;4000,3,IF(D25&gt;3500,2,1))))</f>
        <v>3</v>
      </c>
      <c r="H25">
        <f>E25*F25*G25</f>
        <v>18</v>
      </c>
      <c r="I25" t="str">
        <f>IF(H25&gt;70,"A",IF(H25&gt;45,"B",IF(H25&gt;20,"C",IF(H25&gt;5,"D","E"))))</f>
        <v>D</v>
      </c>
      <c r="K25" t="s">
        <v>24</v>
      </c>
      <c r="L25" t="s">
        <v>19</v>
      </c>
    </row>
    <row r="26" spans="1:12" x14ac:dyDescent="0.25">
      <c r="A26">
        <v>73</v>
      </c>
      <c r="B26">
        <v>395</v>
      </c>
      <c r="C26">
        <v>13</v>
      </c>
      <c r="D26">
        <v>3105</v>
      </c>
      <c r="E26">
        <f>IF(B26&lt;101,5,IF(B26&lt;301,4,IF(B26&lt;501,3,IF(B26&lt;801,2,1))))</f>
        <v>3</v>
      </c>
      <c r="F26">
        <f>IF(C26&lt;13,1,IF(C26&lt;16,2,IF(C26&lt;19,3,IF(C26&lt;23,4,5))))</f>
        <v>2</v>
      </c>
      <c r="G26">
        <f>IF(D26&gt;5001,5,IF(D26&gt;4500,4,IF(D26&gt;4000,3,IF(D26&gt;3500,2,1))))</f>
        <v>1</v>
      </c>
      <c r="H26">
        <f>E26*F26*G26</f>
        <v>6</v>
      </c>
      <c r="I26" t="str">
        <f>IF(H26&gt;70,"A",IF(H26&gt;45,"B",IF(H26&gt;20,"C",IF(H26&gt;5,"D","E"))))</f>
        <v>D</v>
      </c>
      <c r="K26" t="s">
        <v>25</v>
      </c>
      <c r="L26" t="s">
        <v>20</v>
      </c>
    </row>
    <row r="27" spans="1:12" x14ac:dyDescent="0.25">
      <c r="A27">
        <v>64</v>
      </c>
      <c r="B27">
        <v>382</v>
      </c>
      <c r="C27">
        <v>11</v>
      </c>
      <c r="D27">
        <v>2455</v>
      </c>
      <c r="E27">
        <f>IF(B27&lt;101,5,IF(B27&lt;301,4,IF(B27&lt;501,3,IF(B27&lt;801,2,1))))</f>
        <v>3</v>
      </c>
      <c r="F27">
        <f>IF(C27&lt;13,1,IF(C27&lt;16,2,IF(C27&lt;19,3,IF(C27&lt;23,4,5))))</f>
        <v>1</v>
      </c>
      <c r="G27">
        <f>IF(D27&gt;5001,5,IF(D27&gt;4500,4,IF(D27&gt;4000,3,IF(D27&gt;3500,2,1))))</f>
        <v>1</v>
      </c>
      <c r="H27">
        <f>E27*F27*G27</f>
        <v>3</v>
      </c>
      <c r="I27" t="str">
        <f>IF(H27&gt;70,"A",IF(H27&gt;45,"B",IF(H27&gt;20,"C",IF(H27&gt;5,"D","E"))))</f>
        <v>E</v>
      </c>
      <c r="K27" t="s">
        <v>27</v>
      </c>
      <c r="L27" t="s">
        <v>21</v>
      </c>
    </row>
    <row r="28" spans="1:12" x14ac:dyDescent="0.25">
      <c r="A28">
        <v>78</v>
      </c>
      <c r="B28">
        <v>743</v>
      </c>
      <c r="C28">
        <v>18</v>
      </c>
      <c r="D28">
        <v>5417</v>
      </c>
      <c r="E28">
        <f>IF(B28&lt;101,5,IF(B28&lt;301,4,IF(B28&lt;501,3,IF(B28&lt;801,2,1))))</f>
        <v>2</v>
      </c>
      <c r="F28">
        <f>IF(C28&lt;13,1,IF(C28&lt;16,2,IF(C28&lt;19,3,IF(C28&lt;23,4,5))))</f>
        <v>3</v>
      </c>
      <c r="G28">
        <f>IF(D28&gt;5001,5,IF(D28&gt;4500,4,IF(D28&gt;4000,3,IF(D28&gt;3500,2,1))))</f>
        <v>5</v>
      </c>
      <c r="H28">
        <f>E28*F28*G28</f>
        <v>30</v>
      </c>
      <c r="I28" t="str">
        <f>IF(H28&gt;70,"A",IF(H28&gt;45,"B",IF(H28&gt;20,"C",IF(H28&gt;5,"D","E"))))</f>
        <v>C</v>
      </c>
      <c r="K28" t="s">
        <v>26</v>
      </c>
      <c r="L28" t="s">
        <v>22</v>
      </c>
    </row>
    <row r="29" spans="1:12" x14ac:dyDescent="0.25">
      <c r="A29">
        <v>90</v>
      </c>
      <c r="B29">
        <v>633</v>
      </c>
      <c r="C29">
        <v>15</v>
      </c>
      <c r="D29">
        <v>3314</v>
      </c>
      <c r="E29">
        <f>IF(B29&lt;101,5,IF(B29&lt;301,4,IF(B29&lt;501,3,IF(B29&lt;801,2,1))))</f>
        <v>2</v>
      </c>
      <c r="F29">
        <f>IF(C29&lt;13,1,IF(C29&lt;16,2,IF(C29&lt;19,3,IF(C29&lt;23,4,5))))</f>
        <v>2</v>
      </c>
      <c r="G29">
        <f>IF(D29&gt;5001,5,IF(D29&gt;4500,4,IF(D29&gt;4000,3,IF(D29&gt;3500,2,1))))</f>
        <v>1</v>
      </c>
      <c r="H29">
        <f>E29*F29*G29</f>
        <v>4</v>
      </c>
      <c r="I29" t="str">
        <f>IF(H29&gt;70,"A",IF(H29&gt;45,"B",IF(H29&gt;20,"C",IF(H29&gt;5,"D","E"))))</f>
        <v>E</v>
      </c>
    </row>
    <row r="30" spans="1:12" x14ac:dyDescent="0.25">
      <c r="A30">
        <v>80</v>
      </c>
      <c r="B30">
        <v>942</v>
      </c>
      <c r="C30">
        <v>13</v>
      </c>
      <c r="D30">
        <v>3017</v>
      </c>
      <c r="E30">
        <f>IF(B30&lt;101,5,IF(B30&lt;301,4,IF(B30&lt;501,3,IF(B30&lt;801,2,1))))</f>
        <v>1</v>
      </c>
      <c r="F30">
        <f>IF(C30&lt;13,1,IF(C30&lt;16,2,IF(C30&lt;19,3,IF(C30&lt;23,4,5))))</f>
        <v>2</v>
      </c>
      <c r="G30">
        <f>IF(D30&gt;5001,5,IF(D30&gt;4500,4,IF(D30&gt;4000,3,IF(D30&gt;3500,2,1))))</f>
        <v>1</v>
      </c>
      <c r="H30">
        <f>E30*F30*G30</f>
        <v>2</v>
      </c>
      <c r="I30" t="str">
        <f>IF(H30&gt;70,"A",IF(H30&gt;45,"B",IF(H30&gt;20,"C",IF(H30&gt;5,"D","E"))))</f>
        <v>E</v>
      </c>
    </row>
    <row r="31" spans="1:12" x14ac:dyDescent="0.25">
      <c r="A31">
        <v>71</v>
      </c>
      <c r="B31">
        <v>857</v>
      </c>
      <c r="C31">
        <v>11</v>
      </c>
      <c r="D31">
        <v>2719</v>
      </c>
      <c r="E31">
        <f>IF(B31&lt;101,5,IF(B31&lt;301,4,IF(B31&lt;501,3,IF(B31&lt;801,2,1))))</f>
        <v>1</v>
      </c>
      <c r="F31">
        <f>IF(C31&lt;13,1,IF(C31&lt;16,2,IF(C31&lt;19,3,IF(C31&lt;23,4,5))))</f>
        <v>1</v>
      </c>
      <c r="G31">
        <f>IF(D31&gt;5001,5,IF(D31&gt;4500,4,IF(D31&gt;4000,3,IF(D31&gt;3500,2,1))))</f>
        <v>1</v>
      </c>
      <c r="H31">
        <f>E31*F31*G31</f>
        <v>1</v>
      </c>
      <c r="I31" t="str">
        <f>IF(H31&gt;70,"A",IF(H31&gt;45,"B",IF(H31&gt;20,"C",IF(H31&gt;5,"D","E"))))</f>
        <v>E</v>
      </c>
    </row>
    <row r="32" spans="1:12" x14ac:dyDescent="0.25">
      <c r="A32">
        <v>84</v>
      </c>
      <c r="B32">
        <v>980</v>
      </c>
      <c r="C32">
        <v>8</v>
      </c>
      <c r="D32">
        <v>2487</v>
      </c>
      <c r="E32">
        <f>IF(B32&lt;101,5,IF(B32&lt;301,4,IF(B32&lt;501,3,IF(B32&lt;801,2,1))))</f>
        <v>1</v>
      </c>
      <c r="F32">
        <f>IF(C32&lt;13,1,IF(C32&lt;16,2,IF(C32&lt;19,3,IF(C32&lt;23,4,5))))</f>
        <v>1</v>
      </c>
      <c r="G32">
        <f>IF(D32&gt;5001,5,IF(D32&gt;4500,4,IF(D32&gt;4000,3,IF(D32&gt;3500,2,1))))</f>
        <v>1</v>
      </c>
      <c r="H32">
        <f>E32*F32*G32</f>
        <v>1</v>
      </c>
      <c r="I32" t="str">
        <f>IF(H32&gt;70,"A",IF(H32&gt;45,"B",IF(H32&gt;20,"C",IF(H32&gt;5,"D","E"))))</f>
        <v>E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topLeftCell="C1" zoomScaleNormal="100" workbookViewId="0">
      <selection activeCell="F3" sqref="F3"/>
    </sheetView>
  </sheetViews>
  <sheetFormatPr defaultRowHeight="15" x14ac:dyDescent="0.25"/>
  <cols>
    <col min="1" max="1" width="11" bestFit="1" customWidth="1"/>
    <col min="2" max="2" width="44.28515625" bestFit="1" customWidth="1"/>
    <col min="3" max="3" width="24.140625" bestFit="1" customWidth="1"/>
    <col min="4" max="4" width="16.85546875" bestFit="1" customWidth="1"/>
    <col min="5" max="5" width="11.5703125" bestFit="1" customWidth="1"/>
    <col min="9" max="9" width="10" bestFit="1" customWidth="1"/>
    <col min="10" max="10" width="14.42578125" bestFit="1" customWidth="1"/>
    <col min="13" max="13" width="13.140625" bestFit="1" customWidth="1"/>
  </cols>
  <sheetData>
    <row r="1" spans="1:16" x14ac:dyDescent="0.25">
      <c r="A1" s="2" t="s">
        <v>33</v>
      </c>
      <c r="B1" s="2" t="s">
        <v>28</v>
      </c>
      <c r="C1" s="2" t="s">
        <v>0</v>
      </c>
      <c r="D1" s="2" t="s">
        <v>1</v>
      </c>
      <c r="E1" s="2" t="s">
        <v>34</v>
      </c>
      <c r="F1" s="2" t="s">
        <v>2</v>
      </c>
      <c r="G1" s="2" t="s">
        <v>3</v>
      </c>
      <c r="H1" s="2" t="s">
        <v>4</v>
      </c>
      <c r="I1" s="2" t="s">
        <v>16</v>
      </c>
      <c r="J1" s="2" t="s">
        <v>17</v>
      </c>
    </row>
    <row r="2" spans="1:16" x14ac:dyDescent="0.25">
      <c r="A2">
        <v>104</v>
      </c>
      <c r="B2">
        <v>92</v>
      </c>
      <c r="C2">
        <v>22</v>
      </c>
      <c r="D2">
        <v>6810</v>
      </c>
      <c r="E2" t="s">
        <v>35</v>
      </c>
      <c r="F2">
        <f>IF(B2&lt;101,5,IF(B2&lt;301,4,IF(B2&lt;501,3,IF(B2&lt;801,2,1))))</f>
        <v>5</v>
      </c>
      <c r="G2">
        <f>IF(C2&lt;13,1,IF(C2&lt;16,2,IF(C2&lt;19,3,IF(C2&lt;23,4,5))))</f>
        <v>4</v>
      </c>
      <c r="H2">
        <f>IF(D2&gt;5001,5,IF(D2&gt;4500,4,IF(D2&gt;4000,3,IF(D2&gt;3500,2,1))))</f>
        <v>5</v>
      </c>
      <c r="I2">
        <f>F2*G2*H2</f>
        <v>100</v>
      </c>
      <c r="J2" t="str">
        <f>IF(I2&gt;70,"A",IF(I2&gt;45,"B",IF(I2&gt;20,"C",IF(I2&gt;5,"D","E"))))</f>
        <v>A</v>
      </c>
      <c r="M2" t="s">
        <v>5</v>
      </c>
    </row>
    <row r="3" spans="1:16" x14ac:dyDescent="0.25">
      <c r="A3">
        <v>115</v>
      </c>
      <c r="B3">
        <v>75</v>
      </c>
      <c r="C3">
        <v>17</v>
      </c>
      <c r="D3">
        <v>5184</v>
      </c>
      <c r="E3" t="s">
        <v>35</v>
      </c>
      <c r="F3">
        <f>IF(B3&lt;101,5,IF(B3&lt;301,4,IF(B3&lt;501,3,IF(B3&lt;801,2,1))))</f>
        <v>5</v>
      </c>
      <c r="G3">
        <f>IF(C3&lt;13,1,IF(C3&lt;16,2,IF(C3&lt;19,3,IF(C3&lt;23,4,5))))</f>
        <v>3</v>
      </c>
      <c r="H3">
        <f>IF(D3&gt;5001,5,IF(D3&gt;4500,4,IF(D3&gt;4000,3,IF(D3&gt;3500,2,1))))</f>
        <v>5</v>
      </c>
      <c r="I3">
        <f>F3*G3*H3</f>
        <v>75</v>
      </c>
      <c r="J3" t="str">
        <f>IF(I3&gt;70,"A",IF(I3&gt;45,"B",IF(I3&gt;20,"C",IF(I3&gt;5,"D","E"))))</f>
        <v>A</v>
      </c>
      <c r="M3" t="s">
        <v>45</v>
      </c>
      <c r="N3">
        <v>5</v>
      </c>
    </row>
    <row r="4" spans="1:16" x14ac:dyDescent="0.25">
      <c r="A4">
        <v>116</v>
      </c>
      <c r="B4">
        <v>67</v>
      </c>
      <c r="C4">
        <v>14</v>
      </c>
      <c r="D4">
        <v>4247</v>
      </c>
      <c r="E4" t="s">
        <v>35</v>
      </c>
      <c r="F4">
        <f>IF(B4&lt;101,5,IF(B4&lt;301,4,IF(B4&lt;501,3,IF(B4&lt;801,2,1))))</f>
        <v>5</v>
      </c>
      <c r="G4">
        <f>IF(C4&lt;13,1,IF(C4&lt;16,2,IF(C4&lt;19,3,IF(C4&lt;23,4,5))))</f>
        <v>2</v>
      </c>
      <c r="H4">
        <f>IF(D4&gt;5001,5,IF(D4&gt;4500,4,IF(D4&gt;4000,3,IF(D4&gt;3500,2,1))))</f>
        <v>3</v>
      </c>
      <c r="I4">
        <f>F4*G4*H4</f>
        <v>30</v>
      </c>
      <c r="J4" t="str">
        <f>IF(I4&gt;70,"A",IF(I4&gt;45,"B",IF(I4&gt;20,"C",IF(I4&gt;5,"D","E"))))</f>
        <v>C</v>
      </c>
      <c r="M4" t="s">
        <v>43</v>
      </c>
      <c r="N4">
        <v>4</v>
      </c>
      <c r="O4" t="s">
        <v>23</v>
      </c>
      <c r="P4" t="s">
        <v>18</v>
      </c>
    </row>
    <row r="5" spans="1:16" x14ac:dyDescent="0.25">
      <c r="A5">
        <v>111</v>
      </c>
      <c r="B5">
        <v>51</v>
      </c>
      <c r="C5">
        <v>13</v>
      </c>
      <c r="D5">
        <v>3842</v>
      </c>
      <c r="E5" t="s">
        <v>35</v>
      </c>
      <c r="F5">
        <f>IF(B5&lt;101,5,IF(B5&lt;301,4,IF(B5&lt;501,3,IF(B5&lt;801,2,1))))</f>
        <v>5</v>
      </c>
      <c r="G5">
        <f>IF(C5&lt;13,1,IF(C5&lt;16,2,IF(C5&lt;19,3,IF(C5&lt;23,4,5))))</f>
        <v>2</v>
      </c>
      <c r="H5">
        <f>IF(D5&gt;5001,5,IF(D5&gt;4500,4,IF(D5&gt;4000,3,IF(D5&gt;3500,2,1))))</f>
        <v>2</v>
      </c>
      <c r="I5">
        <f>F5*G5*H5</f>
        <v>20</v>
      </c>
      <c r="J5" t="str">
        <f>IF(I5&gt;70,"A",IF(I5&gt;45,"B",IF(I5&gt;20,"C",IF(I5&gt;5,"D","E"))))</f>
        <v>D</v>
      </c>
      <c r="M5" t="s">
        <v>15</v>
      </c>
      <c r="N5">
        <v>3</v>
      </c>
      <c r="O5" t="s">
        <v>24</v>
      </c>
      <c r="P5" t="s">
        <v>19</v>
      </c>
    </row>
    <row r="6" spans="1:16" x14ac:dyDescent="0.25">
      <c r="A6">
        <v>93</v>
      </c>
      <c r="B6">
        <v>48</v>
      </c>
      <c r="C6">
        <v>14</v>
      </c>
      <c r="D6">
        <v>3786</v>
      </c>
      <c r="E6" t="s">
        <v>35</v>
      </c>
      <c r="F6">
        <f>IF(B6&lt;101,5,IF(B6&lt;301,4,IF(B6&lt;501,3,IF(B6&lt;801,2,1))))</f>
        <v>5</v>
      </c>
      <c r="G6">
        <f>IF(C6&lt;13,1,IF(C6&lt;16,2,IF(C6&lt;19,3,IF(C6&lt;23,4,5))))</f>
        <v>2</v>
      </c>
      <c r="H6">
        <f>IF(D6&gt;5001,5,IF(D6&gt;4500,4,IF(D6&gt;4000,3,IF(D6&gt;3500,2,1))))</f>
        <v>2</v>
      </c>
      <c r="I6">
        <f>F6*G6*H6</f>
        <v>20</v>
      </c>
      <c r="J6" t="str">
        <f>IF(I6&gt;70,"A",IF(I6&gt;45,"B",IF(I6&gt;20,"C",IF(I6&gt;5,"D","E"))))</f>
        <v>D</v>
      </c>
      <c r="M6" t="s">
        <v>44</v>
      </c>
      <c r="N6">
        <v>2</v>
      </c>
      <c r="O6" t="s">
        <v>25</v>
      </c>
      <c r="P6" t="s">
        <v>20</v>
      </c>
    </row>
    <row r="7" spans="1:16" x14ac:dyDescent="0.25">
      <c r="A7">
        <v>98</v>
      </c>
      <c r="B7">
        <v>41</v>
      </c>
      <c r="C7">
        <v>11</v>
      </c>
      <c r="D7">
        <v>2753</v>
      </c>
      <c r="E7" t="s">
        <v>35</v>
      </c>
      <c r="F7">
        <f>IF(B7&lt;101,5,IF(B7&lt;301,4,IF(B7&lt;501,3,IF(B7&lt;801,2,1))))</f>
        <v>5</v>
      </c>
      <c r="G7">
        <f>IF(C7&lt;13,1,IF(C7&lt;16,2,IF(C7&lt;19,3,IF(C7&lt;23,4,5))))</f>
        <v>1</v>
      </c>
      <c r="H7">
        <f>IF(D7&gt;5001,5,IF(D7&gt;4500,4,IF(D7&gt;4000,3,IF(D7&gt;3500,2,1))))</f>
        <v>1</v>
      </c>
      <c r="I7">
        <f>F7*G7*H7</f>
        <v>5</v>
      </c>
      <c r="J7" t="str">
        <f>IF(I7&gt;70,"A",IF(I7&gt;45,"B",IF(I7&gt;20,"C",IF(I7&gt;5,"D","E"))))</f>
        <v>E</v>
      </c>
      <c r="M7" t="s">
        <v>10</v>
      </c>
      <c r="N7">
        <v>1</v>
      </c>
      <c r="O7" t="s">
        <v>27</v>
      </c>
      <c r="P7" t="s">
        <v>21</v>
      </c>
    </row>
    <row r="8" spans="1:16" x14ac:dyDescent="0.25">
      <c r="A8">
        <v>109</v>
      </c>
      <c r="B8">
        <v>40</v>
      </c>
      <c r="C8">
        <v>25</v>
      </c>
      <c r="D8">
        <v>6962</v>
      </c>
      <c r="E8" t="s">
        <v>35</v>
      </c>
      <c r="F8">
        <f>IF(B8&lt;101,5,IF(B8&lt;301,4,IF(B8&lt;501,3,IF(B8&lt;801,2,1))))</f>
        <v>5</v>
      </c>
      <c r="G8">
        <f>IF(C8&lt;13,1,IF(C8&lt;16,2,IF(C8&lt;19,3,IF(C8&lt;23,4,5))))</f>
        <v>5</v>
      </c>
      <c r="H8">
        <f>IF(D8&gt;5001,5,IF(D8&gt;4500,4,IF(D8&gt;4000,3,IF(D8&gt;3500,2,1))))</f>
        <v>5</v>
      </c>
      <c r="I8">
        <f>F8*G8*H8</f>
        <v>125</v>
      </c>
      <c r="J8" t="str">
        <f>IF(I8&gt;70,"A",IF(I8&gt;45,"B",IF(I8&gt;20,"C",IF(I8&gt;5,"D","E"))))</f>
        <v>A</v>
      </c>
      <c r="O8" t="s">
        <v>26</v>
      </c>
      <c r="P8" t="s">
        <v>22</v>
      </c>
    </row>
    <row r="9" spans="1:16" x14ac:dyDescent="0.25">
      <c r="A9">
        <v>119</v>
      </c>
      <c r="B9">
        <v>13</v>
      </c>
      <c r="C9">
        <v>30</v>
      </c>
      <c r="D9">
        <v>7389</v>
      </c>
      <c r="E9" t="s">
        <v>35</v>
      </c>
      <c r="F9">
        <f>IF(B9&lt;101,5,IF(B9&lt;301,4,IF(B9&lt;501,3,IF(B9&lt;801,2,1))))</f>
        <v>5</v>
      </c>
      <c r="G9">
        <f>IF(C9&lt;13,1,IF(C9&lt;16,2,IF(C9&lt;19,3,IF(C9&lt;23,4,5))))</f>
        <v>5</v>
      </c>
      <c r="H9">
        <f>IF(D9&gt;5001,5,IF(D9&gt;4500,4,IF(D9&gt;4000,3,IF(D9&gt;3500,2,1))))</f>
        <v>5</v>
      </c>
      <c r="I9">
        <f>F9*G9*H9</f>
        <v>125</v>
      </c>
      <c r="J9" t="str">
        <f>IF(I9&gt;70,"A",IF(I9&gt;45,"B",IF(I9&gt;20,"C",IF(I9&gt;5,"D","E"))))</f>
        <v>A</v>
      </c>
      <c r="M9" t="s">
        <v>12</v>
      </c>
    </row>
    <row r="10" spans="1:16" x14ac:dyDescent="0.25">
      <c r="A10">
        <v>92</v>
      </c>
      <c r="B10">
        <v>288</v>
      </c>
      <c r="C10">
        <v>16</v>
      </c>
      <c r="D10">
        <v>5070</v>
      </c>
      <c r="E10" t="s">
        <v>35</v>
      </c>
      <c r="F10">
        <f>IF(B10&lt;101,5,IF(B10&lt;301,4,IF(B10&lt;501,3,IF(B10&lt;801,2,1))))</f>
        <v>4</v>
      </c>
      <c r="G10">
        <f>IF(C10&lt;13,1,IF(C10&lt;16,2,IF(C10&lt;19,3,IF(C10&lt;23,4,5))))</f>
        <v>3</v>
      </c>
      <c r="H10">
        <f>IF(D10&gt;5001,5,IF(D10&gt;4500,4,IF(D10&gt;4000,3,IF(D10&gt;3500,2,1))))</f>
        <v>5</v>
      </c>
      <c r="I10">
        <f>F10*G10*H10</f>
        <v>60</v>
      </c>
      <c r="J10" t="str">
        <f>IF(I10&gt;70,"A",IF(I10&gt;45,"B",IF(I10&gt;20,"C",IF(I10&gt;5,"D","E"))))</f>
        <v>B</v>
      </c>
      <c r="M10" t="s">
        <v>36</v>
      </c>
      <c r="N10">
        <v>1</v>
      </c>
    </row>
    <row r="11" spans="1:16" x14ac:dyDescent="0.25">
      <c r="A11">
        <v>102</v>
      </c>
      <c r="B11">
        <v>255</v>
      </c>
      <c r="C11">
        <v>21</v>
      </c>
      <c r="D11">
        <v>4888</v>
      </c>
      <c r="E11" t="s">
        <v>35</v>
      </c>
      <c r="F11">
        <f>IF(B11&lt;101,5,IF(B11&lt;301,4,IF(B11&lt;501,3,IF(B11&lt;801,2,1))))</f>
        <v>4</v>
      </c>
      <c r="G11">
        <f>IF(C11&lt;13,1,IF(C11&lt;16,2,IF(C11&lt;19,3,IF(C11&lt;23,4,5))))</f>
        <v>4</v>
      </c>
      <c r="H11">
        <f>IF(D11&gt;5001,5,IF(D11&gt;4500,4,IF(D11&gt;4000,3,IF(D11&gt;3500,2,1))))</f>
        <v>4</v>
      </c>
      <c r="I11">
        <f>F11*G11*H11</f>
        <v>64</v>
      </c>
      <c r="J11" t="str">
        <f>IF(I11&gt;70,"A",IF(I11&gt;45,"B",IF(I11&gt;20,"C",IF(I11&gt;5,"D","E"))))</f>
        <v>B</v>
      </c>
      <c r="M11" t="s">
        <v>37</v>
      </c>
      <c r="N11">
        <v>2</v>
      </c>
    </row>
    <row r="12" spans="1:16" x14ac:dyDescent="0.25">
      <c r="A12">
        <v>101</v>
      </c>
      <c r="B12">
        <v>241</v>
      </c>
      <c r="C12">
        <v>11</v>
      </c>
      <c r="D12">
        <v>3149</v>
      </c>
      <c r="E12" t="s">
        <v>35</v>
      </c>
      <c r="F12">
        <f>IF(B12&lt;101,5,IF(B12&lt;301,4,IF(B12&lt;501,3,IF(B12&lt;801,2,1))))</f>
        <v>4</v>
      </c>
      <c r="G12">
        <f>IF(C12&lt;13,1,IF(C12&lt;16,2,IF(C12&lt;19,3,IF(C12&lt;23,4,5))))</f>
        <v>1</v>
      </c>
      <c r="H12">
        <f>IF(D12&gt;5001,5,IF(D12&gt;4500,4,IF(D12&gt;4000,3,IF(D12&gt;3500,2,1))))</f>
        <v>1</v>
      </c>
      <c r="I12">
        <f>F12*G12*H12</f>
        <v>4</v>
      </c>
      <c r="J12" t="str">
        <f>IF(I12&gt;70,"A",IF(I12&gt;45,"B",IF(I12&gt;20,"C",IF(I12&gt;5,"D","E"))))</f>
        <v>E</v>
      </c>
      <c r="M12" t="s">
        <v>38</v>
      </c>
      <c r="N12">
        <v>3</v>
      </c>
    </row>
    <row r="13" spans="1:16" x14ac:dyDescent="0.25">
      <c r="A13">
        <v>100</v>
      </c>
      <c r="B13">
        <v>238</v>
      </c>
      <c r="C13">
        <v>15</v>
      </c>
      <c r="D13">
        <v>3775</v>
      </c>
      <c r="E13" t="s">
        <v>35</v>
      </c>
      <c r="F13">
        <f>IF(B13&lt;101,5,IF(B13&lt;301,4,IF(B13&lt;501,3,IF(B13&lt;801,2,1))))</f>
        <v>4</v>
      </c>
      <c r="G13">
        <f>IF(C13&lt;13,1,IF(C13&lt;16,2,IF(C13&lt;19,3,IF(C13&lt;23,4,5))))</f>
        <v>2</v>
      </c>
      <c r="H13">
        <f>IF(D13&gt;5001,5,IF(D13&gt;4500,4,IF(D13&gt;4000,3,IF(D13&gt;3500,2,1))))</f>
        <v>2</v>
      </c>
      <c r="I13">
        <f>F13*G13*H13</f>
        <v>16</v>
      </c>
      <c r="J13" t="str">
        <f>IF(I13&gt;70,"A",IF(I13&gt;45,"B",IF(I13&gt;20,"C",IF(I13&gt;5,"D","E"))))</f>
        <v>D</v>
      </c>
      <c r="M13" t="s">
        <v>39</v>
      </c>
      <c r="N13">
        <v>4</v>
      </c>
    </row>
    <row r="14" spans="1:16" x14ac:dyDescent="0.25">
      <c r="A14">
        <v>122</v>
      </c>
      <c r="B14">
        <v>238</v>
      </c>
      <c r="C14">
        <v>12</v>
      </c>
      <c r="D14">
        <v>3270</v>
      </c>
      <c r="E14" t="s">
        <v>35</v>
      </c>
      <c r="F14">
        <f>IF(B14&lt;101,5,IF(B14&lt;301,4,IF(B14&lt;501,3,IF(B14&lt;801,2,1))))</f>
        <v>4</v>
      </c>
      <c r="G14">
        <f>IF(C14&lt;13,1,IF(C14&lt;16,2,IF(C14&lt;19,3,IF(C14&lt;23,4,5))))</f>
        <v>1</v>
      </c>
      <c r="H14">
        <f>IF(D14&gt;5001,5,IF(D14&gt;4500,4,IF(D14&gt;4000,3,IF(D14&gt;3500,2,1))))</f>
        <v>1</v>
      </c>
      <c r="I14">
        <f>F14*G14*H14</f>
        <v>4</v>
      </c>
      <c r="J14" t="str">
        <f>IF(I14&gt;70,"A",IF(I14&gt;45,"B",IF(I14&gt;20,"C",IF(I14&gt;5,"D","E"))))</f>
        <v>E</v>
      </c>
      <c r="M14" t="s">
        <v>40</v>
      </c>
      <c r="N14">
        <v>5</v>
      </c>
    </row>
    <row r="15" spans="1:16" x14ac:dyDescent="0.25">
      <c r="A15">
        <v>105</v>
      </c>
      <c r="B15">
        <v>205</v>
      </c>
      <c r="C15">
        <v>17</v>
      </c>
      <c r="D15">
        <v>4687</v>
      </c>
      <c r="E15" t="s">
        <v>35</v>
      </c>
      <c r="F15">
        <f>IF(B15&lt;101,5,IF(B15&lt;301,4,IF(B15&lt;501,3,IF(B15&lt;801,2,1))))</f>
        <v>4</v>
      </c>
      <c r="G15">
        <f>IF(C15&lt;13,1,IF(C15&lt;16,2,IF(C15&lt;19,3,IF(C15&lt;23,4,5))))</f>
        <v>3</v>
      </c>
      <c r="H15">
        <f>IF(D15&gt;5001,5,IF(D15&gt;4500,4,IF(D15&gt;4000,3,IF(D15&gt;3500,2,1))))</f>
        <v>4</v>
      </c>
      <c r="I15">
        <f>F15*G15*H15</f>
        <v>48</v>
      </c>
      <c r="J15" t="str">
        <f>IF(I15&gt;70,"A",IF(I15&gt;45,"B",IF(I15&gt;20,"C",IF(I15&gt;5,"D","E"))))</f>
        <v>B</v>
      </c>
    </row>
    <row r="16" spans="1:16" x14ac:dyDescent="0.25">
      <c r="A16">
        <v>113</v>
      </c>
      <c r="B16">
        <v>204</v>
      </c>
      <c r="C16">
        <v>9</v>
      </c>
      <c r="D16">
        <v>2547</v>
      </c>
      <c r="E16" t="s">
        <v>35</v>
      </c>
      <c r="F16">
        <f>IF(B16&lt;101,5,IF(B16&lt;301,4,IF(B16&lt;501,3,IF(B16&lt;801,2,1))))</f>
        <v>4</v>
      </c>
      <c r="G16">
        <f>IF(C16&lt;13,1,IF(C16&lt;16,2,IF(C16&lt;19,3,IF(C16&lt;23,4,5))))</f>
        <v>1</v>
      </c>
      <c r="H16">
        <f>IF(D16&gt;5001,5,IF(D16&gt;4500,4,IF(D16&gt;4000,3,IF(D16&gt;3500,2,1))))</f>
        <v>1</v>
      </c>
      <c r="I16">
        <f>F16*G16*H16</f>
        <v>4</v>
      </c>
      <c r="J16" t="str">
        <f>IF(I16&gt;70,"A",IF(I16&gt;45,"B",IF(I16&gt;20,"C",IF(I16&gt;5,"D","E"))))</f>
        <v>E</v>
      </c>
      <c r="M16" t="s">
        <v>13</v>
      </c>
    </row>
    <row r="17" spans="1:14" x14ac:dyDescent="0.25">
      <c r="A17">
        <v>107</v>
      </c>
      <c r="B17">
        <v>201</v>
      </c>
      <c r="C17">
        <v>18</v>
      </c>
      <c r="D17">
        <v>4907</v>
      </c>
      <c r="E17" t="s">
        <v>35</v>
      </c>
      <c r="F17">
        <f>IF(B17&lt;101,5,IF(B17&lt;301,4,IF(B17&lt;501,3,IF(B17&lt;801,2,1))))</f>
        <v>4</v>
      </c>
      <c r="G17">
        <f>IF(C17&lt;13,1,IF(C17&lt;16,2,IF(C17&lt;19,3,IF(C17&lt;23,4,5))))</f>
        <v>3</v>
      </c>
      <c r="H17">
        <f>IF(D17&gt;5001,5,IF(D17&gt;4500,4,IF(D17&gt;4000,3,IF(D17&gt;3500,2,1))))</f>
        <v>4</v>
      </c>
      <c r="I17">
        <f>F17*G17*H17</f>
        <v>48</v>
      </c>
      <c r="J17" t="str">
        <f>IF(I17&gt;70,"A",IF(I17&gt;45,"B",IF(I17&gt;20,"C",IF(I17&gt;5,"D","E"))))</f>
        <v>B</v>
      </c>
      <c r="M17" t="s">
        <v>32</v>
      </c>
      <c r="N17">
        <v>5</v>
      </c>
    </row>
    <row r="18" spans="1:14" x14ac:dyDescent="0.25">
      <c r="A18">
        <v>96</v>
      </c>
      <c r="B18">
        <v>176</v>
      </c>
      <c r="C18">
        <v>22</v>
      </c>
      <c r="D18">
        <v>5790</v>
      </c>
      <c r="E18" t="s">
        <v>35</v>
      </c>
      <c r="F18">
        <f>IF(B18&lt;101,5,IF(B18&lt;301,4,IF(B18&lt;501,3,IF(B18&lt;801,2,1))))</f>
        <v>4</v>
      </c>
      <c r="G18">
        <f>IF(C18&lt;13,1,IF(C18&lt;16,2,IF(C18&lt;19,3,IF(C18&lt;23,4,5))))</f>
        <v>4</v>
      </c>
      <c r="H18">
        <f>IF(D18&gt;5001,5,IF(D18&gt;4500,4,IF(D18&gt;4000,3,IF(D18&gt;3500,2,1))))</f>
        <v>5</v>
      </c>
      <c r="I18">
        <f>F18*G18*H18</f>
        <v>80</v>
      </c>
      <c r="J18" t="str">
        <f>IF(I18&gt;70,"A",IF(I18&gt;45,"B",IF(I18&gt;20,"C",IF(I18&gt;5,"D","E"))))</f>
        <v>A</v>
      </c>
      <c r="M18" t="s">
        <v>31</v>
      </c>
      <c r="N18">
        <v>4</v>
      </c>
    </row>
    <row r="19" spans="1:14" x14ac:dyDescent="0.25">
      <c r="A19">
        <v>106</v>
      </c>
      <c r="B19">
        <v>169</v>
      </c>
      <c r="C19">
        <v>12</v>
      </c>
      <c r="D19">
        <v>3458</v>
      </c>
      <c r="E19" t="s">
        <v>35</v>
      </c>
      <c r="F19">
        <f>IF(B19&lt;101,5,IF(B19&lt;301,4,IF(B19&lt;501,3,IF(B19&lt;801,2,1))))</f>
        <v>4</v>
      </c>
      <c r="G19">
        <f>IF(C19&lt;13,1,IF(C19&lt;16,2,IF(C19&lt;19,3,IF(C19&lt;23,4,5))))</f>
        <v>1</v>
      </c>
      <c r="H19">
        <f>IF(D19&gt;5001,5,IF(D19&gt;4500,4,IF(D19&gt;4000,3,IF(D19&gt;3500,2,1))))</f>
        <v>1</v>
      </c>
      <c r="I19">
        <f>F19*G19*H19</f>
        <v>4</v>
      </c>
      <c r="J19" t="str">
        <f>IF(I19&gt;70,"A",IF(I19&gt;45,"B",IF(I19&gt;20,"C",IF(I19&gt;5,"D","E"))))</f>
        <v>E</v>
      </c>
      <c r="M19" t="s">
        <v>30</v>
      </c>
      <c r="N19">
        <v>3</v>
      </c>
    </row>
    <row r="20" spans="1:14" x14ac:dyDescent="0.25">
      <c r="A20">
        <v>99</v>
      </c>
      <c r="B20">
        <v>158</v>
      </c>
      <c r="C20">
        <v>14</v>
      </c>
      <c r="D20">
        <v>4149</v>
      </c>
      <c r="E20" t="s">
        <v>35</v>
      </c>
      <c r="F20">
        <f>IF(B20&lt;101,5,IF(B20&lt;301,4,IF(B20&lt;501,3,IF(B20&lt;801,2,1))))</f>
        <v>4</v>
      </c>
      <c r="G20">
        <f>IF(C20&lt;13,1,IF(C20&lt;16,2,IF(C20&lt;19,3,IF(C20&lt;23,4,5))))</f>
        <v>2</v>
      </c>
      <c r="H20">
        <f>IF(D20&gt;5001,5,IF(D20&gt;4500,4,IF(D20&gt;4000,3,IF(D20&gt;3500,2,1))))</f>
        <v>3</v>
      </c>
      <c r="I20">
        <f>F20*G20*H20</f>
        <v>24</v>
      </c>
      <c r="J20" t="str">
        <f>IF(I20&gt;70,"A",IF(I20&gt;45,"B",IF(I20&gt;20,"C",IF(I20&gt;5,"D","E"))))</f>
        <v>C</v>
      </c>
      <c r="M20" t="s">
        <v>42</v>
      </c>
      <c r="N20">
        <v>2</v>
      </c>
    </row>
    <row r="21" spans="1:14" x14ac:dyDescent="0.25">
      <c r="A21">
        <v>95</v>
      </c>
      <c r="B21">
        <v>120</v>
      </c>
      <c r="C21">
        <v>18</v>
      </c>
      <c r="D21">
        <v>4395</v>
      </c>
      <c r="E21" t="s">
        <v>35</v>
      </c>
      <c r="F21">
        <f>IF(B21&lt;101,5,IF(B21&lt;301,4,IF(B21&lt;501,3,IF(B21&lt;801,2,1))))</f>
        <v>4</v>
      </c>
      <c r="G21">
        <f>IF(C21&lt;13,1,IF(C21&lt;16,2,IF(C21&lt;19,3,IF(C21&lt;23,4,5))))</f>
        <v>3</v>
      </c>
      <c r="H21">
        <f>IF(D21&gt;5001,5,IF(D21&gt;4500,4,IF(D21&gt;4000,3,IF(D21&gt;3500,2,1))))</f>
        <v>3</v>
      </c>
      <c r="I21">
        <f>F21*G21*H21</f>
        <v>36</v>
      </c>
      <c r="J21" t="str">
        <f>IF(I21&gt;70,"A",IF(I21&gt;45,"B",IF(I21&gt;20,"C",IF(I21&gt;5,"D","E"))))</f>
        <v>C</v>
      </c>
      <c r="M21" t="s">
        <v>41</v>
      </c>
      <c r="N21">
        <v>1</v>
      </c>
    </row>
    <row r="22" spans="1:14" x14ac:dyDescent="0.25">
      <c r="A22">
        <v>94</v>
      </c>
      <c r="B22">
        <v>447</v>
      </c>
      <c r="C22">
        <v>21</v>
      </c>
      <c r="D22">
        <v>6380</v>
      </c>
      <c r="E22" t="s">
        <v>35</v>
      </c>
      <c r="F22">
        <f>IF(B22&lt;101,5,IF(B22&lt;301,4,IF(B22&lt;501,3,IF(B22&lt;801,2,1))))</f>
        <v>3</v>
      </c>
      <c r="G22">
        <f>IF(C22&lt;13,1,IF(C22&lt;16,2,IF(C22&lt;19,3,IF(C22&lt;23,4,5))))</f>
        <v>4</v>
      </c>
      <c r="H22">
        <f>IF(D22&gt;5001,5,IF(D22&gt;4500,4,IF(D22&gt;4000,3,IF(D22&gt;3500,2,1))))</f>
        <v>5</v>
      </c>
      <c r="I22">
        <f>F22*G22*H22</f>
        <v>60</v>
      </c>
      <c r="J22" t="str">
        <f>IF(I22&gt;70,"A",IF(I22&gt;45,"B",IF(I22&gt;20,"C",IF(I22&gt;5,"D","E"))))</f>
        <v>B</v>
      </c>
    </row>
    <row r="23" spans="1:14" x14ac:dyDescent="0.25">
      <c r="A23">
        <v>120</v>
      </c>
      <c r="B23">
        <v>409</v>
      </c>
      <c r="C23">
        <v>13</v>
      </c>
      <c r="D23">
        <v>3395</v>
      </c>
      <c r="E23" t="s">
        <v>35</v>
      </c>
      <c r="F23">
        <f>IF(B23&lt;101,5,IF(B23&lt;301,4,IF(B23&lt;501,3,IF(B23&lt;801,2,1))))</f>
        <v>3</v>
      </c>
      <c r="G23">
        <f>IF(C23&lt;13,1,IF(C23&lt;16,2,IF(C23&lt;19,3,IF(C23&lt;23,4,5))))</f>
        <v>2</v>
      </c>
      <c r="H23">
        <f>IF(D23&gt;5001,5,IF(D23&gt;4500,4,IF(D23&gt;4000,3,IF(D23&gt;3500,2,1))))</f>
        <v>1</v>
      </c>
      <c r="I23">
        <f>F23*G23*H23</f>
        <v>6</v>
      </c>
      <c r="J23" t="str">
        <f>IF(I23&gt;70,"A",IF(I23&gt;45,"B",IF(I23&gt;20,"C",IF(I23&gt;5,"D","E"))))</f>
        <v>D</v>
      </c>
    </row>
    <row r="24" spans="1:14" x14ac:dyDescent="0.25">
      <c r="A24">
        <v>121</v>
      </c>
      <c r="B24">
        <v>354</v>
      </c>
      <c r="C24">
        <v>13</v>
      </c>
      <c r="D24">
        <v>4347</v>
      </c>
      <c r="E24" t="s">
        <v>35</v>
      </c>
      <c r="F24">
        <f>IF(B24&lt;101,5,IF(B24&lt;301,4,IF(B24&lt;501,3,IF(B24&lt;801,2,1))))</f>
        <v>3</v>
      </c>
      <c r="G24">
        <f>IF(C24&lt;13,1,IF(C24&lt;16,2,IF(C24&lt;19,3,IF(C24&lt;23,4,5))))</f>
        <v>2</v>
      </c>
      <c r="H24">
        <f>IF(D24&gt;5001,5,IF(D24&gt;4500,4,IF(D24&gt;4000,3,IF(D24&gt;3500,2,1))))</f>
        <v>3</v>
      </c>
      <c r="I24">
        <f>F24*G24*H24</f>
        <v>18</v>
      </c>
      <c r="J24" t="str">
        <f>IF(I24&gt;70,"A",IF(I24&gt;45,"B",IF(I24&gt;20,"C",IF(I24&gt;5,"D","E"))))</f>
        <v>D</v>
      </c>
    </row>
    <row r="25" spans="1:14" x14ac:dyDescent="0.25">
      <c r="A25">
        <v>112</v>
      </c>
      <c r="B25">
        <v>333</v>
      </c>
      <c r="C25">
        <v>11</v>
      </c>
      <c r="D25">
        <v>3314</v>
      </c>
      <c r="E25" t="s">
        <v>35</v>
      </c>
      <c r="F25">
        <f>IF(B25&lt;101,5,IF(B25&lt;301,4,IF(B25&lt;501,3,IF(B25&lt;801,2,1))))</f>
        <v>3</v>
      </c>
      <c r="G25">
        <f>IF(C25&lt;13,1,IF(C25&lt;16,2,IF(C25&lt;19,3,IF(C25&lt;23,4,5))))</f>
        <v>1</v>
      </c>
      <c r="H25">
        <f>IF(D25&gt;5001,5,IF(D25&gt;4500,4,IF(D25&gt;4000,3,IF(D25&gt;3500,2,1))))</f>
        <v>1</v>
      </c>
      <c r="I25">
        <f>F25*G25*H25</f>
        <v>3</v>
      </c>
      <c r="J25" t="str">
        <f>IF(I25&gt;70,"A",IF(I25&gt;45,"B",IF(I25&gt;20,"C",IF(I25&gt;5,"D","E"))))</f>
        <v>E</v>
      </c>
    </row>
    <row r="26" spans="1:14" x14ac:dyDescent="0.25">
      <c r="A26">
        <v>110</v>
      </c>
      <c r="B26">
        <v>302</v>
      </c>
      <c r="C26">
        <v>14</v>
      </c>
      <c r="D26">
        <v>4690</v>
      </c>
      <c r="E26" t="s">
        <v>35</v>
      </c>
      <c r="F26">
        <f>IF(B26&lt;101,5,IF(B26&lt;301,4,IF(B26&lt;501,3,IF(B26&lt;801,2,1))))</f>
        <v>3</v>
      </c>
      <c r="G26">
        <f>IF(C26&lt;13,1,IF(C26&lt;16,2,IF(C26&lt;19,3,IF(C26&lt;23,4,5))))</f>
        <v>2</v>
      </c>
      <c r="H26">
        <f>IF(D26&gt;5001,5,IF(D26&gt;4500,4,IF(D26&gt;4000,3,IF(D26&gt;3500,2,1))))</f>
        <v>4</v>
      </c>
      <c r="I26">
        <f>F26*G26*H26</f>
        <v>24</v>
      </c>
      <c r="J26" t="str">
        <f>IF(I26&gt;70,"A",IF(I26&gt;45,"B",IF(I26&gt;20,"C",IF(I26&gt;5,"D","E"))))</f>
        <v>C</v>
      </c>
    </row>
    <row r="27" spans="1:14" x14ac:dyDescent="0.25">
      <c r="A27">
        <v>103</v>
      </c>
      <c r="B27">
        <v>735</v>
      </c>
      <c r="C27">
        <v>19</v>
      </c>
      <c r="D27">
        <v>6559</v>
      </c>
      <c r="E27" t="s">
        <v>35</v>
      </c>
      <c r="F27">
        <f>IF(B27&lt;101,5,IF(B27&lt;301,4,IF(B27&lt;501,3,IF(B27&lt;801,2,1))))</f>
        <v>2</v>
      </c>
      <c r="G27">
        <f>IF(C27&lt;13,1,IF(C27&lt;16,2,IF(C27&lt;19,3,IF(C27&lt;23,4,5))))</f>
        <v>4</v>
      </c>
      <c r="H27">
        <f>IF(D27&gt;5001,5,IF(D27&gt;4500,4,IF(D27&gt;4000,3,IF(D27&gt;3500,2,1))))</f>
        <v>5</v>
      </c>
      <c r="I27">
        <f>F27*G27*H27</f>
        <v>40</v>
      </c>
      <c r="J27" t="str">
        <f>IF(I27&gt;70,"A",IF(I27&gt;45,"B",IF(I27&gt;20,"C",IF(I27&gt;5,"D","E"))))</f>
        <v>C</v>
      </c>
    </row>
    <row r="28" spans="1:14" x14ac:dyDescent="0.25">
      <c r="A28">
        <v>118</v>
      </c>
      <c r="B28">
        <v>680</v>
      </c>
      <c r="C28">
        <v>18</v>
      </c>
      <c r="D28">
        <v>4868</v>
      </c>
      <c r="E28" t="s">
        <v>35</v>
      </c>
      <c r="F28">
        <f>IF(B28&lt;101,5,IF(B28&lt;301,4,IF(B28&lt;501,3,IF(B28&lt;801,2,1))))</f>
        <v>2</v>
      </c>
      <c r="G28">
        <f>IF(C28&lt;13,1,IF(C28&lt;16,2,IF(C28&lt;19,3,IF(C28&lt;23,4,5))))</f>
        <v>3</v>
      </c>
      <c r="H28">
        <f>IF(D28&gt;5001,5,IF(D28&gt;4500,4,IF(D28&gt;4000,3,IF(D28&gt;3500,2,1))))</f>
        <v>4</v>
      </c>
      <c r="I28">
        <f>F28*G28*H28</f>
        <v>24</v>
      </c>
      <c r="J28" t="str">
        <f>IF(I28&gt;70,"A",IF(I28&gt;45,"B",IF(I28&gt;20,"C",IF(I28&gt;5,"D","E"))))</f>
        <v>C</v>
      </c>
    </row>
    <row r="29" spans="1:14" x14ac:dyDescent="0.25">
      <c r="A29">
        <v>114</v>
      </c>
      <c r="B29">
        <v>602</v>
      </c>
      <c r="C29">
        <v>15</v>
      </c>
      <c r="D29">
        <v>4548</v>
      </c>
      <c r="E29" t="s">
        <v>35</v>
      </c>
      <c r="F29">
        <f>IF(B29&lt;101,5,IF(B29&lt;301,4,IF(B29&lt;501,3,IF(B29&lt;801,2,1))))</f>
        <v>2</v>
      </c>
      <c r="G29">
        <f>IF(C29&lt;13,1,IF(C29&lt;16,2,IF(C29&lt;19,3,IF(C29&lt;23,4,5))))</f>
        <v>2</v>
      </c>
      <c r="H29">
        <f>IF(D29&gt;5001,5,IF(D29&gt;4500,4,IF(D29&gt;4000,3,IF(D29&gt;3500,2,1))))</f>
        <v>4</v>
      </c>
      <c r="I29">
        <f>F29*G29*H29</f>
        <v>16</v>
      </c>
      <c r="J29" t="str">
        <f>IF(I29&gt;70,"A",IF(I29&gt;45,"B",IF(I29&gt;20,"C",IF(I29&gt;5,"D","E"))))</f>
        <v>D</v>
      </c>
    </row>
    <row r="30" spans="1:14" x14ac:dyDescent="0.25">
      <c r="A30">
        <v>117</v>
      </c>
      <c r="B30">
        <v>591</v>
      </c>
      <c r="C30">
        <v>19</v>
      </c>
      <c r="D30">
        <v>6404</v>
      </c>
      <c r="E30" t="s">
        <v>35</v>
      </c>
      <c r="F30">
        <f>IF(B30&lt;101,5,IF(B30&lt;301,4,IF(B30&lt;501,3,IF(B30&lt;801,2,1))))</f>
        <v>2</v>
      </c>
      <c r="G30">
        <f>IF(C30&lt;13,1,IF(C30&lt;16,2,IF(C30&lt;19,3,IF(C30&lt;23,4,5))))</f>
        <v>4</v>
      </c>
      <c r="H30">
        <f>IF(D30&gt;5001,5,IF(D30&gt;4500,4,IF(D30&gt;4000,3,IF(D30&gt;3500,2,1))))</f>
        <v>5</v>
      </c>
      <c r="I30">
        <f>F30*G30*H30</f>
        <v>40</v>
      </c>
      <c r="J30" t="str">
        <f>IF(I30&gt;70,"A",IF(I30&gt;45,"B",IF(I30&gt;20,"C",IF(I30&gt;5,"D","E"))))</f>
        <v>C</v>
      </c>
    </row>
    <row r="31" spans="1:14" x14ac:dyDescent="0.25">
      <c r="A31">
        <v>108</v>
      </c>
      <c r="B31">
        <v>547</v>
      </c>
      <c r="C31">
        <v>11</v>
      </c>
      <c r="D31">
        <v>3195</v>
      </c>
      <c r="E31" t="s">
        <v>35</v>
      </c>
      <c r="F31">
        <f>IF(B31&lt;101,5,IF(B31&lt;301,4,IF(B31&lt;501,3,IF(B31&lt;801,2,1))))</f>
        <v>2</v>
      </c>
      <c r="G31">
        <f>IF(C31&lt;13,1,IF(C31&lt;16,2,IF(C31&lt;19,3,IF(C31&lt;23,4,5))))</f>
        <v>1</v>
      </c>
      <c r="H31">
        <f>IF(D31&gt;5001,5,IF(D31&gt;4500,4,IF(D31&gt;4000,3,IF(D31&gt;3500,2,1))))</f>
        <v>1</v>
      </c>
      <c r="I31">
        <f>F31*G31*H31</f>
        <v>2</v>
      </c>
      <c r="J31" t="str">
        <f>IF(I31&gt;70,"A",IF(I31&gt;45,"B",IF(I31&gt;20,"C",IF(I31&gt;5,"D","E"))))</f>
        <v>E</v>
      </c>
    </row>
    <row r="32" spans="1:14" x14ac:dyDescent="0.25">
      <c r="A32">
        <v>97</v>
      </c>
      <c r="B32">
        <v>871</v>
      </c>
      <c r="C32">
        <v>16</v>
      </c>
      <c r="D32">
        <v>4697</v>
      </c>
      <c r="E32" t="s">
        <v>35</v>
      </c>
      <c r="F32">
        <f>IF(B32&lt;101,5,IF(B32&lt;301,4,IF(B32&lt;501,3,IF(B32&lt;801,2,1))))</f>
        <v>1</v>
      </c>
      <c r="G32">
        <f>IF(C32&lt;13,1,IF(C32&lt;16,2,IF(C32&lt;19,3,IF(C32&lt;23,4,5))))</f>
        <v>3</v>
      </c>
      <c r="H32">
        <f>IF(D32&gt;5001,5,IF(D32&gt;4500,4,IF(D32&gt;4000,3,IF(D32&gt;3500,2,1))))</f>
        <v>4</v>
      </c>
      <c r="I32">
        <f>F32*G32*H32</f>
        <v>12</v>
      </c>
      <c r="J32" t="str">
        <f>IF(I32&gt;70,"A",IF(I32&gt;45,"B",IF(I32&gt;20,"C",IF(I32&gt;5,"D","E"))))</f>
        <v>D</v>
      </c>
    </row>
  </sheetData>
  <sortState ref="A2:J32">
    <sortCondition descending="1" ref="I2:I32"/>
  </sortState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6"/>
  <sheetViews>
    <sheetView workbookViewId="0">
      <selection activeCell="N13" sqref="N13"/>
    </sheetView>
  </sheetViews>
  <sheetFormatPr defaultRowHeight="15" x14ac:dyDescent="0.25"/>
  <cols>
    <col min="1" max="1" width="16.42578125" bestFit="1" customWidth="1"/>
    <col min="2" max="3" width="30.28515625" bestFit="1" customWidth="1"/>
  </cols>
  <sheetData>
    <row r="3" spans="1:2" x14ac:dyDescent="0.25">
      <c r="A3" s="3" t="s">
        <v>54</v>
      </c>
      <c r="B3" t="s">
        <v>56</v>
      </c>
    </row>
    <row r="4" spans="1:2" x14ac:dyDescent="0.25">
      <c r="A4" s="4" t="s">
        <v>18</v>
      </c>
      <c r="B4" s="1">
        <v>6</v>
      </c>
    </row>
    <row r="5" spans="1:2" x14ac:dyDescent="0.25">
      <c r="A5" s="4" t="s">
        <v>19</v>
      </c>
      <c r="B5" s="1">
        <v>4</v>
      </c>
    </row>
    <row r="6" spans="1:2" x14ac:dyDescent="0.25">
      <c r="A6" s="4" t="s">
        <v>20</v>
      </c>
      <c r="B6" s="1">
        <v>8</v>
      </c>
    </row>
    <row r="7" spans="1:2" x14ac:dyDescent="0.25">
      <c r="A7" s="4" t="s">
        <v>21</v>
      </c>
      <c r="B7" s="1">
        <v>7</v>
      </c>
    </row>
    <row r="8" spans="1:2" x14ac:dyDescent="0.25">
      <c r="A8" s="4" t="s">
        <v>22</v>
      </c>
      <c r="B8" s="1">
        <v>5</v>
      </c>
    </row>
    <row r="9" spans="1:2" x14ac:dyDescent="0.25">
      <c r="A9" s="4" t="s">
        <v>55</v>
      </c>
      <c r="B9" s="1">
        <v>30</v>
      </c>
    </row>
    <row r="11" spans="1:2" x14ac:dyDescent="0.25">
      <c r="A11" t="s">
        <v>54</v>
      </c>
      <c r="B11" t="s">
        <v>56</v>
      </c>
    </row>
    <row r="12" spans="1:2" x14ac:dyDescent="0.25">
      <c r="A12" t="s">
        <v>63</v>
      </c>
      <c r="B12">
        <v>6</v>
      </c>
    </row>
    <row r="13" spans="1:2" x14ac:dyDescent="0.25">
      <c r="A13" t="s">
        <v>62</v>
      </c>
      <c r="B13">
        <v>4</v>
      </c>
    </row>
    <row r="14" spans="1:2" x14ac:dyDescent="0.25">
      <c r="A14" t="s">
        <v>61</v>
      </c>
      <c r="B14">
        <v>8</v>
      </c>
    </row>
    <row r="15" spans="1:2" x14ac:dyDescent="0.25">
      <c r="A15" t="s">
        <v>60</v>
      </c>
      <c r="B15">
        <v>7</v>
      </c>
    </row>
    <row r="16" spans="1:2" x14ac:dyDescent="0.25">
      <c r="A16" t="s">
        <v>64</v>
      </c>
      <c r="B16">
        <v>5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6"/>
  <sheetViews>
    <sheetView workbookViewId="0">
      <selection activeCell="O11" sqref="O11"/>
    </sheetView>
  </sheetViews>
  <sheetFormatPr defaultRowHeight="15" x14ac:dyDescent="0.25"/>
  <cols>
    <col min="1" max="1" width="16.42578125" bestFit="1" customWidth="1"/>
    <col min="2" max="2" width="30.28515625" bestFit="1" customWidth="1"/>
  </cols>
  <sheetData>
    <row r="3" spans="1:2" x14ac:dyDescent="0.25">
      <c r="A3" s="3" t="s">
        <v>54</v>
      </c>
      <c r="B3" t="s">
        <v>57</v>
      </c>
    </row>
    <row r="4" spans="1:2" x14ac:dyDescent="0.25">
      <c r="A4" s="4" t="s">
        <v>18</v>
      </c>
      <c r="B4" s="1">
        <v>9</v>
      </c>
    </row>
    <row r="5" spans="1:2" x14ac:dyDescent="0.25">
      <c r="A5" s="4" t="s">
        <v>19</v>
      </c>
      <c r="B5" s="1">
        <v>4</v>
      </c>
    </row>
    <row r="6" spans="1:2" x14ac:dyDescent="0.25">
      <c r="A6" s="4" t="s">
        <v>20</v>
      </c>
      <c r="B6" s="1">
        <v>3</v>
      </c>
    </row>
    <row r="7" spans="1:2" x14ac:dyDescent="0.25">
      <c r="A7" s="4" t="s">
        <v>21</v>
      </c>
      <c r="B7" s="1">
        <v>8</v>
      </c>
    </row>
    <row r="8" spans="1:2" x14ac:dyDescent="0.25">
      <c r="A8" s="4" t="s">
        <v>22</v>
      </c>
      <c r="B8" s="1">
        <v>6</v>
      </c>
    </row>
    <row r="9" spans="1:2" x14ac:dyDescent="0.25">
      <c r="A9" s="4" t="s">
        <v>55</v>
      </c>
      <c r="B9" s="1">
        <v>30</v>
      </c>
    </row>
    <row r="11" spans="1:2" x14ac:dyDescent="0.25">
      <c r="A11" t="s">
        <v>54</v>
      </c>
      <c r="B11" t="s">
        <v>57</v>
      </c>
    </row>
    <row r="12" spans="1:2" x14ac:dyDescent="0.25">
      <c r="A12" t="s">
        <v>63</v>
      </c>
      <c r="B12">
        <v>9</v>
      </c>
    </row>
    <row r="13" spans="1:2" x14ac:dyDescent="0.25">
      <c r="A13" t="s">
        <v>62</v>
      </c>
      <c r="B13">
        <v>4</v>
      </c>
    </row>
    <row r="14" spans="1:2" x14ac:dyDescent="0.25">
      <c r="A14" t="s">
        <v>61</v>
      </c>
      <c r="B14">
        <v>3</v>
      </c>
    </row>
    <row r="15" spans="1:2" x14ac:dyDescent="0.25">
      <c r="A15" t="s">
        <v>60</v>
      </c>
      <c r="B15">
        <v>8</v>
      </c>
    </row>
    <row r="16" spans="1:2" x14ac:dyDescent="0.25">
      <c r="A16" t="s">
        <v>64</v>
      </c>
      <c r="B16">
        <v>6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7"/>
  <sheetViews>
    <sheetView workbookViewId="0">
      <selection activeCell="Q15" sqref="Q15"/>
    </sheetView>
  </sheetViews>
  <sheetFormatPr defaultRowHeight="15" x14ac:dyDescent="0.25"/>
  <cols>
    <col min="1" max="1" width="13.140625" bestFit="1" customWidth="1"/>
    <col min="2" max="2" width="30.28515625" bestFit="1" customWidth="1"/>
  </cols>
  <sheetData>
    <row r="3" spans="1:2" x14ac:dyDescent="0.25">
      <c r="A3" s="3" t="s">
        <v>54</v>
      </c>
      <c r="B3" t="s">
        <v>58</v>
      </c>
    </row>
    <row r="4" spans="1:2" x14ac:dyDescent="0.25">
      <c r="A4" s="4" t="s">
        <v>18</v>
      </c>
      <c r="B4" s="1">
        <v>8</v>
      </c>
    </row>
    <row r="5" spans="1:2" x14ac:dyDescent="0.25">
      <c r="A5" s="4" t="s">
        <v>19</v>
      </c>
      <c r="B5" s="1">
        <v>4</v>
      </c>
    </row>
    <row r="6" spans="1:2" x14ac:dyDescent="0.25">
      <c r="A6" s="4" t="s">
        <v>20</v>
      </c>
      <c r="B6" s="1">
        <v>4</v>
      </c>
    </row>
    <row r="7" spans="1:2" x14ac:dyDescent="0.25">
      <c r="A7" s="4" t="s">
        <v>21</v>
      </c>
      <c r="B7" s="1">
        <v>8</v>
      </c>
    </row>
    <row r="8" spans="1:2" x14ac:dyDescent="0.25">
      <c r="A8" s="4" t="s">
        <v>22</v>
      </c>
      <c r="B8" s="1">
        <v>6</v>
      </c>
    </row>
    <row r="9" spans="1:2" x14ac:dyDescent="0.25">
      <c r="A9" s="4" t="s">
        <v>55</v>
      </c>
      <c r="B9" s="1">
        <v>30</v>
      </c>
    </row>
    <row r="12" spans="1:2" x14ac:dyDescent="0.25">
      <c r="A12" t="s">
        <v>54</v>
      </c>
      <c r="B12" t="s">
        <v>58</v>
      </c>
    </row>
    <row r="13" spans="1:2" x14ac:dyDescent="0.25">
      <c r="A13" t="s">
        <v>63</v>
      </c>
      <c r="B13">
        <v>8</v>
      </c>
    </row>
    <row r="14" spans="1:2" x14ac:dyDescent="0.25">
      <c r="A14" t="s">
        <v>62</v>
      </c>
      <c r="B14">
        <v>4</v>
      </c>
    </row>
    <row r="15" spans="1:2" x14ac:dyDescent="0.25">
      <c r="A15" t="s">
        <v>61</v>
      </c>
      <c r="B15">
        <v>4</v>
      </c>
    </row>
    <row r="16" spans="1:2" x14ac:dyDescent="0.25">
      <c r="A16" t="s">
        <v>60</v>
      </c>
      <c r="B16">
        <v>8</v>
      </c>
    </row>
    <row r="17" spans="1:2" x14ac:dyDescent="0.25">
      <c r="A17" t="s">
        <v>64</v>
      </c>
      <c r="B17">
        <v>6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6"/>
  <sheetViews>
    <sheetView tabSelected="1" workbookViewId="0">
      <selection activeCell="O17" sqref="O17"/>
    </sheetView>
  </sheetViews>
  <sheetFormatPr defaultRowHeight="15" x14ac:dyDescent="0.25"/>
  <cols>
    <col min="1" max="1" width="16.42578125" bestFit="1" customWidth="1"/>
    <col min="2" max="2" width="30.28515625" bestFit="1" customWidth="1"/>
    <col min="4" max="4" width="16.42578125" bestFit="1" customWidth="1"/>
  </cols>
  <sheetData>
    <row r="3" spans="1:2" x14ac:dyDescent="0.25">
      <c r="A3" s="3" t="s">
        <v>54</v>
      </c>
      <c r="B3" t="s">
        <v>59</v>
      </c>
    </row>
    <row r="4" spans="1:2" x14ac:dyDescent="0.25">
      <c r="A4" s="4" t="s">
        <v>18</v>
      </c>
      <c r="B4" s="1">
        <v>5</v>
      </c>
    </row>
    <row r="5" spans="1:2" x14ac:dyDescent="0.25">
      <c r="A5" s="4" t="s">
        <v>19</v>
      </c>
      <c r="B5" s="1">
        <v>5</v>
      </c>
    </row>
    <row r="6" spans="1:2" x14ac:dyDescent="0.25">
      <c r="A6" s="4" t="s">
        <v>20</v>
      </c>
      <c r="B6" s="1">
        <v>7</v>
      </c>
    </row>
    <row r="7" spans="1:2" x14ac:dyDescent="0.25">
      <c r="A7" s="4" t="s">
        <v>21</v>
      </c>
      <c r="B7" s="1">
        <v>7</v>
      </c>
    </row>
    <row r="8" spans="1:2" x14ac:dyDescent="0.25">
      <c r="A8" s="4" t="s">
        <v>22</v>
      </c>
      <c r="B8" s="1">
        <v>6</v>
      </c>
    </row>
    <row r="9" spans="1:2" x14ac:dyDescent="0.25">
      <c r="A9" s="4" t="s">
        <v>55</v>
      </c>
      <c r="B9" s="1">
        <v>30</v>
      </c>
    </row>
    <row r="11" spans="1:2" x14ac:dyDescent="0.25">
      <c r="A11" t="s">
        <v>54</v>
      </c>
      <c r="B11" t="s">
        <v>59</v>
      </c>
    </row>
    <row r="12" spans="1:2" x14ac:dyDescent="0.25">
      <c r="A12" t="s">
        <v>63</v>
      </c>
      <c r="B12">
        <v>5</v>
      </c>
    </row>
    <row r="13" spans="1:2" x14ac:dyDescent="0.25">
      <c r="A13" t="s">
        <v>62</v>
      </c>
      <c r="B13">
        <v>5</v>
      </c>
    </row>
    <row r="14" spans="1:2" x14ac:dyDescent="0.25">
      <c r="A14" t="s">
        <v>61</v>
      </c>
      <c r="B14">
        <v>7</v>
      </c>
    </row>
    <row r="15" spans="1:2" x14ac:dyDescent="0.25">
      <c r="A15" t="s">
        <v>60</v>
      </c>
      <c r="B15">
        <v>7</v>
      </c>
    </row>
    <row r="16" spans="1:2" x14ac:dyDescent="0.25">
      <c r="A16" t="s">
        <v>64</v>
      </c>
      <c r="B16">
        <v>6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2"/>
  <sheetViews>
    <sheetView workbookViewId="0">
      <selection activeCell="I12" sqref="I12"/>
    </sheetView>
  </sheetViews>
  <sheetFormatPr defaultRowHeight="15" x14ac:dyDescent="0.25"/>
  <cols>
    <col min="2" max="5" width="21.85546875" bestFit="1" customWidth="1"/>
  </cols>
  <sheetData>
    <row r="1" spans="2:5" x14ac:dyDescent="0.25">
      <c r="B1" t="s">
        <v>53</v>
      </c>
      <c r="C1" t="s">
        <v>52</v>
      </c>
      <c r="D1" t="s">
        <v>51</v>
      </c>
      <c r="E1" t="s">
        <v>50</v>
      </c>
    </row>
    <row r="2" spans="2:5" x14ac:dyDescent="0.25">
      <c r="B2" t="s">
        <v>18</v>
      </c>
      <c r="C2" t="s">
        <v>18</v>
      </c>
      <c r="D2" t="s">
        <v>18</v>
      </c>
      <c r="E2" t="s">
        <v>18</v>
      </c>
    </row>
    <row r="3" spans="2:5" x14ac:dyDescent="0.25">
      <c r="B3" t="s">
        <v>18</v>
      </c>
      <c r="C3" t="s">
        <v>18</v>
      </c>
      <c r="D3" t="s">
        <v>18</v>
      </c>
      <c r="E3" t="s">
        <v>18</v>
      </c>
    </row>
    <row r="4" spans="2:5" x14ac:dyDescent="0.25">
      <c r="B4" t="s">
        <v>18</v>
      </c>
      <c r="C4" t="s">
        <v>18</v>
      </c>
      <c r="D4" t="s">
        <v>18</v>
      </c>
      <c r="E4" t="s">
        <v>18</v>
      </c>
    </row>
    <row r="5" spans="2:5" x14ac:dyDescent="0.25">
      <c r="B5" t="s">
        <v>18</v>
      </c>
      <c r="C5" t="s">
        <v>18</v>
      </c>
      <c r="D5" t="s">
        <v>18</v>
      </c>
      <c r="E5" t="s">
        <v>18</v>
      </c>
    </row>
    <row r="6" spans="2:5" x14ac:dyDescent="0.25">
      <c r="B6" t="s">
        <v>18</v>
      </c>
      <c r="C6" t="s">
        <v>18</v>
      </c>
      <c r="D6" t="s">
        <v>18</v>
      </c>
      <c r="E6" t="s">
        <v>18</v>
      </c>
    </row>
    <row r="7" spans="2:5" x14ac:dyDescent="0.25">
      <c r="B7" t="s">
        <v>18</v>
      </c>
      <c r="C7" t="s">
        <v>18</v>
      </c>
      <c r="D7" t="s">
        <v>18</v>
      </c>
      <c r="E7" t="s">
        <v>19</v>
      </c>
    </row>
    <row r="8" spans="2:5" x14ac:dyDescent="0.25">
      <c r="B8" t="s">
        <v>19</v>
      </c>
      <c r="C8" t="s">
        <v>18</v>
      </c>
      <c r="D8" t="s">
        <v>18</v>
      </c>
      <c r="E8" t="s">
        <v>19</v>
      </c>
    </row>
    <row r="9" spans="2:5" x14ac:dyDescent="0.25">
      <c r="B9" t="s">
        <v>19</v>
      </c>
      <c r="C9" t="s">
        <v>18</v>
      </c>
      <c r="D9" t="s">
        <v>18</v>
      </c>
      <c r="E9" t="s">
        <v>19</v>
      </c>
    </row>
    <row r="10" spans="2:5" x14ac:dyDescent="0.25">
      <c r="B10" t="s">
        <v>19</v>
      </c>
      <c r="C10" t="s">
        <v>18</v>
      </c>
      <c r="D10" t="s">
        <v>19</v>
      </c>
      <c r="E10" t="s">
        <v>19</v>
      </c>
    </row>
    <row r="11" spans="2:5" x14ac:dyDescent="0.25">
      <c r="B11" t="s">
        <v>19</v>
      </c>
      <c r="C11" t="s">
        <v>19</v>
      </c>
      <c r="D11" t="s">
        <v>19</v>
      </c>
      <c r="E11" t="s">
        <v>19</v>
      </c>
    </row>
    <row r="12" spans="2:5" x14ac:dyDescent="0.25">
      <c r="B12" t="s">
        <v>20</v>
      </c>
      <c r="C12" t="s">
        <v>19</v>
      </c>
      <c r="D12" t="s">
        <v>19</v>
      </c>
      <c r="E12" t="s">
        <v>20</v>
      </c>
    </row>
    <row r="13" spans="2:5" x14ac:dyDescent="0.25">
      <c r="B13" t="s">
        <v>20</v>
      </c>
      <c r="C13" t="s">
        <v>19</v>
      </c>
      <c r="D13" t="s">
        <v>19</v>
      </c>
      <c r="E13" t="s">
        <v>20</v>
      </c>
    </row>
    <row r="14" spans="2:5" x14ac:dyDescent="0.25">
      <c r="B14" t="s">
        <v>20</v>
      </c>
      <c r="C14" t="s">
        <v>19</v>
      </c>
      <c r="D14" t="s">
        <v>20</v>
      </c>
      <c r="E14" t="s">
        <v>20</v>
      </c>
    </row>
    <row r="15" spans="2:5" x14ac:dyDescent="0.25">
      <c r="B15" t="s">
        <v>20</v>
      </c>
      <c r="C15" t="s">
        <v>20</v>
      </c>
      <c r="D15" t="s">
        <v>20</v>
      </c>
      <c r="E15" t="s">
        <v>20</v>
      </c>
    </row>
    <row r="16" spans="2:5" x14ac:dyDescent="0.25">
      <c r="B16" t="s">
        <v>20</v>
      </c>
      <c r="C16" t="s">
        <v>20</v>
      </c>
      <c r="D16" t="s">
        <v>20</v>
      </c>
      <c r="E16" t="s">
        <v>20</v>
      </c>
    </row>
    <row r="17" spans="2:5" x14ac:dyDescent="0.25">
      <c r="B17" t="s">
        <v>20</v>
      </c>
      <c r="C17" t="s">
        <v>20</v>
      </c>
      <c r="D17" t="s">
        <v>20</v>
      </c>
      <c r="E17" t="s">
        <v>20</v>
      </c>
    </row>
    <row r="18" spans="2:5" x14ac:dyDescent="0.25">
      <c r="B18" t="s">
        <v>20</v>
      </c>
      <c r="C18" t="s">
        <v>21</v>
      </c>
      <c r="D18" t="s">
        <v>21</v>
      </c>
      <c r="E18" t="s">
        <v>20</v>
      </c>
    </row>
    <row r="19" spans="2:5" x14ac:dyDescent="0.25">
      <c r="B19" t="s">
        <v>20</v>
      </c>
      <c r="C19" t="s">
        <v>21</v>
      </c>
      <c r="D19" t="s">
        <v>21</v>
      </c>
      <c r="E19" t="s">
        <v>21</v>
      </c>
    </row>
    <row r="20" spans="2:5" x14ac:dyDescent="0.25">
      <c r="B20" t="s">
        <v>21</v>
      </c>
      <c r="C20" t="s">
        <v>21</v>
      </c>
      <c r="D20" t="s">
        <v>21</v>
      </c>
      <c r="E20" t="s">
        <v>21</v>
      </c>
    </row>
    <row r="21" spans="2:5" x14ac:dyDescent="0.25">
      <c r="B21" t="s">
        <v>21</v>
      </c>
      <c r="C21" t="s">
        <v>21</v>
      </c>
      <c r="D21" t="s">
        <v>21</v>
      </c>
      <c r="E21" t="s">
        <v>21</v>
      </c>
    </row>
    <row r="22" spans="2:5" x14ac:dyDescent="0.25">
      <c r="B22" t="s">
        <v>21</v>
      </c>
      <c r="C22" t="s">
        <v>21</v>
      </c>
      <c r="D22" t="s">
        <v>21</v>
      </c>
      <c r="E22" t="s">
        <v>21</v>
      </c>
    </row>
    <row r="23" spans="2:5" x14ac:dyDescent="0.25">
      <c r="B23" t="s">
        <v>21</v>
      </c>
      <c r="C23" t="s">
        <v>21</v>
      </c>
      <c r="D23" t="s">
        <v>21</v>
      </c>
      <c r="E23" t="s">
        <v>21</v>
      </c>
    </row>
    <row r="24" spans="2:5" x14ac:dyDescent="0.25">
      <c r="B24" t="s">
        <v>21</v>
      </c>
      <c r="C24" t="s">
        <v>21</v>
      </c>
      <c r="D24" t="s">
        <v>21</v>
      </c>
      <c r="E24" t="s">
        <v>21</v>
      </c>
    </row>
    <row r="25" spans="2:5" x14ac:dyDescent="0.25">
      <c r="B25" t="s">
        <v>21</v>
      </c>
      <c r="C25" t="s">
        <v>21</v>
      </c>
      <c r="D25" t="s">
        <v>21</v>
      </c>
      <c r="E25" t="s">
        <v>21</v>
      </c>
    </row>
    <row r="26" spans="2:5" x14ac:dyDescent="0.25">
      <c r="B26" t="s">
        <v>21</v>
      </c>
      <c r="C26" t="s">
        <v>22</v>
      </c>
      <c r="D26" t="s">
        <v>22</v>
      </c>
      <c r="E26" t="s">
        <v>22</v>
      </c>
    </row>
    <row r="27" spans="2:5" x14ac:dyDescent="0.25">
      <c r="B27" t="s">
        <v>22</v>
      </c>
      <c r="C27" t="s">
        <v>22</v>
      </c>
      <c r="D27" t="s">
        <v>22</v>
      </c>
      <c r="E27" t="s">
        <v>22</v>
      </c>
    </row>
    <row r="28" spans="2:5" x14ac:dyDescent="0.25">
      <c r="B28" t="s">
        <v>22</v>
      </c>
      <c r="C28" t="s">
        <v>22</v>
      </c>
      <c r="D28" t="s">
        <v>22</v>
      </c>
      <c r="E28" t="s">
        <v>22</v>
      </c>
    </row>
    <row r="29" spans="2:5" x14ac:dyDescent="0.25">
      <c r="B29" t="s">
        <v>22</v>
      </c>
      <c r="C29" t="s">
        <v>22</v>
      </c>
      <c r="D29" t="s">
        <v>22</v>
      </c>
      <c r="E29" t="s">
        <v>22</v>
      </c>
    </row>
    <row r="30" spans="2:5" x14ac:dyDescent="0.25">
      <c r="B30" t="s">
        <v>22</v>
      </c>
      <c r="C30" t="s">
        <v>22</v>
      </c>
      <c r="D30" t="s">
        <v>22</v>
      </c>
      <c r="E30" t="s">
        <v>22</v>
      </c>
    </row>
    <row r="31" spans="2:5" x14ac:dyDescent="0.25">
      <c r="B31" t="s">
        <v>22</v>
      </c>
      <c r="C31" t="s">
        <v>22</v>
      </c>
      <c r="D31" t="s">
        <v>22</v>
      </c>
      <c r="E31" t="s">
        <v>22</v>
      </c>
    </row>
    <row r="32" spans="2:5" x14ac:dyDescent="0.25">
      <c r="D32" t="s">
        <v>22</v>
      </c>
      <c r="E32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outlet1</vt:lpstr>
      <vt:lpstr>outlet2</vt:lpstr>
      <vt:lpstr>Outlet3</vt:lpstr>
      <vt:lpstr>outlet4</vt:lpstr>
      <vt:lpstr>outlet1graph</vt:lpstr>
      <vt:lpstr>outlet2graph</vt:lpstr>
      <vt:lpstr>outlet3graph</vt:lpstr>
      <vt:lpstr>outlet4graph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2018-09-07T14:54:35Z</dcterms:modified>
</cp:coreProperties>
</file>