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wkaon.sharepoint.com/sites/AbteilungT-KA-Planer/Shared Documents/Planer/SAP-Aufträge-FAST-FTTH/"/>
    </mc:Choice>
  </mc:AlternateContent>
  <xr:revisionPtr revIDLastSave="31" documentId="8_{63B2C841-CB11-4530-8486-4744404FCE84}" xr6:coauthVersionLast="47" xr6:coauthVersionMax="47" xr10:uidLastSave="{B02A4E55-7782-4A9F-8996-C01B5AEC7992}"/>
  <bookViews>
    <workbookView xWindow="825" yWindow="-120" windowWidth="28095" windowHeight="1644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5" i="1"/>
  <c r="P4" i="1"/>
</calcChain>
</file>

<file path=xl/sharedStrings.xml><?xml version="1.0" encoding="utf-8"?>
<sst xmlns="http://schemas.openxmlformats.org/spreadsheetml/2006/main" count="59" uniqueCount="33">
  <si>
    <t>-</t>
  </si>
  <si>
    <t>führ. Auftr.</t>
  </si>
  <si>
    <t>Straße</t>
  </si>
  <si>
    <t>HNr.-Z.</t>
  </si>
  <si>
    <t>HNr.</t>
  </si>
  <si>
    <t>NE</t>
  </si>
  <si>
    <t>BUKRS</t>
  </si>
  <si>
    <t>Profitcenter
 ZM11</t>
  </si>
  <si>
    <t>Prefix
 ZM11</t>
  </si>
  <si>
    <t>Kosten
 ZM11</t>
  </si>
  <si>
    <t>Kalk.-Schema
 ZM11</t>
  </si>
  <si>
    <t>Verd. Schlüssel</t>
  </si>
  <si>
    <t>Länge</t>
  </si>
  <si>
    <t>Anl.-Kl.</t>
  </si>
  <si>
    <t>Kostenst.</t>
  </si>
  <si>
    <t>Ordn.-
Nr.</t>
  </si>
  <si>
    <t>Vorlage
 Meld.</t>
  </si>
  <si>
    <t>Prefix
 Z3</t>
  </si>
  <si>
    <t>Netz-AufNr.</t>
  </si>
  <si>
    <t>Kosten
 Z3</t>
  </si>
  <si>
    <t>IHLstArt</t>
  </si>
  <si>
    <t>Profitcenter
 Z3</t>
  </si>
  <si>
    <t>Kalk.-Schema
 Z3</t>
  </si>
  <si>
    <t>P22996600</t>
  </si>
  <si>
    <t>(FAST HA)</t>
  </si>
  <si>
    <t>T-BP-5</t>
  </si>
  <si>
    <t>I.1.1.51.30.30.1</t>
  </si>
  <si>
    <t>(ISG)</t>
  </si>
  <si>
    <t>P22911000</t>
  </si>
  <si>
    <t>S-BP-5</t>
  </si>
  <si>
    <t>PLZ</t>
  </si>
  <si>
    <t>Degenfeldstr.</t>
  </si>
  <si>
    <t>Ostendstr.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</si>
</sst>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1E0F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/>
    <xf numFmtId="0" fontId="0" fillId="0" borderId="0" xfId="0" applyNumberFormat="1"/>
    <xf numFmtId="0" fontId="0" fillId="0" borderId="0" xfId="0"/>
  </cellXfs>
  <cellStyles count="1">
    <cellStyle name="Standard" xfId="0" builtinId="0"/>
  </cellStyles>
  <dxfs count="2">
    <dxf>
      <numFmt numFmtId="0" formatCode="General"/>
    </dxf>
    <dxf>
      <fill>
        <patternFill patternType="solid">
          <fgColor rgb="FF000000"/>
          <bgColor rgb="FFE1E0F7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89EB7D-D94A-4A07-BDAD-C017D6231A5E}" name="Tabelle1" displayName="Tabelle1" ref="A1:W5" totalsRowShown="0" headerRowDxfId="1">
  <autoFilter ref="A1:W5" xr:uid="{EA89EB7D-D94A-4A07-BDAD-C017D6231A5E}"/>
  <tableColumns count="23">
    <tableColumn id="23" xr3:uid="{5B955E98-5923-44B7-AD69-1B65B906E8DE}" name="PLZ"/>
    <tableColumn id="24" xr3:uid="{A7F38441-A372-40B4-824F-35560BC4421E}" name="führ. Auftr."/>
    <tableColumn id="2" xr3:uid="{F342AD14-E976-4CD9-AC22-A2996826BEEC}" name="Straße"/>
    <tableColumn id="3" xr3:uid="{889B4433-7D4B-4FC8-987C-1858E7875EFC}" name="HNr."/>
    <tableColumn id="4" xr3:uid="{E0E49E1F-36C8-478F-971F-F6C711C40F93}" name="HNr.-Z."/>
    <tableColumn id="5" xr3:uid="{07487658-38B4-4288-AA7D-063209704B17}" name="NE"/>
    <tableColumn id="6" xr3:uid="{FC178F2B-66A6-46BA-B0B5-4962BA94D24E}" name="BUKRS"/>
    <tableColumn id="7" xr3:uid="{513537FB-4876-4D93-97FC-9F98268AFA73}" name="Profitcenter_x000a_ ZM11"/>
    <tableColumn id="8" xr3:uid="{162B0D4C-1CCD-4481-9DDA-BF9F5049E165}" name="Prefix_x000a_ ZM11"/>
    <tableColumn id="9" xr3:uid="{E2494AA7-524E-4944-B249-E8817999F0BF}" name="Kosten_x000a_ ZM11"/>
    <tableColumn id="10" xr3:uid="{240CC019-9E79-49CC-9F87-FAF140CB7553}" name="Kalk.-Schema_x000a_ ZM11"/>
    <tableColumn id="11" xr3:uid="{1ACC7193-C059-496A-967B-63D7CB7019E6}" name="Verd. Schlüssel"/>
    <tableColumn id="12" xr3:uid="{2DAAB8CE-3446-4BBF-9033-EA30BA8A1688}" name="Länge"/>
    <tableColumn id="13" xr3:uid="{1A75E236-90EC-48B5-A8B2-2ACD894118F9}" name="Anl.-Kl."/>
    <tableColumn id="14" xr3:uid="{11F457BD-3D15-4F16-A274-2B8BC65E4AD3}" name="Kostenst."/>
    <tableColumn id="15" xr3:uid="{1F7F34F7-43E1-4E7E-ACF0-8BA61779662B}" name="Ordn.-_x000a_Nr." dataDxfId="0">
      <calculatedColumnFormula>ROUNDUP(Tabelle1[[#This Row],[NE]]/12,0)*12</calculatedColumnFormula>
    </tableColumn>
    <tableColumn id="16" xr3:uid="{49FA0D62-4ACF-492D-A042-2296CD35DEAB}" name="Vorlage_x000a_ Meld."/>
    <tableColumn id="17" xr3:uid="{FCEBCFF5-3DBB-4060-94B7-2A65E66598BA}" name="Prefix_x000a_ Z3"/>
    <tableColumn id="18" xr3:uid="{4EC2084E-1671-4DBC-91D3-92A993576B77}" name="Netz-AufNr."/>
    <tableColumn id="19" xr3:uid="{09BAF767-54F8-4398-B8D1-7FB935B4FBF4}" name="Kosten_x000a_ Z3"/>
    <tableColumn id="20" xr3:uid="{3DC01D54-7F8A-4AB8-9CCC-206D90367CFF}" name="IHLstArt"/>
    <tableColumn id="21" xr3:uid="{C4BF15EB-A7AD-47F8-AE20-BC450FE4150F}" name="Profitcenter_x000a_ Z3"/>
    <tableColumn id="22" xr3:uid="{80291EF3-DD60-4766-87B4-BF8BE37851C8}" name="Kalk.-Schema_x000a_ Z3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"/>
  <sheetViews>
    <sheetView tabSelected="1" workbookViewId="0">
      <selection activeCell="S4" sqref="S4"/>
    </sheetView>
  </sheetViews>
  <sheetFormatPr baseColWidth="10" defaultColWidth="9.140625" defaultRowHeight="15" x14ac:dyDescent="0.25"/>
  <cols>
    <col min="1" max="1" width="6.28515625" bestFit="1" customWidth="1"/>
    <col min="2" max="2" width="13.140625" customWidth="1"/>
    <col min="3" max="3" width="19.42578125" bestFit="1" customWidth="1"/>
    <col min="4" max="4" width="7.28515625" bestFit="1" customWidth="1"/>
    <col min="5" max="5" width="9.5703125" bestFit="1" customWidth="1"/>
    <col min="6" max="6" width="5.7109375" bestFit="1" customWidth="1"/>
    <col min="8" max="8" width="11.42578125" bestFit="1" customWidth="1"/>
    <col min="9" max="9" width="9.7109375" bestFit="1" customWidth="1"/>
    <col min="11" max="11" width="10.140625" bestFit="1" customWidth="1"/>
    <col min="12" max="12" width="16.7109375" bestFit="1" customWidth="1"/>
    <col min="13" max="13" width="8.42578125" bestFit="1" customWidth="1"/>
    <col min="14" max="14" width="9.85546875" bestFit="1" customWidth="1"/>
    <col min="15" max="15" width="11.5703125" bestFit="1" customWidth="1"/>
    <col min="16" max="16" width="9" bestFit="1" customWidth="1"/>
    <col min="17" max="17" width="10.140625" bestFit="1" customWidth="1"/>
    <col min="18" max="18" width="8.5703125" bestFit="1" customWidth="1"/>
    <col min="19" max="19" width="14" bestFit="1" customWidth="1"/>
    <col min="21" max="21" width="10.28515625" bestFit="1" customWidth="1"/>
    <col min="22" max="22" width="11.42578125" bestFit="1" customWidth="1"/>
    <col min="23" max="23" width="10.140625" bestFit="1" customWidth="1"/>
  </cols>
  <sheetData>
    <row r="1" spans="1:23" ht="45" x14ac:dyDescent="0.25">
      <c r="A1" s="1" t="s">
        <v>30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2" t="s">
        <v>22</v>
      </c>
    </row>
    <row r="2" spans="1:23" x14ac:dyDescent="0.25">
      <c r="A2" s="4">
        <v>76131</v>
      </c>
      <c r="B2" s="4">
        <v>1263774</v>
      </c>
      <c r="C2" s="5" t="s">
        <v>31</v>
      </c>
      <c r="D2" s="4">
        <v>11</v>
      </c>
      <c r="E2" s="5" t="s">
        <v>0</v>
      </c>
      <c r="F2" s="4">
        <v>9</v>
      </c>
      <c r="G2">
        <v>2200</v>
      </c>
      <c r="H2" t="s">
        <v>23</v>
      </c>
      <c r="I2" t="s">
        <v>24</v>
      </c>
      <c r="J2">
        <v>500</v>
      </c>
      <c r="K2" t="s">
        <v>25</v>
      </c>
      <c r="L2" t="s">
        <v>26</v>
      </c>
      <c r="M2">
        <v>10</v>
      </c>
      <c r="N2">
        <v>7020</v>
      </c>
      <c r="O2">
        <v>21967100</v>
      </c>
      <c r="P2">
        <f>ROUNDUP(Tabelle1[[#This Row],[NE]]/12,0)*12</f>
        <v>12</v>
      </c>
      <c r="Q2">
        <v>301054032</v>
      </c>
      <c r="R2" t="s">
        <v>27</v>
      </c>
      <c r="S2">
        <v>610624</v>
      </c>
      <c r="T2">
        <v>500</v>
      </c>
      <c r="U2">
        <v>9</v>
      </c>
      <c r="V2" t="s">
        <v>28</v>
      </c>
      <c r="W2" t="s">
        <v>29</v>
      </c>
    </row>
    <row r="3" spans="1:23" x14ac:dyDescent="0.25">
      <c r="A3" s="4">
        <v>76131</v>
      </c>
      <c r="B3" s="4">
        <v>1263774</v>
      </c>
      <c r="C3" s="5" t="s">
        <v>31</v>
      </c>
      <c r="D3" s="4">
        <v>17</v>
      </c>
      <c r="E3" s="5" t="s">
        <v>0</v>
      </c>
      <c r="F3" s="4">
        <v>5</v>
      </c>
      <c r="G3" s="3">
        <v>2200</v>
      </c>
      <c r="H3" s="3" t="s">
        <v>23</v>
      </c>
      <c r="I3" s="3" t="s">
        <v>24</v>
      </c>
      <c r="J3" s="3">
        <v>500</v>
      </c>
      <c r="K3" s="3" t="s">
        <v>25</v>
      </c>
      <c r="L3" s="3" t="s">
        <v>26</v>
      </c>
      <c r="M3" s="3">
        <v>10</v>
      </c>
      <c r="N3" s="3">
        <v>7020</v>
      </c>
      <c r="O3" s="3">
        <v>21967100</v>
      </c>
      <c r="P3" s="3">
        <f>ROUNDUP(Tabelle1[[#This Row],[NE]]/12,0)*12</f>
        <v>12</v>
      </c>
      <c r="Q3" s="3">
        <v>301054032</v>
      </c>
      <c r="R3" s="3" t="s">
        <v>27</v>
      </c>
      <c r="S3" s="5">
        <v>610624</v>
      </c>
      <c r="T3" s="3">
        <v>500</v>
      </c>
      <c r="U3" s="3">
        <v>9</v>
      </c>
      <c r="V3" s="3" t="s">
        <v>28</v>
      </c>
      <c r="W3" s="3" t="s">
        <v>29</v>
      </c>
    </row>
    <row r="4" spans="1:23" x14ac:dyDescent="0.25">
      <c r="A4" s="4">
        <v>76131</v>
      </c>
      <c r="B4" s="4">
        <v>1263774</v>
      </c>
      <c r="C4" s="5" t="s">
        <v>32</v>
      </c>
      <c r="D4" s="4">
        <v>3</v>
      </c>
      <c r="E4" s="5" t="s">
        <v>0</v>
      </c>
      <c r="F4" s="4">
        <v>10</v>
      </c>
      <c r="G4" s="3">
        <v>2200</v>
      </c>
      <c r="H4" s="3" t="s">
        <v>23</v>
      </c>
      <c r="I4" s="3" t="s">
        <v>24</v>
      </c>
      <c r="J4" s="3">
        <v>500</v>
      </c>
      <c r="K4" s="3" t="s">
        <v>25</v>
      </c>
      <c r="L4" s="3" t="s">
        <v>26</v>
      </c>
      <c r="M4" s="3">
        <v>10</v>
      </c>
      <c r="N4" s="3">
        <v>7020</v>
      </c>
      <c r="O4" s="3">
        <v>21967100</v>
      </c>
      <c r="P4" s="3">
        <f>ROUNDUP(Tabelle1[[#This Row],[NE]]/12,0)*12</f>
        <v>12</v>
      </c>
      <c r="Q4" s="3">
        <v>301054032</v>
      </c>
      <c r="R4" s="3" t="s">
        <v>27</v>
      </c>
      <c r="S4" s="5">
        <v>610624</v>
      </c>
      <c r="T4" s="3">
        <v>500</v>
      </c>
      <c r="U4" s="3">
        <v>9</v>
      </c>
      <c r="V4" s="3" t="s">
        <v>28</v>
      </c>
      <c r="W4" s="3" t="s">
        <v>29</v>
      </c>
    </row>
    <row r="5" spans="1:23" x14ac:dyDescent="0.25">
      <c r="A5" s="4">
        <v>76131</v>
      </c>
      <c r="B5" s="4">
        <v>1263774</v>
      </c>
      <c r="C5" s="5" t="s">
        <v>32</v>
      </c>
      <c r="D5" s="4">
        <v>8</v>
      </c>
      <c r="E5" s="5" t="s">
        <v>0</v>
      </c>
      <c r="F5" s="4">
        <v>4</v>
      </c>
      <c r="G5" s="3">
        <v>2200</v>
      </c>
      <c r="H5" s="3" t="s">
        <v>23</v>
      </c>
      <c r="I5" s="3" t="s">
        <v>24</v>
      </c>
      <c r="J5" s="3">
        <v>500</v>
      </c>
      <c r="K5" s="3" t="s">
        <v>25</v>
      </c>
      <c r="L5" s="3" t="s">
        <v>26</v>
      </c>
      <c r="M5" s="3">
        <v>10</v>
      </c>
      <c r="N5" s="3">
        <v>7020</v>
      </c>
      <c r="O5" s="3">
        <v>21967100</v>
      </c>
      <c r="P5" s="3">
        <f>ROUNDUP(Tabelle1[[#This Row],[NE]]/12,0)*12</f>
        <v>12</v>
      </c>
      <c r="Q5" s="3">
        <v>301054032</v>
      </c>
      <c r="R5" s="3" t="s">
        <v>27</v>
      </c>
      <c r="S5" s="5">
        <v>610624</v>
      </c>
      <c r="T5" s="3">
        <v>500</v>
      </c>
      <c r="U5" s="3">
        <v>9</v>
      </c>
      <c r="V5" s="3" t="s">
        <v>28</v>
      </c>
      <c r="W5" s="3" t="s">
        <v>29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4757D15A22FCB4AAA4E4144BB9E645B" ma:contentTypeVersion="4" ma:contentTypeDescription="Ein neues Dokument erstellen." ma:contentTypeScope="" ma:versionID="ae40fd4467909e8ae145458848cea65a">
  <xsd:schema xmlns:xsd="http://www.w3.org/2001/XMLSchema" xmlns:xs="http://www.w3.org/2001/XMLSchema" xmlns:p="http://schemas.microsoft.com/office/2006/metadata/properties" xmlns:ns2="66bb4741-54ec-44a4-9592-f6b392702f0f" targetNamespace="http://schemas.microsoft.com/office/2006/metadata/properties" ma:root="true" ma:fieldsID="d70cf49e134060dc528af5a39fbce2ed" ns2:_="">
    <xsd:import namespace="66bb4741-54ec-44a4-9592-f6b392702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b4741-54ec-44a4-9592-f6b392702f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D07357-E029-41E9-9543-2D105947F388}">
  <ds:schemaRefs>
    <ds:schemaRef ds:uri="http://schemas.microsoft.com/office/2006/metadata/properties"/>
    <ds:schemaRef ds:uri="http://schemas.microsoft.com/office/infopath/2007/PartnerControls"/>
    <ds:schemaRef ds:uri="330c1041-34bb-4f9d-9388-851d21ef7894"/>
  </ds:schemaRefs>
</ds:datastoreItem>
</file>

<file path=customXml/itemProps2.xml><?xml version="1.0" encoding="utf-8"?>
<ds:datastoreItem xmlns:ds="http://schemas.openxmlformats.org/officeDocument/2006/customXml" ds:itemID="{6A7C3024-AD20-42FE-B9C0-E21B865501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84AB4B-0320-4108-8448-2011AFAD4E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b4741-54ec-44a4-9592-f6b392702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Sebastian Neuhäuser</cp:lastModifiedBy>
  <dcterms:created xsi:type="dcterms:W3CDTF">2025-04-15T08:35:08Z</dcterms:created>
  <dcterms:modified xsi:type="dcterms:W3CDTF">2025-05-26T13:26:21Z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beaf578-518b-4eed-aac5-c1516cfa865a_Enabled">
    <vt:lpwstr>true</vt:lpwstr>
  </property>
  <property fmtid="{D5CDD505-2E9C-101B-9397-08002B2CF9AE}" pid="3" name="MSIP_Label_9beaf578-518b-4eed-aac5-c1516cfa865a_SetDate">
    <vt:lpwstr>2025-04-15T08:35:19Z</vt:lpwstr>
  </property>
  <property fmtid="{D5CDD505-2E9C-101B-9397-08002B2CF9AE}" pid="4" name="MSIP_Label_9beaf578-518b-4eed-aac5-c1516cfa865a_Method">
    <vt:lpwstr>Standard</vt:lpwstr>
  </property>
  <property fmtid="{D5CDD505-2E9C-101B-9397-08002B2CF9AE}" pid="5" name="MSIP_Label_9beaf578-518b-4eed-aac5-c1516cfa865a_Name">
    <vt:lpwstr>Intern</vt:lpwstr>
  </property>
  <property fmtid="{D5CDD505-2E9C-101B-9397-08002B2CF9AE}" pid="6" name="MSIP_Label_9beaf578-518b-4eed-aac5-c1516cfa865a_SiteId">
    <vt:lpwstr>4257d4fa-9d9d-4a4e-8ed2-611b42ce2f09</vt:lpwstr>
  </property>
  <property fmtid="{D5CDD505-2E9C-101B-9397-08002B2CF9AE}" pid="7" name="MSIP_Label_9beaf578-518b-4eed-aac5-c1516cfa865a_ActionId">
    <vt:lpwstr>ff5936c7-ec10-4a71-b10d-edc1d0a091db</vt:lpwstr>
  </property>
  <property fmtid="{D5CDD505-2E9C-101B-9397-08002B2CF9AE}" pid="8" name="MSIP_Label_9beaf578-518b-4eed-aac5-c1516cfa865a_ContentBits">
    <vt:lpwstr>0</vt:lpwstr>
  </property>
  <property fmtid="{D5CDD505-2E9C-101B-9397-08002B2CF9AE}" pid="9" name="MSIP_Label_9beaf578-518b-4eed-aac5-c1516cfa865a_Tag">
    <vt:lpwstr>10, 3, 0, 1</vt:lpwstr>
  </property>
  <property fmtid="{D5CDD505-2E9C-101B-9397-08002B2CF9AE}" pid="10" name="ContentTypeId">
    <vt:lpwstr>0x01010054757D15A22FCB4AAA4E4144BB9E645B</vt:lpwstr>
  </property>
</Properties>
</file>