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wkaon.sharepoint.com/sites/AbteilungT-KA-Planer/Shared Documents/Planer/SAP-Aufträge-FAST-FTTH/"/>
    </mc:Choice>
  </mc:AlternateContent>
  <xr:revisionPtr revIDLastSave="15" documentId="8_{4F25F5D8-7D55-4D99-BD5A-636A49D22221}" xr6:coauthVersionLast="47" xr6:coauthVersionMax="47" xr10:uidLastSave="{654AA91B-1824-4281-8A11-42E3AC7A6447}"/>
  <bookViews>
    <workbookView xWindow="825" yWindow="-120" windowWidth="28095" windowHeight="164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" i="1"/>
  <c r="P2" i="1"/>
  <c r="P5" i="1"/>
  <c r="P4" i="1"/>
</calcChain>
</file>

<file path=xl/sharedStrings.xml><?xml version="1.0" encoding="utf-8"?>
<sst xmlns="http://schemas.openxmlformats.org/spreadsheetml/2006/main" count="329" uniqueCount="43">
  <si>
    <t>-</t>
  </si>
  <si>
    <t>führ. Auftr.</t>
  </si>
  <si>
    <t>Straße</t>
  </si>
  <si>
    <t>HNr.-Z.</t>
  </si>
  <si>
    <t>HNr.</t>
  </si>
  <si>
    <t>NE</t>
  </si>
  <si>
    <t>BUKRS</t>
  </si>
  <si>
    <t>Profitcenter
 ZM11</t>
  </si>
  <si>
    <t>Prefix
 ZM11</t>
  </si>
  <si>
    <t>Kosten
 ZM11</t>
  </si>
  <si>
    <t>Kalk.-Schema
 ZM11</t>
  </si>
  <si>
    <t>Verd. Schlüssel</t>
  </si>
  <si>
    <t>Länge</t>
  </si>
  <si>
    <t>Anl.-Kl.</t>
  </si>
  <si>
    <t>Kostenst.</t>
  </si>
  <si>
    <t>Ordn.-
Nr.</t>
  </si>
  <si>
    <t>Vorlage
 Meld.</t>
  </si>
  <si>
    <t>Prefix
 Z3</t>
  </si>
  <si>
    <t>Netz-AufNr.</t>
  </si>
  <si>
    <t>Kosten
 Z3</t>
  </si>
  <si>
    <t>IHLstArt</t>
  </si>
  <si>
    <t>Profitcenter
 Z3</t>
  </si>
  <si>
    <t>Kalk.-Schema
 Z3</t>
  </si>
  <si>
    <t>P22996600</t>
  </si>
  <si>
    <t>(FAST HA)</t>
  </si>
  <si>
    <t>T-BP-5</t>
  </si>
  <si>
    <t>I.1.1.51.30.30.1</t>
  </si>
  <si>
    <t>(ISG)</t>
  </si>
  <si>
    <t>P22911000</t>
  </si>
  <si>
    <t>S-BP-5</t>
  </si>
  <si>
    <t>PLZ</t>
  </si>
  <si>
    <t>Kösliner Str.</t>
  </si>
  <si>
    <t>Schönfeldstr.</t>
  </si>
  <si>
    <t>Albert-Braun-Str.</t>
  </si>
  <si>
    <t>a</t>
  </si>
  <si>
    <t>b</t>
  </si>
  <si>
    <t>c</t>
  </si>
  <si>
    <t>g</t>
  </si>
  <si>
    <t>h</t>
  </si>
  <si>
    <t>d</t>
  </si>
  <si>
    <t>e</t>
  </si>
  <si>
    <t>f</t>
  </si>
  <si>
    <t>Karl-Wilhelm-Str.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</si>
</sst>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fill>
        <patternFill patternType="solid">
          <fgColor rgb="FF000000"/>
          <bgColor rgb="FFE1E0F7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9EB7D-D94A-4A07-BDAD-C017D6231A5E}" name="Tabelle1" displayName="Tabelle1" ref="A1:W35" totalsRowShown="0" headerRowDxfId="1">
  <autoFilter ref="A1:W35" xr:uid="{EA89EB7D-D94A-4A07-BDAD-C017D6231A5E}"/>
  <sortState xmlns:xlrd2="http://schemas.microsoft.com/office/spreadsheetml/2017/richdata2" ref="A2:W35">
    <sortCondition ref="B1:B35"/>
  </sortState>
  <tableColumns count="23">
    <tableColumn id="23" xr3:uid="{5B955E98-5923-44B7-AD69-1B65B906E8DE}" name="PLZ"/>
    <tableColumn id="24" xr3:uid="{A7F38441-A372-40B4-824F-35560BC4421E}" name="führ. Auftr."/>
    <tableColumn id="2" xr3:uid="{F342AD14-E976-4CD9-AC22-A2996826BEEC}" name="Straße"/>
    <tableColumn id="3" xr3:uid="{889B4433-7D4B-4FC8-987C-1858E7875EFC}" name="HNr."/>
    <tableColumn id="4" xr3:uid="{E0E49E1F-36C8-478F-971F-F6C711C40F93}" name="HNr.-Z."/>
    <tableColumn id="5" xr3:uid="{07487658-38B4-4288-AA7D-063209704B17}" name="NE"/>
    <tableColumn id="6" xr3:uid="{FC178F2B-66A6-46BA-B0B5-4962BA94D24E}" name="BUKRS"/>
    <tableColumn id="7" xr3:uid="{513537FB-4876-4D93-97FC-9F98268AFA73}" name="Profitcenter_x000a_ ZM11"/>
    <tableColumn id="8" xr3:uid="{162B0D4C-1CCD-4481-9DDA-BF9F5049E165}" name="Prefix_x000a_ ZM11"/>
    <tableColumn id="9" xr3:uid="{E2494AA7-524E-4944-B249-E8817999F0BF}" name="Kosten_x000a_ ZM11"/>
    <tableColumn id="10" xr3:uid="{240CC019-9E79-49CC-9F87-FAF140CB7553}" name="Kalk.-Schema_x000a_ ZM11"/>
    <tableColumn id="11" xr3:uid="{1ACC7193-C059-496A-967B-63D7CB7019E6}" name="Verd. Schlüssel"/>
    <tableColumn id="12" xr3:uid="{2DAAB8CE-3446-4BBF-9033-EA30BA8A1688}" name="Länge"/>
    <tableColumn id="13" xr3:uid="{1A75E236-90EC-48B5-A8B2-2ACD894118F9}" name="Anl.-Kl."/>
    <tableColumn id="14" xr3:uid="{11F457BD-3D15-4F16-A274-2B8BC65E4AD3}" name="Kostenst."/>
    <tableColumn id="15" xr3:uid="{1F7F34F7-43E1-4E7E-ACF0-8BA61779662B}" name="Ordn.-_x000a_Nr." dataDxfId="0">
      <calculatedColumnFormula>ROUNDUP(Tabelle1[[#This Row],[NE]]/12,0)*12</calculatedColumnFormula>
    </tableColumn>
    <tableColumn id="16" xr3:uid="{49FA0D62-4ACF-492D-A042-2296CD35DEAB}" name="Vorlage_x000a_ Meld."/>
    <tableColumn id="17" xr3:uid="{FCEBCFF5-3DBB-4060-94B7-2A65E66598BA}" name="Prefix_x000a_ Z3"/>
    <tableColumn id="18" xr3:uid="{4EC2084E-1671-4DBC-91D3-92A993576B77}" name="Netz-AufNr."/>
    <tableColumn id="19" xr3:uid="{09BAF767-54F8-4398-B8D1-7FB935B4FBF4}" name="Kosten_x000a_ Z3"/>
    <tableColumn id="20" xr3:uid="{3DC01D54-7F8A-4AB8-9CCC-206D90367CFF}" name="IHLstArt"/>
    <tableColumn id="21" xr3:uid="{C4BF15EB-A7AD-47F8-AE20-BC450FE4150F}" name="Profitcenter_x000a_ Z3"/>
    <tableColumn id="22" xr3:uid="{80291EF3-DD60-4766-87B4-BF8BE37851C8}" name="Kalk.-Schema_x000a_ Z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/>
  </sheetViews>
  <sheetFormatPr baseColWidth="10" defaultColWidth="9.140625" defaultRowHeight="15" x14ac:dyDescent="0.25"/>
  <cols>
    <col min="1" max="1" width="6.28515625" bestFit="1" customWidth="1"/>
    <col min="2" max="2" width="13.140625" customWidth="1"/>
    <col min="3" max="3" width="19.42578125" bestFit="1" customWidth="1"/>
    <col min="4" max="4" width="7.28515625" bestFit="1" customWidth="1"/>
    <col min="5" max="5" width="9.5703125" bestFit="1" customWidth="1"/>
    <col min="6" max="6" width="5.7109375" bestFit="1" customWidth="1"/>
    <col min="8" max="8" width="11.42578125" bestFit="1" customWidth="1"/>
    <col min="9" max="9" width="9.7109375" bestFit="1" customWidth="1"/>
    <col min="11" max="11" width="10.140625" bestFit="1" customWidth="1"/>
    <col min="12" max="12" width="16.7109375" bestFit="1" customWidth="1"/>
    <col min="13" max="13" width="8.42578125" bestFit="1" customWidth="1"/>
    <col min="14" max="14" width="9.85546875" bestFit="1" customWidth="1"/>
    <col min="15" max="15" width="11.5703125" bestFit="1" customWidth="1"/>
    <col min="16" max="16" width="9" bestFit="1" customWidth="1"/>
    <col min="17" max="17" width="10.140625" bestFit="1" customWidth="1"/>
    <col min="18" max="18" width="8.5703125" bestFit="1" customWidth="1"/>
    <col min="19" max="19" width="14" bestFit="1" customWidth="1"/>
    <col min="21" max="21" width="10.28515625" bestFit="1" customWidth="1"/>
    <col min="22" max="22" width="11.42578125" bestFit="1" customWidth="1"/>
    <col min="23" max="23" width="10.140625" bestFit="1" customWidth="1"/>
  </cols>
  <sheetData>
    <row r="1" spans="1:23" ht="45" x14ac:dyDescent="0.25">
      <c r="A1" s="1" t="s">
        <v>30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76139</v>
      </c>
      <c r="B2">
        <v>1263579</v>
      </c>
      <c r="C2" t="s">
        <v>31</v>
      </c>
      <c r="D2">
        <v>51</v>
      </c>
      <c r="E2" t="s">
        <v>0</v>
      </c>
      <c r="F2">
        <v>14</v>
      </c>
      <c r="G2">
        <v>2200</v>
      </c>
      <c r="H2" t="s">
        <v>23</v>
      </c>
      <c r="I2" t="s">
        <v>24</v>
      </c>
      <c r="J2">
        <v>500</v>
      </c>
      <c r="K2" t="s">
        <v>25</v>
      </c>
      <c r="L2" t="s">
        <v>26</v>
      </c>
      <c r="M2">
        <v>10</v>
      </c>
      <c r="N2">
        <v>7020</v>
      </c>
      <c r="O2">
        <v>21967100</v>
      </c>
      <c r="P2">
        <f>ROUNDUP(Tabelle1[[#This Row],[NE]]/12,0)*12</f>
        <v>24</v>
      </c>
      <c r="Q2">
        <v>301054032</v>
      </c>
      <c r="R2" t="s">
        <v>27</v>
      </c>
      <c r="S2">
        <v>611508</v>
      </c>
      <c r="T2">
        <v>500</v>
      </c>
      <c r="U2">
        <v>9</v>
      </c>
      <c r="V2" t="s">
        <v>28</v>
      </c>
      <c r="W2" t="s">
        <v>29</v>
      </c>
    </row>
    <row r="3" spans="1:23" x14ac:dyDescent="0.25">
      <c r="A3">
        <v>76139</v>
      </c>
      <c r="B3">
        <v>1263579</v>
      </c>
      <c r="C3" t="s">
        <v>31</v>
      </c>
      <c r="D3">
        <v>53</v>
      </c>
      <c r="E3" t="s">
        <v>0</v>
      </c>
      <c r="F3">
        <v>8</v>
      </c>
      <c r="G3">
        <v>2200</v>
      </c>
      <c r="H3" t="s">
        <v>23</v>
      </c>
      <c r="I3" t="s">
        <v>24</v>
      </c>
      <c r="J3">
        <v>500</v>
      </c>
      <c r="K3" t="s">
        <v>25</v>
      </c>
      <c r="L3" t="s">
        <v>26</v>
      </c>
      <c r="M3">
        <v>10</v>
      </c>
      <c r="N3">
        <v>7020</v>
      </c>
      <c r="O3">
        <v>21967100</v>
      </c>
      <c r="P3">
        <f>ROUNDUP(Tabelle1[[#This Row],[NE]]/12,0)*12</f>
        <v>12</v>
      </c>
      <c r="Q3">
        <v>301054032</v>
      </c>
      <c r="R3" t="s">
        <v>27</v>
      </c>
      <c r="S3">
        <v>611508</v>
      </c>
      <c r="T3">
        <v>500</v>
      </c>
      <c r="U3">
        <v>9</v>
      </c>
      <c r="V3" t="s">
        <v>28</v>
      </c>
      <c r="W3" t="s">
        <v>29</v>
      </c>
    </row>
    <row r="4" spans="1:23" x14ac:dyDescent="0.25">
      <c r="A4">
        <v>76131</v>
      </c>
      <c r="B4">
        <v>1263593</v>
      </c>
      <c r="C4" t="s">
        <v>32</v>
      </c>
      <c r="D4">
        <v>1</v>
      </c>
      <c r="E4" t="s">
        <v>0</v>
      </c>
      <c r="F4">
        <v>14</v>
      </c>
      <c r="G4">
        <v>2200</v>
      </c>
      <c r="H4" t="s">
        <v>23</v>
      </c>
      <c r="I4" t="s">
        <v>24</v>
      </c>
      <c r="J4">
        <v>500</v>
      </c>
      <c r="K4" t="s">
        <v>25</v>
      </c>
      <c r="L4" t="s">
        <v>26</v>
      </c>
      <c r="M4">
        <v>10</v>
      </c>
      <c r="N4">
        <v>7020</v>
      </c>
      <c r="O4">
        <v>21967100</v>
      </c>
      <c r="P4">
        <f>ROUNDUP(Tabelle1[[#This Row],[NE]]/12,0)*12</f>
        <v>24</v>
      </c>
      <c r="Q4">
        <v>301054032</v>
      </c>
      <c r="R4" t="s">
        <v>27</v>
      </c>
      <c r="S4">
        <v>611725</v>
      </c>
      <c r="T4">
        <v>500</v>
      </c>
      <c r="U4">
        <v>9</v>
      </c>
      <c r="V4" t="s">
        <v>28</v>
      </c>
      <c r="W4" t="s">
        <v>29</v>
      </c>
    </row>
    <row r="5" spans="1:23" x14ac:dyDescent="0.25">
      <c r="A5">
        <v>76131</v>
      </c>
      <c r="B5">
        <v>1263593</v>
      </c>
      <c r="C5" t="s">
        <v>32</v>
      </c>
      <c r="D5">
        <v>2</v>
      </c>
      <c r="E5" t="s">
        <v>0</v>
      </c>
      <c r="F5">
        <v>8</v>
      </c>
      <c r="G5">
        <v>2200</v>
      </c>
      <c r="H5" t="s">
        <v>23</v>
      </c>
      <c r="I5" t="s">
        <v>24</v>
      </c>
      <c r="J5">
        <v>500</v>
      </c>
      <c r="K5" t="s">
        <v>25</v>
      </c>
      <c r="L5" t="s">
        <v>26</v>
      </c>
      <c r="M5">
        <v>10</v>
      </c>
      <c r="N5">
        <v>7020</v>
      </c>
      <c r="O5">
        <v>21967100</v>
      </c>
      <c r="P5">
        <f>ROUNDUP(Tabelle1[[#This Row],[NE]]/12,0)*12</f>
        <v>12</v>
      </c>
      <c r="Q5">
        <v>301054032</v>
      </c>
      <c r="R5" t="s">
        <v>27</v>
      </c>
      <c r="S5">
        <v>611725</v>
      </c>
      <c r="T5">
        <v>500</v>
      </c>
      <c r="U5">
        <v>9</v>
      </c>
      <c r="V5" t="s">
        <v>28</v>
      </c>
      <c r="W5" t="s">
        <v>29</v>
      </c>
    </row>
    <row r="6" spans="1:23" x14ac:dyDescent="0.25">
      <c r="A6">
        <v>76189</v>
      </c>
      <c r="B6">
        <v>1263672</v>
      </c>
      <c r="C6" t="s">
        <v>33</v>
      </c>
      <c r="D6">
        <v>11</v>
      </c>
      <c r="E6" t="s">
        <v>34</v>
      </c>
      <c r="F6">
        <v>24</v>
      </c>
      <c r="G6">
        <v>2200</v>
      </c>
      <c r="H6" t="s">
        <v>23</v>
      </c>
      <c r="I6" t="s">
        <v>24</v>
      </c>
      <c r="J6">
        <v>500</v>
      </c>
      <c r="K6" t="s">
        <v>25</v>
      </c>
      <c r="L6" t="s">
        <v>26</v>
      </c>
      <c r="M6">
        <v>10</v>
      </c>
      <c r="N6">
        <v>7020</v>
      </c>
      <c r="O6">
        <v>21967100</v>
      </c>
      <c r="P6" s="3">
        <f>ROUNDUP(Tabelle1[[#This Row],[NE]]/12,0)*12</f>
        <v>24</v>
      </c>
      <c r="Q6">
        <v>301054032</v>
      </c>
      <c r="R6" t="s">
        <v>27</v>
      </c>
      <c r="S6">
        <v>611532</v>
      </c>
      <c r="T6">
        <v>500</v>
      </c>
      <c r="U6">
        <v>9</v>
      </c>
      <c r="V6" t="s">
        <v>28</v>
      </c>
      <c r="W6" t="s">
        <v>29</v>
      </c>
    </row>
    <row r="7" spans="1:23" x14ac:dyDescent="0.25">
      <c r="A7">
        <v>76189</v>
      </c>
      <c r="B7">
        <v>1263672</v>
      </c>
      <c r="C7" t="s">
        <v>33</v>
      </c>
      <c r="D7">
        <v>11</v>
      </c>
      <c r="E7" t="s">
        <v>35</v>
      </c>
      <c r="F7">
        <v>16</v>
      </c>
      <c r="G7">
        <v>2200</v>
      </c>
      <c r="H7" t="s">
        <v>23</v>
      </c>
      <c r="I7" t="s">
        <v>24</v>
      </c>
      <c r="J7">
        <v>500</v>
      </c>
      <c r="K7" t="s">
        <v>25</v>
      </c>
      <c r="L7" t="s">
        <v>26</v>
      </c>
      <c r="M7">
        <v>10</v>
      </c>
      <c r="N7">
        <v>7020</v>
      </c>
      <c r="O7">
        <v>21967100</v>
      </c>
      <c r="P7" s="3">
        <f>ROUNDUP(Tabelle1[[#This Row],[NE]]/12,0)*12</f>
        <v>24</v>
      </c>
      <c r="Q7">
        <v>301054032</v>
      </c>
      <c r="R7" t="s">
        <v>27</v>
      </c>
      <c r="S7">
        <v>611532</v>
      </c>
      <c r="T7">
        <v>500</v>
      </c>
      <c r="U7">
        <v>9</v>
      </c>
      <c r="V7" t="s">
        <v>28</v>
      </c>
      <c r="W7" t="s">
        <v>29</v>
      </c>
    </row>
    <row r="8" spans="1:23" x14ac:dyDescent="0.25">
      <c r="A8">
        <v>76189</v>
      </c>
      <c r="B8">
        <v>1263672</v>
      </c>
      <c r="C8" t="s">
        <v>33</v>
      </c>
      <c r="D8">
        <v>11</v>
      </c>
      <c r="E8" t="s">
        <v>36</v>
      </c>
      <c r="F8">
        <v>24</v>
      </c>
      <c r="G8">
        <v>2200</v>
      </c>
      <c r="H8" t="s">
        <v>23</v>
      </c>
      <c r="I8" t="s">
        <v>24</v>
      </c>
      <c r="J8">
        <v>500</v>
      </c>
      <c r="K8" t="s">
        <v>25</v>
      </c>
      <c r="L8" t="s">
        <v>26</v>
      </c>
      <c r="M8">
        <v>10</v>
      </c>
      <c r="N8">
        <v>7020</v>
      </c>
      <c r="O8">
        <v>21967100</v>
      </c>
      <c r="P8" s="3">
        <f>ROUNDUP(Tabelle1[[#This Row],[NE]]/12,0)*12</f>
        <v>24</v>
      </c>
      <c r="Q8">
        <v>301054032</v>
      </c>
      <c r="R8" t="s">
        <v>27</v>
      </c>
      <c r="S8">
        <v>611532</v>
      </c>
      <c r="T8">
        <v>500</v>
      </c>
      <c r="U8">
        <v>9</v>
      </c>
      <c r="V8" t="s">
        <v>28</v>
      </c>
      <c r="W8" t="s">
        <v>29</v>
      </c>
    </row>
    <row r="9" spans="1:23" x14ac:dyDescent="0.25">
      <c r="A9">
        <v>76189</v>
      </c>
      <c r="B9">
        <v>1263672</v>
      </c>
      <c r="C9" t="s">
        <v>33</v>
      </c>
      <c r="D9">
        <v>16</v>
      </c>
      <c r="E9" t="s">
        <v>37</v>
      </c>
      <c r="F9">
        <v>1</v>
      </c>
      <c r="G9">
        <v>2200</v>
      </c>
      <c r="H9" t="s">
        <v>23</v>
      </c>
      <c r="I9" t="s">
        <v>24</v>
      </c>
      <c r="J9">
        <v>500</v>
      </c>
      <c r="K9" t="s">
        <v>25</v>
      </c>
      <c r="L9" t="s">
        <v>26</v>
      </c>
      <c r="M9">
        <v>10</v>
      </c>
      <c r="N9">
        <v>7020</v>
      </c>
      <c r="O9">
        <v>21967100</v>
      </c>
      <c r="P9" s="3">
        <f>ROUNDUP(Tabelle1[[#This Row],[NE]]/12,0)*12</f>
        <v>12</v>
      </c>
      <c r="Q9">
        <v>301054032</v>
      </c>
      <c r="R9" t="s">
        <v>27</v>
      </c>
      <c r="S9">
        <v>611532</v>
      </c>
      <c r="T9">
        <v>500</v>
      </c>
      <c r="U9">
        <v>9</v>
      </c>
      <c r="V9" t="s">
        <v>28</v>
      </c>
      <c r="W9" t="s">
        <v>29</v>
      </c>
    </row>
    <row r="10" spans="1:23" x14ac:dyDescent="0.25">
      <c r="A10">
        <v>76189</v>
      </c>
      <c r="B10">
        <v>1263672</v>
      </c>
      <c r="C10" t="s">
        <v>33</v>
      </c>
      <c r="D10">
        <v>16</v>
      </c>
      <c r="E10" t="s">
        <v>35</v>
      </c>
      <c r="F10">
        <v>1</v>
      </c>
      <c r="G10">
        <v>2200</v>
      </c>
      <c r="H10" t="s">
        <v>23</v>
      </c>
      <c r="I10" t="s">
        <v>24</v>
      </c>
      <c r="J10">
        <v>500</v>
      </c>
      <c r="K10" t="s">
        <v>25</v>
      </c>
      <c r="L10" t="s">
        <v>26</v>
      </c>
      <c r="M10">
        <v>10</v>
      </c>
      <c r="N10">
        <v>7020</v>
      </c>
      <c r="O10">
        <v>21967100</v>
      </c>
      <c r="P10" s="3">
        <f>ROUNDUP(Tabelle1[[#This Row],[NE]]/12,0)*12</f>
        <v>12</v>
      </c>
      <c r="Q10">
        <v>301054032</v>
      </c>
      <c r="R10" t="s">
        <v>27</v>
      </c>
      <c r="S10">
        <v>611532</v>
      </c>
      <c r="T10">
        <v>500</v>
      </c>
      <c r="U10">
        <v>9</v>
      </c>
      <c r="V10" t="s">
        <v>28</v>
      </c>
      <c r="W10" t="s">
        <v>29</v>
      </c>
    </row>
    <row r="11" spans="1:23" x14ac:dyDescent="0.25">
      <c r="A11">
        <v>76189</v>
      </c>
      <c r="B11">
        <v>1263672</v>
      </c>
      <c r="C11" t="s">
        <v>33</v>
      </c>
      <c r="D11">
        <v>16</v>
      </c>
      <c r="E11" t="s">
        <v>38</v>
      </c>
      <c r="F11">
        <v>1</v>
      </c>
      <c r="G11">
        <v>2200</v>
      </c>
      <c r="H11" t="s">
        <v>23</v>
      </c>
      <c r="I11" t="s">
        <v>24</v>
      </c>
      <c r="J11">
        <v>500</v>
      </c>
      <c r="K11" t="s">
        <v>25</v>
      </c>
      <c r="L11" t="s">
        <v>26</v>
      </c>
      <c r="M11">
        <v>10</v>
      </c>
      <c r="N11">
        <v>7020</v>
      </c>
      <c r="O11">
        <v>21967100</v>
      </c>
      <c r="P11" s="3">
        <f>ROUNDUP(Tabelle1[[#This Row],[NE]]/12,0)*12</f>
        <v>12</v>
      </c>
      <c r="Q11">
        <v>301054032</v>
      </c>
      <c r="R11" t="s">
        <v>27</v>
      </c>
      <c r="S11">
        <v>611532</v>
      </c>
      <c r="T11">
        <v>500</v>
      </c>
      <c r="U11">
        <v>9</v>
      </c>
      <c r="V11" t="s">
        <v>28</v>
      </c>
      <c r="W11" t="s">
        <v>29</v>
      </c>
    </row>
    <row r="12" spans="1:23" x14ac:dyDescent="0.25">
      <c r="A12">
        <v>76189</v>
      </c>
      <c r="B12">
        <v>1263672</v>
      </c>
      <c r="C12" t="s">
        <v>33</v>
      </c>
      <c r="D12">
        <v>16</v>
      </c>
      <c r="E12" t="s">
        <v>36</v>
      </c>
      <c r="F12">
        <v>1</v>
      </c>
      <c r="G12">
        <v>2200</v>
      </c>
      <c r="H12" t="s">
        <v>23</v>
      </c>
      <c r="I12" t="s">
        <v>24</v>
      </c>
      <c r="J12">
        <v>500</v>
      </c>
      <c r="K12" t="s">
        <v>25</v>
      </c>
      <c r="L12" t="s">
        <v>26</v>
      </c>
      <c r="M12">
        <v>10</v>
      </c>
      <c r="N12">
        <v>7020</v>
      </c>
      <c r="O12">
        <v>21967100</v>
      </c>
      <c r="P12" s="3">
        <f>ROUNDUP(Tabelle1[[#This Row],[NE]]/12,0)*12</f>
        <v>12</v>
      </c>
      <c r="Q12">
        <v>301054032</v>
      </c>
      <c r="R12" t="s">
        <v>27</v>
      </c>
      <c r="S12">
        <v>611532</v>
      </c>
      <c r="T12">
        <v>500</v>
      </c>
      <c r="U12">
        <v>9</v>
      </c>
      <c r="V12" t="s">
        <v>28</v>
      </c>
      <c r="W12" t="s">
        <v>29</v>
      </c>
    </row>
    <row r="13" spans="1:23" x14ac:dyDescent="0.25">
      <c r="A13">
        <v>76189</v>
      </c>
      <c r="B13">
        <v>1263672</v>
      </c>
      <c r="C13" t="s">
        <v>33</v>
      </c>
      <c r="D13">
        <v>16</v>
      </c>
      <c r="E13" t="s">
        <v>39</v>
      </c>
      <c r="F13">
        <v>1</v>
      </c>
      <c r="G13">
        <v>2200</v>
      </c>
      <c r="H13" t="s">
        <v>23</v>
      </c>
      <c r="I13" t="s">
        <v>24</v>
      </c>
      <c r="J13">
        <v>500</v>
      </c>
      <c r="K13" t="s">
        <v>25</v>
      </c>
      <c r="L13" t="s">
        <v>26</v>
      </c>
      <c r="M13">
        <v>10</v>
      </c>
      <c r="N13">
        <v>7020</v>
      </c>
      <c r="O13">
        <v>21967100</v>
      </c>
      <c r="P13" s="3">
        <f>ROUNDUP(Tabelle1[[#This Row],[NE]]/12,0)*12</f>
        <v>12</v>
      </c>
      <c r="Q13">
        <v>301054032</v>
      </c>
      <c r="R13" t="s">
        <v>27</v>
      </c>
      <c r="S13">
        <v>611532</v>
      </c>
      <c r="T13">
        <v>500</v>
      </c>
      <c r="U13">
        <v>9</v>
      </c>
      <c r="V13" t="s">
        <v>28</v>
      </c>
      <c r="W13" t="s">
        <v>29</v>
      </c>
    </row>
    <row r="14" spans="1:23" x14ac:dyDescent="0.25">
      <c r="A14">
        <v>76189</v>
      </c>
      <c r="B14">
        <v>1263672</v>
      </c>
      <c r="C14" t="s">
        <v>33</v>
      </c>
      <c r="D14">
        <v>16</v>
      </c>
      <c r="E14" t="s">
        <v>40</v>
      </c>
      <c r="F14">
        <v>1</v>
      </c>
      <c r="G14">
        <v>2200</v>
      </c>
      <c r="H14" t="s">
        <v>23</v>
      </c>
      <c r="I14" t="s">
        <v>24</v>
      </c>
      <c r="J14">
        <v>500</v>
      </c>
      <c r="K14" t="s">
        <v>25</v>
      </c>
      <c r="L14" t="s">
        <v>26</v>
      </c>
      <c r="M14">
        <v>10</v>
      </c>
      <c r="N14">
        <v>7020</v>
      </c>
      <c r="O14">
        <v>21967100</v>
      </c>
      <c r="P14" s="3">
        <f>ROUNDUP(Tabelle1[[#This Row],[NE]]/12,0)*12</f>
        <v>12</v>
      </c>
      <c r="Q14">
        <v>301054032</v>
      </c>
      <c r="R14" t="s">
        <v>27</v>
      </c>
      <c r="S14">
        <v>611532</v>
      </c>
      <c r="T14">
        <v>500</v>
      </c>
      <c r="U14">
        <v>9</v>
      </c>
      <c r="V14" t="s">
        <v>28</v>
      </c>
      <c r="W14" t="s">
        <v>29</v>
      </c>
    </row>
    <row r="15" spans="1:23" x14ac:dyDescent="0.25">
      <c r="A15">
        <v>76189</v>
      </c>
      <c r="B15">
        <v>1263672</v>
      </c>
      <c r="C15" t="s">
        <v>33</v>
      </c>
      <c r="D15">
        <v>16</v>
      </c>
      <c r="E15" t="s">
        <v>41</v>
      </c>
      <c r="F15">
        <v>1</v>
      </c>
      <c r="G15">
        <v>2200</v>
      </c>
      <c r="H15" t="s">
        <v>23</v>
      </c>
      <c r="I15" t="s">
        <v>24</v>
      </c>
      <c r="J15">
        <v>500</v>
      </c>
      <c r="K15" t="s">
        <v>25</v>
      </c>
      <c r="L15" t="s">
        <v>26</v>
      </c>
      <c r="M15">
        <v>10</v>
      </c>
      <c r="N15">
        <v>7020</v>
      </c>
      <c r="O15">
        <v>21967100</v>
      </c>
      <c r="P15" s="3">
        <f>ROUNDUP(Tabelle1[[#This Row],[NE]]/12,0)*12</f>
        <v>12</v>
      </c>
      <c r="Q15">
        <v>301054032</v>
      </c>
      <c r="R15" t="s">
        <v>27</v>
      </c>
      <c r="S15">
        <v>611532</v>
      </c>
      <c r="T15">
        <v>500</v>
      </c>
      <c r="U15">
        <v>9</v>
      </c>
      <c r="V15" t="s">
        <v>28</v>
      </c>
      <c r="W15" t="s">
        <v>29</v>
      </c>
    </row>
    <row r="16" spans="1:23" x14ac:dyDescent="0.25">
      <c r="A16">
        <v>76189</v>
      </c>
      <c r="B16">
        <v>1263672</v>
      </c>
      <c r="C16" t="s">
        <v>33</v>
      </c>
      <c r="D16">
        <v>16</v>
      </c>
      <c r="E16" t="s">
        <v>34</v>
      </c>
      <c r="F16">
        <v>1</v>
      </c>
      <c r="G16">
        <v>2200</v>
      </c>
      <c r="H16" t="s">
        <v>23</v>
      </c>
      <c r="I16" t="s">
        <v>24</v>
      </c>
      <c r="J16">
        <v>500</v>
      </c>
      <c r="K16" t="s">
        <v>25</v>
      </c>
      <c r="L16" t="s">
        <v>26</v>
      </c>
      <c r="M16">
        <v>10</v>
      </c>
      <c r="N16">
        <v>7020</v>
      </c>
      <c r="O16">
        <v>21967100</v>
      </c>
      <c r="P16" s="3">
        <f>ROUNDUP(Tabelle1[[#This Row],[NE]]/12,0)*12</f>
        <v>12</v>
      </c>
      <c r="Q16">
        <v>301054032</v>
      </c>
      <c r="R16" t="s">
        <v>27</v>
      </c>
      <c r="S16">
        <v>611532</v>
      </c>
      <c r="T16">
        <v>500</v>
      </c>
      <c r="U16">
        <v>9</v>
      </c>
      <c r="V16" t="s">
        <v>28</v>
      </c>
      <c r="W16" t="s">
        <v>29</v>
      </c>
    </row>
    <row r="17" spans="1:23" x14ac:dyDescent="0.25">
      <c r="A17">
        <v>76189</v>
      </c>
      <c r="B17">
        <v>1263672</v>
      </c>
      <c r="C17" t="s">
        <v>33</v>
      </c>
      <c r="D17">
        <v>2</v>
      </c>
      <c r="E17" t="s">
        <v>35</v>
      </c>
      <c r="F17">
        <v>27</v>
      </c>
      <c r="G17">
        <v>2200</v>
      </c>
      <c r="H17" t="s">
        <v>23</v>
      </c>
      <c r="I17" t="s">
        <v>24</v>
      </c>
      <c r="J17">
        <v>500</v>
      </c>
      <c r="K17" t="s">
        <v>25</v>
      </c>
      <c r="L17" t="s">
        <v>26</v>
      </c>
      <c r="M17">
        <v>10</v>
      </c>
      <c r="N17">
        <v>7020</v>
      </c>
      <c r="O17">
        <v>21967100</v>
      </c>
      <c r="P17" s="3">
        <f>ROUNDUP(Tabelle1[[#This Row],[NE]]/12,0)*12</f>
        <v>36</v>
      </c>
      <c r="Q17">
        <v>301054032</v>
      </c>
      <c r="R17" t="s">
        <v>27</v>
      </c>
      <c r="S17">
        <v>611532</v>
      </c>
      <c r="T17">
        <v>500</v>
      </c>
      <c r="U17">
        <v>9</v>
      </c>
      <c r="V17" t="s">
        <v>28</v>
      </c>
      <c r="W17" t="s">
        <v>29</v>
      </c>
    </row>
    <row r="18" spans="1:23" x14ac:dyDescent="0.25">
      <c r="A18">
        <v>76189</v>
      </c>
      <c r="B18">
        <v>1263672</v>
      </c>
      <c r="C18" t="s">
        <v>33</v>
      </c>
      <c r="D18">
        <v>2</v>
      </c>
      <c r="E18" t="s">
        <v>34</v>
      </c>
      <c r="F18">
        <v>28</v>
      </c>
      <c r="G18">
        <v>2200</v>
      </c>
      <c r="H18" t="s">
        <v>23</v>
      </c>
      <c r="I18" t="s">
        <v>24</v>
      </c>
      <c r="J18">
        <v>500</v>
      </c>
      <c r="K18" t="s">
        <v>25</v>
      </c>
      <c r="L18" t="s">
        <v>26</v>
      </c>
      <c r="M18">
        <v>10</v>
      </c>
      <c r="N18">
        <v>7020</v>
      </c>
      <c r="O18">
        <v>21967100</v>
      </c>
      <c r="P18" s="3">
        <f>ROUNDUP(Tabelle1[[#This Row],[NE]]/12,0)*12</f>
        <v>36</v>
      </c>
      <c r="Q18">
        <v>301054032</v>
      </c>
      <c r="R18" t="s">
        <v>27</v>
      </c>
      <c r="S18">
        <v>611532</v>
      </c>
      <c r="T18">
        <v>500</v>
      </c>
      <c r="U18">
        <v>9</v>
      </c>
      <c r="V18" t="s">
        <v>28</v>
      </c>
      <c r="W18" t="s">
        <v>29</v>
      </c>
    </row>
    <row r="19" spans="1:23" x14ac:dyDescent="0.25">
      <c r="A19">
        <v>76189</v>
      </c>
      <c r="B19">
        <v>1263672</v>
      </c>
      <c r="C19" t="s">
        <v>33</v>
      </c>
      <c r="D19">
        <v>4</v>
      </c>
      <c r="E19" t="s">
        <v>39</v>
      </c>
      <c r="F19">
        <v>24</v>
      </c>
      <c r="G19">
        <v>2200</v>
      </c>
      <c r="H19" t="s">
        <v>23</v>
      </c>
      <c r="I19" t="s">
        <v>24</v>
      </c>
      <c r="J19">
        <v>500</v>
      </c>
      <c r="K19" t="s">
        <v>25</v>
      </c>
      <c r="L19" t="s">
        <v>26</v>
      </c>
      <c r="M19">
        <v>10</v>
      </c>
      <c r="N19">
        <v>7020</v>
      </c>
      <c r="O19">
        <v>21967100</v>
      </c>
      <c r="P19" s="3">
        <f>ROUNDUP(Tabelle1[[#This Row],[NE]]/12,0)*12</f>
        <v>24</v>
      </c>
      <c r="Q19">
        <v>301054032</v>
      </c>
      <c r="R19" t="s">
        <v>27</v>
      </c>
      <c r="S19">
        <v>611532</v>
      </c>
      <c r="T19">
        <v>500</v>
      </c>
      <c r="U19">
        <v>9</v>
      </c>
      <c r="V19" t="s">
        <v>28</v>
      </c>
      <c r="W19" t="s">
        <v>29</v>
      </c>
    </row>
    <row r="20" spans="1:23" x14ac:dyDescent="0.25">
      <c r="A20">
        <v>76189</v>
      </c>
      <c r="B20">
        <v>1263672</v>
      </c>
      <c r="C20" t="s">
        <v>33</v>
      </c>
      <c r="D20">
        <v>4</v>
      </c>
      <c r="E20" t="s">
        <v>34</v>
      </c>
      <c r="F20">
        <v>24</v>
      </c>
      <c r="G20">
        <v>2200</v>
      </c>
      <c r="H20" t="s">
        <v>23</v>
      </c>
      <c r="I20" t="s">
        <v>24</v>
      </c>
      <c r="J20">
        <v>500</v>
      </c>
      <c r="K20" t="s">
        <v>25</v>
      </c>
      <c r="L20" t="s">
        <v>26</v>
      </c>
      <c r="M20">
        <v>10</v>
      </c>
      <c r="N20">
        <v>7020</v>
      </c>
      <c r="O20">
        <v>21967100</v>
      </c>
      <c r="P20" s="3">
        <f>ROUNDUP(Tabelle1[[#This Row],[NE]]/12,0)*12</f>
        <v>24</v>
      </c>
      <c r="Q20">
        <v>301054032</v>
      </c>
      <c r="R20" t="s">
        <v>27</v>
      </c>
      <c r="S20">
        <v>611532</v>
      </c>
      <c r="T20">
        <v>500</v>
      </c>
      <c r="U20">
        <v>9</v>
      </c>
      <c r="V20" t="s">
        <v>28</v>
      </c>
      <c r="W20" t="s">
        <v>29</v>
      </c>
    </row>
    <row r="21" spans="1:23" x14ac:dyDescent="0.25">
      <c r="A21">
        <v>76189</v>
      </c>
      <c r="B21">
        <v>1263672</v>
      </c>
      <c r="C21" t="s">
        <v>33</v>
      </c>
      <c r="D21">
        <v>4</v>
      </c>
      <c r="E21" t="s">
        <v>35</v>
      </c>
      <c r="F21">
        <v>16</v>
      </c>
      <c r="G21">
        <v>2200</v>
      </c>
      <c r="H21" t="s">
        <v>23</v>
      </c>
      <c r="I21" t="s">
        <v>24</v>
      </c>
      <c r="J21">
        <v>500</v>
      </c>
      <c r="K21" t="s">
        <v>25</v>
      </c>
      <c r="L21" t="s">
        <v>26</v>
      </c>
      <c r="M21">
        <v>10</v>
      </c>
      <c r="N21">
        <v>7020</v>
      </c>
      <c r="O21">
        <v>21967100</v>
      </c>
      <c r="P21" s="3">
        <f>ROUNDUP(Tabelle1[[#This Row],[NE]]/12,0)*12</f>
        <v>24</v>
      </c>
      <c r="Q21">
        <v>301054032</v>
      </c>
      <c r="R21" t="s">
        <v>27</v>
      </c>
      <c r="S21">
        <v>611532</v>
      </c>
      <c r="T21">
        <v>500</v>
      </c>
      <c r="U21">
        <v>9</v>
      </c>
      <c r="V21" t="s">
        <v>28</v>
      </c>
      <c r="W21" t="s">
        <v>29</v>
      </c>
    </row>
    <row r="22" spans="1:23" x14ac:dyDescent="0.25">
      <c r="A22">
        <v>76189</v>
      </c>
      <c r="B22">
        <v>1263672</v>
      </c>
      <c r="C22" t="s">
        <v>33</v>
      </c>
      <c r="D22">
        <v>4</v>
      </c>
      <c r="E22" t="s">
        <v>36</v>
      </c>
      <c r="F22">
        <v>16</v>
      </c>
      <c r="G22">
        <v>2200</v>
      </c>
      <c r="H22" t="s">
        <v>23</v>
      </c>
      <c r="I22" t="s">
        <v>24</v>
      </c>
      <c r="J22">
        <v>500</v>
      </c>
      <c r="K22" t="s">
        <v>25</v>
      </c>
      <c r="L22" t="s">
        <v>26</v>
      </c>
      <c r="M22">
        <v>10</v>
      </c>
      <c r="N22">
        <v>7020</v>
      </c>
      <c r="O22">
        <v>21967100</v>
      </c>
      <c r="P22" s="3">
        <f>ROUNDUP(Tabelle1[[#This Row],[NE]]/12,0)*12</f>
        <v>24</v>
      </c>
      <c r="Q22">
        <v>301054032</v>
      </c>
      <c r="R22" t="s">
        <v>27</v>
      </c>
      <c r="S22">
        <v>611532</v>
      </c>
      <c r="T22">
        <v>500</v>
      </c>
      <c r="U22">
        <v>9</v>
      </c>
      <c r="V22" t="s">
        <v>28</v>
      </c>
      <c r="W22" t="s">
        <v>29</v>
      </c>
    </row>
    <row r="23" spans="1:23" x14ac:dyDescent="0.25">
      <c r="A23">
        <v>76189</v>
      </c>
      <c r="B23">
        <v>1263672</v>
      </c>
      <c r="C23" t="s">
        <v>33</v>
      </c>
      <c r="D23">
        <v>5</v>
      </c>
      <c r="E23" t="s">
        <v>35</v>
      </c>
      <c r="F23">
        <v>16</v>
      </c>
      <c r="G23">
        <v>2200</v>
      </c>
      <c r="H23" t="s">
        <v>23</v>
      </c>
      <c r="I23" t="s">
        <v>24</v>
      </c>
      <c r="J23">
        <v>500</v>
      </c>
      <c r="K23" t="s">
        <v>25</v>
      </c>
      <c r="L23" t="s">
        <v>26</v>
      </c>
      <c r="M23">
        <v>10</v>
      </c>
      <c r="N23">
        <v>7020</v>
      </c>
      <c r="O23">
        <v>21967100</v>
      </c>
      <c r="P23" s="3">
        <f>ROUNDUP(Tabelle1[[#This Row],[NE]]/12,0)*12</f>
        <v>24</v>
      </c>
      <c r="Q23">
        <v>301054032</v>
      </c>
      <c r="R23" t="s">
        <v>27</v>
      </c>
      <c r="S23">
        <v>611532</v>
      </c>
      <c r="T23">
        <v>500</v>
      </c>
      <c r="U23">
        <v>9</v>
      </c>
      <c r="V23" t="s">
        <v>28</v>
      </c>
      <c r="W23" t="s">
        <v>29</v>
      </c>
    </row>
    <row r="24" spans="1:23" x14ac:dyDescent="0.25">
      <c r="A24">
        <v>76189</v>
      </c>
      <c r="B24">
        <v>1263672</v>
      </c>
      <c r="C24" t="s">
        <v>33</v>
      </c>
      <c r="D24">
        <v>5</v>
      </c>
      <c r="E24" t="s">
        <v>34</v>
      </c>
      <c r="F24">
        <v>24</v>
      </c>
      <c r="G24">
        <v>2200</v>
      </c>
      <c r="H24" t="s">
        <v>23</v>
      </c>
      <c r="I24" t="s">
        <v>24</v>
      </c>
      <c r="J24">
        <v>500</v>
      </c>
      <c r="K24" t="s">
        <v>25</v>
      </c>
      <c r="L24" t="s">
        <v>26</v>
      </c>
      <c r="M24">
        <v>10</v>
      </c>
      <c r="N24">
        <v>7020</v>
      </c>
      <c r="O24">
        <v>21967100</v>
      </c>
      <c r="P24" s="3">
        <f>ROUNDUP(Tabelle1[[#This Row],[NE]]/12,0)*12</f>
        <v>24</v>
      </c>
      <c r="Q24">
        <v>301054032</v>
      </c>
      <c r="R24" t="s">
        <v>27</v>
      </c>
      <c r="S24">
        <v>611532</v>
      </c>
      <c r="T24">
        <v>500</v>
      </c>
      <c r="U24">
        <v>9</v>
      </c>
      <c r="V24" t="s">
        <v>28</v>
      </c>
      <c r="W24" t="s">
        <v>29</v>
      </c>
    </row>
    <row r="25" spans="1:23" x14ac:dyDescent="0.25">
      <c r="A25">
        <v>76189</v>
      </c>
      <c r="B25">
        <v>1263672</v>
      </c>
      <c r="C25" t="s">
        <v>33</v>
      </c>
      <c r="D25">
        <v>5</v>
      </c>
      <c r="E25" t="s">
        <v>39</v>
      </c>
      <c r="F25">
        <v>24</v>
      </c>
      <c r="G25">
        <v>2200</v>
      </c>
      <c r="H25" t="s">
        <v>23</v>
      </c>
      <c r="I25" t="s">
        <v>24</v>
      </c>
      <c r="J25">
        <v>500</v>
      </c>
      <c r="K25" t="s">
        <v>25</v>
      </c>
      <c r="L25" t="s">
        <v>26</v>
      </c>
      <c r="M25">
        <v>10</v>
      </c>
      <c r="N25">
        <v>7020</v>
      </c>
      <c r="O25">
        <v>21967100</v>
      </c>
      <c r="P25" s="3">
        <f>ROUNDUP(Tabelle1[[#This Row],[NE]]/12,0)*12</f>
        <v>24</v>
      </c>
      <c r="Q25">
        <v>301054032</v>
      </c>
      <c r="R25" t="s">
        <v>27</v>
      </c>
      <c r="S25">
        <v>611532</v>
      </c>
      <c r="T25">
        <v>500</v>
      </c>
      <c r="U25">
        <v>9</v>
      </c>
      <c r="V25" t="s">
        <v>28</v>
      </c>
      <c r="W25" t="s">
        <v>29</v>
      </c>
    </row>
    <row r="26" spans="1:23" x14ac:dyDescent="0.25">
      <c r="A26">
        <v>76189</v>
      </c>
      <c r="B26">
        <v>1263672</v>
      </c>
      <c r="C26" t="s">
        <v>33</v>
      </c>
      <c r="D26">
        <v>5</v>
      </c>
      <c r="E26" t="s">
        <v>36</v>
      </c>
      <c r="F26">
        <v>16</v>
      </c>
      <c r="G26">
        <v>2200</v>
      </c>
      <c r="H26" t="s">
        <v>23</v>
      </c>
      <c r="I26" t="s">
        <v>24</v>
      </c>
      <c r="J26">
        <v>500</v>
      </c>
      <c r="K26" t="s">
        <v>25</v>
      </c>
      <c r="L26" t="s">
        <v>26</v>
      </c>
      <c r="M26">
        <v>10</v>
      </c>
      <c r="N26">
        <v>7020</v>
      </c>
      <c r="O26">
        <v>21967100</v>
      </c>
      <c r="P26" s="3">
        <f>ROUNDUP(Tabelle1[[#This Row],[NE]]/12,0)*12</f>
        <v>24</v>
      </c>
      <c r="Q26">
        <v>301054032</v>
      </c>
      <c r="R26" t="s">
        <v>27</v>
      </c>
      <c r="S26">
        <v>611532</v>
      </c>
      <c r="T26">
        <v>500</v>
      </c>
      <c r="U26">
        <v>9</v>
      </c>
      <c r="V26" t="s">
        <v>28</v>
      </c>
      <c r="W26" t="s">
        <v>29</v>
      </c>
    </row>
    <row r="27" spans="1:23" x14ac:dyDescent="0.25">
      <c r="A27">
        <v>76189</v>
      </c>
      <c r="B27">
        <v>1263672</v>
      </c>
      <c r="C27" t="s">
        <v>33</v>
      </c>
      <c r="D27">
        <v>6</v>
      </c>
      <c r="E27" t="s">
        <v>36</v>
      </c>
      <c r="F27">
        <v>12</v>
      </c>
      <c r="G27">
        <v>2200</v>
      </c>
      <c r="H27" t="s">
        <v>23</v>
      </c>
      <c r="I27" t="s">
        <v>24</v>
      </c>
      <c r="J27">
        <v>500</v>
      </c>
      <c r="K27" t="s">
        <v>25</v>
      </c>
      <c r="L27" t="s">
        <v>26</v>
      </c>
      <c r="M27">
        <v>10</v>
      </c>
      <c r="N27">
        <v>7020</v>
      </c>
      <c r="O27">
        <v>21967100</v>
      </c>
      <c r="P27" s="3">
        <f>ROUNDUP(Tabelle1[[#This Row],[NE]]/12,0)*12</f>
        <v>12</v>
      </c>
      <c r="Q27">
        <v>301054032</v>
      </c>
      <c r="R27" t="s">
        <v>27</v>
      </c>
      <c r="S27">
        <v>611532</v>
      </c>
      <c r="T27">
        <v>500</v>
      </c>
      <c r="U27">
        <v>9</v>
      </c>
      <c r="V27" t="s">
        <v>28</v>
      </c>
      <c r="W27" t="s">
        <v>29</v>
      </c>
    </row>
    <row r="28" spans="1:23" x14ac:dyDescent="0.25">
      <c r="A28">
        <v>76189</v>
      </c>
      <c r="B28">
        <v>1263672</v>
      </c>
      <c r="C28" t="s">
        <v>33</v>
      </c>
      <c r="D28">
        <v>6</v>
      </c>
      <c r="E28" t="s">
        <v>35</v>
      </c>
      <c r="F28">
        <v>12</v>
      </c>
      <c r="G28">
        <v>2200</v>
      </c>
      <c r="H28" t="s">
        <v>23</v>
      </c>
      <c r="I28" t="s">
        <v>24</v>
      </c>
      <c r="J28">
        <v>500</v>
      </c>
      <c r="K28" t="s">
        <v>25</v>
      </c>
      <c r="L28" t="s">
        <v>26</v>
      </c>
      <c r="M28">
        <v>10</v>
      </c>
      <c r="N28">
        <v>7020</v>
      </c>
      <c r="O28">
        <v>21967100</v>
      </c>
      <c r="P28" s="3">
        <f>ROUNDUP(Tabelle1[[#This Row],[NE]]/12,0)*12</f>
        <v>12</v>
      </c>
      <c r="Q28">
        <v>301054032</v>
      </c>
      <c r="R28" t="s">
        <v>27</v>
      </c>
      <c r="S28">
        <v>611532</v>
      </c>
      <c r="T28">
        <v>500</v>
      </c>
      <c r="U28">
        <v>9</v>
      </c>
      <c r="V28" t="s">
        <v>28</v>
      </c>
      <c r="W28" t="s">
        <v>29</v>
      </c>
    </row>
    <row r="29" spans="1:23" x14ac:dyDescent="0.25">
      <c r="A29">
        <v>76189</v>
      </c>
      <c r="B29">
        <v>1263672</v>
      </c>
      <c r="C29" t="s">
        <v>33</v>
      </c>
      <c r="D29">
        <v>6</v>
      </c>
      <c r="E29" t="s">
        <v>34</v>
      </c>
      <c r="F29">
        <v>8</v>
      </c>
      <c r="G29">
        <v>2200</v>
      </c>
      <c r="H29" t="s">
        <v>23</v>
      </c>
      <c r="I29" t="s">
        <v>24</v>
      </c>
      <c r="J29">
        <v>500</v>
      </c>
      <c r="K29" t="s">
        <v>25</v>
      </c>
      <c r="L29" t="s">
        <v>26</v>
      </c>
      <c r="M29">
        <v>10</v>
      </c>
      <c r="N29">
        <v>7020</v>
      </c>
      <c r="O29">
        <v>21967100</v>
      </c>
      <c r="P29" s="3">
        <f>ROUNDUP(Tabelle1[[#This Row],[NE]]/12,0)*12</f>
        <v>12</v>
      </c>
      <c r="Q29">
        <v>301054032</v>
      </c>
      <c r="R29" t="s">
        <v>27</v>
      </c>
      <c r="S29">
        <v>611532</v>
      </c>
      <c r="T29">
        <v>500</v>
      </c>
      <c r="U29">
        <v>9</v>
      </c>
      <c r="V29" t="s">
        <v>28</v>
      </c>
      <c r="W29" t="s">
        <v>29</v>
      </c>
    </row>
    <row r="30" spans="1:23" x14ac:dyDescent="0.25">
      <c r="A30">
        <v>76189</v>
      </c>
      <c r="B30">
        <v>1263672</v>
      </c>
      <c r="C30" t="s">
        <v>33</v>
      </c>
      <c r="D30">
        <v>8</v>
      </c>
      <c r="E30" t="s">
        <v>34</v>
      </c>
      <c r="F30">
        <v>8</v>
      </c>
      <c r="G30">
        <v>2200</v>
      </c>
      <c r="H30" t="s">
        <v>23</v>
      </c>
      <c r="I30" t="s">
        <v>24</v>
      </c>
      <c r="J30">
        <v>500</v>
      </c>
      <c r="K30" t="s">
        <v>25</v>
      </c>
      <c r="L30" t="s">
        <v>26</v>
      </c>
      <c r="M30">
        <v>10</v>
      </c>
      <c r="N30">
        <v>7020</v>
      </c>
      <c r="O30">
        <v>21967100</v>
      </c>
      <c r="P30" s="3">
        <f>ROUNDUP(Tabelle1[[#This Row],[NE]]/12,0)*12</f>
        <v>12</v>
      </c>
      <c r="Q30">
        <v>301054032</v>
      </c>
      <c r="R30" t="s">
        <v>27</v>
      </c>
      <c r="S30">
        <v>611532</v>
      </c>
      <c r="T30">
        <v>500</v>
      </c>
      <c r="U30">
        <v>9</v>
      </c>
      <c r="V30" t="s">
        <v>28</v>
      </c>
      <c r="W30" t="s">
        <v>29</v>
      </c>
    </row>
    <row r="31" spans="1:23" x14ac:dyDescent="0.25">
      <c r="A31">
        <v>76189</v>
      </c>
      <c r="B31">
        <v>1263672</v>
      </c>
      <c r="C31" t="s">
        <v>33</v>
      </c>
      <c r="D31">
        <v>8</v>
      </c>
      <c r="E31" t="s">
        <v>35</v>
      </c>
      <c r="F31">
        <v>12</v>
      </c>
      <c r="G31">
        <v>2200</v>
      </c>
      <c r="H31" t="s">
        <v>23</v>
      </c>
      <c r="I31" t="s">
        <v>24</v>
      </c>
      <c r="J31">
        <v>500</v>
      </c>
      <c r="K31" t="s">
        <v>25</v>
      </c>
      <c r="L31" t="s">
        <v>26</v>
      </c>
      <c r="M31">
        <v>10</v>
      </c>
      <c r="N31">
        <v>7020</v>
      </c>
      <c r="O31">
        <v>21967100</v>
      </c>
      <c r="P31" s="3">
        <f>ROUNDUP(Tabelle1[[#This Row],[NE]]/12,0)*12</f>
        <v>12</v>
      </c>
      <c r="Q31">
        <v>301054032</v>
      </c>
      <c r="R31" t="s">
        <v>27</v>
      </c>
      <c r="S31">
        <v>611532</v>
      </c>
      <c r="T31">
        <v>500</v>
      </c>
      <c r="U31">
        <v>9</v>
      </c>
      <c r="V31" t="s">
        <v>28</v>
      </c>
      <c r="W31" t="s">
        <v>29</v>
      </c>
    </row>
    <row r="32" spans="1:23" x14ac:dyDescent="0.25">
      <c r="A32">
        <v>76189</v>
      </c>
      <c r="B32">
        <v>1263672</v>
      </c>
      <c r="C32" t="s">
        <v>33</v>
      </c>
      <c r="D32">
        <v>8</v>
      </c>
      <c r="E32" t="s">
        <v>36</v>
      </c>
      <c r="F32">
        <v>12</v>
      </c>
      <c r="G32">
        <v>2200</v>
      </c>
      <c r="H32" t="s">
        <v>23</v>
      </c>
      <c r="I32" t="s">
        <v>24</v>
      </c>
      <c r="J32">
        <v>500</v>
      </c>
      <c r="K32" t="s">
        <v>25</v>
      </c>
      <c r="L32" t="s">
        <v>26</v>
      </c>
      <c r="M32">
        <v>10</v>
      </c>
      <c r="N32">
        <v>7020</v>
      </c>
      <c r="O32">
        <v>21967100</v>
      </c>
      <c r="P32" s="3">
        <f>ROUNDUP(Tabelle1[[#This Row],[NE]]/12,0)*12</f>
        <v>12</v>
      </c>
      <c r="Q32">
        <v>301054032</v>
      </c>
      <c r="R32" t="s">
        <v>27</v>
      </c>
      <c r="S32">
        <v>611532</v>
      </c>
      <c r="T32">
        <v>500</v>
      </c>
      <c r="U32">
        <v>9</v>
      </c>
      <c r="V32" t="s">
        <v>28</v>
      </c>
      <c r="W32" t="s">
        <v>29</v>
      </c>
    </row>
    <row r="33" spans="1:23" x14ac:dyDescent="0.25">
      <c r="A33">
        <v>76131</v>
      </c>
      <c r="B33">
        <v>1264745</v>
      </c>
      <c r="C33" t="s">
        <v>42</v>
      </c>
      <c r="D33">
        <v>10</v>
      </c>
      <c r="E33" t="s">
        <v>0</v>
      </c>
      <c r="F33">
        <v>9</v>
      </c>
      <c r="G33">
        <v>2200</v>
      </c>
      <c r="H33" t="s">
        <v>23</v>
      </c>
      <c r="I33" t="s">
        <v>24</v>
      </c>
      <c r="J33">
        <v>500</v>
      </c>
      <c r="K33" t="s">
        <v>25</v>
      </c>
      <c r="L33" t="s">
        <v>26</v>
      </c>
      <c r="M33">
        <v>10</v>
      </c>
      <c r="N33">
        <v>7020</v>
      </c>
      <c r="O33">
        <v>21967100</v>
      </c>
      <c r="P33" s="3">
        <f>ROUNDUP(Tabelle1[[#This Row],[NE]]/12,0)*12</f>
        <v>12</v>
      </c>
      <c r="Q33">
        <v>301054032</v>
      </c>
      <c r="R33" t="s">
        <v>27</v>
      </c>
      <c r="S33">
        <v>611494</v>
      </c>
      <c r="T33">
        <v>500</v>
      </c>
      <c r="U33">
        <v>9</v>
      </c>
      <c r="V33" t="s">
        <v>28</v>
      </c>
      <c r="W33" t="s">
        <v>29</v>
      </c>
    </row>
    <row r="34" spans="1:23" x14ac:dyDescent="0.25">
      <c r="A34">
        <v>76131</v>
      </c>
      <c r="B34">
        <v>1264745</v>
      </c>
      <c r="C34" t="s">
        <v>42</v>
      </c>
      <c r="D34">
        <v>12</v>
      </c>
      <c r="E34" t="s">
        <v>0</v>
      </c>
      <c r="F34">
        <v>5</v>
      </c>
      <c r="G34">
        <v>2200</v>
      </c>
      <c r="H34" t="s">
        <v>23</v>
      </c>
      <c r="I34" t="s">
        <v>24</v>
      </c>
      <c r="J34">
        <v>500</v>
      </c>
      <c r="K34" t="s">
        <v>25</v>
      </c>
      <c r="L34" t="s">
        <v>26</v>
      </c>
      <c r="M34">
        <v>10</v>
      </c>
      <c r="N34">
        <v>7020</v>
      </c>
      <c r="O34">
        <v>21967100</v>
      </c>
      <c r="P34" s="3">
        <f>ROUNDUP(Tabelle1[[#This Row],[NE]]/12,0)*12</f>
        <v>12</v>
      </c>
      <c r="Q34">
        <v>301054032</v>
      </c>
      <c r="R34" t="s">
        <v>27</v>
      </c>
      <c r="S34">
        <v>611494</v>
      </c>
      <c r="T34">
        <v>500</v>
      </c>
      <c r="U34">
        <v>9</v>
      </c>
      <c r="V34" t="s">
        <v>28</v>
      </c>
      <c r="W34" t="s">
        <v>29</v>
      </c>
    </row>
    <row r="35" spans="1:23" x14ac:dyDescent="0.25">
      <c r="A35">
        <v>76131</v>
      </c>
      <c r="B35">
        <v>1264745</v>
      </c>
      <c r="C35" t="s">
        <v>42</v>
      </c>
      <c r="D35">
        <v>22</v>
      </c>
      <c r="E35" t="s">
        <v>0</v>
      </c>
      <c r="F35">
        <v>12</v>
      </c>
      <c r="G35">
        <v>2200</v>
      </c>
      <c r="H35" t="s">
        <v>23</v>
      </c>
      <c r="I35" t="s">
        <v>24</v>
      </c>
      <c r="J35">
        <v>500</v>
      </c>
      <c r="K35" t="s">
        <v>25</v>
      </c>
      <c r="L35" t="s">
        <v>26</v>
      </c>
      <c r="M35">
        <v>10</v>
      </c>
      <c r="N35">
        <v>7020</v>
      </c>
      <c r="O35">
        <v>21967100</v>
      </c>
      <c r="P35" s="3">
        <f>ROUNDUP(Tabelle1[[#This Row],[NE]]/12,0)*12</f>
        <v>12</v>
      </c>
      <c r="Q35">
        <v>301054032</v>
      </c>
      <c r="R35" t="s">
        <v>27</v>
      </c>
      <c r="S35">
        <v>611494</v>
      </c>
      <c r="T35">
        <v>500</v>
      </c>
      <c r="U35">
        <v>9</v>
      </c>
      <c r="V35" t="s">
        <v>28</v>
      </c>
      <c r="W35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b4741-54ec-44a4-9592-f6b392702f0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7D15A22FCB4AAA4E4144BB9E645B" ma:contentTypeVersion="10" ma:contentTypeDescription="Create a new document." ma:contentTypeScope="" ma:versionID="cc477a20b3b83399f0a85ce207d8fc16">
  <xsd:schema xmlns:xsd="http://www.w3.org/2001/XMLSchema" xmlns:xs="http://www.w3.org/2001/XMLSchema" xmlns:p="http://schemas.microsoft.com/office/2006/metadata/properties" xmlns:ns2="66bb4741-54ec-44a4-9592-f6b392702f0f" targetNamespace="http://schemas.microsoft.com/office/2006/metadata/properties" ma:root="true" ma:fieldsID="80fcffe5aef87908ae7f52682cef38df" ns2:_="">
    <xsd:import namespace="66bb4741-54ec-44a4-9592-f6b392702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b4741-54ec-44a4-9592-f6b392702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a8ae8a-e714-490e-a656-99791d0d85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D07357-E029-41E9-9543-2D105947F388}">
  <ds:schemaRefs>
    <ds:schemaRef ds:uri="http://schemas.microsoft.com/office/2006/metadata/properties"/>
    <ds:schemaRef ds:uri="http://schemas.microsoft.com/office/infopath/2007/PartnerControls"/>
    <ds:schemaRef ds:uri="330c1041-34bb-4f9d-9388-851d21ef7894"/>
  </ds:schemaRefs>
</ds:datastoreItem>
</file>

<file path=customXml/itemProps2.xml><?xml version="1.0" encoding="utf-8"?>
<ds:datastoreItem xmlns:ds="http://schemas.openxmlformats.org/officeDocument/2006/customXml" ds:itemID="{C95C8E52-E0CD-4CC3-8408-8E86DB9A2F37}"/>
</file>

<file path=customXml/itemProps3.xml><?xml version="1.0" encoding="utf-8"?>
<ds:datastoreItem xmlns:ds="http://schemas.openxmlformats.org/officeDocument/2006/customXml" ds:itemID="{6A7C3024-AD20-42FE-B9C0-E21B865501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Neuhäuser</cp:lastModifiedBy>
  <dcterms:created xsi:type="dcterms:W3CDTF">2025-04-15T08:35:08Z</dcterms:created>
  <dcterms:modified xsi:type="dcterms:W3CDTF">2025-07-01T14:56:53Z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eaf578-518b-4eed-aac5-c1516cfa865a_Enabled">
    <vt:lpwstr>true</vt:lpwstr>
  </property>
  <property fmtid="{D5CDD505-2E9C-101B-9397-08002B2CF9AE}" pid="3" name="MSIP_Label_9beaf578-518b-4eed-aac5-c1516cfa865a_SetDate">
    <vt:lpwstr>2025-04-15T08:35:19Z</vt:lpwstr>
  </property>
  <property fmtid="{D5CDD505-2E9C-101B-9397-08002B2CF9AE}" pid="4" name="MSIP_Label_9beaf578-518b-4eed-aac5-c1516cfa865a_Method">
    <vt:lpwstr>Standard</vt:lpwstr>
  </property>
  <property fmtid="{D5CDD505-2E9C-101B-9397-08002B2CF9AE}" pid="5" name="MSIP_Label_9beaf578-518b-4eed-aac5-c1516cfa865a_Name">
    <vt:lpwstr>Intern</vt:lpwstr>
  </property>
  <property fmtid="{D5CDD505-2E9C-101B-9397-08002B2CF9AE}" pid="6" name="MSIP_Label_9beaf578-518b-4eed-aac5-c1516cfa865a_SiteId">
    <vt:lpwstr>4257d4fa-9d9d-4a4e-8ed2-611b42ce2f09</vt:lpwstr>
  </property>
  <property fmtid="{D5CDD505-2E9C-101B-9397-08002B2CF9AE}" pid="7" name="MSIP_Label_9beaf578-518b-4eed-aac5-c1516cfa865a_ActionId">
    <vt:lpwstr>ff5936c7-ec10-4a71-b10d-edc1d0a091db</vt:lpwstr>
  </property>
  <property fmtid="{D5CDD505-2E9C-101B-9397-08002B2CF9AE}" pid="8" name="MSIP_Label_9beaf578-518b-4eed-aac5-c1516cfa865a_ContentBits">
    <vt:lpwstr>0</vt:lpwstr>
  </property>
  <property fmtid="{D5CDD505-2E9C-101B-9397-08002B2CF9AE}" pid="9" name="MSIP_Label_9beaf578-518b-4eed-aac5-c1516cfa865a_Tag">
    <vt:lpwstr>10, 3, 0, 1</vt:lpwstr>
  </property>
  <property fmtid="{D5CDD505-2E9C-101B-9397-08002B2CF9AE}" pid="10" name="ContentTypeId">
    <vt:lpwstr>0x01010054757D15A22FCB4AAA4E4144BB9E645B</vt:lpwstr>
  </property>
</Properties>
</file>