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UNOCC-data\Downloads\"/>
    </mc:Choice>
  </mc:AlternateContent>
  <xr:revisionPtr revIDLastSave="0" documentId="13_ncr:1_{80AF2FC9-94F8-4D98-9B8F-B0D931AB6E39}" xr6:coauthVersionLast="47" xr6:coauthVersionMax="47" xr10:uidLastSave="{00000000-0000-0000-0000-000000000000}"/>
  <bookViews>
    <workbookView xWindow="2925" yWindow="1725" windowWidth="19125" windowHeight="13650" firstSheet="3" activeTab="5" xr2:uid="{00000000-000D-0000-FFFF-FFFF00000000}"/>
  </bookViews>
  <sheets>
    <sheet name="Unassigned Indicators" sheetId="6" r:id="rId1"/>
    <sheet name="Penalty" sheetId="1" r:id="rId2"/>
    <sheet name="Different risks penalty" sheetId="2" r:id="rId3"/>
    <sheet name="Unordered risks penalty" sheetId="3" r:id="rId4"/>
    <sheet name="Exact matches" sheetId="4" r:id="rId5"/>
    <sheet name="All_penalties" sheetId="5" r:id="rId6"/>
    <sheet name="Text Processing-RMR" sheetId="8"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5" l="1"/>
  <c r="E11" i="4"/>
  <c r="I12" i="1"/>
  <c r="I13" i="1"/>
  <c r="B21" i="5"/>
  <c r="C21" i="5"/>
  <c r="D21" i="5"/>
  <c r="E21" i="5"/>
  <c r="F5" i="5"/>
  <c r="F6" i="5"/>
  <c r="F7" i="5"/>
  <c r="F8" i="5"/>
  <c r="F9" i="5"/>
  <c r="F10" i="5"/>
  <c r="F11" i="5"/>
  <c r="F12" i="5"/>
  <c r="F14" i="5"/>
  <c r="F15" i="5"/>
  <c r="F16" i="5"/>
  <c r="F17" i="5"/>
  <c r="F18" i="5"/>
  <c r="F19" i="5"/>
  <c r="F20" i="5"/>
  <c r="F4" i="5"/>
</calcChain>
</file>

<file path=xl/sharedStrings.xml><?xml version="1.0" encoding="utf-8"?>
<sst xmlns="http://schemas.openxmlformats.org/spreadsheetml/2006/main" count="171" uniqueCount="122">
  <si>
    <t>Combined</t>
  </si>
  <si>
    <t>Description of risk areas</t>
  </si>
  <si>
    <t>Examples of risk areas</t>
  </si>
  <si>
    <t>Short definition</t>
  </si>
  <si>
    <t>Long definition</t>
  </si>
  <si>
    <t>Topic</t>
  </si>
  <si>
    <t>Topic + Short definition</t>
  </si>
  <si>
    <t>Topic + Long definition</t>
  </si>
  <si>
    <t>RMR Risk Framework</t>
  </si>
  <si>
    <t>World Development Indicator Metadata</t>
  </si>
  <si>
    <t>Observations:</t>
  </si>
  <si>
    <t>The 'Topic' alone is not very informative in the WDI metadata. This is because when it is dropped from the combined set, there is significantly lower change in topics.</t>
  </si>
  <si>
    <t>The 'Examples of risk areas' are more informative, because when it is dropped from the combined set, there is a larger change in topics compared to when description is dropped.</t>
  </si>
  <si>
    <t>Combined (Description+Examples)</t>
  </si>
  <si>
    <t>Combined (Short def+ Long def+Topic)</t>
  </si>
  <si>
    <t>The 'Examples of risk areas' are more informative, because when it is dropped from the combined set, a large set of indicators remain untagged, compared to when description is dropped.</t>
  </si>
  <si>
    <t>The 'Topic' alone is least informative in the WDI metadata, as a large number of indicators remain untagged.</t>
  </si>
  <si>
    <t>Penalty Scores:</t>
  </si>
  <si>
    <t>Same risk areas, in the same order</t>
  </si>
  <si>
    <t>Same risk areas, in different order</t>
  </si>
  <si>
    <t>Some different risk areas</t>
  </si>
  <si>
    <t>All different risk areas</t>
  </si>
  <si>
    <t>Exact match</t>
  </si>
  <si>
    <t>Same risks, different order</t>
  </si>
  <si>
    <t>Some different risks</t>
  </si>
  <si>
    <t>All different risks</t>
  </si>
  <si>
    <t>Total Indicators</t>
  </si>
  <si>
    <t>Without short definition</t>
  </si>
  <si>
    <t>Without long definition</t>
  </si>
  <si>
    <t>Without Topic</t>
  </si>
  <si>
    <t>Examples of risk factors</t>
  </si>
  <si>
    <t>Description of risk area</t>
  </si>
  <si>
    <t>Risk area</t>
  </si>
  <si>
    <t>Without pre-process Combined</t>
  </si>
  <si>
    <t>Political stability</t>
  </si>
  <si>
    <t>Risks to the stability of established political and government structures in the territory resulting from politically- driven factors. Challenges to political system / government. Politically compromised government/ institutions. Irregular changes to governance structures or principles</t>
  </si>
  <si>
    <t xml:space="preserve">   Deep-rooted or antagonistic political polarisation
   Prolonged or widespread social unrest /disruption
   Disputed election processes / outcomes
   Disorderly transition of government
   Non-conventional threats to state/gvnmt authority
   Chronic loss of legitimacy of government
   Political elites operating outside of state structures
   Corruption which compromises state interests
   Reorganisation of the state and its institutions</t>
  </si>
  <si>
    <t>Political stability_Risks to the stability of established political and government structures in the territory resulting from politically- driven factors. Challenges to political system / government. Politically compromised government/ institutions. Irregular changes to governance structures or principles_   Deep-rooted or antagonistic political polarisation
   Prolonged or widespread social unrest /disruption
   Disputed election processes / outcomes
   Disorderly transition of government
   Non-conventional threats to state/gvnmt authority
   Chronic loss of legitimacy of government
   Political elites operating outside of state structures
   Corruption which compromises state interests
   Reorganisation of the state and its institutions</t>
  </si>
  <si>
    <t>political stability established political government structures territory resulting driven factors challenges political system government politically compromised institutions irregular changes governance structures antagonistic political polarisation prolonged widespread social unrest disputed election processes outcomes disorderly transition government threats authority chronic loss legitimacy government political elites operating outside state structures corruption compromises state interests reorganisation state institutions</t>
  </si>
  <si>
    <t>Democratic space</t>
  </si>
  <si>
    <t>Risks to democratic and human rights institutions, and to civil and political rights resulting from shrinking civic space, exclusion, repression, and intimidation. Undue limits on democratic rights or freedoms. Constraints on civil society, rights actors or rights institutions. Active repression of civil society, rights actors, and others.</t>
  </si>
  <si>
    <t xml:space="preserve">   Lack of meaningful participation / representation
   Stifling of dissent and the diversity of views
   Limits on rights to peaceful assembly &amp;expression
   Censorship or unequal access to information
   Targeting of activists, critics, media and others
   Arbitrary arrests/detention of activists, critics etc.
   Threats to/ harassment of activists, critics, media
   The obstruction of human rights/media/civic actors
   The outlawing/ closure of human rights entities
   Increase in online and offline harassment of women leaders, including elected officials, indigenous leaders, journalists and human rights activists.
   Increase in cases of reprisals.</t>
  </si>
  <si>
    <t>Democratic space_Risks to democratic and human rights institutions, and to civil and political rights resulting from shrinking civic space, exclusion, repression, and intimidation. Undue limits on democratic rights or freedoms. Constraints on civil society, rights actors or rights institutions. Active repression of civil society, rights actors, and others._   Lack of meaningful participation / representation
   Stifling of dissent and the diversity of views
   Limits on rights to peaceful assembly &amp;expression
   Censorship or unequal access to information
   Targeting of activists, critics, media and others
   Arbitrary arrests/detention of activists, critics etc.
   Threats to/ harassment of activists, critics, media
   The obstruction of human rights/media/civic actors
   The outlawing/ closure of human rights entities
   Increase in online and offline harassment of women leaders, including elected officials, indigenous leaders, journalists and human rights activists.
   Increase in cases of reprisals.</t>
  </si>
  <si>
    <t>democratic democratic human rights institutions civil political rights resulting shrinking civic space exclusion repression intimidation undue limits democratic rights freedoms constraints civil society rights actors rights institutions active repression civil society rights actors lack meaningful participation representation stifling dissent diversity views limits rights peaceful assembly expression censorship unequal access information targeting activists critics media others arbitrary activists critics etc threats harassment activists critics media obstruction human actors closure human rights entities increase online offline harassment women leaders including elected officials indigenous leaders journalists human rights activists increase cases reprisals</t>
  </si>
  <si>
    <t>Social cohesion, gender equality &amp; non-discrimination</t>
  </si>
  <si>
    <t>Risks to social unity and equality resulting from   direct   and   indirect   discrimination, horizontal  inequalities  and  demographic trends. Discriminatory practises Power imbalances within society Demographic pressures</t>
  </si>
  <si>
    <t xml:space="preserve">   Prejudice on basis of sex, race, belief, ethnicity etc
   Power imbalances based on social norms
   Hate speech in the public domain
   Grievances or lack of cross-cultural respect
   Unequal rights afforded to minority groups/women
   Limitations on opportunities for minority groups
   Social exclusion/ stigmatisation of minority groups
   Youth or old-age population bulge
   Unequal access to resources, including land
   Unmanaged urbanisation or existence of slums
   Increase in number of cases of violence against women
   Increase in number of persons being trafficked into the country.</t>
  </si>
  <si>
    <t>Social cohesion, gender equality &amp; non-discrimination_Risks to social unity and equality resulting from   direct   and   indirect   discrimination, horizontal  inequalities  and  demographic trends. Discriminatory practises Power imbalances within society Demographic pressures_   Prejudice on basis of sex, race, belief, ethnicity etc
   Power imbalances based on social norms
   Hate speech in the public domain
   Grievances or lack of cross-cultural respect
   Unequal rights afforded to minority groups/women
   Limitations on opportunities for minority groups
   Social exclusion/ stigmatisation of minority groups
   Youth or old-age population bulge
   Unequal access to resources, including land
   Unmanaged urbanisation or existence of slums
   Increase in number of cases of violence against women
   Increase in number of persons being trafficked into the country.</t>
  </si>
  <si>
    <t>social cohesion gender equality social unity equality resulting direct indirect discrimination horizontal inequalities demographic trends discriminatory practises power imbalances within society demographic prejudice basis sex race belief ethnicity etc power imbalances based social norms hate speech public domain grievances lack respect unequal rights afforded minority limitations opportunities minority groups social stigmatisation minority groups youth population bulge unequal access resources including land unmanaged urbanisation existence slums increase number cases violence women increase number persons trafficked country</t>
  </si>
  <si>
    <t>Gender Equality</t>
  </si>
  <si>
    <t>Risks to the safety, wellbeing and human rights of women as a result of the actions of external actors, which limits to their capacity to engage equally in political and economic life, including in times of national crisis. Legal barriers to equal participation in economic, social and political life. Protests motivated by gender equality. Prevalence of violence against women, intimate partner and otherwise
Equality at work. Women in leadership. Trend in maternal mortality rate. Gender digital divide Access to financial services. Public emergency responses address gender inequalities</t>
  </si>
  <si>
    <t>Lack of legal frameworks to promote, enforce and monitor equality and non‑discrimination on the basis of sex. Lack of access to sexual reproductive health services    Rise in femicides committed by third parties other than intimate partner; rise in impunity rates for homicides, femicides and domestic violence. Lack of national mechanisms to track public allocations for gender equality initiatives. High proportion of women and girls subjected to physical, sexual or psychological violence. High proportion of girls married under 18 years. High average number of hours undertaken by women, in housework, care work or unpaid labour. Low proportion of seats held by women in national parliaments, local governments, and in cabinet positions; low proportion of women in senior managerial positions in the private sector
   Low percentage of women involved in peace efforts (local and international)
   High percentage of women who die at childbirth,
   Low proportion of women with access to technology and banking services
   Lack of inclusion of institutions providing sexual and reproductive health services in public emergency services</t>
  </si>
  <si>
    <t>Gender Equality_Risks to the safety, wellbeing and human rights of women as a result of the actions of external actors, which limits to their capacity to engage equally in political and economic life, including in times of national crisis. Legal barriers to equal participation in economic, social and political life. Protests motivated by gender equality. Prevalence of violence against women, intimate partner and otherwise
Equality at work. Women in leadership. Trend in maternal mortality rate. Gender digital divide Access to financial services. Public emergency responses address gender inequalities_Lack of legal frameworks to promote, enforce and monitor equality and non‑discrimination on the basis of sex. Lack of access to sexual reproductive health services    Rise in femicides committed by third parties other than intimate partner; rise in impunity rates for homicides, femicides and domestic violence. Lack of national mechanisms to track public allocations for gender equality initiatives. High proportion of women and girls subjected to physical, sexual or psychological violence. High proportion of girls married under 18 years. High average number of hours undertaken by women, in housework, care work or unpaid labour. Low proportion of seats held by women in national parliaments, local governments, and in cabinet positions; low proportion of women in senior managerial positions in the private sector
   Low percentage of women involved in peace efforts (local and international)
   High percentage of women who die at childbirth,
   Low proportion of women with access to technology and banking services
   Lack of inclusion of institutions providing sexual and reproductive health services in public emergency services</t>
  </si>
  <si>
    <t>gender safety wellbeing human rights women result actions external actors limits capacity engage equally political economic life including times national crisis legal barriers equal participation economic social political life protests motivated gender equality prevalence violence women intimate partner otherwise equality work women leadership trend maternal mortality rate gender digital divide access financial services public emergency responses address gender legal frameworks promote enforce monitor equality basis sex lack access sexual reproductive health services rise femicides committed third parties intimate partner rise impunity rates homicides femicides domestic violence lack national mechanisms track public allocations gender equality initiatives high proportion women girls subjected physical sexual psychological violence high proportion girls married 18 years high average number hours undertaken women housework care work unpaid labour low proportion seats held women national parliaments local governments cabinet positions low proportion women senior managerial positions private sector low percentage women involved peace efforts local international high percentage women die childbirth low proportion women access technology banking services lack inclusion institutions providing sexual reproductive health services public emergency services</t>
  </si>
  <si>
    <t>Regional &amp; global influences</t>
  </si>
  <si>
    <t>Risks to the integrity, stability, safety and prosperity of the territory and its people as a result of the actions of external actors, or the influence of external events.  International tensions Fragility in neighbouring countries Sanctions, exploitation, or dependencies</t>
  </si>
  <si>
    <t xml:space="preserve">   Undue political interference by external actors
   Aggressive political / military posture from outside
   Lack of agreement on international boundaries
   Cross-border military incursions / airstrikes
   Spill-over of conflict /criminal actors from outside
   Transnational organized crime
   Trade wars or damaging restrictions imposed
   Inequitable exploitation of resources from outside
   Deprivation of access to resources / infrastructure
   Increase in misogyny and rhetoric of sexual violence against women as part of public narrative and recruitment tactics of an armed groupnclusion of institutions providing sexual and reproductive health services in public emergency services</t>
  </si>
  <si>
    <t>Regional &amp; global influences_Risks to the integrity, stability, safety and prosperity of the territory and its people as a result of the actions of external actors, or the influence of external events.  International tensions Fragility in neighbouring countries Sanctions, exploitation, or dependencies_   Undue political interference by external actors
   Aggressive political / military posture from outside
   Lack of agreement on international boundaries
   Cross-border military incursions / airstrikes
   Spill-over of conflict /criminal actors from outside
   Transnational organized crime
   Trade wars or damaging restrictions imposed
   Inequitable exploitation of resources from outside
   Deprivation of access to resources / infrastructure
   Increase in misogyny and rhetoric of sexual violence against women as part of public narrative and recruitment tactics of an armed groupnclusion of institutions providing sexual and reproductive health services in public emergency services</t>
  </si>
  <si>
    <t>regional global integrity stability safety prosperity territory people result actions external actors influence external events international tensions fragility neighbouring countries sanctions exploitation undue political interference external actors aggressive political military posture outside lack agreement international boundaries military incursions airstrikes conflict actors outside transnational organized crime trade wars damaging restrictions imposed inequitable exploitation resources outside deprivation access resources infrastructure increase misogyny rhetoric sexual violence women part public narrative recruitment tactics armed groupnclusion institutions providing sexual reproductive health services public emergency services</t>
  </si>
  <si>
    <t>Internal security</t>
  </si>
  <si>
    <t>Risks to the security of the territory, its people and infrastructure, and to the ability of the international community to operate effectively as a result of security issues  Internal conflict and insecurity
Non-state armed groups and militia
Crime and terrorism</t>
  </si>
  <si>
    <t>Control of territory by non-state armed groups. Non-state sanctioned military actors (e.g. militia). Insecurity affecting voter registration/participation. Widespread incitement to violence.  Dissent among national security forces. Ready availability of arms and weapons. Terrorism and recruiting by terrorist groups. High levels of violent or organized crime. Trafficking of people, drugs or resources. Lack of humanitarian or other access. Increase in sexual violence against women as part of war tactics by a party to the conflict.
   Increase in number of persons being trafficked from the country.
   Increase in trafficking in persons as a transit country.</t>
  </si>
  <si>
    <t>Internal security_Risks to the security of the territory, its people and infrastructure, and to the ability of the international community to operate effectively as a result of security issues  Internal conflict and insecurity
Non-state armed groups and militia
Crime and terrorism_Control of territory by non-state armed groups. Non-state sanctioned military actors (e.g. militia). Insecurity affecting voter registration/participation. Widespread incitement to violence.  Dissent among national security forces. Ready availability of arms and weapons. Terrorism and recruiting by terrorist groups. High levels of violent or organized crime. Trafficking of people, drugs or resources. Lack of humanitarian or other access. Increase in sexual violence against women as part of war tactics by a party to the conflict.
   Increase in number of persons being trafficked from the country.
   Increase in trafficking in persons as a transit country.</t>
  </si>
  <si>
    <t>internal security territory people infrastructure ability international community operate effectively result security issues internal conflict insecurity armed groups militia crime territory armed groups sanctioned military actors militia insecurity affecting voter widespread incitement violence dissent among national security forces ready availability arms weapons terrorism recruiting terrorist groups high levels violent organized crime trafficking people drugs resources lack humanitarian access increase sexual violence women part war tactics party conflict increase number persons trafficked country increase trafficking persons transit country</t>
  </si>
  <si>
    <t>Justice &amp; rule of law</t>
  </si>
  <si>
    <t>Risks to the fair, effective and comprehensive implementation and application of the principles of justice, the rule of law and accountability from issues.  Weak or compromised institutions
Security forces who act outside of or do not respect the law
A culture of the denial of rights or impunity</t>
  </si>
  <si>
    <t xml:space="preserve">   Lack of impartiality in justice &amp; rule of law sectors
   Capture of justice &amp; rule of law sectors
   A lack of mechanisms to protect human rights
   A lack of confidence in justice / protection systems
   Intrusive surveillance or unlawful inspections
   Excessive use of force / killings by security forces
   The use of torture by security forces / state agents
   Systematic /widespread violations of human rights
   A lack of accountability for violations or crimes
   The denial of violations of international laws
   High rates of impunity for femicide.</t>
  </si>
  <si>
    <t>Justice &amp; rule of law_Risks to the fair, effective and comprehensive implementation and application of the principles of justice, the rule of law and accountability from issues.  Weak or compromised institutions
Security forces who act outside of or do not respect the law
A culture of the denial of rights or impunity_   Lack of impartiality in justice &amp; rule of law sectors
   Capture of justice &amp; rule of law sectors
   A lack of mechanisms to protect human rights
   A lack of confidence in justice / protection systems
   Intrusive surveillance or unlawful inspections
   Excessive use of force / killings by security forces
   The use of torture by security forces / state agents
   Systematic /widespread violations of human rights
   A lack of accountability for violations or crimes
   The denial of violations of international laws
   High rates of impunity for femicide.</t>
  </si>
  <si>
    <t>justice rule fair effective comprehensive implementation application principles justice rule law accountability issues weak compromised institutions security forces act outside respect law culture denial rights lack impartiality justice rule law sectors capture justice rule law sectors lack mechanisms protect human rights lack confidence justice protection systems intrusive surveillance unlawful inspections excessive use force killings security forces use torture security forces state agents systematic violations human rights lack accountability violations crimes denial violations international laws high rates impunity femicide</t>
  </si>
  <si>
    <t>Economic stability</t>
  </si>
  <si>
    <t>Risks to the economic, financial and fiscal stability of the country which could impact governance, social cohesion, or people’s ability to satisfy their needs. Macro-economic volatility
Economic underdevelopment
 Economic inequality</t>
  </si>
  <si>
    <t xml:space="preserve">   Currency devaluation or hyperinflation. Deep-reaching austerity measures. Inability to pay public sector wages.Possible debt default or obstacles to debt relief.Possible financial crisis / economic collapse. Existence of sizeable black / grey economy.Collapse of key employers and industries. Lack of employment training opportunities / jobs.Increasing poverty / high dependency on welfare. High levels of reliance on remittances. High level of aid dependency</t>
  </si>
  <si>
    <t>Economic stability_Risks to the economic, financial and fiscal stability of the country which could impact governance, social cohesion, or people’s ability to satisfy their needs. Macro-economic volatility
Economic underdevelopment
 Economic inequality_   Currency devaluation or hyperinflation. Deep-reaching austerity measures. Inability to pay public sector wages.Possible debt default or obstacles to debt relief.Possible financial crisis / economic collapse. Existence of sizeable black / grey economy.Collapse of key employers and industries. Lack of employment training opportunities / jobs.Increasing poverty / high dependency on welfare. High levels of reliance on remittances. High level of aid dependency</t>
  </si>
  <si>
    <t>economic economic financial fiscal stability country could impact governance social cohesion people ability satisfy needs volatility economic underdevelopment economic currency devaluation hyperinflation austerity measures inability pay public sector debt default obstacles debt financial crisis economic collapse existence sizeable black grey key employers industries lack employment training opportunities poverty high dependency welfare high levels reliance remittances high level aid dependency</t>
  </si>
  <si>
    <t>Infrastructure &amp; access to social services</t>
  </si>
  <si>
    <t>Risks to society and the population resulting from a lack of availability or limitations on access to physical infrastructure, and/or basic social services. Inadequate provision of basic services or technologies Disruption to services, infrastructure, energy or transportation
 Inequitable access to basic services or infrastructure</t>
  </si>
  <si>
    <t xml:space="preserve">   Lack of health, education, sanitation services
   Lack of key staff, equipment, or materials
   Absence /degradation of physical infrastructure
   Absence of / disruption to power or energy supply
   Absence of / disruption to key communications/ IT
   Unequal access to services for minorities
   Restrictions on availability / use of infrastructure
   Disruption to key air, ground or water transport
   Disaggregated data by sex on levels of education, health and shelter.</t>
  </si>
  <si>
    <t>Infrastructure &amp; access to social services_Risks to society and the population resulting from a lack of availability or limitations on access to physical infrastructure, and/or basic social services. Inadequate provision of basic services or technologies Disruption to services, infrastructure, energy or transportation
 Inequitable access to basic services or infrastructure_   Lack of health, education, sanitation services
   Lack of key staff, equipment, or materials
   Absence /degradation of physical infrastructure
   Absence of / disruption to power or energy supply
   Absence of / disruption to key communications/ IT
   Unequal access to services for minorities
   Restrictions on availability / use of infrastructure
   Disruption to key air, ground or water transport
   Disaggregated data by sex on levels of education, health and shelter.</t>
  </si>
  <si>
    <t>infrastructure access social society population resulting lack availability limitations access physical infrastructure basic social services inadequate provision basic services technologies disruption services infrastructure energy transportation inequitable access basic services lack health education sanitation services lack key staff equipment materials absence physical infrastructure absence disruption power energy supply absence disruption key unequal access services minorities restrictions availability use infrastructure disruption key air ground water transport disaggregated data sex levels education health shelter</t>
  </si>
  <si>
    <t>Displacement &amp; migration</t>
  </si>
  <si>
    <t>Risks to the population and to the stability of the territory resulting from pressures associated with displacement and/or migration. Movement of people within into or from the territory
Level of rights and protection afforded to migrants
Social, economic, cultural, environmental impact of migration</t>
  </si>
  <si>
    <t xml:space="preserve">   Large-scale displacement of populations
   Forced relocation of parts of the population
   Lack of preparedness to cope with inward flow
   Politicisation of the presence/status of migrants
   Arbitrary / prolonged detention of migrants
   Exclusion of migrants from basic services or work
   Migrants exposed to exploitation/ violence / abuse
   Pressures on host communities
   Tension between host and migrant populations
   Hate speech / crimes targeting migrants
   Brain drain resulting from displacement/migration
   Environmental degradation caused by migration
   Involuntary / unsustainable /non-compliant returns
   Increase in trafficking in persons displaced or on the move.</t>
  </si>
  <si>
    <t>Displacement &amp; migration_Risks to the population and to the stability of the territory resulting from pressures associated with displacement and/or migration. Movement of people within into or from the territory
Level of rights and protection afforded to migrants
Social, economic, cultural, environmental impact of migration_   Large-scale displacement of populations
   Forced relocation of parts of the population
   Lack of preparedness to cope with inward flow
   Politicisation of the presence/status of migrants
   Arbitrary / prolonged detention of migrants
   Exclusion of migrants from basic services or work
   Migrants exposed to exploitation/ violence / abuse
   Pressures on host communities
   Tension between host and migrant populations
   Hate speech / crimes targeting migrants
   Brain drain resulting from displacement/migration
   Environmental degradation caused by migration
   Involuntary / unsustainable /non-compliant returns
   Increase in trafficking in persons displaced or on the move.</t>
  </si>
  <si>
    <t>displacement population stability territory resulting pressures associated displacement migration movement people within territory level rights protection afforded migrants social economic cultural environmental impact displacement populations forced relocation parts population lack preparedness cope inward flow politicisation migrants arbitrary prolonged detention migrants exclusion migrants basic services work migrants exposed violence abuse pressures host communities tension host migrant populations hate speech crimes targeting migrants brain drain resulting environmental degradation caused migration involuntary unsustainable returns increase trafficking persons displaced move</t>
  </si>
  <si>
    <t>Public health</t>
  </si>
  <si>
    <t>Risk to the population, the economy and stability of the territory resulting from actual and emerging public health emergencies.   Increase in preventable or treatable health issues
Epidemics, pandemics and infectious diseases
 Chemical, radiological, and other biological agents</t>
  </si>
  <si>
    <t xml:space="preserve">   Absence of vaccination programmes
   Absence of surveillance, tracking or investigation
   Significant uptick in disease transmission
   High mortality rates and falling health outcomes
   Uptick in Malaria, Cholera, Polio, HIV/AIDs
   Ebola, SARS, Zika, MERS, COVID-19, Disease X outbreak
   An outbreak requiring enhanced border controls
   Release of chemicals, or chemical agents
   Release of a pathogen or radiological material
   Massive loss of life
   Spike in cases of violence against women due to confinement measures</t>
  </si>
  <si>
    <t>Public health_Risk to the population, the economy and stability of the territory resulting from actual and emerging public health emergencies.   Increase in preventable or treatable health issues
Epidemics, pandemics and infectious diseases
 Chemical, radiological, and other biological agents_   Absence of vaccination programmes
   Absence of surveillance, tracking or investigation
   Significant uptick in disease transmission
   High mortality rates and falling health outcomes
   Uptick in Malaria, Cholera, Polio, HIV/AIDs
   Ebola, SARS, Zika, MERS, COVID-19, Disease X outbreak
   An outbreak requiring enhanced border controls
   Release of chemicals, or chemical agents
   Release of a pathogen or radiological material
   Massive loss of life
   Spike in cases of violence against women due to confinement measures</t>
  </si>
  <si>
    <t>public population economy stability territory resulting actual emerging public health emergencies increase preventable treatable health issues epidemics pandemics infectious diseases chemical radiological biological absence vaccination programmes absence surveillance tracking investigation significant uptick disease transmission high mortality rates falling health outcomes uptick malaria cholera polio ebola sars zika mers disease x outbreak outbreak requiring enhanced border controls release chemicals chemical agents release pathogen radiological material massive loss life spike cases violence women due confinement measures</t>
  </si>
  <si>
    <t>Food security, agriculture &amp; land</t>
  </si>
  <si>
    <t>Risks to people, agriculture, and/or food production in the territory resulting from crop, food production, livestock and land-related issues. Insufficient arable land, crops or livestock
 Inadequate food supply
 The use of and rights over land</t>
  </si>
  <si>
    <t xml:space="preserve">   Loss, damage to or lack of crops and resilience
   Lack of crop diversity
   Loss, damage to or lack of livestock
   Competition over arable / grazing land
   Loss or lack of arable land
   Land right issues
   Over-reliance on food imports
   Lack of resources for food production sectors
   High levels of food insecurity
   Food poverty due to increasing food prices
   High malnutrition and malnourishment rates
   Famine
   Increase in poverty of rural women
   Decrease in rural women’s access to education, health, shelter, food and technology.</t>
  </si>
  <si>
    <t>Food security, agriculture &amp; land_Risks to people, agriculture, and/or food production in the territory resulting from crop, food production, livestock and land-related issues. Insufficient arable land, crops or livestock
 Inadequate food supply
 The use of and rights over land_   Loss, damage to or lack of crops and resilience
   Lack of crop diversity
   Loss, damage to or lack of livestock
   Competition over arable / grazing land
   Loss or lack of arable land
   Land right issues
   Over-reliance on food imports
   Lack of resources for food production sectors
   High levels of food insecurity
   Food poverty due to increasing food prices
   High malnutrition and malnourishment rates
   Famine
   Increase in poverty of rural women
   Decrease in rural women’s access to education, health, shelter, food and technology.</t>
  </si>
  <si>
    <t>food security agriculture people agriculture food production territory resulting crop food production livestock issues insufficient arable land crops livestock inadequate food supply use rights loss damage lack crops resilience lack crop diversity loss damage lack livestock competition arable grazing land loss lack arable land land right issues food imports lack resources food production sectors high levels food insecurity food poverty due increasing food prices high malnutrition malnourishment rates famine increase poverty rural women decrease rural women access education health shelter food technology</t>
  </si>
  <si>
    <t>Environment &amp; climate</t>
  </si>
  <si>
    <t>Risks to the ecology of the territory, its ecosystem and its people resulting from issues associated with the environment, climate and natural resources. Natural hazards or extreme weather events
Ecological damage and climate impacts
Exploitation of natural resources</t>
  </si>
  <si>
    <t xml:space="preserve">   Floods, cyclones, hurricanes
   Increased frequency / duration / scale of drought
   Erosion, rising sea level, deforestation, landslides
   Changes to weather and climate patterns
   Loss of critical species or biodiversity
   Sustained pollution of land, rivers, or air
   Damaging / unsustainable resource extraction
   Inequitable extraction / exploitation of resources
   Large scale movement of people due to shortages in food and water</t>
  </si>
  <si>
    <t>Environment &amp; climate_Risks to the ecology of the territory, its ecosystem and its people resulting from issues associated with the environment, climate and natural resources. Natural hazards or extreme weather events
Ecological damage and climate impacts
Exploitation of natural resources_   Floods, cyclones, hurricanes
   Increased frequency / duration / scale of drought
   Erosion, rising sea level, deforestation, landslides
   Changes to weather and climate patterns
   Loss of critical species or biodiversity
   Sustained pollution of land, rivers, or air
   Damaging / unsustainable resource extraction
   Inequitable extraction / exploitation of resources
   Large scale movement of people due to shortages in food and water</t>
  </si>
  <si>
    <t>environment ecology territory ecosystem people resulting issues associated environment climate natural resources natural hazards extreme weather events ecological damage climate impacts exploitation natural floods cyclones hurricanes increased frequency duration scale drought erosion rising sea level deforestation landslides changes weather climate patterns loss critical species biodiversity sustained pollution land rivers air damaging unsustainable resource extraction inequitable extraction exploitation resources large scale movement people due shortages food water</t>
  </si>
  <si>
    <t>Unassigned indicators out of the total 1478 WD indicators</t>
  </si>
  <si>
    <t>Reflects change in top 5 risk areas for all indicators</t>
  </si>
  <si>
    <t>Average number of risk areas that are same but ordered differently</t>
  </si>
  <si>
    <t>Average number of risk areas that are different</t>
  </si>
  <si>
    <t>Total number of exact risk areas</t>
  </si>
  <si>
    <t>C-D</t>
  </si>
  <si>
    <t>C-E</t>
  </si>
  <si>
    <t>S-C</t>
  </si>
  <si>
    <t>S-D</t>
  </si>
  <si>
    <t>S-E</t>
  </si>
  <si>
    <t>L-C</t>
  </si>
  <si>
    <t>L-D</t>
  </si>
  <si>
    <t>L-E</t>
  </si>
  <si>
    <t>T-C</t>
  </si>
  <si>
    <t>T-D</t>
  </si>
  <si>
    <t>T-E</t>
  </si>
  <si>
    <t>ST-C</t>
  </si>
  <si>
    <t>ST-D</t>
  </si>
  <si>
    <t>ST-E</t>
  </si>
  <si>
    <t>LT-C</t>
  </si>
  <si>
    <t>LT-D</t>
  </si>
  <si>
    <t>LT-E</t>
  </si>
  <si>
    <t>Word to vectors : TF-IDF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</si>
</sst>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b/>
      <sz val="11"/>
      <name val="Calibri"/>
      <family val="2"/>
    </font>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7"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9" fontId="2" fillId="0" borderId="0" applyFont="0" applyFill="0" applyBorder="0" applyAlignment="0" applyProtection="0"/>
  </cellStyleXfs>
  <cellXfs count="46">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1" xfId="0" applyNumberFormat="1" applyBorder="1" applyAlignment="1">
      <alignment horizontal="center" vertical="center" wrapText="1"/>
    </xf>
    <xf numFmtId="0" fontId="0" fillId="0" borderId="0" xfId="0" applyAlignment="1">
      <alignment horizontal="center" textRotation="135" wrapText="1"/>
    </xf>
    <xf numFmtId="1" fontId="0" fillId="0" borderId="1" xfId="0" applyNumberFormat="1" applyBorder="1" applyAlignment="1">
      <alignment horizontal="center" vertical="center" wrapText="1"/>
    </xf>
    <xf numFmtId="0" fontId="1" fillId="3" borderId="1" xfId="0" applyFont="1" applyFill="1" applyBorder="1" applyAlignment="1">
      <alignment horizontal="center" vertical="top" wrapText="1"/>
    </xf>
    <xf numFmtId="0" fontId="0" fillId="0" borderId="0" xfId="0" applyAlignment="1">
      <alignment vertical="center"/>
    </xf>
    <xf numFmtId="0" fontId="0" fillId="0" borderId="0" xfId="0" applyAlignment="1">
      <alignment horizontal="right" vertical="center"/>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wrapText="1"/>
    </xf>
    <xf numFmtId="0" fontId="0" fillId="4" borderId="3" xfId="0" applyFill="1" applyBorder="1" applyAlignment="1">
      <alignment horizontal="center" vertical="center" wrapText="1"/>
    </xf>
    <xf numFmtId="0" fontId="0" fillId="4" borderId="8" xfId="0" applyFill="1" applyBorder="1" applyAlignment="1">
      <alignment horizontal="center" vertical="center" wrapText="1"/>
    </xf>
    <xf numFmtId="0" fontId="0" fillId="0" borderId="0" xfId="0" applyAlignment="1">
      <alignment horizontal="center" vertical="center"/>
    </xf>
    <xf numFmtId="10" fontId="0" fillId="0" borderId="0" xfId="1" applyNumberFormat="1" applyFont="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1" fontId="0" fillId="0" borderId="0" xfId="0" applyNumberFormat="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8" xfId="0" applyBorder="1" applyAlignment="1">
      <alignment horizontal="center"/>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0" fillId="0" borderId="0" xfId="0" applyAlignment="1">
      <alignment horizontal="left" wrapText="1"/>
    </xf>
    <xf numFmtId="0" fontId="3" fillId="3" borderId="3" xfId="0" applyFont="1" applyFill="1" applyBorder="1" applyAlignment="1">
      <alignment horizontal="center" wrapText="1"/>
    </xf>
    <xf numFmtId="0" fontId="3" fillId="2" borderId="2" xfId="0" applyFont="1" applyFill="1" applyBorder="1" applyAlignment="1">
      <alignment horizontal="center" vertical="center" wrapText="1"/>
    </xf>
    <xf numFmtId="0" fontId="0" fillId="0" borderId="0" xfId="0" quotePrefix="1" applyAlignment="1">
      <alignment horizontal="left" wrapText="1"/>
    </xf>
    <xf numFmtId="0" fontId="6" fillId="0" borderId="0" xfId="0" applyFont="1" applyAlignment="1">
      <alignment horizontal="center"/>
    </xf>
    <xf numFmtId="0" fontId="7" fillId="0" borderId="0" xfId="0" applyFont="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5"/>
  <sheetViews>
    <sheetView workbookViewId="0">
      <selection activeCell="C4" sqref="C4"/>
    </sheetView>
  </sheetViews>
  <sheetFormatPr defaultColWidth="8.85546875" defaultRowHeight="15" x14ac:dyDescent="0.25"/>
  <cols>
    <col min="1" max="1" width="13.7109375" customWidth="1"/>
    <col min="2" max="2" width="14.7109375" style="2" customWidth="1"/>
    <col min="3" max="3" width="11.28515625" style="2" customWidth="1"/>
    <col min="4" max="5" width="12.140625" style="2" customWidth="1"/>
  </cols>
  <sheetData>
    <row r="1" spans="1:5" ht="18.75" x14ac:dyDescent="0.3">
      <c r="A1" s="38" t="s">
        <v>99</v>
      </c>
      <c r="B1" s="39"/>
      <c r="C1" s="39"/>
      <c r="D1" s="39"/>
      <c r="E1" s="39"/>
    </row>
    <row r="2" spans="1:5" ht="15" customHeight="1" x14ac:dyDescent="0.25">
      <c r="C2" s="41" t="s">
        <v>8</v>
      </c>
      <c r="D2" s="41"/>
      <c r="E2" s="41"/>
    </row>
    <row r="3" spans="1:5" ht="60" x14ac:dyDescent="0.25">
      <c r="B3" s="4"/>
      <c r="C3" s="6" t="s">
        <v>13</v>
      </c>
      <c r="D3" s="6" t="s">
        <v>1</v>
      </c>
      <c r="E3" s="6" t="s">
        <v>2</v>
      </c>
    </row>
    <row r="4" spans="1:5" ht="49.5" customHeight="1" x14ac:dyDescent="0.25">
      <c r="A4" s="42" t="s">
        <v>9</v>
      </c>
      <c r="B4" s="9" t="s">
        <v>14</v>
      </c>
      <c r="C4" s="5">
        <v>9</v>
      </c>
      <c r="D4" s="5">
        <v>92</v>
      </c>
      <c r="E4" s="5">
        <v>16</v>
      </c>
    </row>
    <row r="5" spans="1:5" ht="30" customHeight="1" x14ac:dyDescent="0.25">
      <c r="A5" s="42"/>
      <c r="B5" s="9" t="s">
        <v>3</v>
      </c>
      <c r="C5" s="5">
        <v>30</v>
      </c>
      <c r="D5" s="5">
        <v>163</v>
      </c>
      <c r="E5" s="5">
        <v>32</v>
      </c>
    </row>
    <row r="6" spans="1:5" x14ac:dyDescent="0.25">
      <c r="A6" s="42"/>
      <c r="B6" s="9" t="s">
        <v>4</v>
      </c>
      <c r="C6" s="5">
        <v>9</v>
      </c>
      <c r="D6" s="5">
        <v>95</v>
      </c>
      <c r="E6" s="5">
        <v>16</v>
      </c>
    </row>
    <row r="7" spans="1:5" x14ac:dyDescent="0.25">
      <c r="A7" s="42"/>
      <c r="B7" s="9" t="s">
        <v>5</v>
      </c>
      <c r="C7" s="5">
        <v>343</v>
      </c>
      <c r="D7" s="5">
        <v>601</v>
      </c>
      <c r="E7" s="5">
        <v>400</v>
      </c>
    </row>
    <row r="8" spans="1:5" ht="30" x14ac:dyDescent="0.25">
      <c r="A8" s="42"/>
      <c r="B8" s="9" t="s">
        <v>6</v>
      </c>
      <c r="C8" s="5">
        <v>61</v>
      </c>
      <c r="D8" s="5">
        <v>243</v>
      </c>
      <c r="E8" s="5">
        <v>96</v>
      </c>
    </row>
    <row r="9" spans="1:5" ht="30" x14ac:dyDescent="0.25">
      <c r="A9" s="42"/>
      <c r="B9" s="9" t="s">
        <v>7</v>
      </c>
      <c r="C9" s="5">
        <v>63</v>
      </c>
      <c r="D9" s="5">
        <v>297</v>
      </c>
      <c r="E9" s="5">
        <v>99</v>
      </c>
    </row>
    <row r="11" spans="1:5" x14ac:dyDescent="0.25">
      <c r="A11" t="s">
        <v>10</v>
      </c>
    </row>
    <row r="12" spans="1:5" ht="61.5" customHeight="1" x14ac:dyDescent="0.25">
      <c r="A12" s="8">
        <v>1</v>
      </c>
      <c r="B12" s="43" t="s">
        <v>15</v>
      </c>
      <c r="C12" s="40"/>
      <c r="D12" s="40"/>
      <c r="E12" s="40"/>
    </row>
    <row r="13" spans="1:5" ht="47.25" customHeight="1" x14ac:dyDescent="0.25">
      <c r="A13" s="8">
        <v>2</v>
      </c>
      <c r="B13" s="40" t="s">
        <v>16</v>
      </c>
      <c r="C13" s="40"/>
      <c r="D13" s="40"/>
      <c r="E13" s="40"/>
    </row>
    <row r="14" spans="1:5" x14ac:dyDescent="0.25">
      <c r="A14" s="8"/>
      <c r="B14" s="40"/>
      <c r="C14" s="40"/>
      <c r="D14" s="40"/>
      <c r="E14" s="40"/>
    </row>
    <row r="15" spans="1:5" x14ac:dyDescent="0.25">
      <c r="A15" s="8"/>
      <c r="B15" s="40"/>
      <c r="C15" s="40"/>
      <c r="D15" s="40"/>
      <c r="E15" s="40"/>
    </row>
  </sheetData>
  <mergeCells count="7">
    <mergeCell ref="A1:E1"/>
    <mergeCell ref="B15:E15"/>
    <mergeCell ref="C2:E2"/>
    <mergeCell ref="A4:A9"/>
    <mergeCell ref="B12:E12"/>
    <mergeCell ref="B13:E13"/>
    <mergeCell ref="B14:E14"/>
  </mergeCells>
  <conditionalFormatting sqref="C4:E9">
    <cfRule type="colorScale" priority="1">
      <colorScale>
        <cfvo type="min"/>
        <cfvo type="percentile" val="50"/>
        <cfvo type="max"/>
        <color rgb="FF63BE7B"/>
        <color rgb="FFFCFCFF"/>
        <color rgb="FFF8696B"/>
      </colorScale>
    </cfRule>
  </conditionalFormatting>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workbookViewId="0">
      <selection activeCell="C4" sqref="C4"/>
    </sheetView>
  </sheetViews>
  <sheetFormatPr defaultColWidth="8.85546875" defaultRowHeight="15" x14ac:dyDescent="0.25"/>
  <cols>
    <col min="1" max="1" width="13.7109375" customWidth="1"/>
    <col min="2" max="2" width="14.7109375" style="2" customWidth="1"/>
    <col min="3" max="5" width="12.140625" style="2" customWidth="1"/>
    <col min="7" max="7" width="14.140625" customWidth="1"/>
  </cols>
  <sheetData>
    <row r="1" spans="1:9" ht="18.75" x14ac:dyDescent="0.3">
      <c r="A1" s="38" t="s">
        <v>100</v>
      </c>
      <c r="B1" s="39"/>
      <c r="C1" s="39"/>
      <c r="D1" s="39"/>
      <c r="E1" s="39"/>
    </row>
    <row r="2" spans="1:9" ht="15" customHeight="1" x14ac:dyDescent="0.25">
      <c r="C2" s="41" t="s">
        <v>8</v>
      </c>
      <c r="D2" s="41"/>
      <c r="E2" s="41"/>
    </row>
    <row r="3" spans="1:9" ht="45" x14ac:dyDescent="0.25">
      <c r="B3" s="4"/>
      <c r="C3" s="6" t="s">
        <v>13</v>
      </c>
      <c r="D3" s="6" t="s">
        <v>1</v>
      </c>
      <c r="E3" s="6" t="s">
        <v>2</v>
      </c>
    </row>
    <row r="4" spans="1:9" ht="49.5" customHeight="1" x14ac:dyDescent="0.25">
      <c r="A4" s="42" t="s">
        <v>9</v>
      </c>
      <c r="B4" s="9" t="s">
        <v>14</v>
      </c>
      <c r="C4" s="5">
        <v>0</v>
      </c>
      <c r="D4" s="3">
        <v>2.2151556156968879</v>
      </c>
      <c r="E4" s="3">
        <v>1.829499323410013</v>
      </c>
    </row>
    <row r="5" spans="1:9" ht="30" x14ac:dyDescent="0.25">
      <c r="A5" s="42"/>
      <c r="B5" s="9" t="s">
        <v>3</v>
      </c>
      <c r="C5" s="3">
        <v>1.697564276048714</v>
      </c>
      <c r="D5" s="3">
        <v>2.3173207036535861</v>
      </c>
      <c r="E5" s="3">
        <v>2.0439783491204331</v>
      </c>
    </row>
    <row r="6" spans="1:9" x14ac:dyDescent="0.25">
      <c r="A6" s="42"/>
      <c r="B6" s="9" t="s">
        <v>4</v>
      </c>
      <c r="C6" s="3">
        <v>1.3186738836265219</v>
      </c>
      <c r="D6" s="3">
        <v>2.2016238159675239</v>
      </c>
      <c r="E6" s="3">
        <v>1.8261163734776731</v>
      </c>
    </row>
    <row r="7" spans="1:9" x14ac:dyDescent="0.25">
      <c r="A7" s="42"/>
      <c r="B7" s="9" t="s">
        <v>5</v>
      </c>
      <c r="C7" s="3">
        <v>2.3606224627875512</v>
      </c>
      <c r="D7" s="3">
        <v>2.6745602165087958</v>
      </c>
      <c r="E7" s="3">
        <v>2.523004059539919</v>
      </c>
    </row>
    <row r="8" spans="1:9" ht="30" x14ac:dyDescent="0.25">
      <c r="A8" s="42"/>
      <c r="B8" s="9" t="s">
        <v>6</v>
      </c>
      <c r="C8" s="3">
        <v>2.1177266576454672</v>
      </c>
      <c r="D8" s="3">
        <v>2.4526387009472259</v>
      </c>
      <c r="E8" s="3">
        <v>2.261840324763194</v>
      </c>
    </row>
    <row r="9" spans="1:9" ht="30" x14ac:dyDescent="0.25">
      <c r="A9" s="42"/>
      <c r="B9" s="9" t="s">
        <v>7</v>
      </c>
      <c r="C9" s="3">
        <v>2.3633288227334242</v>
      </c>
      <c r="D9" s="3">
        <v>2.4756427604871449</v>
      </c>
      <c r="E9" s="3">
        <v>2.3017591339648171</v>
      </c>
    </row>
    <row r="11" spans="1:9" x14ac:dyDescent="0.25">
      <c r="A11" t="s">
        <v>17</v>
      </c>
      <c r="F11" t="s">
        <v>26</v>
      </c>
      <c r="H11">
        <v>1478</v>
      </c>
    </row>
    <row r="12" spans="1:9" x14ac:dyDescent="0.25">
      <c r="A12">
        <v>0</v>
      </c>
      <c r="B12" t="s">
        <v>18</v>
      </c>
      <c r="F12" t="s">
        <v>27</v>
      </c>
      <c r="H12">
        <v>1289</v>
      </c>
      <c r="I12" s="18">
        <f>(H12/H11)</f>
        <v>0.87212449255751012</v>
      </c>
    </row>
    <row r="13" spans="1:9" x14ac:dyDescent="0.25">
      <c r="A13">
        <v>1</v>
      </c>
      <c r="B13" t="s">
        <v>19</v>
      </c>
      <c r="F13" t="s">
        <v>28</v>
      </c>
      <c r="H13">
        <v>8</v>
      </c>
      <c r="I13" s="18">
        <f>(H13/H11)</f>
        <v>5.4127198917456026E-3</v>
      </c>
    </row>
    <row r="14" spans="1:9" x14ac:dyDescent="0.25">
      <c r="A14">
        <v>2</v>
      </c>
      <c r="B14" t="s">
        <v>20</v>
      </c>
      <c r="F14" t="s">
        <v>29</v>
      </c>
      <c r="H14">
        <v>0</v>
      </c>
      <c r="I14" s="18"/>
    </row>
    <row r="15" spans="1:9" x14ac:dyDescent="0.25">
      <c r="A15">
        <v>3</v>
      </c>
      <c r="B15" t="s">
        <v>21</v>
      </c>
    </row>
    <row r="16" spans="1:9" x14ac:dyDescent="0.25">
      <c r="B16"/>
    </row>
    <row r="17" spans="1:5" x14ac:dyDescent="0.25">
      <c r="A17" t="s">
        <v>10</v>
      </c>
    </row>
    <row r="18" spans="1:5" ht="60.75" customHeight="1" x14ac:dyDescent="0.25">
      <c r="A18" s="8">
        <v>1</v>
      </c>
      <c r="B18" s="43" t="s">
        <v>12</v>
      </c>
      <c r="C18" s="40"/>
      <c r="D18" s="40"/>
      <c r="E18" s="40"/>
    </row>
    <row r="19" spans="1:5" ht="63" customHeight="1" x14ac:dyDescent="0.25">
      <c r="A19" s="8">
        <v>2</v>
      </c>
      <c r="B19" s="40" t="s">
        <v>11</v>
      </c>
      <c r="C19" s="40"/>
      <c r="D19" s="40"/>
      <c r="E19" s="40"/>
    </row>
    <row r="20" spans="1:5" x14ac:dyDescent="0.25">
      <c r="A20" s="8"/>
      <c r="B20" s="40"/>
      <c r="C20" s="40"/>
      <c r="D20" s="40"/>
      <c r="E20" s="40"/>
    </row>
    <row r="21" spans="1:5" x14ac:dyDescent="0.25">
      <c r="A21" s="8"/>
      <c r="B21" s="40"/>
      <c r="C21" s="40"/>
      <c r="D21" s="40"/>
      <c r="E21" s="40"/>
    </row>
  </sheetData>
  <mergeCells count="7">
    <mergeCell ref="A1:E1"/>
    <mergeCell ref="C2:E2"/>
    <mergeCell ref="B21:E21"/>
    <mergeCell ref="A4:A9"/>
    <mergeCell ref="B18:E18"/>
    <mergeCell ref="B19:E19"/>
    <mergeCell ref="B20:E20"/>
  </mergeCells>
  <conditionalFormatting sqref="C4:E9">
    <cfRule type="colorScale" priority="1">
      <colorScale>
        <cfvo type="min"/>
        <cfvo type="percentile" val="50"/>
        <cfvo type="max"/>
        <color rgb="FF5A8AC6"/>
        <color rgb="FFFCFCFF"/>
        <color rgb="FFF8696B"/>
      </colorScale>
    </cfRule>
  </conditionalFormatting>
  <pageMargins left="0.75" right="0.75" top="1" bottom="1" header="0.5" footer="0.5"/>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workbookViewId="0">
      <selection activeCell="C4" sqref="C4"/>
    </sheetView>
  </sheetViews>
  <sheetFormatPr defaultColWidth="8.85546875" defaultRowHeight="15" x14ac:dyDescent="0.25"/>
  <cols>
    <col min="1" max="1" width="13.7109375" customWidth="1"/>
    <col min="2" max="2" width="14.7109375" style="2" customWidth="1"/>
    <col min="3" max="5" width="12.140625" style="2" customWidth="1"/>
  </cols>
  <sheetData>
    <row r="1" spans="1:5" ht="18.75" x14ac:dyDescent="0.3">
      <c r="A1" s="38" t="s">
        <v>102</v>
      </c>
      <c r="B1" s="38"/>
      <c r="C1" s="38"/>
      <c r="D1" s="38"/>
      <c r="E1" s="38"/>
    </row>
    <row r="2" spans="1:5" ht="15" customHeight="1" x14ac:dyDescent="0.25">
      <c r="C2" s="41" t="s">
        <v>8</v>
      </c>
      <c r="D2" s="41"/>
      <c r="E2" s="41"/>
    </row>
    <row r="3" spans="1:5" ht="45" x14ac:dyDescent="0.25">
      <c r="B3" s="4"/>
      <c r="C3" s="6" t="s">
        <v>13</v>
      </c>
      <c r="D3" s="6" t="s">
        <v>1</v>
      </c>
      <c r="E3" s="6" t="s">
        <v>2</v>
      </c>
    </row>
    <row r="4" spans="1:5" ht="49.5" customHeight="1" x14ac:dyDescent="0.25">
      <c r="A4" s="42" t="s">
        <v>9</v>
      </c>
      <c r="B4" s="9" t="s">
        <v>14</v>
      </c>
      <c r="C4" s="5">
        <v>0</v>
      </c>
      <c r="D4" s="3">
        <v>2.3410013531799732</v>
      </c>
      <c r="E4" s="3">
        <v>1.1867388362652229</v>
      </c>
    </row>
    <row r="5" spans="1:5" ht="30" customHeight="1" x14ac:dyDescent="0.25">
      <c r="A5" s="42"/>
      <c r="B5" s="9" t="s">
        <v>3</v>
      </c>
      <c r="C5" s="3">
        <v>1.0663058186738841</v>
      </c>
      <c r="D5" s="3">
        <v>2.7050067658998649</v>
      </c>
      <c r="E5" s="3">
        <v>1.6265223274695531</v>
      </c>
    </row>
    <row r="6" spans="1:5" x14ac:dyDescent="0.25">
      <c r="A6" s="42"/>
      <c r="B6" s="9" t="s">
        <v>4</v>
      </c>
      <c r="C6" s="3">
        <v>0.46820027063599501</v>
      </c>
      <c r="D6" s="3">
        <v>2.3349120433017592</v>
      </c>
      <c r="E6" s="3">
        <v>1.1718538565629231</v>
      </c>
    </row>
    <row r="7" spans="1:5" x14ac:dyDescent="0.25">
      <c r="A7" s="42"/>
      <c r="B7" s="9" t="s">
        <v>5</v>
      </c>
      <c r="C7" s="3">
        <v>2.8795669824086598</v>
      </c>
      <c r="D7" s="3">
        <v>3.8349120433017592</v>
      </c>
      <c r="E7" s="3">
        <v>3.24424898511502</v>
      </c>
    </row>
    <row r="8" spans="1:5" ht="30" x14ac:dyDescent="0.25">
      <c r="A8" s="42"/>
      <c r="B8" s="9" t="s">
        <v>6</v>
      </c>
      <c r="C8" s="3">
        <v>1.920838971583221</v>
      </c>
      <c r="D8" s="3">
        <v>3.299052774018945</v>
      </c>
      <c r="E8" s="3">
        <v>2.3125845737483091</v>
      </c>
    </row>
    <row r="9" spans="1:5" ht="30" x14ac:dyDescent="0.25">
      <c r="A9" s="42"/>
      <c r="B9" s="9" t="s">
        <v>7</v>
      </c>
      <c r="C9" s="3">
        <v>2.0311231393775371</v>
      </c>
      <c r="D9" s="3">
        <v>3.3991880920162378</v>
      </c>
      <c r="E9" s="3">
        <v>2.4370771312584569</v>
      </c>
    </row>
  </sheetData>
  <mergeCells count="3">
    <mergeCell ref="A4:A9"/>
    <mergeCell ref="C2:E2"/>
    <mergeCell ref="A1:E1"/>
  </mergeCells>
  <conditionalFormatting sqref="C4:E9">
    <cfRule type="colorScale" priority="1">
      <colorScale>
        <cfvo type="min"/>
        <cfvo type="percentile" val="50"/>
        <cfvo type="max"/>
        <color rgb="FF5A8AC6"/>
        <color rgb="FFFCFCFF"/>
        <color rgb="FFF8696B"/>
      </colorScale>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C4" sqref="C4:E9"/>
    </sheetView>
  </sheetViews>
  <sheetFormatPr defaultColWidth="8.85546875" defaultRowHeight="15" x14ac:dyDescent="0.25"/>
  <cols>
    <col min="1" max="1" width="13.7109375" customWidth="1"/>
    <col min="2" max="2" width="14.7109375" style="2" customWidth="1"/>
    <col min="3" max="5" width="12.140625" style="2" customWidth="1"/>
  </cols>
  <sheetData>
    <row r="1" spans="1:5" ht="17.25" x14ac:dyDescent="0.3">
      <c r="A1" s="44" t="s">
        <v>101</v>
      </c>
      <c r="B1" s="44"/>
      <c r="C1" s="44"/>
      <c r="D1" s="44"/>
      <c r="E1" s="44"/>
    </row>
    <row r="2" spans="1:5" ht="15" customHeight="1" x14ac:dyDescent="0.25">
      <c r="C2" s="41" t="s">
        <v>8</v>
      </c>
      <c r="D2" s="41"/>
      <c r="E2" s="41"/>
    </row>
    <row r="3" spans="1:5" ht="45" x14ac:dyDescent="0.25">
      <c r="B3" s="4"/>
      <c r="C3" s="6" t="s">
        <v>13</v>
      </c>
      <c r="D3" s="6" t="s">
        <v>1</v>
      </c>
      <c r="E3" s="6" t="s">
        <v>2</v>
      </c>
    </row>
    <row r="4" spans="1:5" ht="49.5" customHeight="1" x14ac:dyDescent="0.25">
      <c r="A4" s="42" t="s">
        <v>9</v>
      </c>
      <c r="B4" s="9" t="s">
        <v>14</v>
      </c>
      <c r="C4" s="5"/>
      <c r="D4" s="3">
        <v>1.253044654939107</v>
      </c>
      <c r="E4" s="3">
        <v>1.8315290933694179</v>
      </c>
    </row>
    <row r="5" spans="1:5" ht="30" customHeight="1" x14ac:dyDescent="0.25">
      <c r="A5" s="42"/>
      <c r="B5" s="9" t="s">
        <v>3</v>
      </c>
      <c r="C5" s="3">
        <v>1.51894451962111</v>
      </c>
      <c r="D5" s="3">
        <v>1.158322056833559</v>
      </c>
      <c r="E5" s="3">
        <v>1.6427604871447901</v>
      </c>
    </row>
    <row r="6" spans="1:5" x14ac:dyDescent="0.25">
      <c r="A6" s="42"/>
      <c r="B6" s="9" t="s">
        <v>4</v>
      </c>
      <c r="C6" s="3">
        <v>1.65426251691475</v>
      </c>
      <c r="D6" s="3">
        <v>1.279431664411367</v>
      </c>
      <c r="E6" s="3">
        <v>1.8254397834912039</v>
      </c>
    </row>
    <row r="7" spans="1:5" x14ac:dyDescent="0.25">
      <c r="A7" s="42"/>
      <c r="B7" s="9" t="s">
        <v>5</v>
      </c>
      <c r="C7" s="3">
        <v>1.0405953991880921</v>
      </c>
      <c r="D7" s="3">
        <v>0.52706359945872805</v>
      </c>
      <c r="E7" s="3">
        <v>0.71921515561569693</v>
      </c>
    </row>
    <row r="8" spans="1:5" ht="30" x14ac:dyDescent="0.25">
      <c r="A8" s="42"/>
      <c r="B8" s="9" t="s">
        <v>6</v>
      </c>
      <c r="C8" s="3">
        <v>1.39851150202977</v>
      </c>
      <c r="D8" s="3">
        <v>0.76792963464140729</v>
      </c>
      <c r="E8" s="3">
        <v>1.10893098782138</v>
      </c>
    </row>
    <row r="9" spans="1:5" ht="30" x14ac:dyDescent="0.25">
      <c r="A9" s="42"/>
      <c r="B9" s="9" t="s">
        <v>7</v>
      </c>
      <c r="C9" s="3">
        <v>0.94857916102841677</v>
      </c>
      <c r="D9" s="3">
        <v>0.72124492557510145</v>
      </c>
      <c r="E9" s="3">
        <v>1.0311231393775371</v>
      </c>
    </row>
  </sheetData>
  <mergeCells count="3">
    <mergeCell ref="C2:E2"/>
    <mergeCell ref="A4:A9"/>
    <mergeCell ref="A1:E1"/>
  </mergeCells>
  <conditionalFormatting sqref="C4:E9">
    <cfRule type="colorScale" priority="1">
      <colorScale>
        <cfvo type="min"/>
        <cfvo type="percentile" val="50"/>
        <cfvo type="max"/>
        <color rgb="FF5A8AC6"/>
        <color rgb="FFFCFCFF"/>
        <color rgb="FFF8696B"/>
      </colorScale>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
  <sheetViews>
    <sheetView workbookViewId="0">
      <selection activeCell="B3" sqref="B3"/>
    </sheetView>
  </sheetViews>
  <sheetFormatPr defaultColWidth="8.85546875" defaultRowHeight="15" x14ac:dyDescent="0.25"/>
  <cols>
    <col min="1" max="1" width="13.7109375" customWidth="1"/>
    <col min="2" max="2" width="14.7109375" style="2" customWidth="1"/>
    <col min="3" max="5" width="12.140625" style="2" customWidth="1"/>
  </cols>
  <sheetData>
    <row r="1" spans="1:5" ht="18.75" x14ac:dyDescent="0.3">
      <c r="A1" s="38" t="s">
        <v>103</v>
      </c>
      <c r="B1" s="38"/>
      <c r="C1" s="38"/>
      <c r="D1" s="38"/>
      <c r="E1" s="38"/>
    </row>
    <row r="2" spans="1:5" ht="15" customHeight="1" x14ac:dyDescent="0.25">
      <c r="C2" s="41" t="s">
        <v>8</v>
      </c>
      <c r="D2" s="41"/>
      <c r="E2" s="41"/>
    </row>
    <row r="3" spans="1:5" ht="45" x14ac:dyDescent="0.25">
      <c r="B3" s="4"/>
      <c r="C3" s="37" t="s">
        <v>13</v>
      </c>
      <c r="D3" s="37" t="s">
        <v>1</v>
      </c>
      <c r="E3" s="37" t="s">
        <v>2</v>
      </c>
    </row>
    <row r="4" spans="1:5" ht="49.5" customHeight="1" x14ac:dyDescent="0.25">
      <c r="A4" s="42" t="s">
        <v>9</v>
      </c>
      <c r="B4" s="9" t="s">
        <v>14</v>
      </c>
      <c r="C4" s="5"/>
      <c r="D4" s="5">
        <v>7</v>
      </c>
      <c r="E4" s="5">
        <v>30</v>
      </c>
    </row>
    <row r="5" spans="1:5" ht="30" customHeight="1" x14ac:dyDescent="0.25">
      <c r="A5" s="42"/>
      <c r="B5" s="9" t="s">
        <v>3</v>
      </c>
      <c r="C5" s="5">
        <v>68</v>
      </c>
      <c r="D5" s="5">
        <v>0</v>
      </c>
      <c r="E5" s="5">
        <v>12</v>
      </c>
    </row>
    <row r="6" spans="1:5" x14ac:dyDescent="0.25">
      <c r="A6" s="42"/>
      <c r="B6" s="9" t="s">
        <v>4</v>
      </c>
      <c r="C6" s="5">
        <v>91</v>
      </c>
      <c r="D6" s="5">
        <v>8</v>
      </c>
      <c r="E6" s="5">
        <v>30</v>
      </c>
    </row>
    <row r="7" spans="1:5" x14ac:dyDescent="0.25">
      <c r="A7" s="42"/>
      <c r="B7" s="9" t="s">
        <v>5</v>
      </c>
      <c r="C7" s="5">
        <v>12</v>
      </c>
      <c r="D7" s="5">
        <v>0</v>
      </c>
      <c r="E7" s="5">
        <v>5</v>
      </c>
    </row>
    <row r="8" spans="1:5" ht="30" x14ac:dyDescent="0.25">
      <c r="A8" s="42"/>
      <c r="B8" s="9" t="s">
        <v>6</v>
      </c>
      <c r="C8" s="5">
        <v>9</v>
      </c>
      <c r="D8" s="5">
        <v>6</v>
      </c>
      <c r="E8" s="5">
        <v>8</v>
      </c>
    </row>
    <row r="9" spans="1:5" ht="30" x14ac:dyDescent="0.25">
      <c r="A9" s="42"/>
      <c r="B9" s="9" t="s">
        <v>7</v>
      </c>
      <c r="C9" s="5">
        <v>13</v>
      </c>
      <c r="D9" s="5">
        <v>6</v>
      </c>
      <c r="E9" s="5">
        <v>8</v>
      </c>
    </row>
    <row r="11" spans="1:5" x14ac:dyDescent="0.25">
      <c r="E11" s="21">
        <f>SUM(C4:E9)</f>
        <v>313</v>
      </c>
    </row>
  </sheetData>
  <mergeCells count="3">
    <mergeCell ref="C2:E2"/>
    <mergeCell ref="A4:A9"/>
    <mergeCell ref="A1:E1"/>
  </mergeCells>
  <conditionalFormatting sqref="C4:E9">
    <cfRule type="colorScale" priority="1">
      <colorScale>
        <cfvo type="min"/>
        <cfvo type="percentile" val="50"/>
        <cfvo type="max"/>
        <color rgb="FFF8696B"/>
        <color rgb="FFFCFCFF"/>
        <color rgb="FF5A8AC6"/>
      </colorScale>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2"/>
  <sheetViews>
    <sheetView tabSelected="1" workbookViewId="0">
      <selection activeCell="B4" sqref="B4"/>
    </sheetView>
  </sheetViews>
  <sheetFormatPr defaultColWidth="8.85546875" defaultRowHeight="15" x14ac:dyDescent="0.25"/>
  <sheetData>
    <row r="1" spans="1:6" ht="15.75" x14ac:dyDescent="0.25">
      <c r="A1" s="45" t="s">
        <v>121</v>
      </c>
      <c r="B1" s="45"/>
      <c r="C1" s="45"/>
      <c r="D1" s="45"/>
      <c r="E1" s="45"/>
    </row>
    <row r="2" spans="1:6" ht="63.75" customHeight="1" x14ac:dyDescent="0.25">
      <c r="B2" s="31" t="s">
        <v>22</v>
      </c>
      <c r="C2" s="32" t="s">
        <v>23</v>
      </c>
      <c r="D2" s="32" t="s">
        <v>24</v>
      </c>
      <c r="E2" s="33" t="s">
        <v>25</v>
      </c>
    </row>
    <row r="3" spans="1:6" x14ac:dyDescent="0.25">
      <c r="B3" s="34">
        <v>0</v>
      </c>
      <c r="C3" s="35">
        <v>1</v>
      </c>
      <c r="D3" s="35">
        <v>2</v>
      </c>
      <c r="E3" s="36">
        <v>3</v>
      </c>
    </row>
    <row r="4" spans="1:6" x14ac:dyDescent="0.25">
      <c r="A4" s="1" t="s">
        <v>104</v>
      </c>
      <c r="B4" s="22">
        <v>7</v>
      </c>
      <c r="C4" s="23">
        <v>47</v>
      </c>
      <c r="D4" s="23">
        <v>1045</v>
      </c>
      <c r="E4" s="24">
        <v>379</v>
      </c>
      <c r="F4">
        <f>SUM(B4:E4)</f>
        <v>1478</v>
      </c>
    </row>
    <row r="5" spans="1:6" x14ac:dyDescent="0.25">
      <c r="A5" s="1" t="s">
        <v>105</v>
      </c>
      <c r="B5" s="25">
        <v>30</v>
      </c>
      <c r="C5" s="26">
        <v>355</v>
      </c>
      <c r="D5" s="26">
        <v>930</v>
      </c>
      <c r="E5" s="27">
        <v>163</v>
      </c>
      <c r="F5">
        <f t="shared" ref="F5:F20" si="0">SUM(B5:E5)</f>
        <v>1478</v>
      </c>
    </row>
    <row r="6" spans="1:6" x14ac:dyDescent="0.25">
      <c r="A6" s="1" t="s">
        <v>106</v>
      </c>
      <c r="B6" s="25">
        <v>68</v>
      </c>
      <c r="C6" s="26">
        <v>559</v>
      </c>
      <c r="D6" s="26">
        <v>603</v>
      </c>
      <c r="E6" s="27">
        <v>248</v>
      </c>
      <c r="F6">
        <f t="shared" si="0"/>
        <v>1478</v>
      </c>
    </row>
    <row r="7" spans="1:6" x14ac:dyDescent="0.25">
      <c r="A7" s="1" t="s">
        <v>107</v>
      </c>
      <c r="B7" s="25"/>
      <c r="C7" s="26"/>
      <c r="D7" s="26">
        <v>1009</v>
      </c>
      <c r="E7" s="27">
        <v>469</v>
      </c>
      <c r="F7">
        <f t="shared" si="0"/>
        <v>1478</v>
      </c>
    </row>
    <row r="8" spans="1:6" x14ac:dyDescent="0.25">
      <c r="A8" s="1" t="s">
        <v>108</v>
      </c>
      <c r="B8" s="25">
        <v>12</v>
      </c>
      <c r="C8" s="26">
        <v>206</v>
      </c>
      <c r="D8" s="26">
        <v>965</v>
      </c>
      <c r="E8" s="27">
        <v>295</v>
      </c>
      <c r="F8">
        <f t="shared" si="0"/>
        <v>1478</v>
      </c>
    </row>
    <row r="9" spans="1:6" x14ac:dyDescent="0.25">
      <c r="A9" s="1" t="s">
        <v>109</v>
      </c>
      <c r="B9" s="25">
        <v>91</v>
      </c>
      <c r="C9" s="26">
        <v>997</v>
      </c>
      <c r="D9" s="26">
        <v>218</v>
      </c>
      <c r="E9" s="27">
        <v>172</v>
      </c>
      <c r="F9">
        <f t="shared" si="0"/>
        <v>1478</v>
      </c>
    </row>
    <row r="10" spans="1:6" x14ac:dyDescent="0.25">
      <c r="A10" s="1" t="s">
        <v>110</v>
      </c>
      <c r="B10" s="25">
        <v>8</v>
      </c>
      <c r="C10" s="26">
        <v>48</v>
      </c>
      <c r="D10" s="26">
        <v>1060</v>
      </c>
      <c r="E10" s="27">
        <v>362</v>
      </c>
      <c r="F10">
        <f t="shared" si="0"/>
        <v>1478</v>
      </c>
    </row>
    <row r="11" spans="1:6" x14ac:dyDescent="0.25">
      <c r="A11" s="1" t="s">
        <v>111</v>
      </c>
      <c r="B11" s="25">
        <v>30</v>
      </c>
      <c r="C11" s="26">
        <v>360</v>
      </c>
      <c r="D11" s="26">
        <v>925</v>
      </c>
      <c r="E11" s="27">
        <v>163</v>
      </c>
      <c r="F11">
        <f t="shared" si="0"/>
        <v>1478</v>
      </c>
    </row>
    <row r="12" spans="1:6" x14ac:dyDescent="0.25">
      <c r="A12" s="1" t="s">
        <v>112</v>
      </c>
      <c r="B12" s="25">
        <v>12</v>
      </c>
      <c r="C12" s="26">
        <v>125</v>
      </c>
      <c r="D12" s="26">
        <v>659</v>
      </c>
      <c r="E12" s="27">
        <v>682</v>
      </c>
      <c r="F12">
        <f t="shared" si="0"/>
        <v>1478</v>
      </c>
    </row>
    <row r="13" spans="1:6" x14ac:dyDescent="0.25">
      <c r="A13" s="1" t="s">
        <v>113</v>
      </c>
      <c r="B13" s="25"/>
      <c r="C13" s="26"/>
      <c r="D13" s="26">
        <v>481</v>
      </c>
      <c r="E13" s="27">
        <v>997</v>
      </c>
      <c r="F13">
        <f>SUM(B13:E13)</f>
        <v>1478</v>
      </c>
    </row>
    <row r="14" spans="1:6" x14ac:dyDescent="0.25">
      <c r="A14" s="1" t="s">
        <v>114</v>
      </c>
      <c r="B14" s="25">
        <v>5</v>
      </c>
      <c r="C14" s="26">
        <v>57</v>
      </c>
      <c r="D14" s="26">
        <v>576</v>
      </c>
      <c r="E14" s="27">
        <v>840</v>
      </c>
      <c r="F14">
        <f t="shared" si="0"/>
        <v>1478</v>
      </c>
    </row>
    <row r="15" spans="1:6" x14ac:dyDescent="0.25">
      <c r="A15" s="1" t="s">
        <v>115</v>
      </c>
      <c r="B15" s="25">
        <v>9</v>
      </c>
      <c r="C15" s="26">
        <v>194</v>
      </c>
      <c r="D15" s="26">
        <v>889</v>
      </c>
      <c r="E15" s="27">
        <v>386</v>
      </c>
      <c r="F15">
        <f t="shared" si="0"/>
        <v>1478</v>
      </c>
    </row>
    <row r="16" spans="1:6" x14ac:dyDescent="0.25">
      <c r="A16" s="1" t="s">
        <v>116</v>
      </c>
      <c r="B16" s="25">
        <v>6</v>
      </c>
      <c r="C16" s="26">
        <v>10</v>
      </c>
      <c r="D16" s="26">
        <v>771</v>
      </c>
      <c r="E16" s="27">
        <v>691</v>
      </c>
      <c r="F16">
        <f t="shared" si="0"/>
        <v>1478</v>
      </c>
    </row>
    <row r="17" spans="1:6" x14ac:dyDescent="0.25">
      <c r="A17" s="1" t="s">
        <v>117</v>
      </c>
      <c r="B17" s="25">
        <v>8</v>
      </c>
      <c r="C17" s="26">
        <v>94</v>
      </c>
      <c r="D17" s="26">
        <v>879</v>
      </c>
      <c r="E17" s="27">
        <v>497</v>
      </c>
      <c r="F17">
        <f t="shared" si="0"/>
        <v>1478</v>
      </c>
    </row>
    <row r="18" spans="1:6" x14ac:dyDescent="0.25">
      <c r="A18" s="1" t="s">
        <v>118</v>
      </c>
      <c r="B18" s="25">
        <v>13</v>
      </c>
      <c r="C18" s="26">
        <v>145</v>
      </c>
      <c r="D18" s="26">
        <v>612</v>
      </c>
      <c r="E18" s="27">
        <v>708</v>
      </c>
      <c r="F18">
        <f t="shared" si="0"/>
        <v>1478</v>
      </c>
    </row>
    <row r="19" spans="1:6" x14ac:dyDescent="0.25">
      <c r="A19" s="1" t="s">
        <v>119</v>
      </c>
      <c r="B19" s="25">
        <v>6</v>
      </c>
      <c r="C19" s="26">
        <v>4</v>
      </c>
      <c r="D19" s="26">
        <v>749</v>
      </c>
      <c r="E19" s="27">
        <v>719</v>
      </c>
      <c r="F19">
        <f t="shared" si="0"/>
        <v>1478</v>
      </c>
    </row>
    <row r="20" spans="1:6" x14ac:dyDescent="0.25">
      <c r="A20" s="1" t="s">
        <v>120</v>
      </c>
      <c r="B20" s="28">
        <v>8</v>
      </c>
      <c r="C20" s="29">
        <v>74</v>
      </c>
      <c r="D20" s="29">
        <v>860</v>
      </c>
      <c r="E20" s="30">
        <v>536</v>
      </c>
      <c r="F20">
        <f t="shared" si="0"/>
        <v>1478</v>
      </c>
    </row>
    <row r="21" spans="1:6" x14ac:dyDescent="0.25">
      <c r="B21" s="11">
        <f t="shared" ref="B21:D21" si="1">SUM(B4:B20)</f>
        <v>313</v>
      </c>
      <c r="C21" s="12">
        <f t="shared" si="1"/>
        <v>3275</v>
      </c>
      <c r="D21" s="12">
        <f t="shared" si="1"/>
        <v>13231</v>
      </c>
      <c r="E21" s="13">
        <f>SUM(E4:E20)</f>
        <v>8307</v>
      </c>
      <c r="F21" s="17"/>
    </row>
    <row r="22" spans="1:6" ht="63.75" customHeight="1" x14ac:dyDescent="0.25">
      <c r="B22" s="14" t="s">
        <v>22</v>
      </c>
      <c r="C22" s="15" t="s">
        <v>23</v>
      </c>
      <c r="D22" s="15" t="s">
        <v>24</v>
      </c>
      <c r="E22" s="16" t="s">
        <v>25</v>
      </c>
    </row>
  </sheetData>
  <mergeCells count="1">
    <mergeCell ref="A1:E1"/>
  </mergeCells>
  <conditionalFormatting sqref="B4:B20">
    <cfRule type="colorScale" priority="2">
      <colorScale>
        <cfvo type="min"/>
        <cfvo type="percentile" val="50"/>
        <cfvo type="max"/>
        <color rgb="FFF8696B"/>
        <color rgb="FFFCFCFF"/>
        <color rgb="FF5A8AC6"/>
      </colorScale>
    </cfRule>
  </conditionalFormatting>
  <conditionalFormatting sqref="C4:C20">
    <cfRule type="colorScale" priority="1">
      <colorScale>
        <cfvo type="min"/>
        <cfvo type="percentile" val="50"/>
        <cfvo type="max"/>
        <color rgb="FFF8696B"/>
        <color rgb="FFFCFCFF"/>
        <color rgb="FF5A8AC6"/>
      </colorScale>
    </cfRule>
  </conditionalFormatting>
  <conditionalFormatting sqref="D4:D20">
    <cfRule type="colorScale" priority="4">
      <colorScale>
        <cfvo type="min"/>
        <cfvo type="percentile" val="50"/>
        <cfvo type="max"/>
        <color rgb="FF5A8AC6"/>
        <color rgb="FFFCFCFF"/>
        <color rgb="FFF8696B"/>
      </colorScale>
    </cfRule>
  </conditionalFormatting>
  <conditionalFormatting sqref="E4:E20">
    <cfRule type="colorScale" priority="3">
      <colorScale>
        <cfvo type="min"/>
        <cfvo type="percentile" val="50"/>
        <cfvo type="max"/>
        <color rgb="FF5A8AC6"/>
        <color rgb="FFFCFCFF"/>
        <color rgb="FFF8696B"/>
      </colorScale>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F7D17-AC6A-4C8D-98AD-4F8B10BBFFC1}">
  <dimension ref="A1:E14"/>
  <sheetViews>
    <sheetView workbookViewId="0">
      <selection activeCell="A2" sqref="A2"/>
    </sheetView>
  </sheetViews>
  <sheetFormatPr defaultColWidth="8.85546875" defaultRowHeight="15" x14ac:dyDescent="0.25"/>
  <cols>
    <col min="1" max="1" width="22.85546875" style="7" customWidth="1"/>
    <col min="2" max="5" width="45.140625" style="10" customWidth="1"/>
  </cols>
  <sheetData>
    <row r="1" spans="1:5" x14ac:dyDescent="0.25">
      <c r="A1" s="19" t="s">
        <v>32</v>
      </c>
      <c r="B1" s="20" t="s">
        <v>31</v>
      </c>
      <c r="C1" s="20" t="s">
        <v>30</v>
      </c>
      <c r="D1" s="20" t="s">
        <v>33</v>
      </c>
      <c r="E1" s="20" t="s">
        <v>0</v>
      </c>
    </row>
    <row r="2" spans="1:5" ht="285" x14ac:dyDescent="0.25">
      <c r="A2" s="7" t="s">
        <v>34</v>
      </c>
      <c r="B2" s="10" t="s">
        <v>35</v>
      </c>
      <c r="C2" s="10" t="s">
        <v>36</v>
      </c>
      <c r="D2" s="10" t="s">
        <v>37</v>
      </c>
      <c r="E2" s="10" t="s">
        <v>38</v>
      </c>
    </row>
    <row r="3" spans="1:5" ht="405" x14ac:dyDescent="0.25">
      <c r="A3" s="7" t="s">
        <v>39</v>
      </c>
      <c r="B3" s="10" t="s">
        <v>40</v>
      </c>
      <c r="C3" s="10" t="s">
        <v>41</v>
      </c>
      <c r="D3" s="10" t="s">
        <v>42</v>
      </c>
      <c r="E3" s="10" t="s">
        <v>43</v>
      </c>
    </row>
    <row r="4" spans="1:5" ht="360" x14ac:dyDescent="0.25">
      <c r="A4" s="7" t="s">
        <v>44</v>
      </c>
      <c r="B4" s="10" t="s">
        <v>45</v>
      </c>
      <c r="C4" s="10" t="s">
        <v>46</v>
      </c>
      <c r="D4" s="10" t="s">
        <v>47</v>
      </c>
      <c r="E4" s="10" t="s">
        <v>48</v>
      </c>
    </row>
    <row r="5" spans="1:5" ht="409.5" x14ac:dyDescent="0.25">
      <c r="A5" s="7" t="s">
        <v>49</v>
      </c>
      <c r="B5" s="10" t="s">
        <v>50</v>
      </c>
      <c r="C5" s="10" t="s">
        <v>51</v>
      </c>
      <c r="D5" s="10" t="s">
        <v>52</v>
      </c>
      <c r="E5" s="10" t="s">
        <v>53</v>
      </c>
    </row>
    <row r="6" spans="1:5" ht="390" x14ac:dyDescent="0.25">
      <c r="A6" s="7" t="s">
        <v>54</v>
      </c>
      <c r="B6" s="10" t="s">
        <v>55</v>
      </c>
      <c r="C6" s="10" t="s">
        <v>56</v>
      </c>
      <c r="D6" s="10" t="s">
        <v>57</v>
      </c>
      <c r="E6" s="10" t="s">
        <v>58</v>
      </c>
    </row>
    <row r="7" spans="1:5" ht="330" x14ac:dyDescent="0.25">
      <c r="A7" s="7" t="s">
        <v>59</v>
      </c>
      <c r="B7" s="10" t="s">
        <v>60</v>
      </c>
      <c r="C7" s="10" t="s">
        <v>61</v>
      </c>
      <c r="D7" s="10" t="s">
        <v>62</v>
      </c>
      <c r="E7" s="10" t="s">
        <v>63</v>
      </c>
    </row>
    <row r="8" spans="1:5" ht="360" x14ac:dyDescent="0.25">
      <c r="A8" s="7" t="s">
        <v>64</v>
      </c>
      <c r="B8" s="10" t="s">
        <v>65</v>
      </c>
      <c r="C8" s="10" t="s">
        <v>66</v>
      </c>
      <c r="D8" s="10" t="s">
        <v>67</v>
      </c>
      <c r="E8" s="10" t="s">
        <v>68</v>
      </c>
    </row>
    <row r="9" spans="1:5" ht="255" x14ac:dyDescent="0.25">
      <c r="A9" s="7" t="s">
        <v>69</v>
      </c>
      <c r="B9" s="10" t="s">
        <v>70</v>
      </c>
      <c r="C9" s="10" t="s">
        <v>71</v>
      </c>
      <c r="D9" s="10" t="s">
        <v>72</v>
      </c>
      <c r="E9" s="10" t="s">
        <v>73</v>
      </c>
    </row>
    <row r="10" spans="1:5" ht="345" x14ac:dyDescent="0.25">
      <c r="A10" s="7" t="s">
        <v>74</v>
      </c>
      <c r="B10" s="10" t="s">
        <v>75</v>
      </c>
      <c r="C10" s="10" t="s">
        <v>76</v>
      </c>
      <c r="D10" s="10" t="s">
        <v>77</v>
      </c>
      <c r="E10" s="10" t="s">
        <v>78</v>
      </c>
    </row>
    <row r="11" spans="1:5" ht="409.5" x14ac:dyDescent="0.25">
      <c r="A11" s="7" t="s">
        <v>79</v>
      </c>
      <c r="B11" s="10" t="s">
        <v>80</v>
      </c>
      <c r="C11" s="10" t="s">
        <v>81</v>
      </c>
      <c r="D11" s="10" t="s">
        <v>82</v>
      </c>
      <c r="E11" s="10" t="s">
        <v>83</v>
      </c>
    </row>
    <row r="12" spans="1:5" ht="345" x14ac:dyDescent="0.25">
      <c r="A12" s="7" t="s">
        <v>84</v>
      </c>
      <c r="B12" s="10" t="s">
        <v>85</v>
      </c>
      <c r="C12" s="10" t="s">
        <v>86</v>
      </c>
      <c r="D12" s="10" t="s">
        <v>87</v>
      </c>
      <c r="E12" s="10" t="s">
        <v>88</v>
      </c>
    </row>
    <row r="13" spans="1:5" ht="330" x14ac:dyDescent="0.25">
      <c r="A13" s="7" t="s">
        <v>89</v>
      </c>
      <c r="B13" s="10" t="s">
        <v>90</v>
      </c>
      <c r="C13" s="10" t="s">
        <v>91</v>
      </c>
      <c r="D13" s="10" t="s">
        <v>92</v>
      </c>
      <c r="E13" s="10" t="s">
        <v>93</v>
      </c>
    </row>
    <row r="14" spans="1:5" ht="300" x14ac:dyDescent="0.25">
      <c r="A14" s="7" t="s">
        <v>94</v>
      </c>
      <c r="B14" s="10" t="s">
        <v>95</v>
      </c>
      <c r="C14" s="10" t="s">
        <v>96</v>
      </c>
      <c r="D14" s="10" t="s">
        <v>97</v>
      </c>
      <c r="E14" s="1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Unassigned Indicators</vt:lpstr>
      <vt:lpstr>Penalty</vt:lpstr>
      <vt:lpstr>Different risks penalty</vt:lpstr>
      <vt:lpstr>Unordered risks penalty</vt:lpstr>
      <vt:lpstr>Exact matches</vt:lpstr>
      <vt:lpstr>All_penalties</vt:lpstr>
      <vt:lpstr>Text Processing-RMR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Pratishtha Batra</cp:lastModifiedBy>
  <dcterms:created xsi:type="dcterms:W3CDTF">2023-09-15T13:13:53Z</dcterms:created>
  <dcterms:modified xsi:type="dcterms:W3CDTF">2023-09-26T13:21:16Z</dcterms:modified>
</cp:coreProperties>
</file>