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30" windowWidth="20115" windowHeight="7755" activeTab="2"/>
  </bookViews>
  <sheets>
    <sheet name="Catwise fns" sheetId="1" r:id="rId1"/>
    <sheet name="Menu Analysis" sheetId="2" r:id="rId2"/>
    <sheet name="Range Depth" sheetId="3" r:id="rId3"/>
  </sheets>
  <definedNames>
    <definedName name="_xlnm._FilterDatabase" localSheetId="1" hidden="1">'Menu Analysis'!$A$1:$C$121</definedName>
  </definedNames>
  <calcPr calcId="144525"/>
  <pivotCaches>
    <pivotCache cacheId="1" r:id="rId4"/>
  </pivotCaches>
</workbook>
</file>

<file path=xl/calcChain.xml><?xml version="1.0" encoding="utf-8"?>
<calcChain xmlns="http://schemas.openxmlformats.org/spreadsheetml/2006/main">
  <c r="I30" i="3" l="1"/>
  <c r="I34" i="3"/>
  <c r="I38" i="3"/>
  <c r="H40" i="3"/>
  <c r="I27" i="3" s="1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2" i="3"/>
  <c r="F26" i="3"/>
  <c r="F31" i="3"/>
  <c r="F34" i="3"/>
  <c r="F30" i="3"/>
  <c r="F28" i="3"/>
  <c r="F38" i="3"/>
  <c r="F39" i="3"/>
  <c r="F36" i="3"/>
  <c r="F33" i="3"/>
  <c r="F27" i="3"/>
  <c r="F37" i="3"/>
  <c r="F29" i="3"/>
  <c r="F35" i="3"/>
  <c r="B121" i="3"/>
  <c r="I37" i="3" l="1"/>
  <c r="I33" i="3"/>
  <c r="I29" i="3"/>
  <c r="I26" i="3"/>
  <c r="I40" i="3" s="1"/>
  <c r="I36" i="3"/>
  <c r="I32" i="3"/>
  <c r="I28" i="3"/>
  <c r="I39" i="3"/>
  <c r="I35" i="3"/>
  <c r="I31" i="3"/>
  <c r="G29" i="3"/>
  <c r="F40" i="3"/>
  <c r="G34" i="3" s="1"/>
  <c r="G26" i="3"/>
  <c r="F16" i="3"/>
  <c r="B121" i="2"/>
  <c r="G35" i="3" l="1"/>
  <c r="G32" i="3"/>
  <c r="G36" i="3"/>
  <c r="G31" i="3"/>
  <c r="G39" i="3"/>
  <c r="G28" i="3"/>
  <c r="G38" i="3"/>
  <c r="G37" i="3"/>
  <c r="G33" i="3"/>
  <c r="G27" i="3"/>
  <c r="G30" i="3"/>
  <c r="C10" i="1"/>
  <c r="D10" i="1"/>
  <c r="E10" i="1"/>
  <c r="B10" i="1"/>
  <c r="F3" i="1"/>
  <c r="F4" i="1"/>
  <c r="F5" i="1"/>
  <c r="F6" i="1"/>
  <c r="F7" i="1"/>
  <c r="F8" i="1"/>
  <c r="F9" i="1"/>
  <c r="F2" i="1"/>
  <c r="G40" i="3" l="1"/>
  <c r="F10" i="1"/>
</calcChain>
</file>

<file path=xl/sharedStrings.xml><?xml version="1.0" encoding="utf-8"?>
<sst xmlns="http://schemas.openxmlformats.org/spreadsheetml/2006/main" count="557" uniqueCount="161">
  <si>
    <t>Month</t>
  </si>
  <si>
    <t>Exhibition</t>
  </si>
  <si>
    <t>Book launch</t>
  </si>
  <si>
    <t>Total</t>
  </si>
  <si>
    <t>Workshop</t>
  </si>
  <si>
    <t>Gen Events</t>
  </si>
  <si>
    <t>1. Most productive month was Dec with 11 functions. This was better than the average performance of 42/8= 5.25 functions per month</t>
  </si>
  <si>
    <t>2. Categorisation needs to be done properly. As of now, it is 36% gen events and 33% workshops. More book launches must be factored in.</t>
  </si>
  <si>
    <t>3. Return on Investment (ROI) for each category of function needs to be worked out to optimize correct type of function to be organized.</t>
  </si>
  <si>
    <t>OPEN FOOD</t>
  </si>
  <si>
    <t>OPEN LIQUOR</t>
  </si>
  <si>
    <t>Mango Colada</t>
  </si>
  <si>
    <t>Baywatch</t>
  </si>
  <si>
    <t>Cuddles On The Beach</t>
  </si>
  <si>
    <t>Aamchi</t>
  </si>
  <si>
    <t>Mango &amp; Jalapeno Slush</t>
  </si>
  <si>
    <t>Bubbly</t>
  </si>
  <si>
    <t>Virgin Mojito</t>
  </si>
  <si>
    <t> Signature Sikhanji</t>
  </si>
  <si>
    <t>Oreo &amp; Cream   </t>
  </si>
  <si>
    <t>Bubble Gum &amp; Marshmallow </t>
  </si>
  <si>
    <t>Peanut Butter &amp; Chocolate   </t>
  </si>
  <si>
    <t>Banana &amp; Caramel   </t>
  </si>
  <si>
    <t>Banana &amp; Coffee</t>
  </si>
  <si>
    <t>Classic Nutella   </t>
  </si>
  <si>
    <t>Masala Tea</t>
  </si>
  <si>
    <t>Green Tea   </t>
  </si>
  <si>
    <t>Lemon Ice Tea </t>
  </si>
  <si>
    <t>Peach Ice Tea </t>
  </si>
  <si>
    <t> Expresso     </t>
  </si>
  <si>
    <t>Americano   </t>
  </si>
  <si>
    <t>Cappuccino   </t>
  </si>
  <si>
    <t>Cafe Latte     </t>
  </si>
  <si>
    <t>Cafe Mocha   </t>
  </si>
  <si>
    <t>Classic Cold Coffee   </t>
  </si>
  <si>
    <t>Caramel Cold Coffee   </t>
  </si>
  <si>
    <t>Mineral Water   </t>
  </si>
  <si>
    <t>Juice (Packed)</t>
  </si>
  <si>
    <t>Fresh Lime Soda</t>
  </si>
  <si>
    <t>Aerated Drink   </t>
  </si>
  <si>
    <t>Red Bull   </t>
  </si>
  <si>
    <t>Veg Home Style Tomato Soup</t>
  </si>
  <si>
    <t>Chicken Clear Soup</t>
  </si>
  <si>
    <t>Classic Caesar Salad (V)</t>
  </si>
  <si>
    <t xml:space="preserve"> Raw Papaya Salad</t>
  </si>
  <si>
    <t>Desi Indian Chakhna Salad</t>
  </si>
  <si>
    <t xml:space="preserve"> Aloo Chaat</t>
  </si>
  <si>
    <t>Cheesy Jalapeno Poppers</t>
  </si>
  <si>
    <t>Crazy Chips With 3 Dips</t>
  </si>
  <si>
    <t xml:space="preserve"> Just Hummus With Lavash/Pita</t>
  </si>
  <si>
    <t>CHEESE LOADED FRIES</t>
  </si>
  <si>
    <t>Classic Fish &amp; Chips</t>
  </si>
  <si>
    <t>Signature Loaded Nachos VEG</t>
  </si>
  <si>
    <t>Traditional Tandoori Chicken</t>
  </si>
  <si>
    <t xml:space="preserve"> Classic Chicken Tikka</t>
  </si>
  <si>
    <t>alfredo sauce malai chicken</t>
  </si>
  <si>
    <t xml:space="preserve"> Crispy Chilly Chicken</t>
  </si>
  <si>
    <t xml:space="preserve"> Creamy Cheesy Mushroom</t>
  </si>
  <si>
    <t xml:space="preserve"> Paneer Tikka</t>
  </si>
  <si>
    <t>Rainbow Chilly Paneer</t>
  </si>
  <si>
    <t>Vadapao Sliders</t>
  </si>
  <si>
    <t>Fried Chicken Burger kfc style</t>
  </si>
  <si>
    <t>Chicken Tikka Burger</t>
  </si>
  <si>
    <t>Doon Special Street Burger</t>
  </si>
  <si>
    <t>Grilled Chicken &amp; Cheese Sandwich</t>
  </si>
  <si>
    <t>Signature Club Sandwich Veg</t>
  </si>
  <si>
    <t>Signature Club Sandwich Non-Veg</t>
  </si>
  <si>
    <t>Smoked Bbq Chicken Pizza</t>
  </si>
  <si>
    <t>Tandoori Chicken Tikka pizza</t>
  </si>
  <si>
    <t>Three Cheese Pesto Pizza</t>
  </si>
  <si>
    <t>Paneer Makhni Pizza</t>
  </si>
  <si>
    <t>Farm Fresh Pizza</t>
  </si>
  <si>
    <t>Classic Margarita Pizza</t>
  </si>
  <si>
    <t>pasta in roasted garlic cream sauce</t>
  </si>
  <si>
    <t>PASTA IN MARINARA SAUCE (VEG)</t>
  </si>
  <si>
    <t>Aglio E Olio (Veg)</t>
  </si>
  <si>
    <t>add on chicken</t>
  </si>
  <si>
    <t>MUSHROOM RAGOUT SAUCE PASTA</t>
  </si>
  <si>
    <t>spicy arrabiata tomato and basil sauce veg</t>
  </si>
  <si>
    <t xml:space="preserve"> Dal Makhani</t>
  </si>
  <si>
    <t xml:space="preserve"> Kadhai Paneer</t>
  </si>
  <si>
    <t xml:space="preserve"> Paneer Butter Masala</t>
  </si>
  <si>
    <t>Butter Chicken</t>
  </si>
  <si>
    <t xml:space="preserve"> Kadhai Chicken</t>
  </si>
  <si>
    <t xml:space="preserve"> Mutton Curry</t>
  </si>
  <si>
    <t xml:space="preserve"> Mutton Rogan Josh</t>
  </si>
  <si>
    <t xml:space="preserve"> Veg Of The Day</t>
  </si>
  <si>
    <t xml:space="preserve"> Chicken Biryani</t>
  </si>
  <si>
    <t>Vegetable Biryani</t>
  </si>
  <si>
    <t>Hydrabadi Mutton Biryani</t>
  </si>
  <si>
    <t>Plain Roti</t>
  </si>
  <si>
    <t>Butter Roti</t>
  </si>
  <si>
    <t>Plain Naan</t>
  </si>
  <si>
    <t>Butter Naan</t>
  </si>
  <si>
    <t xml:space="preserve"> Laccha Parantha</t>
  </si>
  <si>
    <t xml:space="preserve"> Plain Rice</t>
  </si>
  <si>
    <t xml:space="preserve"> Brownie With Ice Cream</t>
  </si>
  <si>
    <t>GARLIC BREAD</t>
  </si>
  <si>
    <t>Signature Loaded Nachos non VEG</t>
  </si>
  <si>
    <t>smoked peri peri chicken</t>
  </si>
  <si>
    <t>cheesy soya chaap</t>
  </si>
  <si>
    <t>steam rice</t>
  </si>
  <si>
    <t>soan papdi cheese cake with golden sweet pearls</t>
  </si>
  <si>
    <t>chicken sausage</t>
  </si>
  <si>
    <t>Veg Clear Soup</t>
  </si>
  <si>
    <t>Masala Papad</t>
  </si>
  <si>
    <t>Peanut Masala</t>
  </si>
  <si>
    <t>Green Salad</t>
  </si>
  <si>
    <t xml:space="preserve"> Soup Of The Day</t>
  </si>
  <si>
    <t>Classic Caesar Salad (Nv)</t>
  </si>
  <si>
    <t>Delhi Mutton Seek</t>
  </si>
  <si>
    <t>Chicken Tikka Sandwich</t>
  </si>
  <si>
    <t>Pepperoni Pizza</t>
  </si>
  <si>
    <t xml:space="preserve"> Thai Green( With Steamed Rice)</t>
  </si>
  <si>
    <t xml:space="preserve"> Thai Red Curry( With Steamed Rice)</t>
  </si>
  <si>
    <t>jeera pulao</t>
  </si>
  <si>
    <t xml:space="preserve"> Watermelon Rocket Feta Salad</t>
  </si>
  <si>
    <t>Smoked Chicken &amp; Mushroom Spicy Tomato Sauce (Nv)</t>
  </si>
  <si>
    <t xml:space="preserve"> Raita (Boondi And Mix)</t>
  </si>
  <si>
    <t>domestic beer by mug</t>
  </si>
  <si>
    <t>wine by glass</t>
  </si>
  <si>
    <t>Veg Cheese Cigar</t>
  </si>
  <si>
    <t>Zero Proof Cocktails</t>
  </si>
  <si>
    <t>Diet Coke     </t>
  </si>
  <si>
    <t xml:space="preserve"> Home-Made Rabri</t>
  </si>
  <si>
    <t>boondi ka halwa</t>
  </si>
  <si>
    <t>imported beer</t>
  </si>
  <si>
    <t>breezer</t>
  </si>
  <si>
    <t>Category</t>
  </si>
  <si>
    <t>Qty (Jul 2019 to Feb 2020)</t>
  </si>
  <si>
    <t>Type</t>
  </si>
  <si>
    <t>Grand Total</t>
  </si>
  <si>
    <t>Accompaniments</t>
  </si>
  <si>
    <t>Alcohol</t>
  </si>
  <si>
    <t>Beverage</t>
  </si>
  <si>
    <t>Breads</t>
  </si>
  <si>
    <t>Dessert</t>
  </si>
  <si>
    <t>Mocktails</t>
  </si>
  <si>
    <t>Non Veg</t>
  </si>
  <si>
    <t>Open Food</t>
  </si>
  <si>
    <t>Open Liquor</t>
  </si>
  <si>
    <t>Rice</t>
  </si>
  <si>
    <t>Salads</t>
  </si>
  <si>
    <t>Snacks</t>
  </si>
  <si>
    <t>Soup</t>
  </si>
  <si>
    <t>Veg</t>
  </si>
  <si>
    <t>Total Qty (Jul 2019 to Feb 2020)</t>
  </si>
  <si>
    <t>1.Max sale frequency is of beverages (31%), veg &amp; non veg main meals are just 13% and 8% respectively. Profitability would accrue from greater frequency of main meals than just beverages.</t>
  </si>
  <si>
    <t>2. ROI must be worked out for each type and pricing strategy be worked out for optimizing sale frequency for max profitability.</t>
  </si>
  <si>
    <t>Inferences: (Analysis of 238 entries from 01 Jul 2019 to 25 Feb 2020 for 119 categories divided into 14 types)</t>
  </si>
  <si>
    <t>3. Desserts have a poor frequency of just 1%, maybe due to overpricing/ less variety/ inadequate qty/ suboptimal quality. Needs to be looked into.</t>
  </si>
  <si>
    <t>4. Open Food has a decent frequency of 17%. Maybe more No of buffets with greater variety would increase revenue.</t>
  </si>
  <si>
    <t>Inferences (42 functions over 8 months from Jun 2019 to Jan 2020):</t>
  </si>
  <si>
    <t>Menu Items</t>
  </si>
  <si>
    <t>Menu Items % in overall mix</t>
  </si>
  <si>
    <t>Sale Frequency</t>
  </si>
  <si>
    <t>Sale frequency % in overall mix</t>
  </si>
  <si>
    <t>Inference: Range Depth Analysis of Menu Items corelated with sale frequency</t>
  </si>
  <si>
    <t>2. 5 types of salads contributing to just 0.4% sale frequency.Need to review.</t>
  </si>
  <si>
    <t>3. Increase dessert variety from mere 4 items to those with long shrlf life such as ice creams and cakes to increase sale frequency from mere 1%.</t>
  </si>
  <si>
    <t>1. Reduce high variety of non veg dishes from 19 to few good ones to increase sale frequency from a meagre 7.8%.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</si>
</sst>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1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17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2" fillId="0" borderId="2" xfId="0" applyFont="1" applyFill="1" applyBorder="1" applyAlignment="1">
      <alignment horizontal="left" vertical="top"/>
    </xf>
    <xf numFmtId="0" fontId="0" fillId="0" borderId="0" xfId="0" applyFont="1" applyFill="1"/>
    <xf numFmtId="0" fontId="1" fillId="0" borderId="0" xfId="0" applyFont="1" applyFill="1"/>
    <xf numFmtId="0" fontId="1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0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Categorywise Mthwise Functions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'Catwise fns'!$B$1</c:f>
              <c:strCache>
                <c:ptCount val="1"/>
                <c:pt idx="0">
                  <c:v>Gen Events</c:v>
                </c:pt>
              </c:strCache>
            </c:strRef>
          </c:tx>
          <c:invertIfNegative val="0"/>
          <c:cat>
            <c:numRef>
              <c:f>'Catwise fns'!$A$2:$A$9</c:f>
              <c:numCache>
                <c:formatCode>mmm\-yy</c:formatCode>
                <c:ptCount val="8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</c:numCache>
            </c:numRef>
          </c:cat>
          <c:val>
            <c:numRef>
              <c:f>'Catwise fns'!$B$2:$B$9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'Catwise fns'!$C$1</c:f>
              <c:strCache>
                <c:ptCount val="1"/>
                <c:pt idx="0">
                  <c:v>Exhibition</c:v>
                </c:pt>
              </c:strCache>
            </c:strRef>
          </c:tx>
          <c:invertIfNegative val="0"/>
          <c:cat>
            <c:numRef>
              <c:f>'Catwise fns'!$A$2:$A$9</c:f>
              <c:numCache>
                <c:formatCode>mmm\-yy</c:formatCode>
                <c:ptCount val="8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</c:numCache>
            </c:numRef>
          </c:cat>
          <c:val>
            <c:numRef>
              <c:f>'Catwise fns'!$C$2:$C$9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'Catwise fns'!$D$1</c:f>
              <c:strCache>
                <c:ptCount val="1"/>
                <c:pt idx="0">
                  <c:v>Workshop</c:v>
                </c:pt>
              </c:strCache>
            </c:strRef>
          </c:tx>
          <c:invertIfNegative val="0"/>
          <c:cat>
            <c:numRef>
              <c:f>'Catwise fns'!$A$2:$A$9</c:f>
              <c:numCache>
                <c:formatCode>mmm\-yy</c:formatCode>
                <c:ptCount val="8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</c:numCache>
            </c:numRef>
          </c:cat>
          <c:val>
            <c:numRef>
              <c:f>'Catwise fns'!$D$2:$D$9</c:f>
              <c:numCache>
                <c:formatCode>General</c:formatCode>
                <c:ptCount val="8"/>
                <c:pt idx="2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'Catwise fns'!$E$1</c:f>
              <c:strCache>
                <c:ptCount val="1"/>
                <c:pt idx="0">
                  <c:v>Book launch</c:v>
                </c:pt>
              </c:strCache>
            </c:strRef>
          </c:tx>
          <c:invertIfNegative val="0"/>
          <c:cat>
            <c:numRef>
              <c:f>'Catwise fns'!$A$2:$A$9</c:f>
              <c:numCache>
                <c:formatCode>mmm\-yy</c:formatCode>
                <c:ptCount val="8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</c:numCache>
            </c:numRef>
          </c:cat>
          <c:val>
            <c:numRef>
              <c:f>'Catwise fns'!$E$2:$E$9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089344"/>
        <c:axId val="46090880"/>
      </c:barChart>
      <c:dateAx>
        <c:axId val="46089344"/>
        <c:scaling>
          <c:orientation val="minMax"/>
        </c:scaling>
        <c:delete val="0"/>
        <c:axPos val="b"/>
        <c:majorGridlines/>
        <c:numFmt formatCode="mmm\-yy" sourceLinked="1"/>
        <c:majorTickMark val="none"/>
        <c:minorTickMark val="none"/>
        <c:tickLblPos val="nextTo"/>
        <c:crossAx val="46090880"/>
        <c:crosses val="autoZero"/>
        <c:auto val="1"/>
        <c:lblOffset val="100"/>
        <c:baseTimeUnit val="months"/>
      </c:dateAx>
      <c:valAx>
        <c:axId val="46090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0893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Categorywise breakdown: 42 Events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'Catwise fns'!$A$13:$A$16</c:f>
              <c:strCache>
                <c:ptCount val="4"/>
                <c:pt idx="0">
                  <c:v>Gen Events</c:v>
                </c:pt>
                <c:pt idx="1">
                  <c:v>Exhibition</c:v>
                </c:pt>
                <c:pt idx="2">
                  <c:v>Workshop</c:v>
                </c:pt>
                <c:pt idx="3">
                  <c:v>Book launch</c:v>
                </c:pt>
              </c:strCache>
            </c:strRef>
          </c:cat>
          <c:val>
            <c:numRef>
              <c:f>'Catwise fns'!$B$13:$B$16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[Musee Analysis.xlsx]Menu Analysis!PivotTable1</c:name>
    <c:fmtId val="4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'Menu Analysis'!$F$1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'Menu Analysis'!$E$2:$E$16</c:f>
              <c:strCache>
                <c:ptCount val="14"/>
                <c:pt idx="0">
                  <c:v>Beverage</c:v>
                </c:pt>
                <c:pt idx="1">
                  <c:v>Open Food</c:v>
                </c:pt>
                <c:pt idx="2">
                  <c:v>Snacks</c:v>
                </c:pt>
                <c:pt idx="3">
                  <c:v>Veg</c:v>
                </c:pt>
                <c:pt idx="4">
                  <c:v>Non Veg</c:v>
                </c:pt>
                <c:pt idx="5">
                  <c:v>Breads</c:v>
                </c:pt>
                <c:pt idx="6">
                  <c:v>Mocktails</c:v>
                </c:pt>
                <c:pt idx="7">
                  <c:v>Soup</c:v>
                </c:pt>
                <c:pt idx="8">
                  <c:v>Dessert</c:v>
                </c:pt>
                <c:pt idx="9">
                  <c:v>Salads</c:v>
                </c:pt>
                <c:pt idx="10">
                  <c:v>Rice</c:v>
                </c:pt>
                <c:pt idx="11">
                  <c:v>Open Liquor</c:v>
                </c:pt>
                <c:pt idx="12">
                  <c:v>Accompaniments</c:v>
                </c:pt>
                <c:pt idx="13">
                  <c:v>Alcohol</c:v>
                </c:pt>
              </c:strCache>
            </c:strRef>
          </c:cat>
          <c:val>
            <c:numRef>
              <c:f>'Menu Analysis'!$F$2:$F$16</c:f>
              <c:numCache>
                <c:formatCode>General</c:formatCode>
                <c:ptCount val="14"/>
                <c:pt idx="0">
                  <c:v>3521</c:v>
                </c:pt>
                <c:pt idx="1">
                  <c:v>1924</c:v>
                </c:pt>
                <c:pt idx="2">
                  <c:v>1570</c:v>
                </c:pt>
                <c:pt idx="3">
                  <c:v>1522</c:v>
                </c:pt>
                <c:pt idx="4">
                  <c:v>895</c:v>
                </c:pt>
                <c:pt idx="5">
                  <c:v>843</c:v>
                </c:pt>
                <c:pt idx="6">
                  <c:v>590</c:v>
                </c:pt>
                <c:pt idx="7">
                  <c:v>313</c:v>
                </c:pt>
                <c:pt idx="8">
                  <c:v>122</c:v>
                </c:pt>
                <c:pt idx="9">
                  <c:v>44</c:v>
                </c:pt>
                <c:pt idx="10">
                  <c:v>43</c:v>
                </c:pt>
                <c:pt idx="11">
                  <c:v>33</c:v>
                </c:pt>
                <c:pt idx="12">
                  <c:v>22</c:v>
                </c:pt>
                <c:pt idx="1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Menu Items: Range and Depth Analysis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'Range Depth'!$F$1</c:f>
              <c:strCache>
                <c:ptCount val="1"/>
                <c:pt idx="0">
                  <c:v>Menu Items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'Range Depth'!$E$2:$E$15</c:f>
              <c:strCache>
                <c:ptCount val="14"/>
                <c:pt idx="0">
                  <c:v>Beverage</c:v>
                </c:pt>
                <c:pt idx="1">
                  <c:v>Snacks</c:v>
                </c:pt>
                <c:pt idx="2">
                  <c:v>Non Veg</c:v>
                </c:pt>
                <c:pt idx="3">
                  <c:v>Veg</c:v>
                </c:pt>
                <c:pt idx="4">
                  <c:v>Mocktails</c:v>
                </c:pt>
                <c:pt idx="5">
                  <c:v>Breads</c:v>
                </c:pt>
                <c:pt idx="6">
                  <c:v>Alcohol</c:v>
                </c:pt>
                <c:pt idx="7">
                  <c:v>Salads</c:v>
                </c:pt>
                <c:pt idx="8">
                  <c:v>Dessert</c:v>
                </c:pt>
                <c:pt idx="9">
                  <c:v>Accompaniments</c:v>
                </c:pt>
                <c:pt idx="10">
                  <c:v>Rice</c:v>
                </c:pt>
                <c:pt idx="11">
                  <c:v>Soup</c:v>
                </c:pt>
                <c:pt idx="12">
                  <c:v>Open Food</c:v>
                </c:pt>
                <c:pt idx="13">
                  <c:v>Open Liquor</c:v>
                </c:pt>
              </c:strCache>
            </c:strRef>
          </c:cat>
          <c:val>
            <c:numRef>
              <c:f>'Range Depth'!$F$2:$F$15</c:f>
              <c:numCache>
                <c:formatCode>General</c:formatCode>
                <c:ptCount val="14"/>
                <c:pt idx="0">
                  <c:v>24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[Musee Analysis.xlsx]Menu Analysis!PivotTable1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Menu Sale Frequency Analysis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'Menu Analysis'!$F$1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'Menu Analysis'!$E$2:$E$16</c:f>
              <c:strCache>
                <c:ptCount val="14"/>
                <c:pt idx="0">
                  <c:v>Beverage</c:v>
                </c:pt>
                <c:pt idx="1">
                  <c:v>Open Food</c:v>
                </c:pt>
                <c:pt idx="2">
                  <c:v>Snacks</c:v>
                </c:pt>
                <c:pt idx="3">
                  <c:v>Veg</c:v>
                </c:pt>
                <c:pt idx="4">
                  <c:v>Non Veg</c:v>
                </c:pt>
                <c:pt idx="5">
                  <c:v>Breads</c:v>
                </c:pt>
                <c:pt idx="6">
                  <c:v>Mocktails</c:v>
                </c:pt>
                <c:pt idx="7">
                  <c:v>Soup</c:v>
                </c:pt>
                <c:pt idx="8">
                  <c:v>Dessert</c:v>
                </c:pt>
                <c:pt idx="9">
                  <c:v>Salads</c:v>
                </c:pt>
                <c:pt idx="10">
                  <c:v>Rice</c:v>
                </c:pt>
                <c:pt idx="11">
                  <c:v>Open Liquor</c:v>
                </c:pt>
                <c:pt idx="12">
                  <c:v>Accompaniments</c:v>
                </c:pt>
                <c:pt idx="13">
                  <c:v>Alcohol</c:v>
                </c:pt>
              </c:strCache>
            </c:strRef>
          </c:cat>
          <c:val>
            <c:numRef>
              <c:f>'Menu Analysis'!$F$2:$F$16</c:f>
              <c:numCache>
                <c:formatCode>General</c:formatCode>
                <c:ptCount val="14"/>
                <c:pt idx="0">
                  <c:v>3521</c:v>
                </c:pt>
                <c:pt idx="1">
                  <c:v>1924</c:v>
                </c:pt>
                <c:pt idx="2">
                  <c:v>1570</c:v>
                </c:pt>
                <c:pt idx="3">
                  <c:v>1522</c:v>
                </c:pt>
                <c:pt idx="4">
                  <c:v>895</c:v>
                </c:pt>
                <c:pt idx="5">
                  <c:v>843</c:v>
                </c:pt>
                <c:pt idx="6">
                  <c:v>590</c:v>
                </c:pt>
                <c:pt idx="7">
                  <c:v>313</c:v>
                </c:pt>
                <c:pt idx="8">
                  <c:v>122</c:v>
                </c:pt>
                <c:pt idx="9">
                  <c:v>44</c:v>
                </c:pt>
                <c:pt idx="10">
                  <c:v>43</c:v>
                </c:pt>
                <c:pt idx="11">
                  <c:v>33</c:v>
                </c:pt>
                <c:pt idx="12">
                  <c:v>22</c:v>
                </c:pt>
                <c:pt idx="1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367393</xdr:colOff>
      <xdr:row>0</xdr:row>
      <xdr:rowOff>0</xdr:rowOff>
    </xdr:from>
    <xdr:to>
      <xdr:col>15</xdr:col>
      <xdr:colOff>500062</xdr:colOff>
      <xdr:row>29</xdr:row>
      <xdr:rowOff>40821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476250</xdr:colOff>
      <xdr:row>23</xdr:row>
      <xdr:rowOff>42332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28</xdr:col>
      <xdr:colOff>416719</xdr:colOff>
      <xdr:row>23</xdr:row>
      <xdr:rowOff>11906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02.885462731479" createdVersion="4" refreshedVersion="4" minRefreshableVersion="3" recordCount="119">
  <cacheSource type="worksheet">
    <worksheetSource ref="A1:C120" sheet="Menu Analysis"/>
  </cacheSource>
  <cacheFields count="3">
    <cacheField name="Category" numFmtId="0">
      <sharedItems/>
    </cacheField>
    <cacheField name="Qty (Jul 2019 to Feb 2020)" numFmtId="0">
      <sharedItems containsSemiMixedTypes="0" containsString="0" containsNumber="1" containsInteger="1" minValue="1" maxValue="1924"/>
    </cacheField>
    <cacheField name="Type" numFmtId="0">
      <sharedItems count="28">
        <s v="Open Food"/>
        <s v="Open Liquor"/>
        <s v="Mocktails"/>
        <s v="Beverage"/>
        <s v="Soup"/>
        <s v="Salads"/>
        <s v="Snacks"/>
        <s v="Non Veg"/>
        <s v="Veg"/>
        <s v="Breads"/>
        <s v="Rice"/>
        <s v="Dessert"/>
        <s v="Accompaniments"/>
        <s v="Alcohol"/>
        <s v="Alc" u="1"/>
        <s v="OL" u="1"/>
        <s v="So" u="1"/>
        <s v="V" u="1"/>
        <s v="Ac" u="1"/>
        <s v="M" u="1"/>
        <s v="Br" u="1"/>
        <s v="R" u="1"/>
        <s v="D" u="1"/>
        <s v="Sn" u="1"/>
        <s v="NV" u="1"/>
        <s v="OF" u="1"/>
        <s v="B" u="1"/>
        <s v="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s v="OPEN FOOD"/>
    <n v="1924"/>
    <x v="0"/>
  </r>
  <r>
    <s v="OPEN LIQUOR"/>
    <n v="33"/>
    <x v="1"/>
  </r>
  <r>
    <s v="Mango Colada"/>
    <n v="53"/>
    <x v="2"/>
  </r>
  <r>
    <s v="Baywatch"/>
    <n v="32"/>
    <x v="2"/>
  </r>
  <r>
    <s v="Cuddles On The Beach"/>
    <n v="140"/>
    <x v="2"/>
  </r>
  <r>
    <s v="Aamchi"/>
    <n v="46"/>
    <x v="2"/>
  </r>
  <r>
    <s v="Mango &amp; Jalapeno Slush"/>
    <n v="24"/>
    <x v="2"/>
  </r>
  <r>
    <s v="Bubbly"/>
    <n v="93"/>
    <x v="2"/>
  </r>
  <r>
    <s v="Virgin Mojito"/>
    <n v="202"/>
    <x v="2"/>
  </r>
  <r>
    <s v=" Signature Sikhanji"/>
    <n v="37"/>
    <x v="3"/>
  </r>
  <r>
    <s v="Oreo &amp; Cream   "/>
    <n v="155"/>
    <x v="3"/>
  </r>
  <r>
    <s v="Bubble Gum &amp; Marshmallow "/>
    <n v="66"/>
    <x v="3"/>
  </r>
  <r>
    <s v="Peanut Butter &amp; Chocolate   "/>
    <n v="66"/>
    <x v="3"/>
  </r>
  <r>
    <s v="Banana &amp; Caramel   "/>
    <n v="20"/>
    <x v="3"/>
  </r>
  <r>
    <s v="Banana &amp; Coffee"/>
    <n v="19"/>
    <x v="3"/>
  </r>
  <r>
    <s v="Classic Nutella   "/>
    <n v="78"/>
    <x v="3"/>
  </r>
  <r>
    <s v="Masala Tea"/>
    <n v="596"/>
    <x v="3"/>
  </r>
  <r>
    <s v="Green Tea   "/>
    <n v="51"/>
    <x v="3"/>
  </r>
  <r>
    <s v="Lemon Ice Tea "/>
    <n v="68"/>
    <x v="3"/>
  </r>
  <r>
    <s v="Peach Ice Tea "/>
    <n v="58"/>
    <x v="3"/>
  </r>
  <r>
    <s v=" Expresso     "/>
    <n v="41"/>
    <x v="3"/>
  </r>
  <r>
    <s v="Americano   "/>
    <n v="112"/>
    <x v="3"/>
  </r>
  <r>
    <s v="Cappuccino   "/>
    <n v="846"/>
    <x v="3"/>
  </r>
  <r>
    <s v="Cafe Latte     "/>
    <n v="191"/>
    <x v="3"/>
  </r>
  <r>
    <s v="Cafe Mocha   "/>
    <n v="139"/>
    <x v="3"/>
  </r>
  <r>
    <s v="Classic Cold Coffee   "/>
    <n v="220"/>
    <x v="3"/>
  </r>
  <r>
    <s v="Caramel Cold Coffee   "/>
    <n v="55"/>
    <x v="3"/>
  </r>
  <r>
    <s v="Mineral Water   "/>
    <n v="249"/>
    <x v="3"/>
  </r>
  <r>
    <s v="Juice (Packed)"/>
    <n v="62"/>
    <x v="3"/>
  </r>
  <r>
    <s v="Fresh Lime Soda"/>
    <n v="224"/>
    <x v="3"/>
  </r>
  <r>
    <s v="Aerated Drink   "/>
    <n v="153"/>
    <x v="3"/>
  </r>
  <r>
    <s v="Red Bull   "/>
    <n v="11"/>
    <x v="3"/>
  </r>
  <r>
    <s v="Veg Home Style Tomato Soup"/>
    <n v="149"/>
    <x v="4"/>
  </r>
  <r>
    <s v="Chicken Clear Soup"/>
    <n v="104"/>
    <x v="4"/>
  </r>
  <r>
    <s v="Classic Caesar Salad (V)"/>
    <n v="24"/>
    <x v="5"/>
  </r>
  <r>
    <s v=" Raw Papaya Salad"/>
    <n v="1"/>
    <x v="5"/>
  </r>
  <r>
    <s v="Desi Indian Chakhna Salad"/>
    <n v="12"/>
    <x v="6"/>
  </r>
  <r>
    <s v=" Aloo Chaat"/>
    <n v="99"/>
    <x v="6"/>
  </r>
  <r>
    <s v="Cheesy Jalapeno Poppers"/>
    <n v="134"/>
    <x v="6"/>
  </r>
  <r>
    <s v="Crazy Chips With 3 Dips"/>
    <n v="48"/>
    <x v="6"/>
  </r>
  <r>
    <s v=" Just Hummus With Lavash/Pita"/>
    <n v="57"/>
    <x v="6"/>
  </r>
  <r>
    <s v="CHEESE LOADED FRIES"/>
    <n v="149"/>
    <x v="6"/>
  </r>
  <r>
    <s v="Classic Fish &amp; Chips"/>
    <n v="118"/>
    <x v="6"/>
  </r>
  <r>
    <s v="Signature Loaded Nachos VEG"/>
    <n v="56"/>
    <x v="6"/>
  </r>
  <r>
    <s v="Traditional Tandoori Chicken"/>
    <n v="79"/>
    <x v="6"/>
  </r>
  <r>
    <s v=" Classic Chicken Tikka"/>
    <n v="26"/>
    <x v="6"/>
  </r>
  <r>
    <s v="alfredo sauce malai chicken"/>
    <n v="69"/>
    <x v="6"/>
  </r>
  <r>
    <s v=" Crispy Chilly Chicken"/>
    <n v="17"/>
    <x v="6"/>
  </r>
  <r>
    <s v=" Creamy Cheesy Mushroom"/>
    <n v="94"/>
    <x v="6"/>
  </r>
  <r>
    <s v=" Paneer Tikka"/>
    <n v="37"/>
    <x v="6"/>
  </r>
  <r>
    <s v="Rainbow Chilly Paneer"/>
    <n v="97"/>
    <x v="6"/>
  </r>
  <r>
    <s v="Vadapao Sliders"/>
    <n v="96"/>
    <x v="6"/>
  </r>
  <r>
    <s v="Fried Chicken Burger kfc style"/>
    <n v="62"/>
    <x v="6"/>
  </r>
  <r>
    <s v="Chicken Tikka Burger"/>
    <n v="35"/>
    <x v="6"/>
  </r>
  <r>
    <s v="Doon Special Street Burger"/>
    <n v="95"/>
    <x v="6"/>
  </r>
  <r>
    <s v="Grilled Chicken &amp; Cheese Sandwich"/>
    <n v="52"/>
    <x v="6"/>
  </r>
  <r>
    <s v="Signature Club Sandwich Veg"/>
    <n v="114"/>
    <x v="6"/>
  </r>
  <r>
    <s v="Signature Club Sandwich Non-Veg"/>
    <n v="16"/>
    <x v="6"/>
  </r>
  <r>
    <s v="Smoked Bbq Chicken Pizza"/>
    <n v="102"/>
    <x v="7"/>
  </r>
  <r>
    <s v="Tandoori Chicken Tikka pizza"/>
    <n v="70"/>
    <x v="7"/>
  </r>
  <r>
    <s v="Three Cheese Pesto Pizza"/>
    <n v="74"/>
    <x v="8"/>
  </r>
  <r>
    <s v="Paneer Makhni Pizza"/>
    <n v="97"/>
    <x v="8"/>
  </r>
  <r>
    <s v="Farm Fresh Pizza"/>
    <n v="253"/>
    <x v="8"/>
  </r>
  <r>
    <s v="Classic Margarita Pizza"/>
    <n v="71"/>
    <x v="8"/>
  </r>
  <r>
    <s v="pasta in roasted garlic cream sauce"/>
    <n v="205"/>
    <x v="8"/>
  </r>
  <r>
    <s v="PASTA IN MARINARA SAUCE (VEG)"/>
    <n v="37"/>
    <x v="8"/>
  </r>
  <r>
    <s v="Aglio E Olio (Veg)"/>
    <n v="21"/>
    <x v="8"/>
  </r>
  <r>
    <s v="add on chicken"/>
    <n v="91"/>
    <x v="7"/>
  </r>
  <r>
    <s v="MUSHROOM RAGOUT SAUCE PASTA"/>
    <n v="53"/>
    <x v="8"/>
  </r>
  <r>
    <s v="spicy arrabiata tomato and basil sauce veg"/>
    <n v="102"/>
    <x v="8"/>
  </r>
  <r>
    <s v=" Dal Makhani"/>
    <n v="215"/>
    <x v="8"/>
  </r>
  <r>
    <s v=" Kadhai Paneer"/>
    <n v="115"/>
    <x v="8"/>
  </r>
  <r>
    <s v=" Paneer Butter Masala"/>
    <n v="119"/>
    <x v="8"/>
  </r>
  <r>
    <s v="Butter Chicken"/>
    <n v="92"/>
    <x v="7"/>
  </r>
  <r>
    <s v=" Kadhai Chicken"/>
    <n v="71"/>
    <x v="7"/>
  </r>
  <r>
    <s v=" Mutton Curry"/>
    <n v="13"/>
    <x v="7"/>
  </r>
  <r>
    <s v=" Mutton Rogan Josh"/>
    <n v="45"/>
    <x v="7"/>
  </r>
  <r>
    <s v=" Veg Of The Day"/>
    <n v="22"/>
    <x v="8"/>
  </r>
  <r>
    <s v=" Chicken Biryani"/>
    <n v="53"/>
    <x v="7"/>
  </r>
  <r>
    <s v="Vegetable Biryani"/>
    <n v="70"/>
    <x v="7"/>
  </r>
  <r>
    <s v="Hydrabadi Mutton Biryani"/>
    <n v="25"/>
    <x v="7"/>
  </r>
  <r>
    <s v="Plain Roti"/>
    <n v="222"/>
    <x v="9"/>
  </r>
  <r>
    <s v="Butter Roti"/>
    <n v="141"/>
    <x v="9"/>
  </r>
  <r>
    <s v="Plain Naan"/>
    <n v="21"/>
    <x v="9"/>
  </r>
  <r>
    <s v="Butter Naan"/>
    <n v="229"/>
    <x v="9"/>
  </r>
  <r>
    <s v=" Laccha Parantha"/>
    <n v="78"/>
    <x v="9"/>
  </r>
  <r>
    <s v=" Plain Rice"/>
    <n v="22"/>
    <x v="10"/>
  </r>
  <r>
    <s v=" Brownie With Ice Cream"/>
    <n v="93"/>
    <x v="11"/>
  </r>
  <r>
    <s v="GARLIC BREAD"/>
    <n v="152"/>
    <x v="9"/>
  </r>
  <r>
    <s v="Signature Loaded Nachos non VEG"/>
    <n v="17"/>
    <x v="7"/>
  </r>
  <r>
    <s v="smoked peri peri chicken"/>
    <n v="140"/>
    <x v="7"/>
  </r>
  <r>
    <s v="cheesy soya chaap"/>
    <n v="102"/>
    <x v="8"/>
  </r>
  <r>
    <s v="steam rice"/>
    <n v="10"/>
    <x v="10"/>
  </r>
  <r>
    <s v="soan papdi cheese cake with golden sweet pearls"/>
    <n v="22"/>
    <x v="11"/>
  </r>
  <r>
    <s v="chicken sausage"/>
    <n v="7"/>
    <x v="7"/>
  </r>
  <r>
    <s v="Veg Clear Soup"/>
    <n v="36"/>
    <x v="8"/>
  </r>
  <r>
    <s v="Masala Papad"/>
    <n v="2"/>
    <x v="12"/>
  </r>
  <r>
    <s v="Peanut Masala"/>
    <n v="16"/>
    <x v="12"/>
  </r>
  <r>
    <s v="Green Salad"/>
    <n v="2"/>
    <x v="5"/>
  </r>
  <r>
    <s v=" Soup Of The Day"/>
    <n v="60"/>
    <x v="4"/>
  </r>
  <r>
    <s v="Classic Caesar Salad (Nv)"/>
    <n v="16"/>
    <x v="5"/>
  </r>
  <r>
    <s v="Delhi Mutton Seek"/>
    <n v="45"/>
    <x v="7"/>
  </r>
  <r>
    <s v="Chicken Tikka Sandwich"/>
    <n v="22"/>
    <x v="7"/>
  </r>
  <r>
    <s v="Pepperoni Pizza"/>
    <n v="1"/>
    <x v="7"/>
  </r>
  <r>
    <s v=" Thai Green( With Steamed Rice)"/>
    <n v="23"/>
    <x v="7"/>
  </r>
  <r>
    <s v=" Thai Red Curry( With Steamed Rice)"/>
    <n v="4"/>
    <x v="7"/>
  </r>
  <r>
    <s v="jeera pulao"/>
    <n v="11"/>
    <x v="10"/>
  </r>
  <r>
    <s v=" Watermelon Rocket Feta Salad"/>
    <n v="1"/>
    <x v="5"/>
  </r>
  <r>
    <s v="Smoked Chicken &amp; Mushroom Spicy Tomato Sauce (Nv)"/>
    <n v="4"/>
    <x v="7"/>
  </r>
  <r>
    <s v=" Raita (Boondi And Mix)"/>
    <n v="4"/>
    <x v="12"/>
  </r>
  <r>
    <s v="domestic beer by mug"/>
    <n v="8"/>
    <x v="13"/>
  </r>
  <r>
    <s v="wine by glass"/>
    <n v="1"/>
    <x v="13"/>
  </r>
  <r>
    <s v="Veg Cheese Cigar"/>
    <n v="8"/>
    <x v="6"/>
  </r>
  <r>
    <s v="Zero Proof Cocktails"/>
    <n v="3"/>
    <x v="13"/>
  </r>
  <r>
    <s v="Diet Coke     "/>
    <n v="4"/>
    <x v="3"/>
  </r>
  <r>
    <s v=" Home-Made Rabri"/>
    <n v="2"/>
    <x v="11"/>
  </r>
  <r>
    <s v="boondi ka halwa"/>
    <n v="5"/>
    <x v="11"/>
  </r>
  <r>
    <s v="imported beer"/>
    <n v="3"/>
    <x v="13"/>
  </r>
  <r>
    <s v="breezer"/>
    <n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 rowHeaderCaption="Type">
  <location ref="E1:F16" firstHeaderRow="1" firstDataRow="1" firstDataCol="1"/>
  <pivotFields count="3">
    <pivotField showAll="0"/>
    <pivotField dataField="1" showAll="0"/>
    <pivotField axis="axisRow" showAll="0" sortType="descending">
      <items count="29">
        <item m="1" x="18"/>
        <item m="1" x="14"/>
        <item m="1" x="26"/>
        <item m="1" x="20"/>
        <item m="1" x="22"/>
        <item m="1" x="19"/>
        <item m="1" x="24"/>
        <item m="1" x="25"/>
        <item m="1" x="15"/>
        <item m="1" x="21"/>
        <item m="1" x="27"/>
        <item m="1" x="23"/>
        <item m="1" x="16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5">
    <i>
      <x v="17"/>
    </i>
    <i>
      <x v="14"/>
    </i>
    <i>
      <x v="20"/>
    </i>
    <i>
      <x v="22"/>
    </i>
    <i>
      <x v="21"/>
    </i>
    <i>
      <x v="23"/>
    </i>
    <i>
      <x v="16"/>
    </i>
    <i>
      <x v="18"/>
    </i>
    <i>
      <x v="25"/>
    </i>
    <i>
      <x v="19"/>
    </i>
    <i>
      <x v="24"/>
    </i>
    <i>
      <x v="15"/>
    </i>
    <i>
      <x v="26"/>
    </i>
    <i>
      <x v="27"/>
    </i>
    <i t="grand">
      <x/>
    </i>
  </rowItems>
  <colItems count="1">
    <i/>
  </colItems>
  <dataFields count="1">
    <dataField name="Total Qty (Jul 2019 to Feb 2020)" fld="1" baseField="0" baseItem="0"/>
  </dataFields>
  <formats count="1">
    <format dxfId="0">
      <pivotArea type="all" dataOnly="0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0" zoomScaleNormal="80" workbookViewId="0">
      <selection activeCell="Q26" sqref="Q26"/>
    </sheetView>
  </sheetViews>
  <sheetFormatPr defaultRowHeight="15" x14ac:dyDescent="0.25"/>
  <cols>
    <col min="1" max="1" width="11.7109375" bestFit="1" customWidth="1"/>
    <col min="2" max="2" width="11" style="1" bestFit="1" customWidth="1"/>
    <col min="3" max="3" width="10" style="1" bestFit="1" customWidth="1"/>
    <col min="4" max="4" width="10" style="1" customWidth="1"/>
    <col min="5" max="5" width="11.7109375" style="1" bestFit="1" customWidth="1"/>
    <col min="6" max="6" width="9.140625" style="1"/>
  </cols>
  <sheetData>
    <row r="1" spans="1:6" x14ac:dyDescent="0.25">
      <c r="A1" s="4" t="s">
        <v>0</v>
      </c>
      <c r="B1" s="4" t="s">
        <v>5</v>
      </c>
      <c r="C1" s="4" t="s">
        <v>1</v>
      </c>
      <c r="D1" s="4" t="s">
        <v>4</v>
      </c>
      <c r="E1" s="4" t="s">
        <v>2</v>
      </c>
      <c r="F1" s="4" t="s">
        <v>3</v>
      </c>
    </row>
    <row r="2" spans="1:6" x14ac:dyDescent="0.25">
      <c r="A2" s="5">
        <v>43617</v>
      </c>
      <c r="B2" s="6">
        <v>3</v>
      </c>
      <c r="C2" s="6">
        <v>1</v>
      </c>
      <c r="D2" s="6"/>
      <c r="E2" s="6"/>
      <c r="F2" s="6">
        <f t="shared" ref="F2:F9" si="0">SUM(B2:E2)</f>
        <v>4</v>
      </c>
    </row>
    <row r="3" spans="1:6" x14ac:dyDescent="0.25">
      <c r="A3" s="5">
        <v>43647</v>
      </c>
      <c r="B3" s="6">
        <v>1</v>
      </c>
      <c r="C3" s="6"/>
      <c r="D3" s="6"/>
      <c r="E3" s="6"/>
      <c r="F3" s="6">
        <f t="shared" si="0"/>
        <v>1</v>
      </c>
    </row>
    <row r="4" spans="1:6" x14ac:dyDescent="0.25">
      <c r="A4" s="5">
        <v>43678</v>
      </c>
      <c r="B4" s="6"/>
      <c r="C4" s="6">
        <v>1</v>
      </c>
      <c r="D4" s="6">
        <v>3</v>
      </c>
      <c r="E4" s="6"/>
      <c r="F4" s="6">
        <f t="shared" si="0"/>
        <v>4</v>
      </c>
    </row>
    <row r="5" spans="1:6" x14ac:dyDescent="0.25">
      <c r="A5" s="5">
        <v>43709</v>
      </c>
      <c r="B5" s="6">
        <v>3</v>
      </c>
      <c r="C5" s="6">
        <v>3</v>
      </c>
      <c r="D5" s="6"/>
      <c r="E5" s="6"/>
      <c r="F5" s="6">
        <f t="shared" si="0"/>
        <v>6</v>
      </c>
    </row>
    <row r="6" spans="1:6" x14ac:dyDescent="0.25">
      <c r="A6" s="5">
        <v>43739</v>
      </c>
      <c r="B6" s="6">
        <v>3</v>
      </c>
      <c r="C6" s="6">
        <v>1</v>
      </c>
      <c r="D6" s="6">
        <v>1</v>
      </c>
      <c r="E6" s="6"/>
      <c r="F6" s="6">
        <f t="shared" si="0"/>
        <v>5</v>
      </c>
    </row>
    <row r="7" spans="1:6" x14ac:dyDescent="0.25">
      <c r="A7" s="5">
        <v>43770</v>
      </c>
      <c r="B7" s="6">
        <v>1</v>
      </c>
      <c r="C7" s="6">
        <v>2</v>
      </c>
      <c r="D7" s="6">
        <v>4</v>
      </c>
      <c r="E7" s="6"/>
      <c r="F7" s="6">
        <f t="shared" si="0"/>
        <v>7</v>
      </c>
    </row>
    <row r="8" spans="1:6" x14ac:dyDescent="0.25">
      <c r="A8" s="5">
        <v>43800</v>
      </c>
      <c r="B8" s="6">
        <v>4</v>
      </c>
      <c r="C8" s="6">
        <v>3</v>
      </c>
      <c r="D8" s="6">
        <v>4</v>
      </c>
      <c r="E8" s="6"/>
      <c r="F8" s="6">
        <f t="shared" si="0"/>
        <v>11</v>
      </c>
    </row>
    <row r="9" spans="1:6" x14ac:dyDescent="0.25">
      <c r="A9" s="5">
        <v>43831</v>
      </c>
      <c r="B9" s="6"/>
      <c r="C9" s="6">
        <v>1</v>
      </c>
      <c r="D9" s="6">
        <v>2</v>
      </c>
      <c r="E9" s="6">
        <v>1</v>
      </c>
      <c r="F9" s="6">
        <f t="shared" si="0"/>
        <v>4</v>
      </c>
    </row>
    <row r="10" spans="1:6" x14ac:dyDescent="0.25">
      <c r="A10" s="7"/>
      <c r="B10" s="8">
        <f>SUM(B2:B9)</f>
        <v>15</v>
      </c>
      <c r="C10" s="8">
        <f>SUM(C2:C9)</f>
        <v>12</v>
      </c>
      <c r="D10" s="8">
        <f>SUM(D2:D9)</f>
        <v>14</v>
      </c>
      <c r="E10" s="8">
        <f>SUM(E2:E9)</f>
        <v>1</v>
      </c>
      <c r="F10" s="8">
        <f>SUM(F2:F9)</f>
        <v>42</v>
      </c>
    </row>
    <row r="13" spans="1:6" x14ac:dyDescent="0.25">
      <c r="A13" s="4" t="s">
        <v>5</v>
      </c>
      <c r="B13" s="6">
        <v>15</v>
      </c>
    </row>
    <row r="14" spans="1:6" x14ac:dyDescent="0.25">
      <c r="A14" s="4" t="s">
        <v>1</v>
      </c>
      <c r="B14" s="6">
        <v>12</v>
      </c>
    </row>
    <row r="15" spans="1:6" x14ac:dyDescent="0.25">
      <c r="A15" s="4" t="s">
        <v>4</v>
      </c>
      <c r="B15" s="6">
        <v>14</v>
      </c>
    </row>
    <row r="16" spans="1:6" x14ac:dyDescent="0.25">
      <c r="A16" s="4" t="s">
        <v>2</v>
      </c>
      <c r="B16" s="6">
        <v>1</v>
      </c>
    </row>
    <row r="18" spans="1:6" x14ac:dyDescent="0.25">
      <c r="A18" s="9" t="s">
        <v>152</v>
      </c>
    </row>
    <row r="19" spans="1:6" s="2" customFormat="1" x14ac:dyDescent="0.25">
      <c r="A19" s="9" t="s">
        <v>6</v>
      </c>
      <c r="B19" s="3"/>
      <c r="C19" s="3"/>
      <c r="D19" s="3"/>
      <c r="E19" s="3"/>
      <c r="F19" s="3"/>
    </row>
    <row r="20" spans="1:6" s="2" customFormat="1" x14ac:dyDescent="0.25">
      <c r="A20" s="2" t="s">
        <v>7</v>
      </c>
      <c r="B20" s="3"/>
      <c r="C20" s="3"/>
      <c r="D20" s="3"/>
      <c r="E20" s="3"/>
      <c r="F20" s="3"/>
    </row>
    <row r="21" spans="1:6" s="2" customFormat="1" x14ac:dyDescent="0.25">
      <c r="A21" s="2" t="s">
        <v>8</v>
      </c>
      <c r="B21" s="3"/>
      <c r="C21" s="3"/>
      <c r="D21" s="3"/>
      <c r="E21" s="3"/>
      <c r="F21" s="3"/>
    </row>
    <row r="22" spans="1:6" s="2" customFormat="1" x14ac:dyDescent="0.25">
      <c r="B22" s="3"/>
      <c r="C22" s="3"/>
      <c r="D22" s="3"/>
      <c r="E22" s="3"/>
      <c r="F22" s="3"/>
    </row>
    <row r="23" spans="1:6" s="2" customFormat="1" x14ac:dyDescent="0.25">
      <c r="B23" s="3"/>
      <c r="C23" s="3"/>
      <c r="D23" s="3"/>
      <c r="E23" s="3"/>
      <c r="F23" s="3"/>
    </row>
    <row r="24" spans="1:6" s="2" customFormat="1" x14ac:dyDescent="0.25">
      <c r="B24" s="3"/>
      <c r="C24" s="3"/>
      <c r="D24" s="3"/>
      <c r="E24" s="3"/>
      <c r="F24" s="3"/>
    </row>
  </sheetData>
  <pageMargins left="0.7" right="0.7" top="0.75" bottom="0.75" header="0.3" footer="0.3"/>
  <ignoredErrors>
    <ignoredError sqref="F2:F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70" zoomScaleNormal="70" workbookViewId="0">
      <selection activeCell="E2" sqref="E2:F15"/>
    </sheetView>
  </sheetViews>
  <sheetFormatPr defaultRowHeight="15" x14ac:dyDescent="0.25"/>
  <cols>
    <col min="1" max="1" width="46.85546875" style="11" bestFit="1" customWidth="1"/>
    <col min="2" max="2" width="32" style="15" bestFit="1" customWidth="1"/>
    <col min="3" max="3" width="18" bestFit="1" customWidth="1"/>
    <col min="5" max="5" width="18" bestFit="1" customWidth="1"/>
    <col min="6" max="6" width="38.5703125" bestFit="1" customWidth="1"/>
  </cols>
  <sheetData>
    <row r="1" spans="1:6" s="2" customFormat="1" x14ac:dyDescent="0.25">
      <c r="A1" s="12" t="s">
        <v>128</v>
      </c>
      <c r="B1" s="4" t="s">
        <v>129</v>
      </c>
      <c r="C1" s="13" t="s">
        <v>130</v>
      </c>
      <c r="E1" s="16" t="s">
        <v>130</v>
      </c>
      <c r="F1" s="7" t="s">
        <v>146</v>
      </c>
    </row>
    <row r="2" spans="1:6" x14ac:dyDescent="0.25">
      <c r="A2" s="10" t="s">
        <v>9</v>
      </c>
      <c r="B2" s="6">
        <v>1924</v>
      </c>
      <c r="C2" s="14" t="s">
        <v>139</v>
      </c>
      <c r="E2" s="17" t="s">
        <v>134</v>
      </c>
      <c r="F2" s="18">
        <v>3521</v>
      </c>
    </row>
    <row r="3" spans="1:6" x14ac:dyDescent="0.25">
      <c r="A3" s="10" t="s">
        <v>10</v>
      </c>
      <c r="B3" s="6">
        <v>33</v>
      </c>
      <c r="C3" s="14" t="s">
        <v>140</v>
      </c>
      <c r="E3" s="17" t="s">
        <v>139</v>
      </c>
      <c r="F3" s="18">
        <v>1924</v>
      </c>
    </row>
    <row r="4" spans="1:6" x14ac:dyDescent="0.25">
      <c r="A4" s="10" t="s">
        <v>11</v>
      </c>
      <c r="B4" s="6">
        <v>53</v>
      </c>
      <c r="C4" s="14" t="s">
        <v>137</v>
      </c>
      <c r="E4" s="17" t="s">
        <v>143</v>
      </c>
      <c r="F4" s="18">
        <v>1570</v>
      </c>
    </row>
    <row r="5" spans="1:6" x14ac:dyDescent="0.25">
      <c r="A5" s="10" t="s">
        <v>12</v>
      </c>
      <c r="B5" s="6">
        <v>32</v>
      </c>
      <c r="C5" s="14" t="s">
        <v>137</v>
      </c>
      <c r="E5" s="17" t="s">
        <v>145</v>
      </c>
      <c r="F5" s="18">
        <v>1522</v>
      </c>
    </row>
    <row r="6" spans="1:6" x14ac:dyDescent="0.25">
      <c r="A6" s="10" t="s">
        <v>13</v>
      </c>
      <c r="B6" s="6">
        <v>140</v>
      </c>
      <c r="C6" s="14" t="s">
        <v>137</v>
      </c>
      <c r="E6" s="17" t="s">
        <v>138</v>
      </c>
      <c r="F6" s="18">
        <v>895</v>
      </c>
    </row>
    <row r="7" spans="1:6" x14ac:dyDescent="0.25">
      <c r="A7" s="10" t="s">
        <v>14</v>
      </c>
      <c r="B7" s="6">
        <v>46</v>
      </c>
      <c r="C7" s="14" t="s">
        <v>137</v>
      </c>
      <c r="E7" s="17" t="s">
        <v>135</v>
      </c>
      <c r="F7" s="18">
        <v>843</v>
      </c>
    </row>
    <row r="8" spans="1:6" x14ac:dyDescent="0.25">
      <c r="A8" s="10" t="s">
        <v>15</v>
      </c>
      <c r="B8" s="6">
        <v>24</v>
      </c>
      <c r="C8" s="14" t="s">
        <v>137</v>
      </c>
      <c r="E8" s="17" t="s">
        <v>137</v>
      </c>
      <c r="F8" s="18">
        <v>590</v>
      </c>
    </row>
    <row r="9" spans="1:6" x14ac:dyDescent="0.25">
      <c r="A9" s="10" t="s">
        <v>16</v>
      </c>
      <c r="B9" s="6">
        <v>93</v>
      </c>
      <c r="C9" s="14" t="s">
        <v>137</v>
      </c>
      <c r="E9" s="17" t="s">
        <v>144</v>
      </c>
      <c r="F9" s="18">
        <v>313</v>
      </c>
    </row>
    <row r="10" spans="1:6" x14ac:dyDescent="0.25">
      <c r="A10" s="10" t="s">
        <v>17</v>
      </c>
      <c r="B10" s="6">
        <v>202</v>
      </c>
      <c r="C10" s="14" t="s">
        <v>137</v>
      </c>
      <c r="E10" s="17" t="s">
        <v>136</v>
      </c>
      <c r="F10" s="18">
        <v>122</v>
      </c>
    </row>
    <row r="11" spans="1:6" x14ac:dyDescent="0.25">
      <c r="A11" s="10" t="s">
        <v>18</v>
      </c>
      <c r="B11" s="6">
        <v>37</v>
      </c>
      <c r="C11" s="14" t="s">
        <v>134</v>
      </c>
      <c r="E11" s="17" t="s">
        <v>142</v>
      </c>
      <c r="F11" s="18">
        <v>44</v>
      </c>
    </row>
    <row r="12" spans="1:6" x14ac:dyDescent="0.25">
      <c r="A12" s="10" t="s">
        <v>19</v>
      </c>
      <c r="B12" s="6">
        <v>155</v>
      </c>
      <c r="C12" s="14" t="s">
        <v>134</v>
      </c>
      <c r="E12" s="17" t="s">
        <v>141</v>
      </c>
      <c r="F12" s="18">
        <v>43</v>
      </c>
    </row>
    <row r="13" spans="1:6" x14ac:dyDescent="0.25">
      <c r="A13" s="10" t="s">
        <v>20</v>
      </c>
      <c r="B13" s="6">
        <v>66</v>
      </c>
      <c r="C13" s="14" t="s">
        <v>134</v>
      </c>
      <c r="E13" s="17" t="s">
        <v>140</v>
      </c>
      <c r="F13" s="18">
        <v>33</v>
      </c>
    </row>
    <row r="14" spans="1:6" x14ac:dyDescent="0.25">
      <c r="A14" s="10" t="s">
        <v>21</v>
      </c>
      <c r="B14" s="6">
        <v>66</v>
      </c>
      <c r="C14" s="14" t="s">
        <v>134</v>
      </c>
      <c r="E14" s="17" t="s">
        <v>132</v>
      </c>
      <c r="F14" s="18">
        <v>22</v>
      </c>
    </row>
    <row r="15" spans="1:6" x14ac:dyDescent="0.25">
      <c r="A15" s="10" t="s">
        <v>22</v>
      </c>
      <c r="B15" s="6">
        <v>20</v>
      </c>
      <c r="C15" s="14" t="s">
        <v>134</v>
      </c>
      <c r="E15" s="17" t="s">
        <v>133</v>
      </c>
      <c r="F15" s="18">
        <v>17</v>
      </c>
    </row>
    <row r="16" spans="1:6" x14ac:dyDescent="0.25">
      <c r="A16" s="10" t="s">
        <v>23</v>
      </c>
      <c r="B16" s="6">
        <v>19</v>
      </c>
      <c r="C16" s="14" t="s">
        <v>134</v>
      </c>
      <c r="E16" s="17" t="s">
        <v>131</v>
      </c>
      <c r="F16" s="18">
        <v>11459</v>
      </c>
    </row>
    <row r="17" spans="1:5" x14ac:dyDescent="0.25">
      <c r="A17" s="10" t="s">
        <v>24</v>
      </c>
      <c r="B17" s="6">
        <v>78</v>
      </c>
      <c r="C17" s="14" t="s">
        <v>134</v>
      </c>
    </row>
    <row r="18" spans="1:5" x14ac:dyDescent="0.25">
      <c r="A18" s="10" t="s">
        <v>25</v>
      </c>
      <c r="B18" s="6">
        <v>596</v>
      </c>
      <c r="C18" s="14" t="s">
        <v>134</v>
      </c>
    </row>
    <row r="19" spans="1:5" x14ac:dyDescent="0.25">
      <c r="A19" s="10" t="s">
        <v>26</v>
      </c>
      <c r="B19" s="6">
        <v>51</v>
      </c>
      <c r="C19" s="14" t="s">
        <v>134</v>
      </c>
    </row>
    <row r="20" spans="1:5" x14ac:dyDescent="0.25">
      <c r="A20" s="10" t="s">
        <v>27</v>
      </c>
      <c r="B20" s="6">
        <v>68</v>
      </c>
      <c r="C20" s="14" t="s">
        <v>134</v>
      </c>
    </row>
    <row r="21" spans="1:5" x14ac:dyDescent="0.25">
      <c r="A21" s="10" t="s">
        <v>28</v>
      </c>
      <c r="B21" s="6">
        <v>58</v>
      </c>
      <c r="C21" s="14" t="s">
        <v>134</v>
      </c>
    </row>
    <row r="22" spans="1:5" x14ac:dyDescent="0.25">
      <c r="A22" s="10" t="s">
        <v>29</v>
      </c>
      <c r="B22" s="6">
        <v>41</v>
      </c>
      <c r="C22" s="14" t="s">
        <v>134</v>
      </c>
    </row>
    <row r="23" spans="1:5" x14ac:dyDescent="0.25">
      <c r="A23" s="10" t="s">
        <v>30</v>
      </c>
      <c r="B23" s="6">
        <v>112</v>
      </c>
      <c r="C23" s="14" t="s">
        <v>134</v>
      </c>
    </row>
    <row r="24" spans="1:5" x14ac:dyDescent="0.25">
      <c r="A24" s="10" t="s">
        <v>31</v>
      </c>
      <c r="B24" s="6">
        <v>846</v>
      </c>
      <c r="C24" s="14" t="s">
        <v>134</v>
      </c>
    </row>
    <row r="25" spans="1:5" x14ac:dyDescent="0.25">
      <c r="A25" s="10" t="s">
        <v>32</v>
      </c>
      <c r="B25" s="6">
        <v>191</v>
      </c>
      <c r="C25" s="14" t="s">
        <v>134</v>
      </c>
    </row>
    <row r="26" spans="1:5" x14ac:dyDescent="0.25">
      <c r="A26" s="10" t="s">
        <v>33</v>
      </c>
      <c r="B26" s="6">
        <v>139</v>
      </c>
      <c r="C26" s="14" t="s">
        <v>134</v>
      </c>
    </row>
    <row r="27" spans="1:5" x14ac:dyDescent="0.25">
      <c r="A27" s="10" t="s">
        <v>34</v>
      </c>
      <c r="B27" s="6">
        <v>220</v>
      </c>
      <c r="C27" s="14" t="s">
        <v>134</v>
      </c>
    </row>
    <row r="28" spans="1:5" x14ac:dyDescent="0.25">
      <c r="A28" s="10" t="s">
        <v>35</v>
      </c>
      <c r="B28" s="6">
        <v>55</v>
      </c>
      <c r="C28" s="14" t="s">
        <v>134</v>
      </c>
    </row>
    <row r="29" spans="1:5" x14ac:dyDescent="0.25">
      <c r="A29" s="10" t="s">
        <v>36</v>
      </c>
      <c r="B29" s="6">
        <v>249</v>
      </c>
      <c r="C29" s="14" t="s">
        <v>134</v>
      </c>
    </row>
    <row r="30" spans="1:5" x14ac:dyDescent="0.25">
      <c r="A30" s="10" t="s">
        <v>37</v>
      </c>
      <c r="B30" s="6">
        <v>62</v>
      </c>
      <c r="C30" s="14" t="s">
        <v>134</v>
      </c>
    </row>
    <row r="31" spans="1:5" x14ac:dyDescent="0.25">
      <c r="A31" s="10" t="s">
        <v>38</v>
      </c>
      <c r="B31" s="6">
        <v>224</v>
      </c>
      <c r="C31" s="14" t="s">
        <v>134</v>
      </c>
    </row>
    <row r="32" spans="1:5" x14ac:dyDescent="0.25">
      <c r="A32" s="10" t="s">
        <v>39</v>
      </c>
      <c r="B32" s="6">
        <v>153</v>
      </c>
      <c r="C32" s="14" t="s">
        <v>134</v>
      </c>
      <c r="E32" s="2" t="s">
        <v>149</v>
      </c>
    </row>
    <row r="33" spans="1:5" x14ac:dyDescent="0.25">
      <c r="A33" s="10" t="s">
        <v>40</v>
      </c>
      <c r="B33" s="6">
        <v>11</v>
      </c>
      <c r="C33" s="14" t="s">
        <v>134</v>
      </c>
      <c r="E33" t="s">
        <v>147</v>
      </c>
    </row>
    <row r="34" spans="1:5" x14ac:dyDescent="0.25">
      <c r="A34" s="10" t="s">
        <v>41</v>
      </c>
      <c r="B34" s="6">
        <v>149</v>
      </c>
      <c r="C34" s="14" t="s">
        <v>144</v>
      </c>
      <c r="E34" t="s">
        <v>148</v>
      </c>
    </row>
    <row r="35" spans="1:5" x14ac:dyDescent="0.25">
      <c r="A35" s="10" t="s">
        <v>42</v>
      </c>
      <c r="B35" s="6">
        <v>104</v>
      </c>
      <c r="C35" s="14" t="s">
        <v>144</v>
      </c>
      <c r="E35" t="s">
        <v>150</v>
      </c>
    </row>
    <row r="36" spans="1:5" x14ac:dyDescent="0.25">
      <c r="A36" s="10" t="s">
        <v>43</v>
      </c>
      <c r="B36" s="6">
        <v>24</v>
      </c>
      <c r="C36" s="14" t="s">
        <v>142</v>
      </c>
      <c r="E36" t="s">
        <v>151</v>
      </c>
    </row>
    <row r="37" spans="1:5" x14ac:dyDescent="0.25">
      <c r="A37" s="10" t="s">
        <v>44</v>
      </c>
      <c r="B37" s="6">
        <v>1</v>
      </c>
      <c r="C37" s="14" t="s">
        <v>142</v>
      </c>
    </row>
    <row r="38" spans="1:5" x14ac:dyDescent="0.25">
      <c r="A38" s="10" t="s">
        <v>45</v>
      </c>
      <c r="B38" s="6">
        <v>12</v>
      </c>
      <c r="C38" s="14" t="s">
        <v>143</v>
      </c>
    </row>
    <row r="39" spans="1:5" x14ac:dyDescent="0.25">
      <c r="A39" s="10" t="s">
        <v>46</v>
      </c>
      <c r="B39" s="6">
        <v>99</v>
      </c>
      <c r="C39" s="14" t="s">
        <v>143</v>
      </c>
    </row>
    <row r="40" spans="1:5" x14ac:dyDescent="0.25">
      <c r="A40" s="10" t="s">
        <v>47</v>
      </c>
      <c r="B40" s="6">
        <v>134</v>
      </c>
      <c r="C40" s="14" t="s">
        <v>143</v>
      </c>
    </row>
    <row r="41" spans="1:5" x14ac:dyDescent="0.25">
      <c r="A41" s="10" t="s">
        <v>48</v>
      </c>
      <c r="B41" s="6">
        <v>48</v>
      </c>
      <c r="C41" s="14" t="s">
        <v>143</v>
      </c>
    </row>
    <row r="42" spans="1:5" x14ac:dyDescent="0.25">
      <c r="A42" s="10" t="s">
        <v>49</v>
      </c>
      <c r="B42" s="6">
        <v>57</v>
      </c>
      <c r="C42" s="14" t="s">
        <v>143</v>
      </c>
    </row>
    <row r="43" spans="1:5" x14ac:dyDescent="0.25">
      <c r="A43" s="10" t="s">
        <v>50</v>
      </c>
      <c r="B43" s="6">
        <v>149</v>
      </c>
      <c r="C43" s="14" t="s">
        <v>143</v>
      </c>
    </row>
    <row r="44" spans="1:5" x14ac:dyDescent="0.25">
      <c r="A44" s="10" t="s">
        <v>51</v>
      </c>
      <c r="B44" s="6">
        <v>118</v>
      </c>
      <c r="C44" s="14" t="s">
        <v>143</v>
      </c>
    </row>
    <row r="45" spans="1:5" x14ac:dyDescent="0.25">
      <c r="A45" s="10" t="s">
        <v>52</v>
      </c>
      <c r="B45" s="6">
        <v>56</v>
      </c>
      <c r="C45" s="14" t="s">
        <v>143</v>
      </c>
    </row>
    <row r="46" spans="1:5" x14ac:dyDescent="0.25">
      <c r="A46" s="10" t="s">
        <v>53</v>
      </c>
      <c r="B46" s="6">
        <v>79</v>
      </c>
      <c r="C46" s="14" t="s">
        <v>143</v>
      </c>
    </row>
    <row r="47" spans="1:5" x14ac:dyDescent="0.25">
      <c r="A47" s="10" t="s">
        <v>54</v>
      </c>
      <c r="B47" s="6">
        <v>26</v>
      </c>
      <c r="C47" s="14" t="s">
        <v>143</v>
      </c>
    </row>
    <row r="48" spans="1:5" x14ac:dyDescent="0.25">
      <c r="A48" s="10" t="s">
        <v>55</v>
      </c>
      <c r="B48" s="6">
        <v>69</v>
      </c>
      <c r="C48" s="14" t="s">
        <v>143</v>
      </c>
    </row>
    <row r="49" spans="1:3" x14ac:dyDescent="0.25">
      <c r="A49" s="10" t="s">
        <v>56</v>
      </c>
      <c r="B49" s="6">
        <v>17</v>
      </c>
      <c r="C49" s="14" t="s">
        <v>143</v>
      </c>
    </row>
    <row r="50" spans="1:3" x14ac:dyDescent="0.25">
      <c r="A50" s="10" t="s">
        <v>57</v>
      </c>
      <c r="B50" s="6">
        <v>94</v>
      </c>
      <c r="C50" s="14" t="s">
        <v>143</v>
      </c>
    </row>
    <row r="51" spans="1:3" x14ac:dyDescent="0.25">
      <c r="A51" s="10" t="s">
        <v>58</v>
      </c>
      <c r="B51" s="6">
        <v>37</v>
      </c>
      <c r="C51" s="14" t="s">
        <v>143</v>
      </c>
    </row>
    <row r="52" spans="1:3" x14ac:dyDescent="0.25">
      <c r="A52" s="10" t="s">
        <v>59</v>
      </c>
      <c r="B52" s="6">
        <v>97</v>
      </c>
      <c r="C52" s="14" t="s">
        <v>143</v>
      </c>
    </row>
    <row r="53" spans="1:3" x14ac:dyDescent="0.25">
      <c r="A53" s="10" t="s">
        <v>60</v>
      </c>
      <c r="B53" s="6">
        <v>96</v>
      </c>
      <c r="C53" s="14" t="s">
        <v>143</v>
      </c>
    </row>
    <row r="54" spans="1:3" x14ac:dyDescent="0.25">
      <c r="A54" s="10" t="s">
        <v>61</v>
      </c>
      <c r="B54" s="6">
        <v>62</v>
      </c>
      <c r="C54" s="14" t="s">
        <v>143</v>
      </c>
    </row>
    <row r="55" spans="1:3" x14ac:dyDescent="0.25">
      <c r="A55" s="10" t="s">
        <v>62</v>
      </c>
      <c r="B55" s="6">
        <v>35</v>
      </c>
      <c r="C55" s="14" t="s">
        <v>143</v>
      </c>
    </row>
    <row r="56" spans="1:3" x14ac:dyDescent="0.25">
      <c r="A56" s="10" t="s">
        <v>63</v>
      </c>
      <c r="B56" s="6">
        <v>95</v>
      </c>
      <c r="C56" s="14" t="s">
        <v>143</v>
      </c>
    </row>
    <row r="57" spans="1:3" x14ac:dyDescent="0.25">
      <c r="A57" s="10" t="s">
        <v>64</v>
      </c>
      <c r="B57" s="6">
        <v>52</v>
      </c>
      <c r="C57" s="14" t="s">
        <v>143</v>
      </c>
    </row>
    <row r="58" spans="1:3" x14ac:dyDescent="0.25">
      <c r="A58" s="10" t="s">
        <v>65</v>
      </c>
      <c r="B58" s="6">
        <v>114</v>
      </c>
      <c r="C58" s="14" t="s">
        <v>143</v>
      </c>
    </row>
    <row r="59" spans="1:3" x14ac:dyDescent="0.25">
      <c r="A59" s="10" t="s">
        <v>66</v>
      </c>
      <c r="B59" s="6">
        <v>16</v>
      </c>
      <c r="C59" s="14" t="s">
        <v>143</v>
      </c>
    </row>
    <row r="60" spans="1:3" x14ac:dyDescent="0.25">
      <c r="A60" s="10" t="s">
        <v>67</v>
      </c>
      <c r="B60" s="6">
        <v>102</v>
      </c>
      <c r="C60" s="14" t="s">
        <v>138</v>
      </c>
    </row>
    <row r="61" spans="1:3" x14ac:dyDescent="0.25">
      <c r="A61" s="10" t="s">
        <v>68</v>
      </c>
      <c r="B61" s="6">
        <v>70</v>
      </c>
      <c r="C61" s="14" t="s">
        <v>138</v>
      </c>
    </row>
    <row r="62" spans="1:3" x14ac:dyDescent="0.25">
      <c r="A62" s="10" t="s">
        <v>69</v>
      </c>
      <c r="B62" s="6">
        <v>74</v>
      </c>
      <c r="C62" s="14" t="s">
        <v>145</v>
      </c>
    </row>
    <row r="63" spans="1:3" x14ac:dyDescent="0.25">
      <c r="A63" s="10" t="s">
        <v>70</v>
      </c>
      <c r="B63" s="6">
        <v>97</v>
      </c>
      <c r="C63" s="14" t="s">
        <v>145</v>
      </c>
    </row>
    <row r="64" spans="1:3" x14ac:dyDescent="0.25">
      <c r="A64" s="10" t="s">
        <v>71</v>
      </c>
      <c r="B64" s="6">
        <v>253</v>
      </c>
      <c r="C64" s="14" t="s">
        <v>145</v>
      </c>
    </row>
    <row r="65" spans="1:3" x14ac:dyDescent="0.25">
      <c r="A65" s="10" t="s">
        <v>72</v>
      </c>
      <c r="B65" s="6">
        <v>71</v>
      </c>
      <c r="C65" s="14" t="s">
        <v>145</v>
      </c>
    </row>
    <row r="66" spans="1:3" x14ac:dyDescent="0.25">
      <c r="A66" s="10" t="s">
        <v>73</v>
      </c>
      <c r="B66" s="6">
        <v>205</v>
      </c>
      <c r="C66" s="14" t="s">
        <v>145</v>
      </c>
    </row>
    <row r="67" spans="1:3" x14ac:dyDescent="0.25">
      <c r="A67" s="10" t="s">
        <v>74</v>
      </c>
      <c r="B67" s="6">
        <v>37</v>
      </c>
      <c r="C67" s="14" t="s">
        <v>145</v>
      </c>
    </row>
    <row r="68" spans="1:3" x14ac:dyDescent="0.25">
      <c r="A68" s="10" t="s">
        <v>75</v>
      </c>
      <c r="B68" s="6">
        <v>21</v>
      </c>
      <c r="C68" s="14" t="s">
        <v>145</v>
      </c>
    </row>
    <row r="69" spans="1:3" x14ac:dyDescent="0.25">
      <c r="A69" s="10" t="s">
        <v>76</v>
      </c>
      <c r="B69" s="6">
        <v>91</v>
      </c>
      <c r="C69" s="14" t="s">
        <v>138</v>
      </c>
    </row>
    <row r="70" spans="1:3" x14ac:dyDescent="0.25">
      <c r="A70" s="10" t="s">
        <v>77</v>
      </c>
      <c r="B70" s="6">
        <v>53</v>
      </c>
      <c r="C70" s="14" t="s">
        <v>145</v>
      </c>
    </row>
    <row r="71" spans="1:3" x14ac:dyDescent="0.25">
      <c r="A71" s="10" t="s">
        <v>78</v>
      </c>
      <c r="B71" s="6">
        <v>102</v>
      </c>
      <c r="C71" s="14" t="s">
        <v>145</v>
      </c>
    </row>
    <row r="72" spans="1:3" x14ac:dyDescent="0.25">
      <c r="A72" s="10" t="s">
        <v>79</v>
      </c>
      <c r="B72" s="6">
        <v>215</v>
      </c>
      <c r="C72" s="14" t="s">
        <v>145</v>
      </c>
    </row>
    <row r="73" spans="1:3" x14ac:dyDescent="0.25">
      <c r="A73" s="10" t="s">
        <v>80</v>
      </c>
      <c r="B73" s="6">
        <v>115</v>
      </c>
      <c r="C73" s="14" t="s">
        <v>145</v>
      </c>
    </row>
    <row r="74" spans="1:3" x14ac:dyDescent="0.25">
      <c r="A74" s="10" t="s">
        <v>81</v>
      </c>
      <c r="B74" s="6">
        <v>119</v>
      </c>
      <c r="C74" s="14" t="s">
        <v>145</v>
      </c>
    </row>
    <row r="75" spans="1:3" x14ac:dyDescent="0.25">
      <c r="A75" s="10" t="s">
        <v>82</v>
      </c>
      <c r="B75" s="6">
        <v>92</v>
      </c>
      <c r="C75" s="14" t="s">
        <v>138</v>
      </c>
    </row>
    <row r="76" spans="1:3" x14ac:dyDescent="0.25">
      <c r="A76" s="10" t="s">
        <v>83</v>
      </c>
      <c r="B76" s="6">
        <v>71</v>
      </c>
      <c r="C76" s="14" t="s">
        <v>138</v>
      </c>
    </row>
    <row r="77" spans="1:3" x14ac:dyDescent="0.25">
      <c r="A77" s="10" t="s">
        <v>84</v>
      </c>
      <c r="B77" s="6">
        <v>13</v>
      </c>
      <c r="C77" s="14" t="s">
        <v>138</v>
      </c>
    </row>
    <row r="78" spans="1:3" x14ac:dyDescent="0.25">
      <c r="A78" s="10" t="s">
        <v>85</v>
      </c>
      <c r="B78" s="6">
        <v>45</v>
      </c>
      <c r="C78" s="14" t="s">
        <v>138</v>
      </c>
    </row>
    <row r="79" spans="1:3" x14ac:dyDescent="0.25">
      <c r="A79" s="10" t="s">
        <v>86</v>
      </c>
      <c r="B79" s="6">
        <v>22</v>
      </c>
      <c r="C79" s="14" t="s">
        <v>145</v>
      </c>
    </row>
    <row r="80" spans="1:3" x14ac:dyDescent="0.25">
      <c r="A80" s="10" t="s">
        <v>87</v>
      </c>
      <c r="B80" s="6">
        <v>53</v>
      </c>
      <c r="C80" s="14" t="s">
        <v>138</v>
      </c>
    </row>
    <row r="81" spans="1:3" x14ac:dyDescent="0.25">
      <c r="A81" s="10" t="s">
        <v>88</v>
      </c>
      <c r="B81" s="6">
        <v>70</v>
      </c>
      <c r="C81" s="14" t="s">
        <v>138</v>
      </c>
    </row>
    <row r="82" spans="1:3" x14ac:dyDescent="0.25">
      <c r="A82" s="10" t="s">
        <v>89</v>
      </c>
      <c r="B82" s="6">
        <v>25</v>
      </c>
      <c r="C82" s="14" t="s">
        <v>138</v>
      </c>
    </row>
    <row r="83" spans="1:3" x14ac:dyDescent="0.25">
      <c r="A83" s="10" t="s">
        <v>90</v>
      </c>
      <c r="B83" s="6">
        <v>222</v>
      </c>
      <c r="C83" s="14" t="s">
        <v>135</v>
      </c>
    </row>
    <row r="84" spans="1:3" x14ac:dyDescent="0.25">
      <c r="A84" s="10" t="s">
        <v>91</v>
      </c>
      <c r="B84" s="6">
        <v>141</v>
      </c>
      <c r="C84" s="14" t="s">
        <v>135</v>
      </c>
    </row>
    <row r="85" spans="1:3" x14ac:dyDescent="0.25">
      <c r="A85" s="10" t="s">
        <v>92</v>
      </c>
      <c r="B85" s="6">
        <v>21</v>
      </c>
      <c r="C85" s="14" t="s">
        <v>135</v>
      </c>
    </row>
    <row r="86" spans="1:3" x14ac:dyDescent="0.25">
      <c r="A86" s="10" t="s">
        <v>93</v>
      </c>
      <c r="B86" s="6">
        <v>229</v>
      </c>
      <c r="C86" s="14" t="s">
        <v>135</v>
      </c>
    </row>
    <row r="87" spans="1:3" x14ac:dyDescent="0.25">
      <c r="A87" s="10" t="s">
        <v>94</v>
      </c>
      <c r="B87" s="6">
        <v>78</v>
      </c>
      <c r="C87" s="14" t="s">
        <v>135</v>
      </c>
    </row>
    <row r="88" spans="1:3" x14ac:dyDescent="0.25">
      <c r="A88" s="10" t="s">
        <v>95</v>
      </c>
      <c r="B88" s="6">
        <v>22</v>
      </c>
      <c r="C88" s="14" t="s">
        <v>141</v>
      </c>
    </row>
    <row r="89" spans="1:3" x14ac:dyDescent="0.25">
      <c r="A89" s="10" t="s">
        <v>96</v>
      </c>
      <c r="B89" s="6">
        <v>93</v>
      </c>
      <c r="C89" s="14" t="s">
        <v>136</v>
      </c>
    </row>
    <row r="90" spans="1:3" x14ac:dyDescent="0.25">
      <c r="A90" s="10" t="s">
        <v>97</v>
      </c>
      <c r="B90" s="6">
        <v>152</v>
      </c>
      <c r="C90" s="14" t="s">
        <v>135</v>
      </c>
    </row>
    <row r="91" spans="1:3" x14ac:dyDescent="0.25">
      <c r="A91" s="10" t="s">
        <v>98</v>
      </c>
      <c r="B91" s="6">
        <v>17</v>
      </c>
      <c r="C91" s="14" t="s">
        <v>138</v>
      </c>
    </row>
    <row r="92" spans="1:3" x14ac:dyDescent="0.25">
      <c r="A92" s="10" t="s">
        <v>99</v>
      </c>
      <c r="B92" s="6">
        <v>140</v>
      </c>
      <c r="C92" s="14" t="s">
        <v>138</v>
      </c>
    </row>
    <row r="93" spans="1:3" x14ac:dyDescent="0.25">
      <c r="A93" s="10" t="s">
        <v>100</v>
      </c>
      <c r="B93" s="6">
        <v>102</v>
      </c>
      <c r="C93" s="14" t="s">
        <v>145</v>
      </c>
    </row>
    <row r="94" spans="1:3" x14ac:dyDescent="0.25">
      <c r="A94" s="10" t="s">
        <v>101</v>
      </c>
      <c r="B94" s="6">
        <v>10</v>
      </c>
      <c r="C94" s="14" t="s">
        <v>141</v>
      </c>
    </row>
    <row r="95" spans="1:3" x14ac:dyDescent="0.25">
      <c r="A95" s="10" t="s">
        <v>102</v>
      </c>
      <c r="B95" s="6">
        <v>22</v>
      </c>
      <c r="C95" s="14" t="s">
        <v>136</v>
      </c>
    </row>
    <row r="96" spans="1:3" x14ac:dyDescent="0.25">
      <c r="A96" s="10" t="s">
        <v>103</v>
      </c>
      <c r="B96" s="6">
        <v>7</v>
      </c>
      <c r="C96" s="14" t="s">
        <v>138</v>
      </c>
    </row>
    <row r="97" spans="1:3" x14ac:dyDescent="0.25">
      <c r="A97" s="10" t="s">
        <v>104</v>
      </c>
      <c r="B97" s="6">
        <v>36</v>
      </c>
      <c r="C97" s="14" t="s">
        <v>145</v>
      </c>
    </row>
    <row r="98" spans="1:3" x14ac:dyDescent="0.25">
      <c r="A98" s="10" t="s">
        <v>105</v>
      </c>
      <c r="B98" s="6">
        <v>2</v>
      </c>
      <c r="C98" s="14" t="s">
        <v>132</v>
      </c>
    </row>
    <row r="99" spans="1:3" x14ac:dyDescent="0.25">
      <c r="A99" s="10" t="s">
        <v>106</v>
      </c>
      <c r="B99" s="6">
        <v>16</v>
      </c>
      <c r="C99" s="14" t="s">
        <v>132</v>
      </c>
    </row>
    <row r="100" spans="1:3" x14ac:dyDescent="0.25">
      <c r="A100" s="10" t="s">
        <v>107</v>
      </c>
      <c r="B100" s="6">
        <v>2</v>
      </c>
      <c r="C100" s="14" t="s">
        <v>142</v>
      </c>
    </row>
    <row r="101" spans="1:3" x14ac:dyDescent="0.25">
      <c r="A101" s="10" t="s">
        <v>108</v>
      </c>
      <c r="B101" s="6">
        <v>60</v>
      </c>
      <c r="C101" s="14" t="s">
        <v>144</v>
      </c>
    </row>
    <row r="102" spans="1:3" x14ac:dyDescent="0.25">
      <c r="A102" s="10" t="s">
        <v>109</v>
      </c>
      <c r="B102" s="6">
        <v>16</v>
      </c>
      <c r="C102" s="14" t="s">
        <v>142</v>
      </c>
    </row>
    <row r="103" spans="1:3" x14ac:dyDescent="0.25">
      <c r="A103" s="10" t="s">
        <v>110</v>
      </c>
      <c r="B103" s="6">
        <v>45</v>
      </c>
      <c r="C103" s="14" t="s">
        <v>138</v>
      </c>
    </row>
    <row r="104" spans="1:3" x14ac:dyDescent="0.25">
      <c r="A104" s="10" t="s">
        <v>111</v>
      </c>
      <c r="B104" s="6">
        <v>22</v>
      </c>
      <c r="C104" s="14" t="s">
        <v>138</v>
      </c>
    </row>
    <row r="105" spans="1:3" x14ac:dyDescent="0.25">
      <c r="A105" s="10" t="s">
        <v>112</v>
      </c>
      <c r="B105" s="6">
        <v>1</v>
      </c>
      <c r="C105" s="14" t="s">
        <v>138</v>
      </c>
    </row>
    <row r="106" spans="1:3" x14ac:dyDescent="0.25">
      <c r="A106" s="10" t="s">
        <v>113</v>
      </c>
      <c r="B106" s="6">
        <v>23</v>
      </c>
      <c r="C106" s="14" t="s">
        <v>138</v>
      </c>
    </row>
    <row r="107" spans="1:3" x14ac:dyDescent="0.25">
      <c r="A107" s="10" t="s">
        <v>114</v>
      </c>
      <c r="B107" s="6">
        <v>4</v>
      </c>
      <c r="C107" s="14" t="s">
        <v>138</v>
      </c>
    </row>
    <row r="108" spans="1:3" x14ac:dyDescent="0.25">
      <c r="A108" s="10" t="s">
        <v>115</v>
      </c>
      <c r="B108" s="6">
        <v>11</v>
      </c>
      <c r="C108" s="14" t="s">
        <v>141</v>
      </c>
    </row>
    <row r="109" spans="1:3" x14ac:dyDescent="0.25">
      <c r="A109" s="10" t="s">
        <v>116</v>
      </c>
      <c r="B109" s="6">
        <v>1</v>
      </c>
      <c r="C109" s="14" t="s">
        <v>142</v>
      </c>
    </row>
    <row r="110" spans="1:3" x14ac:dyDescent="0.25">
      <c r="A110" s="10" t="s">
        <v>117</v>
      </c>
      <c r="B110" s="6">
        <v>4</v>
      </c>
      <c r="C110" s="14" t="s">
        <v>138</v>
      </c>
    </row>
    <row r="111" spans="1:3" x14ac:dyDescent="0.25">
      <c r="A111" s="10" t="s">
        <v>118</v>
      </c>
      <c r="B111" s="6">
        <v>4</v>
      </c>
      <c r="C111" s="14" t="s">
        <v>132</v>
      </c>
    </row>
    <row r="112" spans="1:3" x14ac:dyDescent="0.25">
      <c r="A112" s="10" t="s">
        <v>119</v>
      </c>
      <c r="B112" s="6">
        <v>8</v>
      </c>
      <c r="C112" s="14" t="s">
        <v>133</v>
      </c>
    </row>
    <row r="113" spans="1:3" x14ac:dyDescent="0.25">
      <c r="A113" s="10" t="s">
        <v>120</v>
      </c>
      <c r="B113" s="6">
        <v>1</v>
      </c>
      <c r="C113" s="14" t="s">
        <v>133</v>
      </c>
    </row>
    <row r="114" spans="1:3" x14ac:dyDescent="0.25">
      <c r="A114" s="10" t="s">
        <v>121</v>
      </c>
      <c r="B114" s="6">
        <v>8</v>
      </c>
      <c r="C114" s="14" t="s">
        <v>143</v>
      </c>
    </row>
    <row r="115" spans="1:3" x14ac:dyDescent="0.25">
      <c r="A115" s="10" t="s">
        <v>122</v>
      </c>
      <c r="B115" s="6">
        <v>3</v>
      </c>
      <c r="C115" s="14" t="s">
        <v>133</v>
      </c>
    </row>
    <row r="116" spans="1:3" x14ac:dyDescent="0.25">
      <c r="A116" s="10" t="s">
        <v>123</v>
      </c>
      <c r="B116" s="6">
        <v>4</v>
      </c>
      <c r="C116" s="14" t="s">
        <v>134</v>
      </c>
    </row>
    <row r="117" spans="1:3" x14ac:dyDescent="0.25">
      <c r="A117" s="10" t="s">
        <v>124</v>
      </c>
      <c r="B117" s="6">
        <v>2</v>
      </c>
      <c r="C117" s="14" t="s">
        <v>136</v>
      </c>
    </row>
    <row r="118" spans="1:3" x14ac:dyDescent="0.25">
      <c r="A118" s="10" t="s">
        <v>125</v>
      </c>
      <c r="B118" s="6">
        <v>5</v>
      </c>
      <c r="C118" s="14" t="s">
        <v>136</v>
      </c>
    </row>
    <row r="119" spans="1:3" x14ac:dyDescent="0.25">
      <c r="A119" s="10" t="s">
        <v>126</v>
      </c>
      <c r="B119" s="6">
        <v>3</v>
      </c>
      <c r="C119" s="14" t="s">
        <v>133</v>
      </c>
    </row>
    <row r="120" spans="1:3" x14ac:dyDescent="0.25">
      <c r="A120" s="10" t="s">
        <v>127</v>
      </c>
      <c r="B120" s="6">
        <v>2</v>
      </c>
      <c r="C120" s="14" t="s">
        <v>133</v>
      </c>
    </row>
    <row r="121" spans="1:3" x14ac:dyDescent="0.25">
      <c r="B121" s="19">
        <f>SUM(B2:B120)</f>
        <v>11459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20" zoomScale="70" zoomScaleNormal="70" workbookViewId="0">
      <selection activeCell="E43" sqref="E43:G43"/>
    </sheetView>
  </sheetViews>
  <sheetFormatPr defaultRowHeight="15" x14ac:dyDescent="0.25"/>
  <cols>
    <col min="1" max="1" width="39.42578125" bestFit="1" customWidth="1"/>
    <col min="2" max="2" width="25" bestFit="1" customWidth="1"/>
    <col min="3" max="3" width="27.140625" style="1" bestFit="1" customWidth="1"/>
    <col min="4" max="4" width="14.85546875" style="1" bestFit="1" customWidth="1"/>
    <col min="5" max="5" width="29.85546875" style="1" bestFit="1" customWidth="1"/>
    <col min="6" max="6" width="14.42578125" style="1" bestFit="1" customWidth="1"/>
    <col min="7" max="7" width="33" bestFit="1" customWidth="1"/>
    <col min="8" max="8" width="19.7109375" bestFit="1" customWidth="1"/>
    <col min="9" max="9" width="37.7109375" bestFit="1" customWidth="1"/>
  </cols>
  <sheetData>
    <row r="1" spans="1:6" x14ac:dyDescent="0.25">
      <c r="A1" s="12" t="s">
        <v>128</v>
      </c>
      <c r="B1" s="4" t="s">
        <v>129</v>
      </c>
      <c r="C1" s="23" t="s">
        <v>130</v>
      </c>
      <c r="E1" s="21" t="s">
        <v>130</v>
      </c>
      <c r="F1" s="21" t="s">
        <v>153</v>
      </c>
    </row>
    <row r="2" spans="1:6" x14ac:dyDescent="0.25">
      <c r="A2" s="10" t="s">
        <v>105</v>
      </c>
      <c r="B2" s="6">
        <v>2</v>
      </c>
      <c r="C2" s="24" t="s">
        <v>132</v>
      </c>
      <c r="E2" s="6" t="s">
        <v>134</v>
      </c>
      <c r="F2" s="6">
        <f>COUNTIF($C$2:$C$120,E2)</f>
        <v>24</v>
      </c>
    </row>
    <row r="3" spans="1:6" x14ac:dyDescent="0.25">
      <c r="A3" s="10" t="s">
        <v>106</v>
      </c>
      <c r="B3" s="6">
        <v>16</v>
      </c>
      <c r="C3" s="24" t="s">
        <v>132</v>
      </c>
      <c r="E3" s="6" t="s">
        <v>143</v>
      </c>
      <c r="F3" s="6">
        <f>COUNTIF($C$2:$C$120,E3)</f>
        <v>23</v>
      </c>
    </row>
    <row r="4" spans="1:6" x14ac:dyDescent="0.25">
      <c r="A4" s="10" t="s">
        <v>118</v>
      </c>
      <c r="B4" s="6">
        <v>4</v>
      </c>
      <c r="C4" s="24" t="s">
        <v>132</v>
      </c>
      <c r="E4" s="6" t="s">
        <v>138</v>
      </c>
      <c r="F4" s="6">
        <f>COUNTIF($C$2:$C$120,E4)</f>
        <v>19</v>
      </c>
    </row>
    <row r="5" spans="1:6" x14ac:dyDescent="0.25">
      <c r="A5" s="10" t="s">
        <v>119</v>
      </c>
      <c r="B5" s="6">
        <v>8</v>
      </c>
      <c r="C5" s="24" t="s">
        <v>133</v>
      </c>
      <c r="E5" s="6" t="s">
        <v>145</v>
      </c>
      <c r="F5" s="6">
        <f>COUNTIF($C$2:$C$120,E5)</f>
        <v>15</v>
      </c>
    </row>
    <row r="6" spans="1:6" x14ac:dyDescent="0.25">
      <c r="A6" s="10" t="s">
        <v>120</v>
      </c>
      <c r="B6" s="6">
        <v>1</v>
      </c>
      <c r="C6" s="24" t="s">
        <v>133</v>
      </c>
      <c r="E6" s="6" t="s">
        <v>137</v>
      </c>
      <c r="F6" s="6">
        <f>COUNTIF($C$2:$C$120,E6)</f>
        <v>7</v>
      </c>
    </row>
    <row r="7" spans="1:6" x14ac:dyDescent="0.25">
      <c r="A7" s="10" t="s">
        <v>122</v>
      </c>
      <c r="B7" s="6">
        <v>3</v>
      </c>
      <c r="C7" s="24" t="s">
        <v>133</v>
      </c>
      <c r="E7" s="6" t="s">
        <v>135</v>
      </c>
      <c r="F7" s="6">
        <f>COUNTIF($C$2:$C$120,E7)</f>
        <v>6</v>
      </c>
    </row>
    <row r="8" spans="1:6" x14ac:dyDescent="0.25">
      <c r="A8" s="10" t="s">
        <v>126</v>
      </c>
      <c r="B8" s="6">
        <v>3</v>
      </c>
      <c r="C8" s="24" t="s">
        <v>133</v>
      </c>
      <c r="E8" s="6" t="s">
        <v>133</v>
      </c>
      <c r="F8" s="6">
        <f>COUNTIF($C$2:$C$120,E8)</f>
        <v>5</v>
      </c>
    </row>
    <row r="9" spans="1:6" x14ac:dyDescent="0.25">
      <c r="A9" s="10" t="s">
        <v>127</v>
      </c>
      <c r="B9" s="6">
        <v>2</v>
      </c>
      <c r="C9" s="24" t="s">
        <v>133</v>
      </c>
      <c r="E9" s="6" t="s">
        <v>142</v>
      </c>
      <c r="F9" s="6">
        <f>COUNTIF($C$2:$C$120,E9)</f>
        <v>5</v>
      </c>
    </row>
    <row r="10" spans="1:6" x14ac:dyDescent="0.25">
      <c r="A10" s="10" t="s">
        <v>18</v>
      </c>
      <c r="B10" s="6">
        <v>37</v>
      </c>
      <c r="C10" s="24" t="s">
        <v>134</v>
      </c>
      <c r="E10" s="6" t="s">
        <v>136</v>
      </c>
      <c r="F10" s="6">
        <f>COUNTIF($C$2:$C$120,E10)</f>
        <v>4</v>
      </c>
    </row>
    <row r="11" spans="1:6" x14ac:dyDescent="0.25">
      <c r="A11" s="10" t="s">
        <v>19</v>
      </c>
      <c r="B11" s="6">
        <v>155</v>
      </c>
      <c r="C11" s="24" t="s">
        <v>134</v>
      </c>
      <c r="E11" s="6" t="s">
        <v>132</v>
      </c>
      <c r="F11" s="6">
        <f>COUNTIF($C$2:$C$120,E11)</f>
        <v>3</v>
      </c>
    </row>
    <row r="12" spans="1:6" x14ac:dyDescent="0.25">
      <c r="A12" s="10" t="s">
        <v>20</v>
      </c>
      <c r="B12" s="6">
        <v>66</v>
      </c>
      <c r="C12" s="24" t="s">
        <v>134</v>
      </c>
      <c r="E12" s="6" t="s">
        <v>141</v>
      </c>
      <c r="F12" s="6">
        <f>COUNTIF($C$2:$C$120,E12)</f>
        <v>3</v>
      </c>
    </row>
    <row r="13" spans="1:6" x14ac:dyDescent="0.25">
      <c r="A13" s="10" t="s">
        <v>21</v>
      </c>
      <c r="B13" s="6">
        <v>66</v>
      </c>
      <c r="C13" s="24" t="s">
        <v>134</v>
      </c>
      <c r="E13" s="6" t="s">
        <v>144</v>
      </c>
      <c r="F13" s="6">
        <f>COUNTIF($C$2:$C$120,E13)</f>
        <v>3</v>
      </c>
    </row>
    <row r="14" spans="1:6" x14ac:dyDescent="0.25">
      <c r="A14" s="10" t="s">
        <v>22</v>
      </c>
      <c r="B14" s="6">
        <v>20</v>
      </c>
      <c r="C14" s="24" t="s">
        <v>134</v>
      </c>
      <c r="E14" s="6" t="s">
        <v>139</v>
      </c>
      <c r="F14" s="6">
        <f>COUNTIF($C$2:$C$120,E14)</f>
        <v>1</v>
      </c>
    </row>
    <row r="15" spans="1:6" x14ac:dyDescent="0.25">
      <c r="A15" s="10" t="s">
        <v>23</v>
      </c>
      <c r="B15" s="6">
        <v>19</v>
      </c>
      <c r="C15" s="24" t="s">
        <v>134</v>
      </c>
      <c r="E15" s="6" t="s">
        <v>140</v>
      </c>
      <c r="F15" s="6">
        <f>COUNTIF($C$2:$C$120,E15)</f>
        <v>1</v>
      </c>
    </row>
    <row r="16" spans="1:6" x14ac:dyDescent="0.25">
      <c r="A16" s="10" t="s">
        <v>24</v>
      </c>
      <c r="B16" s="6">
        <v>78</v>
      </c>
      <c r="C16" s="24" t="s">
        <v>134</v>
      </c>
      <c r="E16" s="22"/>
      <c r="F16" s="8">
        <f>SUM(F2:F15)</f>
        <v>119</v>
      </c>
    </row>
    <row r="17" spans="1:9" x14ac:dyDescent="0.25">
      <c r="A17" s="10" t="s">
        <v>25</v>
      </c>
      <c r="B17" s="6">
        <v>596</v>
      </c>
      <c r="C17" s="24" t="s">
        <v>134</v>
      </c>
    </row>
    <row r="18" spans="1:9" x14ac:dyDescent="0.25">
      <c r="A18" s="10" t="s">
        <v>26</v>
      </c>
      <c r="B18" s="6">
        <v>51</v>
      </c>
      <c r="C18" s="24" t="s">
        <v>134</v>
      </c>
    </row>
    <row r="19" spans="1:9" x14ac:dyDescent="0.25">
      <c r="A19" s="10" t="s">
        <v>27</v>
      </c>
      <c r="B19" s="6">
        <v>68</v>
      </c>
      <c r="C19" s="24" t="s">
        <v>134</v>
      </c>
    </row>
    <row r="20" spans="1:9" x14ac:dyDescent="0.25">
      <c r="A20" s="10" t="s">
        <v>28</v>
      </c>
      <c r="B20" s="6">
        <v>58</v>
      </c>
      <c r="C20" s="24" t="s">
        <v>134</v>
      </c>
    </row>
    <row r="21" spans="1:9" x14ac:dyDescent="0.25">
      <c r="A21" s="10" t="s">
        <v>29</v>
      </c>
      <c r="B21" s="6">
        <v>41</v>
      </c>
      <c r="C21" s="24" t="s">
        <v>134</v>
      </c>
    </row>
    <row r="22" spans="1:9" x14ac:dyDescent="0.25">
      <c r="A22" s="10" t="s">
        <v>30</v>
      </c>
      <c r="B22" s="6">
        <v>112</v>
      </c>
      <c r="C22" s="24" t="s">
        <v>134</v>
      </c>
    </row>
    <row r="23" spans="1:9" x14ac:dyDescent="0.25">
      <c r="A23" s="10" t="s">
        <v>31</v>
      </c>
      <c r="B23" s="6">
        <v>846</v>
      </c>
      <c r="C23" s="24" t="s">
        <v>134</v>
      </c>
    </row>
    <row r="24" spans="1:9" x14ac:dyDescent="0.25">
      <c r="A24" s="10" t="s">
        <v>32</v>
      </c>
      <c r="B24" s="6">
        <v>191</v>
      </c>
      <c r="C24" s="24" t="s">
        <v>134</v>
      </c>
    </row>
    <row r="25" spans="1:9" x14ac:dyDescent="0.25">
      <c r="A25" s="10" t="s">
        <v>33</v>
      </c>
      <c r="B25" s="6">
        <v>139</v>
      </c>
      <c r="C25" s="24" t="s">
        <v>134</v>
      </c>
      <c r="E25" s="20" t="s">
        <v>130</v>
      </c>
      <c r="F25" s="21" t="s">
        <v>153</v>
      </c>
      <c r="G25" s="8" t="s">
        <v>154</v>
      </c>
      <c r="H25" s="8" t="s">
        <v>155</v>
      </c>
      <c r="I25" s="8" t="s">
        <v>156</v>
      </c>
    </row>
    <row r="26" spans="1:9" x14ac:dyDescent="0.25">
      <c r="A26" s="10" t="s">
        <v>34</v>
      </c>
      <c r="B26" s="6">
        <v>220</v>
      </c>
      <c r="C26" s="24" t="s">
        <v>134</v>
      </c>
      <c r="E26" s="7" t="s">
        <v>134</v>
      </c>
      <c r="F26" s="6">
        <f>COUNTIF($C$2:$C$120,E26)</f>
        <v>24</v>
      </c>
      <c r="G26" s="25">
        <f>F26*100/$F$40</f>
        <v>20.168067226890756</v>
      </c>
      <c r="H26" s="6">
        <v>3521</v>
      </c>
      <c r="I26" s="25">
        <f>H26*100/$H$40</f>
        <v>30.726939523518631</v>
      </c>
    </row>
    <row r="27" spans="1:9" ht="16.5" customHeight="1" x14ac:dyDescent="0.25">
      <c r="A27" s="10" t="s">
        <v>35</v>
      </c>
      <c r="B27" s="6">
        <v>55</v>
      </c>
      <c r="C27" s="24" t="s">
        <v>134</v>
      </c>
      <c r="E27" s="7" t="s">
        <v>143</v>
      </c>
      <c r="F27" s="6">
        <f>COUNTIF($C$2:$C$120,E27)</f>
        <v>23</v>
      </c>
      <c r="G27" s="25">
        <f>F27*100/$F$40</f>
        <v>19.327731092436974</v>
      </c>
      <c r="H27" s="6">
        <v>1570</v>
      </c>
      <c r="I27" s="25">
        <f>H27*100/$H$40</f>
        <v>13.701021031503622</v>
      </c>
    </row>
    <row r="28" spans="1:9" x14ac:dyDescent="0.25">
      <c r="A28" s="10" t="s">
        <v>36</v>
      </c>
      <c r="B28" s="6">
        <v>249</v>
      </c>
      <c r="C28" s="24" t="s">
        <v>134</v>
      </c>
      <c r="E28" s="7" t="s">
        <v>138</v>
      </c>
      <c r="F28" s="6">
        <f>COUNTIF($C$2:$C$120,E28)</f>
        <v>19</v>
      </c>
      <c r="G28" s="27">
        <f>F28*100/$F$40</f>
        <v>15.966386554621849</v>
      </c>
      <c r="H28" s="6">
        <v>895</v>
      </c>
      <c r="I28" s="27">
        <f>H28*100/$H$40</f>
        <v>7.8104546644558859</v>
      </c>
    </row>
    <row r="29" spans="1:9" x14ac:dyDescent="0.25">
      <c r="A29" s="10" t="s">
        <v>37</v>
      </c>
      <c r="B29" s="6">
        <v>62</v>
      </c>
      <c r="C29" s="24" t="s">
        <v>134</v>
      </c>
      <c r="E29" s="7" t="s">
        <v>145</v>
      </c>
      <c r="F29" s="6">
        <f>COUNTIF($C$2:$C$120,E29)</f>
        <v>15</v>
      </c>
      <c r="G29" s="25">
        <f>F29*100/$F$40</f>
        <v>12.605042016806722</v>
      </c>
      <c r="H29" s="6">
        <v>1522</v>
      </c>
      <c r="I29" s="25">
        <f>H29*100/$H$40</f>
        <v>13.282136312069117</v>
      </c>
    </row>
    <row r="30" spans="1:9" x14ac:dyDescent="0.25">
      <c r="A30" s="10" t="s">
        <v>38</v>
      </c>
      <c r="B30" s="6">
        <v>224</v>
      </c>
      <c r="C30" s="24" t="s">
        <v>134</v>
      </c>
      <c r="E30" s="7" t="s">
        <v>137</v>
      </c>
      <c r="F30" s="6">
        <f>COUNTIF($C$2:$C$120,E30)</f>
        <v>7</v>
      </c>
      <c r="G30" s="25">
        <f>F30*100/$F$40</f>
        <v>5.882352941176471</v>
      </c>
      <c r="H30" s="6">
        <v>590</v>
      </c>
      <c r="I30" s="25">
        <f>H30*100/$H$40</f>
        <v>5.1487913430491314</v>
      </c>
    </row>
    <row r="31" spans="1:9" x14ac:dyDescent="0.25">
      <c r="A31" s="10" t="s">
        <v>39</v>
      </c>
      <c r="B31" s="6">
        <v>153</v>
      </c>
      <c r="C31" s="24" t="s">
        <v>134</v>
      </c>
      <c r="E31" s="7" t="s">
        <v>135</v>
      </c>
      <c r="F31" s="6">
        <f>COUNTIF($C$2:$C$120,E31)</f>
        <v>6</v>
      </c>
      <c r="G31" s="25">
        <f>F31*100/$F$40</f>
        <v>5.0420168067226889</v>
      </c>
      <c r="H31" s="6">
        <v>843</v>
      </c>
      <c r="I31" s="25">
        <f>H31*100/$H$40</f>
        <v>7.3566628850685047</v>
      </c>
    </row>
    <row r="32" spans="1:9" x14ac:dyDescent="0.25">
      <c r="A32" s="10" t="s">
        <v>40</v>
      </c>
      <c r="B32" s="6">
        <v>11</v>
      </c>
      <c r="C32" s="24" t="s">
        <v>134</v>
      </c>
      <c r="E32" s="7" t="s">
        <v>133</v>
      </c>
      <c r="F32" s="6">
        <f>COUNTIF($C$2:$C$120,E32)</f>
        <v>5</v>
      </c>
      <c r="G32" s="25">
        <f>F32*100/$F$40</f>
        <v>4.2016806722689077</v>
      </c>
      <c r="H32" s="6">
        <v>17</v>
      </c>
      <c r="I32" s="25">
        <f>H32*100/$H$40</f>
        <v>0.14835500479972075</v>
      </c>
    </row>
    <row r="33" spans="1:9" x14ac:dyDescent="0.25">
      <c r="A33" s="10" t="s">
        <v>123</v>
      </c>
      <c r="B33" s="6">
        <v>4</v>
      </c>
      <c r="C33" s="24" t="s">
        <v>134</v>
      </c>
      <c r="E33" s="7" t="s">
        <v>142</v>
      </c>
      <c r="F33" s="6">
        <f>COUNTIF($C$2:$C$120,E33)</f>
        <v>5</v>
      </c>
      <c r="G33" s="26">
        <f>F33*100/$F$40</f>
        <v>4.2016806722689077</v>
      </c>
      <c r="H33" s="6">
        <v>44</v>
      </c>
      <c r="I33" s="26">
        <f>H33*100/$H$40</f>
        <v>0.38397765948163015</v>
      </c>
    </row>
    <row r="34" spans="1:9" x14ac:dyDescent="0.25">
      <c r="A34" s="10" t="s">
        <v>90</v>
      </c>
      <c r="B34" s="6">
        <v>222</v>
      </c>
      <c r="C34" s="24" t="s">
        <v>135</v>
      </c>
      <c r="E34" s="7" t="s">
        <v>136</v>
      </c>
      <c r="F34" s="6">
        <f>COUNTIF($C$2:$C$120,E34)</f>
        <v>4</v>
      </c>
      <c r="G34" s="28">
        <f>F34*100/$F$40</f>
        <v>3.3613445378151261</v>
      </c>
      <c r="H34" s="6">
        <v>122</v>
      </c>
      <c r="I34" s="28">
        <f>H34*100/$H$40</f>
        <v>1.0646653285627019</v>
      </c>
    </row>
    <row r="35" spans="1:9" x14ac:dyDescent="0.25">
      <c r="A35" s="10" t="s">
        <v>91</v>
      </c>
      <c r="B35" s="6">
        <v>141</v>
      </c>
      <c r="C35" s="24" t="s">
        <v>135</v>
      </c>
      <c r="E35" s="7" t="s">
        <v>132</v>
      </c>
      <c r="F35" s="6">
        <f>COUNTIF($C$2:$C$120,E35)</f>
        <v>3</v>
      </c>
      <c r="G35" s="25">
        <f>F35*100/$F$40</f>
        <v>2.5210084033613445</v>
      </c>
      <c r="H35" s="6">
        <v>22</v>
      </c>
      <c r="I35" s="25">
        <f>H35*100/$H$40</f>
        <v>0.19198882974081508</v>
      </c>
    </row>
    <row r="36" spans="1:9" x14ac:dyDescent="0.25">
      <c r="A36" s="10" t="s">
        <v>92</v>
      </c>
      <c r="B36" s="6">
        <v>21</v>
      </c>
      <c r="C36" s="24" t="s">
        <v>135</v>
      </c>
      <c r="E36" s="7" t="s">
        <v>141</v>
      </c>
      <c r="F36" s="6">
        <f>COUNTIF($C$2:$C$120,E36)</f>
        <v>3</v>
      </c>
      <c r="G36" s="25">
        <f>F36*100/$F$40</f>
        <v>2.5210084033613445</v>
      </c>
      <c r="H36" s="6">
        <v>43</v>
      </c>
      <c r="I36" s="25">
        <f>H36*100/$H$40</f>
        <v>0.37525089449341131</v>
      </c>
    </row>
    <row r="37" spans="1:9" x14ac:dyDescent="0.25">
      <c r="A37" s="10" t="s">
        <v>93</v>
      </c>
      <c r="B37" s="6">
        <v>229</v>
      </c>
      <c r="C37" s="24" t="s">
        <v>135</v>
      </c>
      <c r="E37" s="7" t="s">
        <v>144</v>
      </c>
      <c r="F37" s="6">
        <f>COUNTIF($C$2:$C$120,E37)</f>
        <v>3</v>
      </c>
      <c r="G37" s="25">
        <f>F37*100/$F$40</f>
        <v>2.5210084033613445</v>
      </c>
      <c r="H37" s="6">
        <v>313</v>
      </c>
      <c r="I37" s="25">
        <f>H37*100/$H$40</f>
        <v>2.7314774413125056</v>
      </c>
    </row>
    <row r="38" spans="1:9" x14ac:dyDescent="0.25">
      <c r="A38" s="10" t="s">
        <v>94</v>
      </c>
      <c r="B38" s="6">
        <v>78</v>
      </c>
      <c r="C38" s="24" t="s">
        <v>135</v>
      </c>
      <c r="E38" s="7" t="s">
        <v>139</v>
      </c>
      <c r="F38" s="6">
        <f>COUNTIF($C$2:$C$120,E38)</f>
        <v>1</v>
      </c>
      <c r="G38" s="25">
        <f>F38*100/$F$40</f>
        <v>0.84033613445378152</v>
      </c>
      <c r="H38" s="6">
        <v>1924</v>
      </c>
      <c r="I38" s="25">
        <f>H38*100/$H$40</f>
        <v>16.790295837333101</v>
      </c>
    </row>
    <row r="39" spans="1:9" x14ac:dyDescent="0.25">
      <c r="A39" s="10" t="s">
        <v>97</v>
      </c>
      <c r="B39" s="6">
        <v>152</v>
      </c>
      <c r="C39" s="24" t="s">
        <v>135</v>
      </c>
      <c r="E39" s="7" t="s">
        <v>140</v>
      </c>
      <c r="F39" s="6">
        <f>COUNTIF($C$2:$C$120,E39)</f>
        <v>1</v>
      </c>
      <c r="G39" s="25">
        <f>F39*100/$F$40</f>
        <v>0.84033613445378152</v>
      </c>
      <c r="H39" s="6">
        <v>33</v>
      </c>
      <c r="I39" s="25">
        <f>H39*100/$H$40</f>
        <v>0.2879832446112226</v>
      </c>
    </row>
    <row r="40" spans="1:9" x14ac:dyDescent="0.25">
      <c r="A40" s="10" t="s">
        <v>96</v>
      </c>
      <c r="B40" s="6">
        <v>93</v>
      </c>
      <c r="C40" s="24" t="s">
        <v>136</v>
      </c>
      <c r="E40" s="15"/>
      <c r="F40" s="8">
        <f>SUM(F26:F39)</f>
        <v>119</v>
      </c>
      <c r="G40" s="8">
        <f>SUM(G26:G39)</f>
        <v>100</v>
      </c>
      <c r="H40" s="8">
        <f t="shared" ref="H40:I40" si="0">SUM(H26:H39)</f>
        <v>11459</v>
      </c>
      <c r="I40" s="8">
        <f t="shared" si="0"/>
        <v>100</v>
      </c>
    </row>
    <row r="41" spans="1:9" x14ac:dyDescent="0.25">
      <c r="A41" s="10" t="s">
        <v>102</v>
      </c>
      <c r="B41" s="6">
        <v>22</v>
      </c>
      <c r="C41" s="24" t="s">
        <v>136</v>
      </c>
    </row>
    <row r="42" spans="1:9" x14ac:dyDescent="0.25">
      <c r="A42" s="10" t="s">
        <v>124</v>
      </c>
      <c r="B42" s="6">
        <v>2</v>
      </c>
      <c r="C42" s="24" t="s">
        <v>136</v>
      </c>
      <c r="D42" s="29"/>
      <c r="E42" s="29"/>
      <c r="F42" s="29"/>
      <c r="G42" s="29"/>
      <c r="H42" s="29"/>
      <c r="I42" s="29"/>
    </row>
    <row r="43" spans="1:9" x14ac:dyDescent="0.25">
      <c r="A43" s="10" t="s">
        <v>125</v>
      </c>
      <c r="B43" s="6">
        <v>5</v>
      </c>
      <c r="C43" s="24" t="s">
        <v>136</v>
      </c>
      <c r="D43" s="29"/>
      <c r="E43" s="29" t="s">
        <v>157</v>
      </c>
      <c r="F43" s="29"/>
      <c r="G43" s="29"/>
      <c r="H43" s="29"/>
    </row>
    <row r="44" spans="1:9" x14ac:dyDescent="0.25">
      <c r="A44" s="10" t="s">
        <v>11</v>
      </c>
      <c r="B44" s="6">
        <v>53</v>
      </c>
      <c r="C44" s="24" t="s">
        <v>137</v>
      </c>
      <c r="D44" s="29"/>
      <c r="E44" s="29" t="s">
        <v>160</v>
      </c>
      <c r="F44" s="29"/>
      <c r="G44" s="29"/>
      <c r="H44" s="29"/>
    </row>
    <row r="45" spans="1:9" x14ac:dyDescent="0.25">
      <c r="A45" s="10" t="s">
        <v>12</v>
      </c>
      <c r="B45" s="6">
        <v>32</v>
      </c>
      <c r="C45" s="24" t="s">
        <v>137</v>
      </c>
      <c r="D45" s="29"/>
      <c r="E45" s="29" t="s">
        <v>158</v>
      </c>
      <c r="F45" s="29"/>
      <c r="G45" s="29"/>
      <c r="H45" s="29"/>
      <c r="I45" s="29"/>
    </row>
    <row r="46" spans="1:9" x14ac:dyDescent="0.25">
      <c r="A46" s="10" t="s">
        <v>13</v>
      </c>
      <c r="B46" s="6">
        <v>140</v>
      </c>
      <c r="C46" s="24" t="s">
        <v>137</v>
      </c>
      <c r="D46" s="29"/>
      <c r="E46" s="29" t="s">
        <v>159</v>
      </c>
      <c r="F46" s="29"/>
      <c r="G46" s="29"/>
      <c r="H46" s="29"/>
      <c r="I46" s="29"/>
    </row>
    <row r="47" spans="1:9" x14ac:dyDescent="0.25">
      <c r="A47" s="10" t="s">
        <v>14</v>
      </c>
      <c r="B47" s="6">
        <v>46</v>
      </c>
      <c r="C47" s="24" t="s">
        <v>137</v>
      </c>
      <c r="D47" s="29"/>
      <c r="E47" s="29"/>
      <c r="F47" s="29"/>
      <c r="G47" s="29"/>
      <c r="H47" s="29"/>
      <c r="I47" s="29"/>
    </row>
    <row r="48" spans="1:9" x14ac:dyDescent="0.25">
      <c r="A48" s="10" t="s">
        <v>15</v>
      </c>
      <c r="B48" s="6">
        <v>24</v>
      </c>
      <c r="C48" s="24" t="s">
        <v>137</v>
      </c>
      <c r="D48" s="29"/>
      <c r="E48" s="29"/>
      <c r="F48" s="29"/>
      <c r="G48" s="29"/>
      <c r="H48" s="29"/>
      <c r="I48" s="29"/>
    </row>
    <row r="49" spans="1:9" x14ac:dyDescent="0.25">
      <c r="A49" s="10" t="s">
        <v>16</v>
      </c>
      <c r="B49" s="6">
        <v>93</v>
      </c>
      <c r="C49" s="24" t="s">
        <v>137</v>
      </c>
      <c r="D49" s="29"/>
      <c r="E49" s="29"/>
      <c r="F49" s="29"/>
      <c r="G49" s="29"/>
      <c r="H49" s="29"/>
      <c r="I49" s="29"/>
    </row>
    <row r="50" spans="1:9" x14ac:dyDescent="0.25">
      <c r="A50" s="10" t="s">
        <v>17</v>
      </c>
      <c r="B50" s="6">
        <v>202</v>
      </c>
      <c r="C50" s="24" t="s">
        <v>137</v>
      </c>
      <c r="D50" s="29"/>
      <c r="E50" s="29"/>
      <c r="F50" s="29"/>
      <c r="G50" s="29"/>
      <c r="H50" s="29"/>
      <c r="I50" s="29"/>
    </row>
    <row r="51" spans="1:9" x14ac:dyDescent="0.25">
      <c r="A51" s="10" t="s">
        <v>67</v>
      </c>
      <c r="B51" s="6">
        <v>102</v>
      </c>
      <c r="C51" s="24" t="s">
        <v>138</v>
      </c>
      <c r="D51" s="29"/>
      <c r="E51" s="29"/>
      <c r="F51" s="29"/>
      <c r="G51" s="29"/>
      <c r="H51" s="29"/>
      <c r="I51" s="29"/>
    </row>
    <row r="52" spans="1:9" x14ac:dyDescent="0.25">
      <c r="A52" s="10" t="s">
        <v>68</v>
      </c>
      <c r="B52" s="6">
        <v>70</v>
      </c>
      <c r="C52" s="24" t="s">
        <v>138</v>
      </c>
    </row>
    <row r="53" spans="1:9" x14ac:dyDescent="0.25">
      <c r="A53" s="10" t="s">
        <v>76</v>
      </c>
      <c r="B53" s="6">
        <v>91</v>
      </c>
      <c r="C53" s="24" t="s">
        <v>138</v>
      </c>
    </row>
    <row r="54" spans="1:9" x14ac:dyDescent="0.25">
      <c r="A54" s="10" t="s">
        <v>82</v>
      </c>
      <c r="B54" s="6">
        <v>92</v>
      </c>
      <c r="C54" s="24" t="s">
        <v>138</v>
      </c>
    </row>
    <row r="55" spans="1:9" x14ac:dyDescent="0.25">
      <c r="A55" s="10" t="s">
        <v>83</v>
      </c>
      <c r="B55" s="6">
        <v>71</v>
      </c>
      <c r="C55" s="24" t="s">
        <v>138</v>
      </c>
    </row>
    <row r="56" spans="1:9" x14ac:dyDescent="0.25">
      <c r="A56" s="10" t="s">
        <v>84</v>
      </c>
      <c r="B56" s="6">
        <v>13</v>
      </c>
      <c r="C56" s="24" t="s">
        <v>138</v>
      </c>
    </row>
    <row r="57" spans="1:9" x14ac:dyDescent="0.25">
      <c r="A57" s="10" t="s">
        <v>85</v>
      </c>
      <c r="B57" s="6">
        <v>45</v>
      </c>
      <c r="C57" s="24" t="s">
        <v>138</v>
      </c>
    </row>
    <row r="58" spans="1:9" x14ac:dyDescent="0.25">
      <c r="A58" s="10" t="s">
        <v>87</v>
      </c>
      <c r="B58" s="6">
        <v>53</v>
      </c>
      <c r="C58" s="24" t="s">
        <v>138</v>
      </c>
    </row>
    <row r="59" spans="1:9" x14ac:dyDescent="0.25">
      <c r="A59" s="10" t="s">
        <v>88</v>
      </c>
      <c r="B59" s="6">
        <v>70</v>
      </c>
      <c r="C59" s="24" t="s">
        <v>138</v>
      </c>
    </row>
    <row r="60" spans="1:9" x14ac:dyDescent="0.25">
      <c r="A60" s="10" t="s">
        <v>89</v>
      </c>
      <c r="B60" s="6">
        <v>25</v>
      </c>
      <c r="C60" s="24" t="s">
        <v>138</v>
      </c>
    </row>
    <row r="61" spans="1:9" x14ac:dyDescent="0.25">
      <c r="A61" s="10" t="s">
        <v>98</v>
      </c>
      <c r="B61" s="6">
        <v>17</v>
      </c>
      <c r="C61" s="24" t="s">
        <v>138</v>
      </c>
    </row>
    <row r="62" spans="1:9" x14ac:dyDescent="0.25">
      <c r="A62" s="10" t="s">
        <v>99</v>
      </c>
      <c r="B62" s="6">
        <v>140</v>
      </c>
      <c r="C62" s="24" t="s">
        <v>138</v>
      </c>
    </row>
    <row r="63" spans="1:9" x14ac:dyDescent="0.25">
      <c r="A63" s="10" t="s">
        <v>103</v>
      </c>
      <c r="B63" s="6">
        <v>7</v>
      </c>
      <c r="C63" s="24" t="s">
        <v>138</v>
      </c>
    </row>
    <row r="64" spans="1:9" x14ac:dyDescent="0.25">
      <c r="A64" s="10" t="s">
        <v>110</v>
      </c>
      <c r="B64" s="6">
        <v>45</v>
      </c>
      <c r="C64" s="24" t="s">
        <v>138</v>
      </c>
    </row>
    <row r="65" spans="1:3" x14ac:dyDescent="0.25">
      <c r="A65" s="10" t="s">
        <v>111</v>
      </c>
      <c r="B65" s="6">
        <v>22</v>
      </c>
      <c r="C65" s="24" t="s">
        <v>138</v>
      </c>
    </row>
    <row r="66" spans="1:3" x14ac:dyDescent="0.25">
      <c r="A66" s="10" t="s">
        <v>112</v>
      </c>
      <c r="B66" s="6">
        <v>1</v>
      </c>
      <c r="C66" s="24" t="s">
        <v>138</v>
      </c>
    </row>
    <row r="67" spans="1:3" x14ac:dyDescent="0.25">
      <c r="A67" s="10" t="s">
        <v>113</v>
      </c>
      <c r="B67" s="6">
        <v>23</v>
      </c>
      <c r="C67" s="24" t="s">
        <v>138</v>
      </c>
    </row>
    <row r="68" spans="1:3" x14ac:dyDescent="0.25">
      <c r="A68" s="10" t="s">
        <v>114</v>
      </c>
      <c r="B68" s="6">
        <v>4</v>
      </c>
      <c r="C68" s="24" t="s">
        <v>138</v>
      </c>
    </row>
    <row r="69" spans="1:3" x14ac:dyDescent="0.25">
      <c r="A69" s="10" t="s">
        <v>117</v>
      </c>
      <c r="B69" s="6">
        <v>4</v>
      </c>
      <c r="C69" s="24" t="s">
        <v>138</v>
      </c>
    </row>
    <row r="70" spans="1:3" x14ac:dyDescent="0.25">
      <c r="A70" s="10" t="s">
        <v>9</v>
      </c>
      <c r="B70" s="6">
        <v>1924</v>
      </c>
      <c r="C70" s="24" t="s">
        <v>139</v>
      </c>
    </row>
    <row r="71" spans="1:3" x14ac:dyDescent="0.25">
      <c r="A71" s="10" t="s">
        <v>10</v>
      </c>
      <c r="B71" s="6">
        <v>33</v>
      </c>
      <c r="C71" s="24" t="s">
        <v>140</v>
      </c>
    </row>
    <row r="72" spans="1:3" x14ac:dyDescent="0.25">
      <c r="A72" s="10" t="s">
        <v>95</v>
      </c>
      <c r="B72" s="6">
        <v>22</v>
      </c>
      <c r="C72" s="24" t="s">
        <v>141</v>
      </c>
    </row>
    <row r="73" spans="1:3" x14ac:dyDescent="0.25">
      <c r="A73" s="10" t="s">
        <v>101</v>
      </c>
      <c r="B73" s="6">
        <v>10</v>
      </c>
      <c r="C73" s="24" t="s">
        <v>141</v>
      </c>
    </row>
    <row r="74" spans="1:3" x14ac:dyDescent="0.25">
      <c r="A74" s="10" t="s">
        <v>115</v>
      </c>
      <c r="B74" s="6">
        <v>11</v>
      </c>
      <c r="C74" s="24" t="s">
        <v>141</v>
      </c>
    </row>
    <row r="75" spans="1:3" x14ac:dyDescent="0.25">
      <c r="A75" s="10" t="s">
        <v>43</v>
      </c>
      <c r="B75" s="6">
        <v>24</v>
      </c>
      <c r="C75" s="24" t="s">
        <v>142</v>
      </c>
    </row>
    <row r="76" spans="1:3" x14ac:dyDescent="0.25">
      <c r="A76" s="10" t="s">
        <v>44</v>
      </c>
      <c r="B76" s="6">
        <v>1</v>
      </c>
      <c r="C76" s="24" t="s">
        <v>142</v>
      </c>
    </row>
    <row r="77" spans="1:3" x14ac:dyDescent="0.25">
      <c r="A77" s="10" t="s">
        <v>107</v>
      </c>
      <c r="B77" s="6">
        <v>2</v>
      </c>
      <c r="C77" s="24" t="s">
        <v>142</v>
      </c>
    </row>
    <row r="78" spans="1:3" x14ac:dyDescent="0.25">
      <c r="A78" s="10" t="s">
        <v>109</v>
      </c>
      <c r="B78" s="6">
        <v>16</v>
      </c>
      <c r="C78" s="24" t="s">
        <v>142</v>
      </c>
    </row>
    <row r="79" spans="1:3" x14ac:dyDescent="0.25">
      <c r="A79" s="10" t="s">
        <v>116</v>
      </c>
      <c r="B79" s="6">
        <v>1</v>
      </c>
      <c r="C79" s="24" t="s">
        <v>142</v>
      </c>
    </row>
    <row r="80" spans="1:3" x14ac:dyDescent="0.25">
      <c r="A80" s="10" t="s">
        <v>45</v>
      </c>
      <c r="B80" s="6">
        <v>12</v>
      </c>
      <c r="C80" s="24" t="s">
        <v>143</v>
      </c>
    </row>
    <row r="81" spans="1:3" x14ac:dyDescent="0.25">
      <c r="A81" s="10" t="s">
        <v>46</v>
      </c>
      <c r="B81" s="6">
        <v>99</v>
      </c>
      <c r="C81" s="24" t="s">
        <v>143</v>
      </c>
    </row>
    <row r="82" spans="1:3" x14ac:dyDescent="0.25">
      <c r="A82" s="10" t="s">
        <v>47</v>
      </c>
      <c r="B82" s="6">
        <v>134</v>
      </c>
      <c r="C82" s="24" t="s">
        <v>143</v>
      </c>
    </row>
    <row r="83" spans="1:3" x14ac:dyDescent="0.25">
      <c r="A83" s="10" t="s">
        <v>48</v>
      </c>
      <c r="B83" s="6">
        <v>48</v>
      </c>
      <c r="C83" s="24" t="s">
        <v>143</v>
      </c>
    </row>
    <row r="84" spans="1:3" x14ac:dyDescent="0.25">
      <c r="A84" s="10" t="s">
        <v>49</v>
      </c>
      <c r="B84" s="6">
        <v>57</v>
      </c>
      <c r="C84" s="24" t="s">
        <v>143</v>
      </c>
    </row>
    <row r="85" spans="1:3" x14ac:dyDescent="0.25">
      <c r="A85" s="10" t="s">
        <v>50</v>
      </c>
      <c r="B85" s="6">
        <v>149</v>
      </c>
      <c r="C85" s="24" t="s">
        <v>143</v>
      </c>
    </row>
    <row r="86" spans="1:3" x14ac:dyDescent="0.25">
      <c r="A86" s="10" t="s">
        <v>51</v>
      </c>
      <c r="B86" s="6">
        <v>118</v>
      </c>
      <c r="C86" s="24" t="s">
        <v>143</v>
      </c>
    </row>
    <row r="87" spans="1:3" x14ac:dyDescent="0.25">
      <c r="A87" s="10" t="s">
        <v>52</v>
      </c>
      <c r="B87" s="6">
        <v>56</v>
      </c>
      <c r="C87" s="24" t="s">
        <v>143</v>
      </c>
    </row>
    <row r="88" spans="1:3" x14ac:dyDescent="0.25">
      <c r="A88" s="10" t="s">
        <v>53</v>
      </c>
      <c r="B88" s="6">
        <v>79</v>
      </c>
      <c r="C88" s="24" t="s">
        <v>143</v>
      </c>
    </row>
    <row r="89" spans="1:3" x14ac:dyDescent="0.25">
      <c r="A89" s="10" t="s">
        <v>54</v>
      </c>
      <c r="B89" s="6">
        <v>26</v>
      </c>
      <c r="C89" s="24" t="s">
        <v>143</v>
      </c>
    </row>
    <row r="90" spans="1:3" x14ac:dyDescent="0.25">
      <c r="A90" s="10" t="s">
        <v>55</v>
      </c>
      <c r="B90" s="6">
        <v>69</v>
      </c>
      <c r="C90" s="24" t="s">
        <v>143</v>
      </c>
    </row>
    <row r="91" spans="1:3" x14ac:dyDescent="0.25">
      <c r="A91" s="10" t="s">
        <v>56</v>
      </c>
      <c r="B91" s="6">
        <v>17</v>
      </c>
      <c r="C91" s="24" t="s">
        <v>143</v>
      </c>
    </row>
    <row r="92" spans="1:3" x14ac:dyDescent="0.25">
      <c r="A92" s="10" t="s">
        <v>57</v>
      </c>
      <c r="B92" s="6">
        <v>94</v>
      </c>
      <c r="C92" s="24" t="s">
        <v>143</v>
      </c>
    </row>
    <row r="93" spans="1:3" x14ac:dyDescent="0.25">
      <c r="A93" s="10" t="s">
        <v>58</v>
      </c>
      <c r="B93" s="6">
        <v>37</v>
      </c>
      <c r="C93" s="24" t="s">
        <v>143</v>
      </c>
    </row>
    <row r="94" spans="1:3" x14ac:dyDescent="0.25">
      <c r="A94" s="10" t="s">
        <v>59</v>
      </c>
      <c r="B94" s="6">
        <v>97</v>
      </c>
      <c r="C94" s="24" t="s">
        <v>143</v>
      </c>
    </row>
    <row r="95" spans="1:3" x14ac:dyDescent="0.25">
      <c r="A95" s="10" t="s">
        <v>60</v>
      </c>
      <c r="B95" s="6">
        <v>96</v>
      </c>
      <c r="C95" s="24" t="s">
        <v>143</v>
      </c>
    </row>
    <row r="96" spans="1:3" x14ac:dyDescent="0.25">
      <c r="A96" s="10" t="s">
        <v>61</v>
      </c>
      <c r="B96" s="6">
        <v>62</v>
      </c>
      <c r="C96" s="24" t="s">
        <v>143</v>
      </c>
    </row>
    <row r="97" spans="1:3" x14ac:dyDescent="0.25">
      <c r="A97" s="10" t="s">
        <v>62</v>
      </c>
      <c r="B97" s="6">
        <v>35</v>
      </c>
      <c r="C97" s="24" t="s">
        <v>143</v>
      </c>
    </row>
    <row r="98" spans="1:3" x14ac:dyDescent="0.25">
      <c r="A98" s="10" t="s">
        <v>63</v>
      </c>
      <c r="B98" s="6">
        <v>95</v>
      </c>
      <c r="C98" s="24" t="s">
        <v>143</v>
      </c>
    </row>
    <row r="99" spans="1:3" x14ac:dyDescent="0.25">
      <c r="A99" s="10" t="s">
        <v>64</v>
      </c>
      <c r="B99" s="6">
        <v>52</v>
      </c>
      <c r="C99" s="24" t="s">
        <v>143</v>
      </c>
    </row>
    <row r="100" spans="1:3" x14ac:dyDescent="0.25">
      <c r="A100" s="10" t="s">
        <v>65</v>
      </c>
      <c r="B100" s="6">
        <v>114</v>
      </c>
      <c r="C100" s="24" t="s">
        <v>143</v>
      </c>
    </row>
    <row r="101" spans="1:3" x14ac:dyDescent="0.25">
      <c r="A101" s="10" t="s">
        <v>66</v>
      </c>
      <c r="B101" s="6">
        <v>16</v>
      </c>
      <c r="C101" s="24" t="s">
        <v>143</v>
      </c>
    </row>
    <row r="102" spans="1:3" x14ac:dyDescent="0.25">
      <c r="A102" s="10" t="s">
        <v>121</v>
      </c>
      <c r="B102" s="6">
        <v>8</v>
      </c>
      <c r="C102" s="24" t="s">
        <v>143</v>
      </c>
    </row>
    <row r="103" spans="1:3" x14ac:dyDescent="0.25">
      <c r="A103" s="10" t="s">
        <v>41</v>
      </c>
      <c r="B103" s="6">
        <v>149</v>
      </c>
      <c r="C103" s="24" t="s">
        <v>144</v>
      </c>
    </row>
    <row r="104" spans="1:3" x14ac:dyDescent="0.25">
      <c r="A104" s="10" t="s">
        <v>42</v>
      </c>
      <c r="B104" s="6">
        <v>104</v>
      </c>
      <c r="C104" s="24" t="s">
        <v>144</v>
      </c>
    </row>
    <row r="105" spans="1:3" x14ac:dyDescent="0.25">
      <c r="A105" s="10" t="s">
        <v>108</v>
      </c>
      <c r="B105" s="6">
        <v>60</v>
      </c>
      <c r="C105" s="24" t="s">
        <v>144</v>
      </c>
    </row>
    <row r="106" spans="1:3" x14ac:dyDescent="0.25">
      <c r="A106" s="10" t="s">
        <v>69</v>
      </c>
      <c r="B106" s="6">
        <v>74</v>
      </c>
      <c r="C106" s="24" t="s">
        <v>145</v>
      </c>
    </row>
    <row r="107" spans="1:3" x14ac:dyDescent="0.25">
      <c r="A107" s="10" t="s">
        <v>70</v>
      </c>
      <c r="B107" s="6">
        <v>97</v>
      </c>
      <c r="C107" s="24" t="s">
        <v>145</v>
      </c>
    </row>
    <row r="108" spans="1:3" x14ac:dyDescent="0.25">
      <c r="A108" s="10" t="s">
        <v>71</v>
      </c>
      <c r="B108" s="6">
        <v>253</v>
      </c>
      <c r="C108" s="24" t="s">
        <v>145</v>
      </c>
    </row>
    <row r="109" spans="1:3" x14ac:dyDescent="0.25">
      <c r="A109" s="10" t="s">
        <v>72</v>
      </c>
      <c r="B109" s="6">
        <v>71</v>
      </c>
      <c r="C109" s="24" t="s">
        <v>145</v>
      </c>
    </row>
    <row r="110" spans="1:3" x14ac:dyDescent="0.25">
      <c r="A110" s="10" t="s">
        <v>73</v>
      </c>
      <c r="B110" s="6">
        <v>205</v>
      </c>
      <c r="C110" s="24" t="s">
        <v>145</v>
      </c>
    </row>
    <row r="111" spans="1:3" x14ac:dyDescent="0.25">
      <c r="A111" s="10" t="s">
        <v>74</v>
      </c>
      <c r="B111" s="6">
        <v>37</v>
      </c>
      <c r="C111" s="24" t="s">
        <v>145</v>
      </c>
    </row>
    <row r="112" spans="1:3" x14ac:dyDescent="0.25">
      <c r="A112" s="10" t="s">
        <v>75</v>
      </c>
      <c r="B112" s="6">
        <v>21</v>
      </c>
      <c r="C112" s="24" t="s">
        <v>145</v>
      </c>
    </row>
    <row r="113" spans="1:3" x14ac:dyDescent="0.25">
      <c r="A113" s="10" t="s">
        <v>77</v>
      </c>
      <c r="B113" s="6">
        <v>53</v>
      </c>
      <c r="C113" s="24" t="s">
        <v>145</v>
      </c>
    </row>
    <row r="114" spans="1:3" x14ac:dyDescent="0.25">
      <c r="A114" s="10" t="s">
        <v>78</v>
      </c>
      <c r="B114" s="6">
        <v>102</v>
      </c>
      <c r="C114" s="24" t="s">
        <v>145</v>
      </c>
    </row>
    <row r="115" spans="1:3" x14ac:dyDescent="0.25">
      <c r="A115" s="10" t="s">
        <v>79</v>
      </c>
      <c r="B115" s="6">
        <v>215</v>
      </c>
      <c r="C115" s="24" t="s">
        <v>145</v>
      </c>
    </row>
    <row r="116" spans="1:3" x14ac:dyDescent="0.25">
      <c r="A116" s="10" t="s">
        <v>80</v>
      </c>
      <c r="B116" s="6">
        <v>115</v>
      </c>
      <c r="C116" s="24" t="s">
        <v>145</v>
      </c>
    </row>
    <row r="117" spans="1:3" x14ac:dyDescent="0.25">
      <c r="A117" s="10" t="s">
        <v>81</v>
      </c>
      <c r="B117" s="6">
        <v>119</v>
      </c>
      <c r="C117" s="24" t="s">
        <v>145</v>
      </c>
    </row>
    <row r="118" spans="1:3" x14ac:dyDescent="0.25">
      <c r="A118" s="10" t="s">
        <v>86</v>
      </c>
      <c r="B118" s="6">
        <v>22</v>
      </c>
      <c r="C118" s="24" t="s">
        <v>145</v>
      </c>
    </row>
    <row r="119" spans="1:3" x14ac:dyDescent="0.25">
      <c r="A119" s="10" t="s">
        <v>100</v>
      </c>
      <c r="B119" s="6">
        <v>102</v>
      </c>
      <c r="C119" s="24" t="s">
        <v>145</v>
      </c>
    </row>
    <row r="120" spans="1:3" x14ac:dyDescent="0.25">
      <c r="A120" s="10" t="s">
        <v>104</v>
      </c>
      <c r="B120" s="6">
        <v>36</v>
      </c>
      <c r="C120" s="24" t="s">
        <v>145</v>
      </c>
    </row>
    <row r="121" spans="1:3" x14ac:dyDescent="0.25">
      <c r="A121" s="11"/>
      <c r="B121" s="19">
        <f>SUM(B2:B120)</f>
        <v>11459</v>
      </c>
    </row>
  </sheetData>
  <sortState ref="E26:F39">
    <sortCondition descending="1" ref="F124:F1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Catwise fns</vt:lpstr>
      <vt:lpstr>Menu Analysis</vt:lpstr>
      <vt:lpstr>Range 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2020-03-12T14:51:45Z</dcterms:created>
  <dcterms:modified xsi:type="dcterms:W3CDTF">2020-03-13T04:21:59Z</dcterms:modified>
</cp:coreProperties>
</file>