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defaultThemeVersion="166925"/>
  <mc:AlternateContent xmlns:mc="http://schemas.openxmlformats.org/markup-compatibility/2006">
    <mc:Choice Requires="x15">
      <x15ac:absPath xmlns:x15ac="http://schemas.microsoft.com/office/spreadsheetml/2010/11/ac" url="https://d.docs.live.net/cb432a71c409649c/Documents/"/>
    </mc:Choice>
  </mc:AlternateContent>
  <xr:revisionPtr revIDLastSave="254" documentId="13_ncr:1_{A6EC85F8-1D26-488D-B554-FF6BD30336EB}" xr6:coauthVersionLast="47" xr6:coauthVersionMax="47" xr10:uidLastSave="{2D88B6CC-1700-4A82-8AF3-B80D2E35C13F}"/>
  <bookViews>
    <workbookView xWindow="-108" yWindow="-108" windowWidth="23256" windowHeight="12456" tabRatio="411" firstSheet="1" activeTab="1" xr2:uid="{47862FE1-B79B-4445-8B64-657667B682BB}"/>
  </bookViews>
  <sheets>
    <sheet name="fact_zara_sales" sheetId="2" state="hidden" r:id="rId1"/>
    <sheet name="Dashboard" sheetId="8" r:id="rId2"/>
    <sheet name="Insights" sheetId="9" state="hidden" r:id="rId3"/>
  </sheets>
  <definedNames>
    <definedName name="ExternalData_1" localSheetId="0" hidden="1">fact_zara_sales!$A$1:$M$252</definedName>
    <definedName name="Slicer_Product_Category">#N/A</definedName>
    <definedName name="Slicer_Product_Position">#N/A</definedName>
    <definedName name="Slicer_Seasonal">#N/A</definedName>
    <definedName name="Slicer_Section">#N/A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4" i="8" l="1"/>
  <c r="BF2" i="8"/>
  <c r="BF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0D472E-4403-483A-80F1-BD09AE6CBD6E}" keepAlive="1" name="Query - fact_zara_sales" description="Connection to the 'fact_zara_sales' query in the workbook." type="5" refreshedVersion="8" background="1" saveData="1">
    <dbPr connection="Provider=Microsoft.Mashup.OleDb.1;Data Source=$Workbook$;Location=fact_zara_sales;Extended Properties=&quot;&quot;" command="SELECT * FROM [fact_zara_sales]"/>
  </connection>
</connections>
</file>

<file path=xl/sharedStrings.xml><?xml version="1.0" encoding="utf-8"?>
<sst xmlns="http://schemas.openxmlformats.org/spreadsheetml/2006/main" count="2168" uniqueCount="451">
  <si>
    <t>Product ID</t>
  </si>
  <si>
    <t>Product Position</t>
  </si>
  <si>
    <t>Promotion</t>
  </si>
  <si>
    <t>Seasonal</t>
  </si>
  <si>
    <t>Sales Volume</t>
  </si>
  <si>
    <t>SKU</t>
  </si>
  <si>
    <t>Product Name</t>
  </si>
  <si>
    <t>Price</t>
  </si>
  <si>
    <t>Currency</t>
  </si>
  <si>
    <t>Product Category</t>
  </si>
  <si>
    <t>Section</t>
  </si>
  <si>
    <t>INR (₹)</t>
  </si>
  <si>
    <t>Revenue (₹)</t>
  </si>
  <si>
    <t>Aisle</t>
  </si>
  <si>
    <t>No</t>
  </si>
  <si>
    <t>272145190-250-2</t>
  </si>
  <si>
    <t>Basic Puffer Jacket</t>
  </si>
  <si>
    <t>USD</t>
  </si>
  <si>
    <t>Jackets</t>
  </si>
  <si>
    <t>Man</t>
  </si>
  <si>
    <t>324052738-800-46</t>
  </si>
  <si>
    <t>Tuxedo Jacket</t>
  </si>
  <si>
    <t>End-cap</t>
  </si>
  <si>
    <t>Yes</t>
  </si>
  <si>
    <t>335342680-800-44</t>
  </si>
  <si>
    <t>Slim Fit Suit Jacket</t>
  </si>
  <si>
    <t>328303236-420-44</t>
  </si>
  <si>
    <t>Stretch Suit Jacket</t>
  </si>
  <si>
    <t>312368260-800-2</t>
  </si>
  <si>
    <t>Double Faced Jacket</t>
  </si>
  <si>
    <t>320298385-807-2</t>
  </si>
  <si>
    <t>Contrasting Collar Jacket</t>
  </si>
  <si>
    <t>Front of Store</t>
  </si>
  <si>
    <t>278112470-800-2</t>
  </si>
  <si>
    <t>Faux Leather Puffer Jacket</t>
  </si>
  <si>
    <t>322972485-431-46</t>
  </si>
  <si>
    <t>Suit Jacket In 100% Linen</t>
  </si>
  <si>
    <t>313854165-401-46</t>
  </si>
  <si>
    <t>100% Wool Suit Jacket</t>
  </si>
  <si>
    <t>312372602-800-2</t>
  </si>
  <si>
    <t>100% Feather Fill Puffer Jacket</t>
  </si>
  <si>
    <t>316207900-710-2</t>
  </si>
  <si>
    <t>Herringbone Textured Jacket</t>
  </si>
  <si>
    <t>329186122-800-2</t>
  </si>
  <si>
    <t>Oversized Cropped Jacket Limited Edition</t>
  </si>
  <si>
    <t>311297791-800-2</t>
  </si>
  <si>
    <t>Leather Biker Jacket</t>
  </si>
  <si>
    <t>323134418-800-3</t>
  </si>
  <si>
    <t>Cropped Leather Jacket</t>
  </si>
  <si>
    <t>311297555-706-2</t>
  </si>
  <si>
    <t>Faux Leather Boxy Fit Jacket</t>
  </si>
  <si>
    <t>317012940-800-2</t>
  </si>
  <si>
    <t>Faux Leather Jacket</t>
  </si>
  <si>
    <t>311292672-800-2</t>
  </si>
  <si>
    <t>Faux Suede Bomber Jacket</t>
  </si>
  <si>
    <t>321496837-400-3</t>
  </si>
  <si>
    <t>Denim Bomber Jacket</t>
  </si>
  <si>
    <t>316205038-615-2</t>
  </si>
  <si>
    <t>Bouclã Textured Jacket</t>
  </si>
  <si>
    <t>322972473-052-46</t>
  </si>
  <si>
    <t>313845662-400-3</t>
  </si>
  <si>
    <t>Jacquard Denim Jacket</t>
  </si>
  <si>
    <t>320264577-800-2</t>
  </si>
  <si>
    <t>Padded Denim Jacket</t>
  </si>
  <si>
    <t>315529534-705-3</t>
  </si>
  <si>
    <t>Leather Jacket</t>
  </si>
  <si>
    <t>320423517-800-2</t>
  </si>
  <si>
    <t>Lightweight Bomber Jacket</t>
  </si>
  <si>
    <t>328250627-251-46</t>
  </si>
  <si>
    <t>Suit Jacket</t>
  </si>
  <si>
    <t>311309526-800-2</t>
  </si>
  <si>
    <t>Faux Leather Bomber Jacket</t>
  </si>
  <si>
    <t>311287528-811-2</t>
  </si>
  <si>
    <t>Patch Bomber Jacket</t>
  </si>
  <si>
    <t>342657802-914-2</t>
  </si>
  <si>
    <t>Stretch Pocket Overshirt</t>
  </si>
  <si>
    <t>316207898-712-2</t>
  </si>
  <si>
    <t>Rib Collar Jacket</t>
  </si>
  <si>
    <t>321496761-800-2</t>
  </si>
  <si>
    <t>Faux Leather Oversized Jacket Limited Edition</t>
  </si>
  <si>
    <t>311307255-800-2</t>
  </si>
  <si>
    <t>Contrasting Patches Bomber Jacket</t>
  </si>
  <si>
    <t>317129011-500-2</t>
  </si>
  <si>
    <t>330274270-800-2</t>
  </si>
  <si>
    <t>Cropped Bomber Jacket Limited Edition</t>
  </si>
  <si>
    <t>311297855-800-2</t>
  </si>
  <si>
    <t>317782474-800-2</t>
  </si>
  <si>
    <t>315758723-401-2</t>
  </si>
  <si>
    <t>Bomber Jacket</t>
  </si>
  <si>
    <t>311302863-800-2</t>
  </si>
  <si>
    <t>Faux Suede Jacket</t>
  </si>
  <si>
    <t>311282759-806-2</t>
  </si>
  <si>
    <t>323134415-700-3</t>
  </si>
  <si>
    <t>Suede Jacket</t>
  </si>
  <si>
    <t>312372582-526-2</t>
  </si>
  <si>
    <t>321143726-712-2</t>
  </si>
  <si>
    <t>Textured Jacket</t>
  </si>
  <si>
    <t>320220949-507-2</t>
  </si>
  <si>
    <t>Cropped Textured Jacket</t>
  </si>
  <si>
    <t>312664937-514-2</t>
  </si>
  <si>
    <t>Pocket Puffer Jacket</t>
  </si>
  <si>
    <t>321143723-401-2</t>
  </si>
  <si>
    <t>Technical Jacket With Pockets</t>
  </si>
  <si>
    <t>311297763-800-2</t>
  </si>
  <si>
    <t>311292194-731-2</t>
  </si>
  <si>
    <t>335663355-406-2</t>
  </si>
  <si>
    <t>Ripped Denim Jacket</t>
  </si>
  <si>
    <t>312363708-800-2</t>
  </si>
  <si>
    <t>Textured Pocket Jacket</t>
  </si>
  <si>
    <t>312320664-251-2</t>
  </si>
  <si>
    <t>Faux Suede Patch Jacket</t>
  </si>
  <si>
    <t>311302445-445-97</t>
  </si>
  <si>
    <t>Puffer Jacket With Pouch Pocket</t>
  </si>
  <si>
    <t>323216370-422-97</t>
  </si>
  <si>
    <t>317107014-707-2</t>
  </si>
  <si>
    <t>Textured Weave Overshirt</t>
  </si>
  <si>
    <t>328594167-800-46</t>
  </si>
  <si>
    <t>Straight Suit Jacket</t>
  </si>
  <si>
    <t>311309598-711-2</t>
  </si>
  <si>
    <t>Hooded Quilted Jacket</t>
  </si>
  <si>
    <t>267133943-711-2</t>
  </si>
  <si>
    <t>Lightweight Puffer Jacket</t>
  </si>
  <si>
    <t>318265017-401-2</t>
  </si>
  <si>
    <t>Cotton Blend Bomber Jacket</t>
  </si>
  <si>
    <t>322410604-401-2</t>
  </si>
  <si>
    <t>Pocket Jacket</t>
  </si>
  <si>
    <t>324149982-982-2</t>
  </si>
  <si>
    <t>Oversized Bomber Jacket</t>
  </si>
  <si>
    <t>320531693-707-2</t>
  </si>
  <si>
    <t>Embroidered Patch Jacket</t>
  </si>
  <si>
    <t>328279967-409-3</t>
  </si>
  <si>
    <t>Acid Wash Denim Jacket</t>
  </si>
  <si>
    <t>320774184-800-97</t>
  </si>
  <si>
    <t>Vintage Effect Leather Bomber Jacket</t>
  </si>
  <si>
    <t>322972491-800-2</t>
  </si>
  <si>
    <t>Textured Denim Jacket Limited Edition</t>
  </si>
  <si>
    <t>321501682-800-2</t>
  </si>
  <si>
    <t>Wool Blend Jacket</t>
  </si>
  <si>
    <t>328616906-712-2</t>
  </si>
  <si>
    <t>Cotton - Linen Blend Jacket</t>
  </si>
  <si>
    <t>311292541-802-2</t>
  </si>
  <si>
    <t>Fleece Bomber Jacket</t>
  </si>
  <si>
    <t>319205114-807-2</t>
  </si>
  <si>
    <t>Zippered Jacket</t>
  </si>
  <si>
    <t>276213846-500-2</t>
  </si>
  <si>
    <t>Cotton Jacket</t>
  </si>
  <si>
    <t>328244979-064-48</t>
  </si>
  <si>
    <t>Wool Blend Textured Jacket</t>
  </si>
  <si>
    <t>323050745-798-97</t>
  </si>
  <si>
    <t>Contrast Jacquard Jacket</t>
  </si>
  <si>
    <t>319166635-401-2</t>
  </si>
  <si>
    <t>Cropped Overshirt</t>
  </si>
  <si>
    <t>311297489-800-2</t>
  </si>
  <si>
    <t>Contrasting Patches Hooded Jacket</t>
  </si>
  <si>
    <t>311292073-709-2</t>
  </si>
  <si>
    <t>Utility Pocket Jacket</t>
  </si>
  <si>
    <t>311292572-401-2</t>
  </si>
  <si>
    <t>336821611-706-2</t>
  </si>
  <si>
    <t>311307584-518-2</t>
  </si>
  <si>
    <t>Technical Padded Jacket</t>
  </si>
  <si>
    <t>321151893-609-2</t>
  </si>
  <si>
    <t>Mixed Collar Waxed Jacket</t>
  </si>
  <si>
    <t>311297509-800-2</t>
  </si>
  <si>
    <t>315947178-800-2</t>
  </si>
  <si>
    <t>Padded Bomber Jacket</t>
  </si>
  <si>
    <t>311297745-800-2</t>
  </si>
  <si>
    <t>330290360-427-3</t>
  </si>
  <si>
    <t>Pocket Denim Jacket</t>
  </si>
  <si>
    <t>320449897-427-2</t>
  </si>
  <si>
    <t>Boxy Fit Denim Jacket</t>
  </si>
  <si>
    <t>311297724-700-97</t>
  </si>
  <si>
    <t>Faux Shearling Plaid Jacket</t>
  </si>
  <si>
    <t>328332050-700-97</t>
  </si>
  <si>
    <t>Embroidered Forest Jacket</t>
  </si>
  <si>
    <t>311282469-505-2</t>
  </si>
  <si>
    <t>Pocket Overshirt</t>
  </si>
  <si>
    <t>319502128-515-2</t>
  </si>
  <si>
    <t>Boucle Textured Vest</t>
  </si>
  <si>
    <t>311287226-472-2</t>
  </si>
  <si>
    <t>Color Block Puffer Jacket</t>
  </si>
  <si>
    <t>316683359-818-2</t>
  </si>
  <si>
    <t>Longline Quilted Jacket</t>
  </si>
  <si>
    <t>322901350-800-46</t>
  </si>
  <si>
    <t>Wool Blend Suit Jacket</t>
  </si>
  <si>
    <t>322929313-802-97</t>
  </si>
  <si>
    <t>Hooded Knit Cardigan</t>
  </si>
  <si>
    <t>267186163-643-2</t>
  </si>
  <si>
    <t>Hooded Technical Jacket</t>
  </si>
  <si>
    <t>329706743-401-46</t>
  </si>
  <si>
    <t>Houndstooth Suit Jacket</t>
  </si>
  <si>
    <t>321496813-710-2</t>
  </si>
  <si>
    <t>312596416-800-2</t>
  </si>
  <si>
    <t>311287132-251-2</t>
  </si>
  <si>
    <t>323675323-700-2</t>
  </si>
  <si>
    <t>Washed Effect Bomber Jacket</t>
  </si>
  <si>
    <t>323672371-507-2</t>
  </si>
  <si>
    <t>Washed Technical Jacket</t>
  </si>
  <si>
    <t>327116625-505-2</t>
  </si>
  <si>
    <t>311302424-409-2</t>
  </si>
  <si>
    <t>329158644-605-2</t>
  </si>
  <si>
    <t>329300083-705-48</t>
  </si>
  <si>
    <t>323212374-510-2</t>
  </si>
  <si>
    <t>Mixed Collar Jacket</t>
  </si>
  <si>
    <t>322547863-811-2</t>
  </si>
  <si>
    <t>Hooded Denim Jacket</t>
  </si>
  <si>
    <t>320600266-745-2</t>
  </si>
  <si>
    <t>Waxed Effect Plaid Jacket</t>
  </si>
  <si>
    <t>320771732-800-2</t>
  </si>
  <si>
    <t>Wool Blend Felt Texture Jacket</t>
  </si>
  <si>
    <t>289179723-020-2</t>
  </si>
  <si>
    <t>Printed Denim Overshirt</t>
  </si>
  <si>
    <t>327747299-800-2</t>
  </si>
  <si>
    <t>Structured Twill Overshirt</t>
  </si>
  <si>
    <t>317782501-701-2</t>
  </si>
  <si>
    <t>Cotton Overshirt</t>
  </si>
  <si>
    <t>311282298-099-2</t>
  </si>
  <si>
    <t>Reversible Plaid Overshirt</t>
  </si>
  <si>
    <t>322612356-505-2</t>
  </si>
  <si>
    <t>Plaid Overshirt</t>
  </si>
  <si>
    <t>311282631-712-2</t>
  </si>
  <si>
    <t>329282612-401-2</t>
  </si>
  <si>
    <t>100% Linen Overshirt</t>
  </si>
  <si>
    <t>320026789-714-2</t>
  </si>
  <si>
    <t>323216360-406-2</t>
  </si>
  <si>
    <t>Pocket Denim Overshirt</t>
  </si>
  <si>
    <t>318209963-800-2</t>
  </si>
  <si>
    <t>Faux Suede Overshirt</t>
  </si>
  <si>
    <t>316727555-700-2</t>
  </si>
  <si>
    <t>312571093-710-2</t>
  </si>
  <si>
    <t>Textured Pocket Overshirt</t>
  </si>
  <si>
    <t>330290387-401-2</t>
  </si>
  <si>
    <t>313027279-800-2</t>
  </si>
  <si>
    <t>Overshirt</t>
  </si>
  <si>
    <t>320671529-802-2</t>
  </si>
  <si>
    <t>323646471-802-2</t>
  </si>
  <si>
    <t>312978838-611-2</t>
  </si>
  <si>
    <t>Zippered Wool Blend Overshirt</t>
  </si>
  <si>
    <t>336446858-822-2</t>
  </si>
  <si>
    <t>Geometric Jacquard Overshirt</t>
  </si>
  <si>
    <t>281883711-071-2</t>
  </si>
  <si>
    <t>Paint Print Overshirt</t>
  </si>
  <si>
    <t>313008692-514-2</t>
  </si>
  <si>
    <t>Padded Corduroy Overshirt</t>
  </si>
  <si>
    <t>281593208-015-2</t>
  </si>
  <si>
    <t>Plaid Tie Dye Overshirt</t>
  </si>
  <si>
    <t>314937772-710-2</t>
  </si>
  <si>
    <t>Overshirt With Contrasting Topstitching</t>
  </si>
  <si>
    <t>320278659-251-2</t>
  </si>
  <si>
    <t>Quilted Structured Overshirt</t>
  </si>
  <si>
    <t>321993245-500-2</t>
  </si>
  <si>
    <t>Technical Overshirt</t>
  </si>
  <si>
    <t>330590505-500-2</t>
  </si>
  <si>
    <t>320680326-107-39</t>
  </si>
  <si>
    <t>Suede Fisherman Sandals</t>
  </si>
  <si>
    <t>Shoes</t>
  </si>
  <si>
    <t>311292244-800-39</t>
  </si>
  <si>
    <t>Zipper Multipiece Sneakers</t>
  </si>
  <si>
    <t>311307610-400-39</t>
  </si>
  <si>
    <t>Suede Laceless Sneakers</t>
  </si>
  <si>
    <t>311302877-203-39</t>
  </si>
  <si>
    <t>Multicolor Sneakers</t>
  </si>
  <si>
    <t>311302598-500-39</t>
  </si>
  <si>
    <t>Retro Running Sneakers</t>
  </si>
  <si>
    <t>311297328-800-39</t>
  </si>
  <si>
    <t>Suede High-Tops</t>
  </si>
  <si>
    <t>311302865-804-39</t>
  </si>
  <si>
    <t>Suede Strap Sandals</t>
  </si>
  <si>
    <t>311307489-203-39</t>
  </si>
  <si>
    <t>Multipiece Sneakers</t>
  </si>
  <si>
    <t>311287075-120-39</t>
  </si>
  <si>
    <t>Topstitch Sneakers</t>
  </si>
  <si>
    <t>276378605-515-39</t>
  </si>
  <si>
    <t>Retro Sneakers</t>
  </si>
  <si>
    <t>277776476-700-39</t>
  </si>
  <si>
    <t>Retro High Top Sneakers</t>
  </si>
  <si>
    <t>313381662-202-39</t>
  </si>
  <si>
    <t>Multi-Pieced Retro Sneakers</t>
  </si>
  <si>
    <t>311292343-700-39</t>
  </si>
  <si>
    <t>Tassel Leather Loafers</t>
  </si>
  <si>
    <t>311309627-805-39</t>
  </si>
  <si>
    <t>Moc-Toe Suede Boots</t>
  </si>
  <si>
    <t>315851805-800-39</t>
  </si>
  <si>
    <t>Strap Sandals</t>
  </si>
  <si>
    <t>311292644-400-39</t>
  </si>
  <si>
    <t>Suede Retro Sneakers</t>
  </si>
  <si>
    <t>311302552-800-39</t>
  </si>
  <si>
    <t>Hiking Boots</t>
  </si>
  <si>
    <t>311302532-102-39</t>
  </si>
  <si>
    <t>Suede Sneakers</t>
  </si>
  <si>
    <t>311287147-723-39</t>
  </si>
  <si>
    <t>Faux Shearling Lined Suede Boots</t>
  </si>
  <si>
    <t>311307332-202-39</t>
  </si>
  <si>
    <t>Chunky Sneakers</t>
  </si>
  <si>
    <t>311282293-131-39</t>
  </si>
  <si>
    <t>Double Strap Suede Sandals</t>
  </si>
  <si>
    <t>311287149-800-39</t>
  </si>
  <si>
    <t>Chunky Sole Canvas Lace-Up Boots</t>
  </si>
  <si>
    <t>311307624-500-39</t>
  </si>
  <si>
    <t>Suede Penny Loafers</t>
  </si>
  <si>
    <t>311282212-800-39</t>
  </si>
  <si>
    <t>Adherent Stripes Sneakers</t>
  </si>
  <si>
    <t>311292281-203-39</t>
  </si>
  <si>
    <t>311302515-800-39</t>
  </si>
  <si>
    <t>Chunky Sole High Top Sneakers</t>
  </si>
  <si>
    <t>314937773-800-39</t>
  </si>
  <si>
    <t>Contrast Sole Leather Sneakers</t>
  </si>
  <si>
    <t>316608794-802-39</t>
  </si>
  <si>
    <t>Suede Running Sneakers</t>
  </si>
  <si>
    <t>319205037-800-39</t>
  </si>
  <si>
    <t>Woven Leather Slides</t>
  </si>
  <si>
    <t>311307495-131-39</t>
  </si>
  <si>
    <t>336449731-712-1</t>
  </si>
  <si>
    <t>Asymmetric Cropped Knit Sweater</t>
  </si>
  <si>
    <t>Sweaters</t>
  </si>
  <si>
    <t>Woman</t>
  </si>
  <si>
    <t>313890651-712-2</t>
  </si>
  <si>
    <t>Knit Sweater With Pearls</t>
  </si>
  <si>
    <t>287414911-803-2</t>
  </si>
  <si>
    <t>High Collar Knit Sweater</t>
  </si>
  <si>
    <t>342171615-104-2</t>
  </si>
  <si>
    <t>Striped Knit Sweater</t>
  </si>
  <si>
    <t>314152967-485-2</t>
  </si>
  <si>
    <t>Cable Knit Metallic Sweater</t>
  </si>
  <si>
    <t>324186867-642-2</t>
  </si>
  <si>
    <t>Asymmetrical Wool And Silk Blend Sweater</t>
  </si>
  <si>
    <t>316900618-809-2</t>
  </si>
  <si>
    <t>Wool And Cashmere Blend Rib Sweater</t>
  </si>
  <si>
    <t>313890645-330-2</t>
  </si>
  <si>
    <t>Alpaca And Wool Blend Tie Dye Knit Sweater</t>
  </si>
  <si>
    <t>324597432-800-2</t>
  </si>
  <si>
    <t>Mock Neck Wool And Silk Blend Knit Top</t>
  </si>
  <si>
    <t>313890686-731-2</t>
  </si>
  <si>
    <t>Cashmere Blend Knit Sweater</t>
  </si>
  <si>
    <t>313890650-712-2</t>
  </si>
  <si>
    <t>Alpaca Blend Open Knit Sweater</t>
  </si>
  <si>
    <t>313890680-450-2</t>
  </si>
  <si>
    <t>Oversized Knit Sweater</t>
  </si>
  <si>
    <t>344575855-982-2</t>
  </si>
  <si>
    <t>Wool Blend Knit Sweater</t>
  </si>
  <si>
    <t>323175653-803-2</t>
  </si>
  <si>
    <t>Soft Jewel Sweater</t>
  </si>
  <si>
    <t>324814227-400-2</t>
  </si>
  <si>
    <t>Faux Fur Jewel Sweater</t>
  </si>
  <si>
    <t>323218942-800-2</t>
  </si>
  <si>
    <t>Metal Bead Knit Sweater</t>
  </si>
  <si>
    <t>313890656-800-2</t>
  </si>
  <si>
    <t>Knit Sweater With Buttons</t>
  </si>
  <si>
    <t>321480271-802-2</t>
  </si>
  <si>
    <t>Jewel Knit Sweater</t>
  </si>
  <si>
    <t>311297787-806-1</t>
  </si>
  <si>
    <t>Knit Sweater With Piping</t>
  </si>
  <si>
    <t>322677494-446-1</t>
  </si>
  <si>
    <t>Fine Knit Crop Sweater</t>
  </si>
  <si>
    <t>313890688-330-1</t>
  </si>
  <si>
    <t>Knit Sweater With Rips</t>
  </si>
  <si>
    <t>322451460-800-1</t>
  </si>
  <si>
    <t>Gathered Waist Knit Sweater</t>
  </si>
  <si>
    <t>319465261-800-2</t>
  </si>
  <si>
    <t>Knit V-Neck Sweater</t>
  </si>
  <si>
    <t>317331009-312-2</t>
  </si>
  <si>
    <t>Basic Foil Knit Sweater</t>
  </si>
  <si>
    <t>311297400-803-1</t>
  </si>
  <si>
    <t>Contrast Topstitching Crop Knit Sweater</t>
  </si>
  <si>
    <t>336449779-104-1</t>
  </si>
  <si>
    <t>Striped Crop Knit Sweater</t>
  </si>
  <si>
    <t>324593343-043-2</t>
  </si>
  <si>
    <t>Basic Knit Sweater</t>
  </si>
  <si>
    <t>319473750-809-1</t>
  </si>
  <si>
    <t>V-Neck Knit Sweater</t>
  </si>
  <si>
    <t>331789902-808-1</t>
  </si>
  <si>
    <t>Foil Knit Crop Sweater</t>
  </si>
  <si>
    <t>300250126-401-2</t>
  </si>
  <si>
    <t>Basic 100% Wool Sweater</t>
  </si>
  <si>
    <t>320052978-401-2</t>
  </si>
  <si>
    <t>Colorblock Knit Crop Sweater</t>
  </si>
  <si>
    <t>324722597-400-2</t>
  </si>
  <si>
    <t>Fine Knit Sweater</t>
  </si>
  <si>
    <t>328207551-500-2</t>
  </si>
  <si>
    <t>Knit Open Back Pearly Sweater</t>
  </si>
  <si>
    <t>318131967-800-2</t>
  </si>
  <si>
    <t>Knit Pearl Sweater</t>
  </si>
  <si>
    <t>324027512-064-2</t>
  </si>
  <si>
    <t>Striped Textured Overshirt</t>
  </si>
  <si>
    <t>311292623-712-97</t>
  </si>
  <si>
    <t>Fleece Overshirt</t>
  </si>
  <si>
    <t>319162032-064-2</t>
  </si>
  <si>
    <t>324908098-800-38</t>
  </si>
  <si>
    <t>Baggy Fit Jeans Limited Edition</t>
  </si>
  <si>
    <t>Jeans</t>
  </si>
  <si>
    <t>326540983-802-36</t>
  </si>
  <si>
    <t>Baggy Belted Jeans</t>
  </si>
  <si>
    <t>315836999-406-34</t>
  </si>
  <si>
    <t>Baggy Fit Jeans</t>
  </si>
  <si>
    <t>315738965-802-34</t>
  </si>
  <si>
    <t>311287318-400-38</t>
  </si>
  <si>
    <t>Flared Fit Cargo Jeans</t>
  </si>
  <si>
    <t>312393140-406-2</t>
  </si>
  <si>
    <t>Pleated Wide Fit Jeans</t>
  </si>
  <si>
    <t>275600408-400-2</t>
  </si>
  <si>
    <t>Denim Shirt</t>
  </si>
  <si>
    <t>311303003-407-38</t>
  </si>
  <si>
    <t>Ripped Straight Fit Jeans</t>
  </si>
  <si>
    <t>311307250-710-3</t>
  </si>
  <si>
    <t>Textured Sweater</t>
  </si>
  <si>
    <t>267195405-500-3</t>
  </si>
  <si>
    <t>Purl Knit Sweater</t>
  </si>
  <si>
    <t>317894313-707-3</t>
  </si>
  <si>
    <t>Braided Color Block Sweater</t>
  </si>
  <si>
    <t>315075917-803-2</t>
  </si>
  <si>
    <t>Contrast Interior Sweater</t>
  </si>
  <si>
    <t>317889153-700-3</t>
  </si>
  <si>
    <t>Abstract Jacquard Sweater</t>
  </si>
  <si>
    <t>315241755-800-2</t>
  </si>
  <si>
    <t>Basic Slim Fit T-Shirt</t>
  </si>
  <si>
    <t>T-Shirts</t>
  </si>
  <si>
    <t>320326523-707-2</t>
  </si>
  <si>
    <t>Cropped Washed T-Shirt</t>
  </si>
  <si>
    <t>316715458-250-2</t>
  </si>
  <si>
    <t>Basic Heavyweight T-Shirt</t>
  </si>
  <si>
    <t>322677489-800-2</t>
  </si>
  <si>
    <t>Heart Print T-Shirt</t>
  </si>
  <si>
    <t>330077856-251-2</t>
  </si>
  <si>
    <t>Text T-Shirt</t>
  </si>
  <si>
    <t>328232452-898-2</t>
  </si>
  <si>
    <t>Printed Cropped Fit Shirt Limited Edition</t>
  </si>
  <si>
    <t>317230892-251-3</t>
  </si>
  <si>
    <t>Ribbed Knit T-Shirt</t>
  </si>
  <si>
    <t>330478123-712-2</t>
  </si>
  <si>
    <t>Oversize Fit T-Shirt</t>
  </si>
  <si>
    <t>318255748-250-2</t>
  </si>
  <si>
    <t>Basic Medium Weight T-Shirt</t>
  </si>
  <si>
    <t>319334069-712-2</t>
  </si>
  <si>
    <t>Structured Text T-Shirt</t>
  </si>
  <si>
    <t>311307261-712-2</t>
  </si>
  <si>
    <t>Abstract Print T-Shirt</t>
  </si>
  <si>
    <t>323216369-922-2</t>
  </si>
  <si>
    <t>Raised Text T-Shirt Limited Edition</t>
  </si>
  <si>
    <t>320111404-428-2</t>
  </si>
  <si>
    <t>328232445-800-2</t>
  </si>
  <si>
    <t>Semi-Sheer Knit Shirt Limited Edition</t>
  </si>
  <si>
    <t>311297550-251-2</t>
  </si>
  <si>
    <t>Viscose Blend Knit T-Shirt</t>
  </si>
  <si>
    <t>322909502-819-2</t>
  </si>
  <si>
    <t>Striped Jacquard T-Shirt</t>
  </si>
  <si>
    <t>320071210-802-2</t>
  </si>
  <si>
    <t>Abstract Print Knit T-Shirt</t>
  </si>
  <si>
    <t>319334070-401-2</t>
  </si>
  <si>
    <t>Total Revenue (₹)</t>
  </si>
  <si>
    <t>Number of Sales</t>
  </si>
  <si>
    <t>Average Revenue (₹)</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</si>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</sst>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cellXfs>
  <cellStyles count="2">
    <cellStyle name="Comma" xfId="1" builtinId="3"/>
    <cellStyle name="Normal" xfId="0" builtinId="0"/>
  </cellStyles>
  <dxfs count="27">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1995D"/>
      <color rgb="FFFDF0E7"/>
      <color rgb="FFEB6E19"/>
      <color rgb="FFF3E9D5"/>
      <color rgb="FFFBF8F3"/>
      <color rgb="FFF7F1E5"/>
      <color rgb="FFEEE1C6"/>
      <color rgb="FFE8EBF0"/>
      <color rgb="FFEAEDF2"/>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1.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Analysis.xlsx]Dashboard!PivotTable21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50" b="0" i="0" u="none" strike="noStrike" kern="1200" spc="0" baseline="0">
                <a:solidFill>
                  <a:sysClr val="windowText" lastClr="000000">
                    <a:lumMod val="65000"/>
                    <a:lumOff val="35000"/>
                  </a:sysClr>
                </a:solidFill>
                <a:cs typeface="Arial" panose="020B0604020202020204" pitchFamily="34" charset="0"/>
              </a:rPr>
              <a:t>Top 5 Products By 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1995D"/>
          </a:solidFill>
          <a:ln>
            <a:solidFill>
              <a:srgbClr val="F1995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Dashboard!$BJ$4</c:f>
              <c:strCache>
                <c:ptCount val="1"/>
                <c:pt idx="0">
                  <c:v>Total</c:v>
                </c:pt>
              </c:strCache>
            </c:strRef>
          </c:tx>
          <c:spPr>
            <a:solidFill>
              <a:srgbClr val="F1995D"/>
            </a:solidFill>
            <a:ln>
              <a:solidFill>
                <a:srgbClr val="F1995D"/>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Dashboard!$BI$5:$BI$10</c:f>
              <c:strCache>
                <c:ptCount val="5"/>
                <c:pt idx="0">
                  <c:v>Rib Collar Jacket</c:v>
                </c:pt>
                <c:pt idx="1">
                  <c:v>Plaid Overshirt</c:v>
                </c:pt>
                <c:pt idx="2">
                  <c:v>Faux Leather Bomber Jacket</c:v>
                </c:pt>
                <c:pt idx="3">
                  <c:v>Suit Jacket In 100% Linen</c:v>
                </c:pt>
                <c:pt idx="4">
                  <c:v>Contrasting Patches Bomber Jacket</c:v>
                </c:pt>
              </c:strCache>
            </c:strRef>
          </c:cat>
          <c:val>
            <c:numRef>
              <c:f>Dashboard!$BJ$5:$BJ$10</c:f>
              <c:numCache>
                <c:formatCode>_ * #,##0_ ;_ * \-#,##0_ ;_ * "-"??_ ;_ @_ </c:formatCode>
                <c:ptCount val="5"/>
                <c:pt idx="0">
                  <c:v>57539262</c:v>
                </c:pt>
                <c:pt idx="1">
                  <c:v>58334804</c:v>
                </c:pt>
                <c:pt idx="2">
                  <c:v>67016622</c:v>
                </c:pt>
                <c:pt idx="3">
                  <c:v>68512350</c:v>
                </c:pt>
                <c:pt idx="4">
                  <c:v>74606274</c:v>
                </c:pt>
              </c:numCache>
            </c:numRef>
          </c:val>
          <c:extLst>
            <c:ext xmlns:c16="http://schemas.microsoft.com/office/drawing/2014/chart" uri="{C3380CC4-5D6E-409C-BE32-E72D297353CC}">
              <c16:uniqueId val="{00000000-1A8F-43D7-8847-3E49D065B421}"/>
            </c:ext>
          </c:extLst>
        </c:ser>
        <c:dLbls>
          <c:dLblPos val="outEnd"/>
          <c:showLegendKey val="0"/>
          <c:showVal val="1"/>
          <c:showCatName val="0"/>
          <c:showSerName val="0"/>
          <c:showPercent val="0"/>
          <c:showBubbleSize val="0"/>
        </c:dLbls>
        <c:gapWidth val="219"/>
        <c:overlap val="-27"/>
        <c:axId val="2135681216"/>
        <c:axId val="2135663456"/>
      </c:barChart>
      <c:catAx>
        <c:axId val="2135681216"/>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63456"/>
        <c:crosses val="autoZero"/>
        <c:auto val="1"/>
        <c:lblAlgn val="ctr"/>
        <c:lblOffset val="100"/>
        <c:noMultiLvlLbl val="0"/>
      </c:catAx>
      <c:valAx>
        <c:axId val="2135663456"/>
        <c:scaling>
          <c:orientation val="minMax"/>
        </c:scaling>
        <c:delete val="0"/>
        <c:axPos val="l"/>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8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Analysis.xlsx]Insights!PivotTable30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Products By Number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1995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Insights!$AC$22</c:f>
              <c:strCache>
                <c:ptCount val="1"/>
                <c:pt idx="0">
                  <c:v>Total</c:v>
                </c:pt>
              </c:strCache>
            </c:strRef>
          </c:tx>
          <c:spPr>
            <a:solidFill>
              <a:srgbClr val="F1995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Insights!$AB$23:$AB$33</c:f>
              <c:strCache>
                <c:ptCount val="10"/>
                <c:pt idx="0">
                  <c:v>Faux Leather Jacket</c:v>
                </c:pt>
                <c:pt idx="1">
                  <c:v>Chunky Sneakers</c:v>
                </c:pt>
                <c:pt idx="2">
                  <c:v>Basic 100% Wool Sweater</c:v>
                </c:pt>
                <c:pt idx="3">
                  <c:v>Rib Collar Jacket</c:v>
                </c:pt>
                <c:pt idx="4">
                  <c:v>Basic Knit Sweater</c:v>
                </c:pt>
                <c:pt idx="5">
                  <c:v>Slim Fit Suit Jacket</c:v>
                </c:pt>
                <c:pt idx="6">
                  <c:v>Cotton Overshirt</c:v>
                </c:pt>
                <c:pt idx="7">
                  <c:v>Cotton Blend Bomber Jacket</c:v>
                </c:pt>
                <c:pt idx="8">
                  <c:v>Faux Leather Oversized Jacket Limited Edition</c:v>
                </c:pt>
                <c:pt idx="9">
                  <c:v>Faux Leather Puffer Jacket</c:v>
                </c:pt>
              </c:strCache>
            </c:strRef>
          </c:cat>
          <c:val>
            <c:numRef>
              <c:f>Insights!$AC$23:$AC$33</c:f>
              <c:numCache>
                <c:formatCode>_ * #,##0_ ;_ * \-#,##0_ ;_ * "-"??_ ;_ @_ </c:formatCode>
                <c:ptCount val="10"/>
                <c:pt idx="0">
                  <c:v>2685</c:v>
                </c:pt>
                <c:pt idx="1">
                  <c:v>2734</c:v>
                </c:pt>
                <c:pt idx="2">
                  <c:v>2743</c:v>
                </c:pt>
                <c:pt idx="3">
                  <c:v>2774</c:v>
                </c:pt>
                <c:pt idx="4">
                  <c:v>2778</c:v>
                </c:pt>
                <c:pt idx="5">
                  <c:v>2801</c:v>
                </c:pt>
                <c:pt idx="6">
                  <c:v>2805</c:v>
                </c:pt>
                <c:pt idx="7">
                  <c:v>2859</c:v>
                </c:pt>
                <c:pt idx="8">
                  <c:v>3491</c:v>
                </c:pt>
                <c:pt idx="9">
                  <c:v>3822</c:v>
                </c:pt>
              </c:numCache>
            </c:numRef>
          </c:val>
          <c:extLst>
            <c:ext xmlns:c16="http://schemas.microsoft.com/office/drawing/2014/chart" uri="{C3380CC4-5D6E-409C-BE32-E72D297353CC}">
              <c16:uniqueId val="{00000000-1D50-4B86-9D21-C3B940914271}"/>
            </c:ext>
          </c:extLst>
        </c:ser>
        <c:dLbls>
          <c:dLblPos val="outEnd"/>
          <c:showLegendKey val="0"/>
          <c:showVal val="1"/>
          <c:showCatName val="0"/>
          <c:showSerName val="0"/>
          <c:showPercent val="0"/>
          <c:showBubbleSize val="0"/>
        </c:dLbls>
        <c:gapWidth val="219"/>
        <c:overlap val="-27"/>
        <c:axId val="942843904"/>
        <c:axId val="942844384"/>
      </c:barChart>
      <c:catAx>
        <c:axId val="942843904"/>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44384"/>
        <c:crosses val="autoZero"/>
        <c:auto val="1"/>
        <c:lblAlgn val="ctr"/>
        <c:lblOffset val="100"/>
        <c:noMultiLvlLbl val="0"/>
      </c:catAx>
      <c:valAx>
        <c:axId val="942844384"/>
        <c:scaling>
          <c:orientation val="minMax"/>
        </c:scaling>
        <c:delete val="0"/>
        <c:axPos val="l"/>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4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Analysis.xlsx]Insights!PivotTable31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Bottom 5 Products By Average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layout>
            <c:manualLayout>
              <c:x val="-8.4650356205474342E-2"/>
              <c:y val="-0.136539442986293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Insights!$AC$37</c:f>
              <c:strCache>
                <c:ptCount val="1"/>
                <c:pt idx="0">
                  <c:v>Total</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2-FE9E-4C7C-96CD-6FA7F88EDD55}"/>
              </c:ext>
            </c:extLst>
          </c:dPt>
          <c:dLbls>
            <c:dLbl>
              <c:idx val="0"/>
              <c:layout>
                <c:manualLayout>
                  <c:x val="-8.4650356205474342E-2"/>
                  <c:y val="-0.1365394429862934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9E-4C7C-96CD-6FA7F88EDD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Insights!$AB$38:$AB$43</c:f>
              <c:strCache>
                <c:ptCount val="5"/>
                <c:pt idx="0">
                  <c:v>High Collar Knit Sweater</c:v>
                </c:pt>
                <c:pt idx="1">
                  <c:v>Basic 100% Wool Sweater</c:v>
                </c:pt>
                <c:pt idx="2">
                  <c:v>Retro Sneakers</c:v>
                </c:pt>
                <c:pt idx="3">
                  <c:v>Retro High Top Sneakers</c:v>
                </c:pt>
                <c:pt idx="4">
                  <c:v>Knit Sweater With Rips</c:v>
                </c:pt>
              </c:strCache>
            </c:strRef>
          </c:cat>
          <c:val>
            <c:numRef>
              <c:f>Insights!$AC$38:$AC$43</c:f>
              <c:numCache>
                <c:formatCode>_ * #,##0_ ;_ * \-#,##0_ ;_ * "-"??_ ;_ @_ </c:formatCode>
                <c:ptCount val="5"/>
                <c:pt idx="0">
                  <c:v>363140</c:v>
                </c:pt>
                <c:pt idx="1">
                  <c:v>1837810</c:v>
                </c:pt>
                <c:pt idx="2">
                  <c:v>2087458</c:v>
                </c:pt>
                <c:pt idx="3">
                  <c:v>2141928</c:v>
                </c:pt>
                <c:pt idx="4">
                  <c:v>2603692</c:v>
                </c:pt>
              </c:numCache>
            </c:numRef>
          </c:val>
          <c:smooth val="0"/>
          <c:extLst>
            <c:ext xmlns:c16="http://schemas.microsoft.com/office/drawing/2014/chart" uri="{C3380CC4-5D6E-409C-BE32-E72D297353CC}">
              <c16:uniqueId val="{00000000-FE9E-4C7C-96CD-6FA7F88EDD55}"/>
            </c:ext>
          </c:extLst>
        </c:ser>
        <c:dLbls>
          <c:dLblPos val="t"/>
          <c:showLegendKey val="0"/>
          <c:showVal val="1"/>
          <c:showCatName val="0"/>
          <c:showSerName val="0"/>
          <c:showPercent val="0"/>
          <c:showBubbleSize val="0"/>
        </c:dLbls>
        <c:smooth val="0"/>
        <c:axId val="933342160"/>
        <c:axId val="933354160"/>
      </c:lineChart>
      <c:catAx>
        <c:axId val="933342160"/>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54160"/>
        <c:crosses val="autoZero"/>
        <c:auto val="1"/>
        <c:lblAlgn val="ctr"/>
        <c:lblOffset val="100"/>
        <c:noMultiLvlLbl val="0"/>
      </c:catAx>
      <c:valAx>
        <c:axId val="933354160"/>
        <c:scaling>
          <c:orientation val="minMax"/>
        </c:scaling>
        <c:delete val="0"/>
        <c:axPos val="l"/>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4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Analysis.xlsx]Insights!PivotTable32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Bottom 3 Categories By Total Revenue (</a:t>
            </a:r>
            <a:r>
              <a:rPr lang="en-US" sz="1400" b="0" i="0" u="none" strike="noStrike" kern="1200" spc="0" baseline="0">
                <a:solidFill>
                  <a:sysClr val="windowText" lastClr="000000">
                    <a:lumMod val="65000"/>
                    <a:lumOff val="35000"/>
                  </a:sysClr>
                </a:solidFill>
              </a:rPr>
              <a:t>₹)</a:t>
            </a:r>
            <a:endParaRPr lang="en-IN"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1995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Insights!$AF$3</c:f>
              <c:strCache>
                <c:ptCount val="1"/>
                <c:pt idx="0">
                  <c:v>Total Revenue (₹)</c:v>
                </c:pt>
              </c:strCache>
            </c:strRef>
          </c:tx>
          <c:spPr>
            <a:solidFill>
              <a:srgbClr val="F1995D"/>
            </a:solidFill>
            <a:ln>
              <a:noFill/>
            </a:ln>
            <a:effectLst/>
          </c:spPr>
          <c:invertIfNegative val="0"/>
          <c:cat>
            <c:strRef>
              <c:f>Insights!$AE$4:$AE$7</c:f>
              <c:strCache>
                <c:ptCount val="3"/>
                <c:pt idx="0">
                  <c:v>Jeans</c:v>
                </c:pt>
                <c:pt idx="1">
                  <c:v>Shoes</c:v>
                </c:pt>
                <c:pt idx="2">
                  <c:v>T-Shirts</c:v>
                </c:pt>
              </c:strCache>
            </c:strRef>
          </c:cat>
          <c:val>
            <c:numRef>
              <c:f>Insights!$AF$4:$AF$7</c:f>
              <c:numCache>
                <c:formatCode>_ * #,##0_ ;_ * \-#,##0_ ;_ * "-"??_ ;_ @_ </c:formatCode>
                <c:ptCount val="3"/>
                <c:pt idx="0">
                  <c:v>27964315</c:v>
                </c:pt>
                <c:pt idx="1">
                  <c:v>104606454</c:v>
                </c:pt>
                <c:pt idx="2">
                  <c:v>109086668</c:v>
                </c:pt>
              </c:numCache>
            </c:numRef>
          </c:val>
          <c:extLst>
            <c:ext xmlns:c16="http://schemas.microsoft.com/office/drawing/2014/chart" uri="{C3380CC4-5D6E-409C-BE32-E72D297353CC}">
              <c16:uniqueId val="{00000000-BDA0-4539-A154-0D9731F8A7FE}"/>
            </c:ext>
          </c:extLst>
        </c:ser>
        <c:dLbls>
          <c:showLegendKey val="0"/>
          <c:showVal val="0"/>
          <c:showCatName val="0"/>
          <c:showSerName val="0"/>
          <c:showPercent val="0"/>
          <c:showBubbleSize val="0"/>
        </c:dLbls>
        <c:gapWidth val="219"/>
        <c:overlap val="-27"/>
        <c:axId val="933393040"/>
        <c:axId val="933396880"/>
      </c:barChart>
      <c:lineChart>
        <c:grouping val="standard"/>
        <c:varyColors val="0"/>
        <c:ser>
          <c:idx val="1"/>
          <c:order val="1"/>
          <c:tx>
            <c:strRef>
              <c:f>Insights!$AG$3</c:f>
              <c:strCache>
                <c:ptCount val="1"/>
                <c:pt idx="0">
                  <c:v>Number of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Insights!$AE$4:$AE$7</c:f>
              <c:strCache>
                <c:ptCount val="3"/>
                <c:pt idx="0">
                  <c:v>Jeans</c:v>
                </c:pt>
                <c:pt idx="1">
                  <c:v>Shoes</c:v>
                </c:pt>
                <c:pt idx="2">
                  <c:v>T-Shirts</c:v>
                </c:pt>
              </c:strCache>
            </c:strRef>
          </c:cat>
          <c:val>
            <c:numRef>
              <c:f>Insights!$AG$4:$AG$7</c:f>
              <c:numCache>
                <c:formatCode>_ * #,##0_ ;_ * \-#,##0_ ;_ * "-"??_ ;_ @_ </c:formatCode>
                <c:ptCount val="3"/>
                <c:pt idx="0">
                  <c:v>5171</c:v>
                </c:pt>
                <c:pt idx="1">
                  <c:v>17906</c:v>
                </c:pt>
                <c:pt idx="2">
                  <c:v>19434</c:v>
                </c:pt>
              </c:numCache>
            </c:numRef>
          </c:val>
          <c:smooth val="0"/>
          <c:extLst>
            <c:ext xmlns:c16="http://schemas.microsoft.com/office/drawing/2014/chart" uri="{C3380CC4-5D6E-409C-BE32-E72D297353CC}">
              <c16:uniqueId val="{00000001-BDA0-4539-A154-0D9731F8A7FE}"/>
            </c:ext>
          </c:extLst>
        </c:ser>
        <c:dLbls>
          <c:showLegendKey val="0"/>
          <c:showVal val="0"/>
          <c:showCatName val="0"/>
          <c:showSerName val="0"/>
          <c:showPercent val="0"/>
          <c:showBubbleSize val="0"/>
        </c:dLbls>
        <c:marker val="1"/>
        <c:smooth val="0"/>
        <c:axId val="933392080"/>
        <c:axId val="933375760"/>
      </c:lineChart>
      <c:catAx>
        <c:axId val="933393040"/>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96880"/>
        <c:crosses val="autoZero"/>
        <c:auto val="1"/>
        <c:lblAlgn val="ctr"/>
        <c:lblOffset val="100"/>
        <c:noMultiLvlLbl val="0"/>
      </c:catAx>
      <c:valAx>
        <c:axId val="933396880"/>
        <c:scaling>
          <c:orientation val="minMax"/>
        </c:scaling>
        <c:delete val="0"/>
        <c:axPos val="l"/>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93040"/>
        <c:crosses val="autoZero"/>
        <c:crossBetween val="between"/>
      </c:valAx>
      <c:valAx>
        <c:axId val="933375760"/>
        <c:scaling>
          <c:orientation val="minMax"/>
        </c:scaling>
        <c:delete val="0"/>
        <c:axPos val="r"/>
        <c:numFmt formatCode="_ * #,##0_ ;_ * \-#,##0_ ;_ * &quot;-&quot;??_ ;_ @_ " sourceLinked="1"/>
        <c:majorTickMark val="out"/>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92080"/>
        <c:crosses val="max"/>
        <c:crossBetween val="between"/>
      </c:valAx>
      <c:catAx>
        <c:axId val="933392080"/>
        <c:scaling>
          <c:orientation val="minMax"/>
        </c:scaling>
        <c:delete val="1"/>
        <c:axPos val="b"/>
        <c:numFmt formatCode="General" sourceLinked="1"/>
        <c:majorTickMark val="out"/>
        <c:minorTickMark val="none"/>
        <c:tickLblPos val="nextTo"/>
        <c:crossAx val="93337576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Analysis.xlsx]Insights!PivotTable33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Products By Average Revenue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1995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Insights!$AF$11</c:f>
              <c:strCache>
                <c:ptCount val="1"/>
                <c:pt idx="0">
                  <c:v>Total</c:v>
                </c:pt>
              </c:strCache>
            </c:strRef>
          </c:tx>
          <c:spPr>
            <a:solidFill>
              <a:srgbClr val="F1995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Insights!$AE$12:$AE$22</c:f>
              <c:strCache>
                <c:ptCount val="10"/>
                <c:pt idx="0">
                  <c:v>Cropped Bomber Jacket Limited Edition</c:v>
                </c:pt>
                <c:pt idx="1">
                  <c:v>Faux Leather Puffer Jacket</c:v>
                </c:pt>
                <c:pt idx="2">
                  <c:v>Faux Leather Oversized Jacket Limited Edition</c:v>
                </c:pt>
                <c:pt idx="3">
                  <c:v>Rib Collar Jacket</c:v>
                </c:pt>
                <c:pt idx="4">
                  <c:v>Bouclã Textured Jacket</c:v>
                </c:pt>
                <c:pt idx="5">
                  <c:v>Contrasting Patches Bomber Jacket</c:v>
                </c:pt>
                <c:pt idx="6">
                  <c:v>Leather Biker Jacket</c:v>
                </c:pt>
                <c:pt idx="7">
                  <c:v>Wool Blend Suit Jacket</c:v>
                </c:pt>
                <c:pt idx="8">
                  <c:v>Leather Jacket</c:v>
                </c:pt>
                <c:pt idx="9">
                  <c:v>Suede Jacket</c:v>
                </c:pt>
              </c:strCache>
            </c:strRef>
          </c:cat>
          <c:val>
            <c:numRef>
              <c:f>Insights!$AF$12:$AF$22</c:f>
              <c:numCache>
                <c:formatCode>_ * #,##0_ ;_ * \-#,##0_ ;_ * "-"??_ ;_ @_ </c:formatCode>
                <c:ptCount val="10"/>
                <c:pt idx="0">
                  <c:v>22444828</c:v>
                </c:pt>
                <c:pt idx="1">
                  <c:v>23582376</c:v>
                </c:pt>
                <c:pt idx="2">
                  <c:v>23708597.5</c:v>
                </c:pt>
                <c:pt idx="3">
                  <c:v>25365456</c:v>
                </c:pt>
                <c:pt idx="4">
                  <c:v>26051256</c:v>
                </c:pt>
                <c:pt idx="5">
                  <c:v>29639258</c:v>
                </c:pt>
                <c:pt idx="6">
                  <c:v>30114072</c:v>
                </c:pt>
                <c:pt idx="7">
                  <c:v>32283306</c:v>
                </c:pt>
                <c:pt idx="8">
                  <c:v>32358360</c:v>
                </c:pt>
                <c:pt idx="9">
                  <c:v>54458940</c:v>
                </c:pt>
              </c:numCache>
            </c:numRef>
          </c:val>
          <c:extLst>
            <c:ext xmlns:c16="http://schemas.microsoft.com/office/drawing/2014/chart" uri="{C3380CC4-5D6E-409C-BE32-E72D297353CC}">
              <c16:uniqueId val="{00000000-215A-49CD-8147-FA038CAAE159}"/>
            </c:ext>
          </c:extLst>
        </c:ser>
        <c:dLbls>
          <c:dLblPos val="outEnd"/>
          <c:showLegendKey val="0"/>
          <c:showVal val="1"/>
          <c:showCatName val="0"/>
          <c:showSerName val="0"/>
          <c:showPercent val="0"/>
          <c:showBubbleSize val="0"/>
        </c:dLbls>
        <c:gapWidth val="182"/>
        <c:axId val="929674768"/>
        <c:axId val="929682448"/>
      </c:barChart>
      <c:catAx>
        <c:axId val="929674768"/>
        <c:scaling>
          <c:orientation val="minMax"/>
        </c:scaling>
        <c:delete val="0"/>
        <c:axPos val="l"/>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82448"/>
        <c:crosses val="autoZero"/>
        <c:auto val="1"/>
        <c:lblAlgn val="ctr"/>
        <c:lblOffset val="100"/>
        <c:noMultiLvlLbl val="0"/>
      </c:catAx>
      <c:valAx>
        <c:axId val="929682448"/>
        <c:scaling>
          <c:orientation val="minMax"/>
        </c:scaling>
        <c:delete val="0"/>
        <c:axPos val="b"/>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7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Analysis.xlsx]Insights!PivotTable34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Bottom 10 Products By Total Revenue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1995D"/>
          </a:solidFill>
          <a:ln>
            <a:noFill/>
          </a:ln>
          <a:effectLst/>
        </c:spPr>
        <c:marker>
          <c:symbol val="none"/>
        </c:marker>
      </c:pivotFmt>
    </c:pivotFmts>
    <c:plotArea>
      <c:layout/>
      <c:barChart>
        <c:barDir val="col"/>
        <c:grouping val="clustered"/>
        <c:varyColors val="0"/>
        <c:ser>
          <c:idx val="0"/>
          <c:order val="0"/>
          <c:tx>
            <c:strRef>
              <c:f>Insights!$AF$26</c:f>
              <c:strCache>
                <c:ptCount val="1"/>
                <c:pt idx="0">
                  <c:v>Total</c:v>
                </c:pt>
              </c:strCache>
            </c:strRef>
          </c:tx>
          <c:spPr>
            <a:solidFill>
              <a:srgbClr val="F1995D"/>
            </a:solidFill>
            <a:ln>
              <a:noFill/>
            </a:ln>
            <a:effectLst/>
          </c:spPr>
          <c:invertIfNegative val="0"/>
          <c:cat>
            <c:strRef>
              <c:f>Insights!$AE$27:$AE$37</c:f>
              <c:strCache>
                <c:ptCount val="10"/>
                <c:pt idx="0">
                  <c:v>Denim Shirt</c:v>
                </c:pt>
                <c:pt idx="1">
                  <c:v>Basic Slim Fit T-Shirt</c:v>
                </c:pt>
                <c:pt idx="2">
                  <c:v>Retro Sneakers</c:v>
                </c:pt>
                <c:pt idx="3">
                  <c:v>Retro High Top Sneakers</c:v>
                </c:pt>
                <c:pt idx="4">
                  <c:v>V-Neck Knit Sweater</c:v>
                </c:pt>
                <c:pt idx="5">
                  <c:v>Semi-Sheer Knit Shirt Limited Edition</c:v>
                </c:pt>
                <c:pt idx="6">
                  <c:v>Striped Jacquard T-Shirt</c:v>
                </c:pt>
                <c:pt idx="7">
                  <c:v>Hooded Technical Jacket</c:v>
                </c:pt>
                <c:pt idx="8">
                  <c:v>Strap Sandals</c:v>
                </c:pt>
                <c:pt idx="9">
                  <c:v>Abstract Print T-Shirt</c:v>
                </c:pt>
              </c:strCache>
            </c:strRef>
          </c:cat>
          <c:val>
            <c:numRef>
              <c:f>Insights!$AF$27:$AF$37</c:f>
              <c:numCache>
                <c:formatCode>_ * #,##0_ ;_ * \-#,##0_ ;_ * "-"??_ ;_ @_ </c:formatCode>
                <c:ptCount val="10"/>
                <c:pt idx="0">
                  <c:v>1836650</c:v>
                </c:pt>
                <c:pt idx="1">
                  <c:v>1969420</c:v>
                </c:pt>
                <c:pt idx="2">
                  <c:v>2087458</c:v>
                </c:pt>
                <c:pt idx="3">
                  <c:v>2141928</c:v>
                </c:pt>
                <c:pt idx="4">
                  <c:v>2242044</c:v>
                </c:pt>
                <c:pt idx="5">
                  <c:v>2807379</c:v>
                </c:pt>
                <c:pt idx="6">
                  <c:v>2948707</c:v>
                </c:pt>
                <c:pt idx="7">
                  <c:v>2968290</c:v>
                </c:pt>
                <c:pt idx="8">
                  <c:v>3150118</c:v>
                </c:pt>
                <c:pt idx="9">
                  <c:v>3333612</c:v>
                </c:pt>
              </c:numCache>
            </c:numRef>
          </c:val>
          <c:extLst>
            <c:ext xmlns:c16="http://schemas.microsoft.com/office/drawing/2014/chart" uri="{C3380CC4-5D6E-409C-BE32-E72D297353CC}">
              <c16:uniqueId val="{00000000-9126-432E-8D52-5F1AEDD91371}"/>
            </c:ext>
          </c:extLst>
        </c:ser>
        <c:dLbls>
          <c:dLblPos val="outEnd"/>
          <c:showLegendKey val="0"/>
          <c:showVal val="0"/>
          <c:showCatName val="0"/>
          <c:showSerName val="0"/>
          <c:showPercent val="0"/>
          <c:showBubbleSize val="0"/>
        </c:dLbls>
        <c:gapWidth val="219"/>
        <c:overlap val="-27"/>
        <c:axId val="942856384"/>
        <c:axId val="942883264"/>
      </c:barChart>
      <c:catAx>
        <c:axId val="942856384"/>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83264"/>
        <c:crosses val="autoZero"/>
        <c:auto val="1"/>
        <c:lblAlgn val="ctr"/>
        <c:lblOffset val="100"/>
        <c:noMultiLvlLbl val="0"/>
      </c:catAx>
      <c:valAx>
        <c:axId val="942883264"/>
        <c:scaling>
          <c:orientation val="minMax"/>
        </c:scaling>
        <c:delete val="0"/>
        <c:axPos val="l"/>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5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Analysis.xlsx]Insights!PivotTable35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5 Products By Average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1995D"/>
          </a:solidFill>
          <a:ln>
            <a:noFill/>
          </a:ln>
          <a:effectLst/>
        </c:spPr>
        <c:marker>
          <c:symbol val="none"/>
        </c:marker>
      </c:pivotFmt>
      <c:pivotFmt>
        <c:idx val="1"/>
        <c:spPr>
          <a:solidFill>
            <a:srgbClr val="F1995D"/>
          </a:solidFill>
          <a:ln>
            <a:noFill/>
          </a:ln>
          <a:effectLst/>
        </c:spPr>
      </c:pivotFmt>
      <c:pivotFmt>
        <c:idx val="2"/>
        <c:spPr>
          <a:solidFill>
            <a:srgbClr val="F1995D"/>
          </a:solidFill>
          <a:ln>
            <a:noFill/>
          </a:ln>
          <a:effectLst/>
        </c:spPr>
      </c:pivotFmt>
      <c:pivotFmt>
        <c:idx val="3"/>
        <c:spPr>
          <a:solidFill>
            <a:srgbClr val="F1995D"/>
          </a:solidFill>
          <a:ln>
            <a:noFill/>
          </a:ln>
          <a:effectLst/>
        </c:spPr>
      </c:pivotFmt>
      <c:pivotFmt>
        <c:idx val="4"/>
        <c:spPr>
          <a:solidFill>
            <a:srgbClr val="F1995D"/>
          </a:solidFill>
          <a:ln>
            <a:noFill/>
          </a:ln>
          <a:effectLst/>
        </c:spPr>
      </c:pivotFmt>
      <c:pivotFmt>
        <c:idx val="5"/>
        <c:spPr>
          <a:solidFill>
            <a:srgbClr val="F1995D"/>
          </a:solidFill>
          <a:ln>
            <a:noFill/>
          </a:ln>
          <a:effectLst/>
        </c:spPr>
      </c:pivotFmt>
    </c:pivotFmts>
    <c:plotArea>
      <c:layout/>
      <c:areaChart>
        <c:grouping val="standard"/>
        <c:varyColors val="0"/>
        <c:ser>
          <c:idx val="0"/>
          <c:order val="0"/>
          <c:tx>
            <c:strRef>
              <c:f>Insights!$AF$41</c:f>
              <c:strCache>
                <c:ptCount val="1"/>
                <c:pt idx="0">
                  <c:v>Total</c:v>
                </c:pt>
              </c:strCache>
            </c:strRef>
          </c:tx>
          <c:spPr>
            <a:solidFill>
              <a:srgbClr val="F1995D"/>
            </a:solidFill>
            <a:ln>
              <a:noFill/>
            </a:ln>
            <a:effectLst/>
          </c:spPr>
          <c:cat>
            <c:strRef>
              <c:f>Insights!$AE$42:$AE$47</c:f>
              <c:strCache>
                <c:ptCount val="5"/>
                <c:pt idx="0">
                  <c:v>Jewel Knit Sweater</c:v>
                </c:pt>
                <c:pt idx="1">
                  <c:v>Contrast Topstitching Crop Knit Sweater</c:v>
                </c:pt>
                <c:pt idx="2">
                  <c:v>Asymmetrical Wool And Silk Blend Sweater</c:v>
                </c:pt>
                <c:pt idx="3">
                  <c:v>Knit Sweater With Pearls</c:v>
                </c:pt>
                <c:pt idx="4">
                  <c:v>Cashmere Blend Knit Sweater</c:v>
                </c:pt>
              </c:strCache>
            </c:strRef>
          </c:cat>
          <c:val>
            <c:numRef>
              <c:f>Insights!$AF$42:$AF$47</c:f>
              <c:numCache>
                <c:formatCode>_ * #,##0_ ;_ * \-#,##0_ ;_ * "-"??_ ;_ @_ </c:formatCode>
                <c:ptCount val="5"/>
                <c:pt idx="0">
                  <c:v>12532350</c:v>
                </c:pt>
                <c:pt idx="1">
                  <c:v>13095150</c:v>
                </c:pt>
                <c:pt idx="2">
                  <c:v>14456925</c:v>
                </c:pt>
                <c:pt idx="3">
                  <c:v>16184640</c:v>
                </c:pt>
                <c:pt idx="4">
                  <c:v>36465816</c:v>
                </c:pt>
              </c:numCache>
            </c:numRef>
          </c:val>
          <c:extLst>
            <c:ext xmlns:c16="http://schemas.microsoft.com/office/drawing/2014/chart" uri="{C3380CC4-5D6E-409C-BE32-E72D297353CC}">
              <c16:uniqueId val="{00000000-1956-48D8-8BC1-BD17F1C73A1C}"/>
            </c:ext>
          </c:extLst>
        </c:ser>
        <c:dLbls>
          <c:showLegendKey val="0"/>
          <c:showVal val="0"/>
          <c:showCatName val="0"/>
          <c:showSerName val="0"/>
          <c:showPercent val="0"/>
          <c:showBubbleSize val="0"/>
        </c:dLbls>
        <c:axId val="942882784"/>
        <c:axId val="942884224"/>
      </c:areaChart>
      <c:catAx>
        <c:axId val="942882784"/>
        <c:scaling>
          <c:orientation val="minMax"/>
        </c:scaling>
        <c:delete val="0"/>
        <c:axPos val="b"/>
        <c:numFmt formatCode="General" sourceLinked="1"/>
        <c:majorTickMark val="out"/>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84224"/>
        <c:crosses val="autoZero"/>
        <c:auto val="1"/>
        <c:lblAlgn val="ctr"/>
        <c:lblOffset val="100"/>
        <c:noMultiLvlLbl val="0"/>
      </c:catAx>
      <c:valAx>
        <c:axId val="942884224"/>
        <c:scaling>
          <c:orientation val="minMax"/>
        </c:scaling>
        <c:delete val="0"/>
        <c:axPos val="l"/>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827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Analysis.xlsx]Dashboard!PivotTable22</c:name>
    <c:fmtId val="0"/>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ysClr val="windowText" lastClr="000000">
                    <a:lumMod val="65000"/>
                    <a:lumOff val="35000"/>
                  </a:sysClr>
                </a:solidFill>
              </a:rPr>
              <a:t>Bottom 3 Categories By Number of Sales</a:t>
            </a: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1995D"/>
            </a:solidFill>
            <a:round/>
          </a:ln>
          <a:effectLst/>
        </c:spPr>
        <c:marker>
          <c:symbol val="circle"/>
          <c:size val="5"/>
          <c:spPr>
            <a:solidFill>
              <a:srgbClr val="F1995D"/>
            </a:solidFill>
            <a:ln w="9525">
              <a:solidFill>
                <a:srgbClr val="F1995D">
                  <a:alpha val="97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F1995D"/>
            </a:solidFill>
            <a:round/>
          </a:ln>
          <a:effectLst/>
        </c:spPr>
        <c:marker>
          <c:symbol val="circle"/>
          <c:size val="5"/>
        </c:marker>
        <c:dLbl>
          <c:idx val="0"/>
          <c:layout>
            <c:manualLayout>
              <c:x val="-9.2073286052009484E-2"/>
              <c:y val="-9.0862467349809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Dashboard!$BJ$15</c:f>
              <c:strCache>
                <c:ptCount val="1"/>
                <c:pt idx="0">
                  <c:v>Total</c:v>
                </c:pt>
              </c:strCache>
            </c:strRef>
          </c:tx>
          <c:spPr>
            <a:ln w="28575" cap="rnd">
              <a:solidFill>
                <a:srgbClr val="F1995D"/>
              </a:solidFill>
              <a:round/>
            </a:ln>
            <a:effectLst/>
          </c:spPr>
          <c:marker>
            <c:symbol val="circle"/>
            <c:size val="5"/>
            <c:spPr>
              <a:solidFill>
                <a:srgbClr val="F1995D"/>
              </a:solidFill>
              <a:ln w="9525">
                <a:solidFill>
                  <a:srgbClr val="F1995D">
                    <a:alpha val="97000"/>
                  </a:srgbClr>
                </a:solidFill>
              </a:ln>
              <a:effectLst/>
            </c:spPr>
          </c:marker>
          <c:dPt>
            <c:idx val="0"/>
            <c:marker>
              <c:symbol val="circle"/>
              <c:size val="5"/>
              <c:spPr>
                <a:solidFill>
                  <a:srgbClr val="F1995D"/>
                </a:solidFill>
                <a:ln w="9525">
                  <a:solidFill>
                    <a:srgbClr val="F1995D">
                      <a:alpha val="97000"/>
                    </a:srgbClr>
                  </a:solidFill>
                </a:ln>
                <a:effectLst/>
              </c:spPr>
            </c:marker>
            <c:bubble3D val="0"/>
            <c:spPr>
              <a:ln w="28575" cap="rnd">
                <a:solidFill>
                  <a:srgbClr val="F1995D"/>
                </a:solidFill>
                <a:round/>
              </a:ln>
              <a:effectLst/>
            </c:spPr>
            <c:extLst>
              <c:ext xmlns:c16="http://schemas.microsoft.com/office/drawing/2014/chart" uri="{C3380CC4-5D6E-409C-BE32-E72D297353CC}">
                <c16:uniqueId val="{00000002-F941-4FDC-BF99-836BB2509392}"/>
              </c:ext>
            </c:extLst>
          </c:dPt>
          <c:dLbls>
            <c:dLbl>
              <c:idx val="0"/>
              <c:layout>
                <c:manualLayout>
                  <c:x val="-9.2073286052009484E-2"/>
                  <c:y val="-9.08624673498092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941-4FDC-BF99-836BB25093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Dashboard!$BI$16:$BI$19</c:f>
              <c:strCache>
                <c:ptCount val="3"/>
                <c:pt idx="0">
                  <c:v>Jeans</c:v>
                </c:pt>
                <c:pt idx="1">
                  <c:v>T-Shirts</c:v>
                </c:pt>
                <c:pt idx="2">
                  <c:v>Shoes</c:v>
                </c:pt>
              </c:strCache>
            </c:strRef>
          </c:cat>
          <c:val>
            <c:numRef>
              <c:f>Dashboard!$BJ$16:$BJ$19</c:f>
              <c:numCache>
                <c:formatCode>_ * #,##0_ ;_ * \-#,##0_ ;_ * "-"??_ ;_ @_ </c:formatCode>
                <c:ptCount val="3"/>
                <c:pt idx="0">
                  <c:v>13320</c:v>
                </c:pt>
                <c:pt idx="1">
                  <c:v>53637</c:v>
                </c:pt>
                <c:pt idx="2">
                  <c:v>57906</c:v>
                </c:pt>
              </c:numCache>
            </c:numRef>
          </c:val>
          <c:smooth val="0"/>
          <c:extLst>
            <c:ext xmlns:c16="http://schemas.microsoft.com/office/drawing/2014/chart" uri="{C3380CC4-5D6E-409C-BE32-E72D297353CC}">
              <c16:uniqueId val="{00000000-F941-4FDC-BF99-836BB2509392}"/>
            </c:ext>
          </c:extLst>
        </c:ser>
        <c:dLbls>
          <c:dLblPos val="t"/>
          <c:showLegendKey val="0"/>
          <c:showVal val="1"/>
          <c:showCatName val="0"/>
          <c:showSerName val="0"/>
          <c:showPercent val="0"/>
          <c:showBubbleSize val="0"/>
        </c:dLbls>
        <c:marker val="1"/>
        <c:smooth val="0"/>
        <c:axId val="2135680256"/>
        <c:axId val="2135664896"/>
      </c:lineChart>
      <c:catAx>
        <c:axId val="2135680256"/>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64896"/>
        <c:crosses val="autoZero"/>
        <c:auto val="1"/>
        <c:lblAlgn val="ctr"/>
        <c:lblOffset val="100"/>
        <c:noMultiLvlLbl val="0"/>
      </c:catAx>
      <c:valAx>
        <c:axId val="2135664896"/>
        <c:scaling>
          <c:orientation val="minMax"/>
        </c:scaling>
        <c:delete val="0"/>
        <c:axPos val="l"/>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8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Analysis.xlsx]Dashboard!PivotTable23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Top 3 Categories By 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1995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Dashboard!$BJ$23</c:f>
              <c:strCache>
                <c:ptCount val="1"/>
                <c:pt idx="0">
                  <c:v>Total</c:v>
                </c:pt>
              </c:strCache>
            </c:strRef>
          </c:tx>
          <c:spPr>
            <a:solidFill>
              <a:srgbClr val="F1995D"/>
            </a:solidFill>
            <a:ln>
              <a:noFill/>
            </a:ln>
            <a:effectLst/>
          </c:spPr>
          <c:cat>
            <c:strRef>
              <c:f>Dashboard!$BI$24:$BI$27</c:f>
              <c:strCache>
                <c:ptCount val="3"/>
                <c:pt idx="0">
                  <c:v>Shoes</c:v>
                </c:pt>
                <c:pt idx="1">
                  <c:v>Sweaters</c:v>
                </c:pt>
                <c:pt idx="2">
                  <c:v>Jackets</c:v>
                </c:pt>
              </c:strCache>
            </c:strRef>
          </c:cat>
          <c:val>
            <c:numRef>
              <c:f>Dashboard!$BJ$24:$BJ$27</c:f>
              <c:numCache>
                <c:formatCode>_ * #,##0_ ;_ * \-#,##0_ ;_ * "-"??_ ;_ @_ </c:formatCode>
                <c:ptCount val="3"/>
                <c:pt idx="0">
                  <c:v>315001516</c:v>
                </c:pt>
                <c:pt idx="1">
                  <c:v>343166392</c:v>
                </c:pt>
                <c:pt idx="2">
                  <c:v>2210114217</c:v>
                </c:pt>
              </c:numCache>
            </c:numRef>
          </c:val>
          <c:extLst>
            <c:ext xmlns:c16="http://schemas.microsoft.com/office/drawing/2014/chart" uri="{C3380CC4-5D6E-409C-BE32-E72D297353CC}">
              <c16:uniqueId val="{00000000-11AD-446F-A866-757B3AF5CDF7}"/>
            </c:ext>
          </c:extLst>
        </c:ser>
        <c:dLbls>
          <c:showLegendKey val="0"/>
          <c:showVal val="0"/>
          <c:showCatName val="0"/>
          <c:showSerName val="0"/>
          <c:showPercent val="0"/>
          <c:showBubbleSize val="0"/>
        </c:dLbls>
        <c:axId val="933376240"/>
        <c:axId val="933394960"/>
      </c:areaChart>
      <c:catAx>
        <c:axId val="933376240"/>
        <c:scaling>
          <c:orientation val="minMax"/>
        </c:scaling>
        <c:delete val="0"/>
        <c:axPos val="b"/>
        <c:numFmt formatCode="General" sourceLinked="1"/>
        <c:majorTickMark val="out"/>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94960"/>
        <c:crosses val="autoZero"/>
        <c:auto val="1"/>
        <c:lblAlgn val="ctr"/>
        <c:lblOffset val="100"/>
        <c:noMultiLvlLbl val="0"/>
      </c:catAx>
      <c:valAx>
        <c:axId val="933394960"/>
        <c:scaling>
          <c:orientation val="minMax"/>
        </c:scaling>
        <c:delete val="0"/>
        <c:axPos val="l"/>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76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Analysis.xlsx]Dashboard!PivotTable24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Products By Average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1995D"/>
          </a:solidFill>
          <a:ln>
            <a:solidFill>
              <a:srgbClr val="F1995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31259930092151"/>
          <c:y val="0.18147750038526739"/>
          <c:w val="0.45355656180489357"/>
          <c:h val="0.70501579596239794"/>
        </c:manualLayout>
      </c:layout>
      <c:barChart>
        <c:barDir val="bar"/>
        <c:grouping val="clustered"/>
        <c:varyColors val="0"/>
        <c:ser>
          <c:idx val="0"/>
          <c:order val="0"/>
          <c:tx>
            <c:strRef>
              <c:f>Dashboard!$BJ$30</c:f>
              <c:strCache>
                <c:ptCount val="1"/>
                <c:pt idx="0">
                  <c:v>Total</c:v>
                </c:pt>
              </c:strCache>
            </c:strRef>
          </c:tx>
          <c:spPr>
            <a:solidFill>
              <a:srgbClr val="F1995D"/>
            </a:solidFill>
            <a:ln>
              <a:solidFill>
                <a:srgbClr val="F1995D"/>
              </a:solidFill>
            </a:ln>
            <a:effectLst/>
          </c:spPr>
          <c:invertIfNegative val="0"/>
          <c:cat>
            <c:strRef>
              <c:f>Dashboard!$BI$31:$BI$41</c:f>
              <c:strCache>
                <c:ptCount val="10"/>
                <c:pt idx="0">
                  <c:v>Slim Fit Suit Jacket</c:v>
                </c:pt>
                <c:pt idx="1">
                  <c:v>Rib Collar Jacket</c:v>
                </c:pt>
                <c:pt idx="2">
                  <c:v>Wool Blend Felt Texture Jacket</c:v>
                </c:pt>
                <c:pt idx="3">
                  <c:v>Wool Blend Suit Jacket</c:v>
                </c:pt>
                <c:pt idx="4">
                  <c:v>Double Faced Jacket</c:v>
                </c:pt>
                <c:pt idx="5">
                  <c:v>Cashmere Blend Knit Sweater</c:v>
                </c:pt>
                <c:pt idx="6">
                  <c:v>Wool Blend Textured Jacket</c:v>
                </c:pt>
                <c:pt idx="7">
                  <c:v>Longline Quilted Jacket</c:v>
                </c:pt>
                <c:pt idx="8">
                  <c:v>Suede Jacket</c:v>
                </c:pt>
                <c:pt idx="9">
                  <c:v>Vintage Effect Leather Bomber Jacket</c:v>
                </c:pt>
              </c:strCache>
            </c:strRef>
          </c:cat>
          <c:val>
            <c:numRef>
              <c:f>Dashboard!$BJ$31:$BJ$41</c:f>
              <c:numCache>
                <c:formatCode>_ * #,##0_ ;_ * \-#,##0_ ;_ * "-"??_ ;_ @_ </c:formatCode>
                <c:ptCount val="10"/>
                <c:pt idx="0">
                  <c:v>28343650.5</c:v>
                </c:pt>
                <c:pt idx="1">
                  <c:v>28769631</c:v>
                </c:pt>
                <c:pt idx="2">
                  <c:v>29145715</c:v>
                </c:pt>
                <c:pt idx="3">
                  <c:v>32283306</c:v>
                </c:pt>
                <c:pt idx="4">
                  <c:v>34306662</c:v>
                </c:pt>
                <c:pt idx="5">
                  <c:v>36465816</c:v>
                </c:pt>
                <c:pt idx="6">
                  <c:v>37515296</c:v>
                </c:pt>
                <c:pt idx="7">
                  <c:v>40393122</c:v>
                </c:pt>
                <c:pt idx="8">
                  <c:v>54458940</c:v>
                </c:pt>
                <c:pt idx="9">
                  <c:v>54658036</c:v>
                </c:pt>
              </c:numCache>
            </c:numRef>
          </c:val>
          <c:extLst>
            <c:ext xmlns:c16="http://schemas.microsoft.com/office/drawing/2014/chart" uri="{C3380CC4-5D6E-409C-BE32-E72D297353CC}">
              <c16:uniqueId val="{00000000-3895-4E3C-AE96-72D2EC6743B3}"/>
            </c:ext>
          </c:extLst>
        </c:ser>
        <c:dLbls>
          <c:showLegendKey val="0"/>
          <c:showVal val="0"/>
          <c:showCatName val="0"/>
          <c:showSerName val="0"/>
          <c:showPercent val="0"/>
          <c:showBubbleSize val="0"/>
        </c:dLbls>
        <c:gapWidth val="182"/>
        <c:axId val="942880864"/>
        <c:axId val="942874144"/>
      </c:barChart>
      <c:catAx>
        <c:axId val="942880864"/>
        <c:scaling>
          <c:orientation val="minMax"/>
        </c:scaling>
        <c:delete val="0"/>
        <c:axPos val="l"/>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74144"/>
        <c:crosses val="autoZero"/>
        <c:auto val="1"/>
        <c:lblAlgn val="ctr"/>
        <c:lblOffset val="100"/>
        <c:noMultiLvlLbl val="0"/>
      </c:catAx>
      <c:valAx>
        <c:axId val="942874144"/>
        <c:scaling>
          <c:orientation val="minMax"/>
          <c:min val="0"/>
        </c:scaling>
        <c:delete val="0"/>
        <c:axPos val="b"/>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80864"/>
        <c:crosses val="autoZero"/>
        <c:crossBetween val="between"/>
        <c:majorUnit val="300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Analysis.xlsx]Dashboard!PivotTable25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300" b="0" i="0" u="none" strike="noStrike" kern="1200" spc="0" baseline="0">
                <a:solidFill>
                  <a:sysClr val="windowText" lastClr="000000">
                    <a:lumMod val="65000"/>
                    <a:lumOff val="35000"/>
                  </a:sysClr>
                </a:solidFill>
              </a:rPr>
              <a:t>Bottom 5 Products By Number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1995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1995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Dashboard!$BK$47</c:f>
              <c:strCache>
                <c:ptCount val="1"/>
                <c:pt idx="0">
                  <c:v>Total Revenue (₹)</c:v>
                </c:pt>
              </c:strCache>
            </c:strRef>
          </c:tx>
          <c:spPr>
            <a:solidFill>
              <a:srgbClr val="F1995D"/>
            </a:solidFill>
            <a:ln>
              <a:noFill/>
            </a:ln>
            <a:effectLst/>
          </c:spPr>
          <c:invertIfNegative val="0"/>
          <c:cat>
            <c:strRef>
              <c:f>Dashboard!$BI$48:$BI$53</c:f>
              <c:strCache>
                <c:ptCount val="5"/>
                <c:pt idx="0">
                  <c:v>High Collar Knit Sweater</c:v>
                </c:pt>
                <c:pt idx="1">
                  <c:v>V-Neck Knit Sweater</c:v>
                </c:pt>
                <c:pt idx="2">
                  <c:v>Knit Open Back Pearly Sweater</c:v>
                </c:pt>
                <c:pt idx="3">
                  <c:v>Knit Sweater With Rips</c:v>
                </c:pt>
                <c:pt idx="4">
                  <c:v>Abstract Jacquard Sweater</c:v>
                </c:pt>
              </c:strCache>
            </c:strRef>
          </c:cat>
          <c:val>
            <c:numRef>
              <c:f>Dashboard!$BK$48:$BK$53</c:f>
              <c:numCache>
                <c:formatCode>_ * #,##0_ ;_ * \-#,##0_ ;_ * "-"??_ ;_ @_ </c:formatCode>
                <c:ptCount val="5"/>
                <c:pt idx="0">
                  <c:v>363140</c:v>
                </c:pt>
                <c:pt idx="1">
                  <c:v>2242044</c:v>
                </c:pt>
                <c:pt idx="2">
                  <c:v>2536716</c:v>
                </c:pt>
                <c:pt idx="3">
                  <c:v>2603692</c:v>
                </c:pt>
                <c:pt idx="4">
                  <c:v>2658225</c:v>
                </c:pt>
              </c:numCache>
            </c:numRef>
          </c:val>
          <c:extLst>
            <c:ext xmlns:c16="http://schemas.microsoft.com/office/drawing/2014/chart" uri="{C3380CC4-5D6E-409C-BE32-E72D297353CC}">
              <c16:uniqueId val="{00000001-C2F6-4B86-87C9-E3693657A6FE}"/>
            </c:ext>
          </c:extLst>
        </c:ser>
        <c:dLbls>
          <c:showLegendKey val="0"/>
          <c:showVal val="0"/>
          <c:showCatName val="0"/>
          <c:showSerName val="0"/>
          <c:showPercent val="0"/>
          <c:showBubbleSize val="0"/>
        </c:dLbls>
        <c:gapWidth val="219"/>
        <c:axId val="942864064"/>
        <c:axId val="942841024"/>
      </c:barChart>
      <c:lineChart>
        <c:grouping val="standard"/>
        <c:varyColors val="0"/>
        <c:ser>
          <c:idx val="0"/>
          <c:order val="0"/>
          <c:tx>
            <c:strRef>
              <c:f>Dashboard!$BJ$47</c:f>
              <c:strCache>
                <c:ptCount val="1"/>
                <c:pt idx="0">
                  <c:v>Number of 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Dashboard!$BI$48:$BI$53</c:f>
              <c:strCache>
                <c:ptCount val="5"/>
                <c:pt idx="0">
                  <c:v>High Collar Knit Sweater</c:v>
                </c:pt>
                <c:pt idx="1">
                  <c:v>V-Neck Knit Sweater</c:v>
                </c:pt>
                <c:pt idx="2">
                  <c:v>Knit Open Back Pearly Sweater</c:v>
                </c:pt>
                <c:pt idx="3">
                  <c:v>Knit Sweater With Rips</c:v>
                </c:pt>
                <c:pt idx="4">
                  <c:v>Abstract Jacquard Sweater</c:v>
                </c:pt>
              </c:strCache>
            </c:strRef>
          </c:cat>
          <c:val>
            <c:numRef>
              <c:f>Dashboard!$BJ$48:$BJ$53</c:f>
              <c:numCache>
                <c:formatCode>General</c:formatCode>
                <c:ptCount val="5"/>
                <c:pt idx="0">
                  <c:v>542</c:v>
                </c:pt>
                <c:pt idx="1">
                  <c:v>558</c:v>
                </c:pt>
                <c:pt idx="2">
                  <c:v>606</c:v>
                </c:pt>
                <c:pt idx="3">
                  <c:v>622</c:v>
                </c:pt>
                <c:pt idx="4">
                  <c:v>529</c:v>
                </c:pt>
              </c:numCache>
            </c:numRef>
          </c:val>
          <c:smooth val="0"/>
          <c:extLst>
            <c:ext xmlns:c16="http://schemas.microsoft.com/office/drawing/2014/chart" uri="{C3380CC4-5D6E-409C-BE32-E72D297353CC}">
              <c16:uniqueId val="{00000000-C2F6-4B86-87C9-E3693657A6FE}"/>
            </c:ext>
          </c:extLst>
        </c:ser>
        <c:dLbls>
          <c:showLegendKey val="0"/>
          <c:showVal val="0"/>
          <c:showCatName val="0"/>
          <c:showSerName val="0"/>
          <c:showPercent val="0"/>
          <c:showBubbleSize val="0"/>
        </c:dLbls>
        <c:marker val="1"/>
        <c:smooth val="0"/>
        <c:axId val="942846784"/>
        <c:axId val="942851104"/>
      </c:lineChart>
      <c:catAx>
        <c:axId val="942864064"/>
        <c:scaling>
          <c:orientation val="minMax"/>
        </c:scaling>
        <c:delete val="0"/>
        <c:axPos val="b"/>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41024"/>
        <c:crosses val="autoZero"/>
        <c:auto val="1"/>
        <c:lblAlgn val="ctr"/>
        <c:lblOffset val="100"/>
        <c:noMultiLvlLbl val="0"/>
      </c:catAx>
      <c:valAx>
        <c:axId val="942841024"/>
        <c:scaling>
          <c:orientation val="minMax"/>
        </c:scaling>
        <c:delete val="0"/>
        <c:axPos val="l"/>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64064"/>
        <c:crosses val="autoZero"/>
        <c:crossBetween val="between"/>
      </c:valAx>
      <c:valAx>
        <c:axId val="9428511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46784"/>
        <c:crosses val="max"/>
        <c:crossBetween val="between"/>
      </c:valAx>
      <c:catAx>
        <c:axId val="942846784"/>
        <c:scaling>
          <c:orientation val="minMax"/>
        </c:scaling>
        <c:delete val="1"/>
        <c:axPos val="b"/>
        <c:numFmt formatCode="General" sourceLinked="1"/>
        <c:majorTickMark val="out"/>
        <c:minorTickMark val="none"/>
        <c:tickLblPos val="nextTo"/>
        <c:crossAx val="942851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Analysis.xlsx]Dashboard!PivotTable26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latin typeface="+mn-lt"/>
              </a:rPr>
              <a:t>Total Revenue By Seasonal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1995D"/>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26084149526437406"/>
              <c:y val="-0.1157222133357535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602715003958246"/>
                  <c:h val="0.15423912133272291"/>
                </c:manualLayout>
              </c15:layout>
            </c:ext>
          </c:extLst>
        </c:dLbl>
      </c:pivotFmt>
      <c:pivotFmt>
        <c:idx val="2"/>
        <c:spPr>
          <a:solidFill>
            <a:srgbClr val="F1995D"/>
          </a:solidFill>
          <a:ln w="19050">
            <a:solidFill>
              <a:schemeClr val="lt1"/>
            </a:solidFill>
          </a:ln>
          <a:effectLst/>
        </c:spPr>
        <c:dLbl>
          <c:idx val="0"/>
          <c:layout>
            <c:manualLayout>
              <c:x val="-0.17683096630465051"/>
              <c:y val="-5.140634486945967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623538011695903"/>
                  <c:h val="0.18625278283748228"/>
                </c:manualLayout>
              </c15:layout>
            </c:ext>
          </c:extLst>
        </c:dLbl>
      </c:pivotFmt>
      <c:pivotFmt>
        <c:idx val="3"/>
        <c:spPr>
          <a:solidFill>
            <a:srgbClr val="F1995D"/>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0.26084149526437406"/>
              <c:y val="-0.1157222133357535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602715003958246"/>
                  <c:h val="0.15423912133272291"/>
                </c:manualLayout>
              </c15:layout>
            </c:ext>
          </c:extLst>
        </c:dLbl>
      </c:pivotFmt>
      <c:pivotFmt>
        <c:idx val="5"/>
        <c:spPr>
          <a:solidFill>
            <a:srgbClr val="F1995D"/>
          </a:solidFill>
          <a:ln w="19050">
            <a:solidFill>
              <a:schemeClr val="lt1"/>
            </a:solidFill>
          </a:ln>
          <a:effectLst/>
        </c:spPr>
        <c:dLbl>
          <c:idx val="0"/>
          <c:layout>
            <c:manualLayout>
              <c:x val="-0.17683096630465051"/>
              <c:y val="-5.140634486945967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623538011695903"/>
                  <c:h val="0.18625278283748228"/>
                </c:manualLayout>
              </c15:layout>
            </c:ext>
          </c:extLst>
        </c:dLbl>
      </c:pivotFmt>
    </c:pivotFmts>
    <c:plotArea>
      <c:layout/>
      <c:doughnutChart>
        <c:varyColors val="1"/>
        <c:ser>
          <c:idx val="0"/>
          <c:order val="0"/>
          <c:tx>
            <c:strRef>
              <c:f>Dashboard!$BJ$56</c:f>
              <c:strCache>
                <c:ptCount val="1"/>
                <c:pt idx="0">
                  <c:v>Total</c:v>
                </c:pt>
              </c:strCache>
            </c:strRef>
          </c:tx>
          <c:spPr>
            <a:solidFill>
              <a:srgbClr val="F1995D"/>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2-705F-4127-9750-B8448DFAEB4D}"/>
              </c:ext>
            </c:extLst>
          </c:dPt>
          <c:dPt>
            <c:idx val="1"/>
            <c:bubble3D val="0"/>
            <c:spPr>
              <a:solidFill>
                <a:srgbClr val="F1995D"/>
              </a:solidFill>
              <a:ln w="19050">
                <a:solidFill>
                  <a:schemeClr val="lt1"/>
                </a:solidFill>
              </a:ln>
              <a:effectLst/>
            </c:spPr>
            <c:extLst>
              <c:ext xmlns:c16="http://schemas.microsoft.com/office/drawing/2014/chart" uri="{C3380CC4-5D6E-409C-BE32-E72D297353CC}">
                <c16:uniqueId val="{00000003-705F-4127-9750-B8448DFAEB4D}"/>
              </c:ext>
            </c:extLst>
          </c:dPt>
          <c:dLbls>
            <c:dLbl>
              <c:idx val="0"/>
              <c:layout>
                <c:manualLayout>
                  <c:x val="0.26084149526437406"/>
                  <c:y val="-0.1157222133357535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602715003958246"/>
                      <c:h val="0.15423912133272291"/>
                    </c:manualLayout>
                  </c15:layout>
                </c:ext>
                <c:ext xmlns:c16="http://schemas.microsoft.com/office/drawing/2014/chart" uri="{C3380CC4-5D6E-409C-BE32-E72D297353CC}">
                  <c16:uniqueId val="{00000002-705F-4127-9750-B8448DFAEB4D}"/>
                </c:ext>
              </c:extLst>
            </c:dLbl>
            <c:dLbl>
              <c:idx val="1"/>
              <c:layout>
                <c:manualLayout>
                  <c:x val="-0.17683096630465051"/>
                  <c:y val="-5.140634486945967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623538011695903"/>
                      <c:h val="0.18625278283748228"/>
                    </c:manualLayout>
                  </c15:layout>
                </c:ext>
                <c:ext xmlns:c16="http://schemas.microsoft.com/office/drawing/2014/chart" uri="{C3380CC4-5D6E-409C-BE32-E72D297353CC}">
                  <c16:uniqueId val="{00000003-705F-4127-9750-B8448DFAEB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Dashboard!$BI$57:$BI$59</c:f>
              <c:strCache>
                <c:ptCount val="2"/>
                <c:pt idx="0">
                  <c:v>No</c:v>
                </c:pt>
                <c:pt idx="1">
                  <c:v>Yes</c:v>
                </c:pt>
              </c:strCache>
            </c:strRef>
          </c:cat>
          <c:val>
            <c:numRef>
              <c:f>Dashboard!$BJ$57:$BJ$59</c:f>
              <c:numCache>
                <c:formatCode>_ * #,##0_ ;_ * \-#,##0_ ;_ * "-"??_ ;_ @_ </c:formatCode>
                <c:ptCount val="2"/>
                <c:pt idx="0">
                  <c:v>1587175644</c:v>
                </c:pt>
                <c:pt idx="1">
                  <c:v>1663749499</c:v>
                </c:pt>
              </c:numCache>
            </c:numRef>
          </c:val>
          <c:extLst>
            <c:ext xmlns:c16="http://schemas.microsoft.com/office/drawing/2014/chart" uri="{C3380CC4-5D6E-409C-BE32-E72D297353CC}">
              <c16:uniqueId val="{00000000-705F-4127-9750-B8448DFAEB4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Analysis.xlsx]Dashboard!PivotTable27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0" i="0" u="none" strike="noStrike" kern="1200" spc="0" baseline="0">
                <a:solidFill>
                  <a:sysClr val="windowText" lastClr="000000">
                    <a:lumMod val="65000"/>
                    <a:lumOff val="35000"/>
                  </a:sysClr>
                </a:solidFill>
              </a:rPr>
              <a:t>Total Revenue By Section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1995D"/>
          </a:solidFill>
          <a:ln w="19050">
            <a:solidFill>
              <a:schemeClr val="lt1"/>
            </a:solidFill>
          </a:ln>
          <a:effectLst/>
        </c:spPr>
        <c:dLbl>
          <c:idx val="0"/>
          <c:layout>
            <c:manualLayout>
              <c:x val="0.14592847769028872"/>
              <c:y val="-8.46303587051618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12099311023622047"/>
              <c:y val="4.42136920384951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1995D"/>
          </a:solidFill>
          <a:ln w="19050">
            <a:solidFill>
              <a:schemeClr val="lt1"/>
            </a:solidFill>
          </a:ln>
          <a:effectLst/>
        </c:spPr>
        <c:dLbl>
          <c:idx val="0"/>
          <c:layout>
            <c:manualLayout>
              <c:x val="0.14592847769028872"/>
              <c:y val="-8.46303587051618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0.12099311023622047"/>
              <c:y val="4.42136920384951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Dashboard!$BJ$64</c:f>
              <c:strCache>
                <c:ptCount val="1"/>
                <c:pt idx="0">
                  <c:v>Total</c:v>
                </c:pt>
              </c:strCache>
            </c:strRef>
          </c:tx>
          <c:dPt>
            <c:idx val="0"/>
            <c:bubble3D val="0"/>
            <c:spPr>
              <a:solidFill>
                <a:srgbClr val="F1995D"/>
              </a:solidFill>
              <a:ln w="19050">
                <a:solidFill>
                  <a:schemeClr val="lt1"/>
                </a:solidFill>
              </a:ln>
              <a:effectLst/>
            </c:spPr>
            <c:extLst>
              <c:ext xmlns:c16="http://schemas.microsoft.com/office/drawing/2014/chart" uri="{C3380CC4-5D6E-409C-BE32-E72D297353CC}">
                <c16:uniqueId val="{00000002-DF65-42CD-A484-0B88EF7E87C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F65-42CD-A484-0B88EF7E87C5}"/>
              </c:ext>
            </c:extLst>
          </c:dPt>
          <c:dLbls>
            <c:dLbl>
              <c:idx val="0"/>
              <c:layout>
                <c:manualLayout>
                  <c:x val="0.14592847769028872"/>
                  <c:y val="-8.463035870516184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F65-42CD-A484-0B88EF7E87C5}"/>
                </c:ext>
              </c:extLst>
            </c:dLbl>
            <c:dLbl>
              <c:idx val="1"/>
              <c:layout>
                <c:manualLayout>
                  <c:x val="-0.12099311023622047"/>
                  <c:y val="4.421369203849518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F65-42CD-A484-0B88EF7E87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Dashboard!$BI$65:$BI$67</c:f>
              <c:strCache>
                <c:ptCount val="2"/>
                <c:pt idx="0">
                  <c:v>Man</c:v>
                </c:pt>
                <c:pt idx="1">
                  <c:v>Woman</c:v>
                </c:pt>
              </c:strCache>
            </c:strRef>
          </c:cat>
          <c:val>
            <c:numRef>
              <c:f>Dashboard!$BJ$65:$BJ$67</c:f>
              <c:numCache>
                <c:formatCode>_ * #,##0_ ;_ * \-#,##0_ ;_ * "-"??_ ;_ @_ </c:formatCode>
                <c:ptCount val="2"/>
                <c:pt idx="0">
                  <c:v>2976116348</c:v>
                </c:pt>
                <c:pt idx="1">
                  <c:v>274808795</c:v>
                </c:pt>
              </c:numCache>
            </c:numRef>
          </c:val>
          <c:extLst>
            <c:ext xmlns:c16="http://schemas.microsoft.com/office/drawing/2014/chart" uri="{C3380CC4-5D6E-409C-BE32-E72D297353CC}">
              <c16:uniqueId val="{00000000-DF65-42CD-A484-0B88EF7E87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Analysis.xlsx]Insights!PivotTable28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5 Products By Total Revenue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1995D"/>
          </a:solidFill>
          <a:ln>
            <a:noFill/>
          </a:ln>
          <a:effectLst/>
        </c:spPr>
        <c:marker>
          <c:symbol val="none"/>
        </c:marker>
      </c:pivotFmt>
    </c:pivotFmts>
    <c:plotArea>
      <c:layout/>
      <c:barChart>
        <c:barDir val="bar"/>
        <c:grouping val="clustered"/>
        <c:varyColors val="0"/>
        <c:ser>
          <c:idx val="0"/>
          <c:order val="0"/>
          <c:tx>
            <c:strRef>
              <c:f>Insights!$AC$4</c:f>
              <c:strCache>
                <c:ptCount val="1"/>
                <c:pt idx="0">
                  <c:v>Total</c:v>
                </c:pt>
              </c:strCache>
            </c:strRef>
          </c:tx>
          <c:spPr>
            <a:solidFill>
              <a:srgbClr val="F1995D"/>
            </a:solidFill>
            <a:ln>
              <a:noFill/>
            </a:ln>
            <a:effectLst/>
          </c:spPr>
          <c:invertIfNegative val="0"/>
          <c:cat>
            <c:strRef>
              <c:f>Insights!$AB$5:$AB$10</c:f>
              <c:strCache>
                <c:ptCount val="5"/>
                <c:pt idx="0">
                  <c:v>Longline Quilted Jacket</c:v>
                </c:pt>
                <c:pt idx="1">
                  <c:v>Cropped Leather Jacket</c:v>
                </c:pt>
                <c:pt idx="2">
                  <c:v>Contrasting Patches Bomber Jacket</c:v>
                </c:pt>
                <c:pt idx="3">
                  <c:v>Vintage Effect Leather Bomber Jacket</c:v>
                </c:pt>
                <c:pt idx="4">
                  <c:v>Slim Fit Suit Jacket</c:v>
                </c:pt>
              </c:strCache>
            </c:strRef>
          </c:cat>
          <c:val>
            <c:numRef>
              <c:f>Insights!$AC$5:$AC$10</c:f>
              <c:numCache>
                <c:formatCode>_ * #,##0_ ;_ * \-#,##0_ ;_ * "-"??_ ;_ @_ </c:formatCode>
                <c:ptCount val="5"/>
                <c:pt idx="0">
                  <c:v>40393122</c:v>
                </c:pt>
                <c:pt idx="1">
                  <c:v>43011261</c:v>
                </c:pt>
                <c:pt idx="2">
                  <c:v>44967016</c:v>
                </c:pt>
                <c:pt idx="3">
                  <c:v>54658036</c:v>
                </c:pt>
                <c:pt idx="4">
                  <c:v>56687301</c:v>
                </c:pt>
              </c:numCache>
            </c:numRef>
          </c:val>
          <c:extLst>
            <c:ext xmlns:c16="http://schemas.microsoft.com/office/drawing/2014/chart" uri="{C3380CC4-5D6E-409C-BE32-E72D297353CC}">
              <c16:uniqueId val="{00000000-3F1A-42D5-9527-C51F19C13E3E}"/>
            </c:ext>
          </c:extLst>
        </c:ser>
        <c:dLbls>
          <c:dLblPos val="outEnd"/>
          <c:showLegendKey val="0"/>
          <c:showVal val="0"/>
          <c:showCatName val="0"/>
          <c:showSerName val="0"/>
          <c:showPercent val="0"/>
          <c:showBubbleSize val="0"/>
        </c:dLbls>
        <c:gapWidth val="182"/>
        <c:axId val="942850144"/>
        <c:axId val="942840544"/>
      </c:barChart>
      <c:catAx>
        <c:axId val="942850144"/>
        <c:scaling>
          <c:orientation val="minMax"/>
        </c:scaling>
        <c:delete val="0"/>
        <c:axPos val="l"/>
        <c:numFmt formatCode="General" sourceLinked="1"/>
        <c:majorTickMark val="none"/>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40544"/>
        <c:crosses val="autoZero"/>
        <c:auto val="1"/>
        <c:lblAlgn val="ctr"/>
        <c:lblOffset val="100"/>
        <c:noMultiLvlLbl val="0"/>
      </c:catAx>
      <c:valAx>
        <c:axId val="942840544"/>
        <c:scaling>
          <c:orientation val="minMax"/>
        </c:scaling>
        <c:delete val="0"/>
        <c:axPos val="b"/>
        <c:numFmt formatCode="_ * #,##0_ ;_ * \-#,##0_ ;_ * &quot;-&quot;??_ ;_ @_ " sourceLinked="1"/>
        <c:majorTickMark val="none"/>
        <c:minorTickMark val="none"/>
        <c:tickLblPos val="nextTo"/>
        <c:spPr>
          <a:noFill/>
          <a:ln>
            <a:solidFill>
              <a:schemeClr val="accent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85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[Zara Sales Analysis.xlsx]Insights!PivotTable29</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3 Categories By Total Revenue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8.888899825021862E-2"/>
              <c:y val="-6.48146325459317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209733158355205E-2"/>
                  <c:h val="1.8449256342957129E-2"/>
                </c:manualLayout>
              </c15:layout>
            </c:ext>
          </c:extLst>
        </c:dLbl>
      </c:pivotFmt>
      <c:pivotFmt>
        <c:idx val="2"/>
        <c:spPr>
          <a:solidFill>
            <a:schemeClr val="accent4">
              <a:lumMod val="60000"/>
              <a:lumOff val="40000"/>
            </a:schemeClr>
          </a:solidFill>
          <a:ln w="19050">
            <a:solidFill>
              <a:schemeClr val="lt1"/>
            </a:solidFill>
          </a:ln>
          <a:effectLst/>
        </c:spPr>
        <c:dLbl>
          <c:idx val="0"/>
          <c:layout>
            <c:manualLayout>
              <c:x val="9.9999999999999895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F1995D"/>
          </a:solidFill>
          <a:ln w="19050">
            <a:solidFill>
              <a:schemeClr val="lt1"/>
            </a:solidFill>
          </a:ln>
          <a:effectLst/>
        </c:spPr>
        <c:dLbl>
          <c:idx val="0"/>
          <c:layout>
            <c:manualLayout>
              <c:x val="-0.1444444444444444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Insights!$AC$14</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2-A4D4-463D-8D30-1E56BCF5535A}"/>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A4D4-463D-8D30-1E56BCF5535A}"/>
              </c:ext>
            </c:extLst>
          </c:dPt>
          <c:dPt>
            <c:idx val="2"/>
            <c:bubble3D val="0"/>
            <c:spPr>
              <a:solidFill>
                <a:srgbClr val="F1995D"/>
              </a:solidFill>
              <a:ln w="19050">
                <a:solidFill>
                  <a:schemeClr val="lt1"/>
                </a:solidFill>
              </a:ln>
              <a:effectLst/>
            </c:spPr>
            <c:extLst>
              <c:ext xmlns:c16="http://schemas.microsoft.com/office/drawing/2014/chart" uri="{C3380CC4-5D6E-409C-BE32-E72D297353CC}">
                <c16:uniqueId val="{00000004-A4D4-463D-8D30-1E56BCF5535A}"/>
              </c:ext>
            </c:extLst>
          </c:dPt>
          <c:dLbls>
            <c:dLbl>
              <c:idx val="0"/>
              <c:layout>
                <c:manualLayout>
                  <c:x val="8.888899825021862E-2"/>
                  <c:y val="-6.48146325459317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8.209733158355205E-2"/>
                      <c:h val="1.8449256342957129E-2"/>
                    </c:manualLayout>
                  </c15:layout>
                </c:ext>
                <c:ext xmlns:c16="http://schemas.microsoft.com/office/drawing/2014/chart" uri="{C3380CC4-5D6E-409C-BE32-E72D297353CC}">
                  <c16:uniqueId val="{00000002-A4D4-463D-8D30-1E56BCF5535A}"/>
                </c:ext>
              </c:extLst>
            </c:dLbl>
            <c:dLbl>
              <c:idx val="1"/>
              <c:layout>
                <c:manualLayout>
                  <c:x val="9.9999999999999895E-2"/>
                  <c:y val="2.77777777777777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4D4-463D-8D30-1E56BCF5535A}"/>
                </c:ext>
              </c:extLst>
            </c:dLbl>
            <c:dLbl>
              <c:idx val="2"/>
              <c:layout>
                <c:manualLayout>
                  <c:x val="-0.14444444444444443"/>
                  <c:y val="-4.629629629629629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4D4-463D-8D30-1E56BCF553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Insights!$AB$15:$AB$18</c:f>
              <c:strCache>
                <c:ptCount val="3"/>
                <c:pt idx="0">
                  <c:v>T-Shirts</c:v>
                </c:pt>
                <c:pt idx="1">
                  <c:v>Shoes</c:v>
                </c:pt>
                <c:pt idx="2">
                  <c:v>Jackets</c:v>
                </c:pt>
              </c:strCache>
            </c:strRef>
          </c:cat>
          <c:val>
            <c:numRef>
              <c:f>Insights!$AC$15:$AC$18</c:f>
              <c:numCache>
                <c:formatCode>_ * #,##0_ ;_ * \-#,##0_ ;_ * "-"??_ ;_ @_ </c:formatCode>
                <c:ptCount val="3"/>
                <c:pt idx="0">
                  <c:v>310128677</c:v>
                </c:pt>
                <c:pt idx="1">
                  <c:v>315001516</c:v>
                </c:pt>
                <c:pt idx="2">
                  <c:v>2210114217</c:v>
                </c:pt>
              </c:numCache>
            </c:numRef>
          </c:val>
          <c:extLst>
            <c:ext xmlns:c16="http://schemas.microsoft.com/office/drawing/2014/chart" uri="{C3380CC4-5D6E-409C-BE32-E72D297353CC}">
              <c16:uniqueId val="{00000000-A4D4-463D-8D30-1E56BCF5535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171450</xdr:rowOff>
    </xdr:from>
    <xdr:to>
      <xdr:col>11</xdr:col>
      <xdr:colOff>171450</xdr:colOff>
      <xdr:row>34</xdr:row>
      <xdr:rowOff>85725</xdr:rowOff>
    </xdr:to>
    <xdr:sp macro="" textlink="">
      <xdr:nvSpPr>
        <xdr:cNvPr id="32" name="Rectangle 7">
          <a:extLst>
            <a:ext uri="{FF2B5EF4-FFF2-40B4-BE49-F238E27FC236}">
              <a16:creationId xmlns:a16="http://schemas.microsoft.com/office/drawing/2014/main" id="{04E8759F-AE3C-04AD-35EB-E1459C5681FB}"/>
            </a:ext>
          </a:extLst>
        </xdr:cNvPr>
        <xdr:cNvSpPr/>
      </xdr:nvSpPr>
      <xdr:spPr>
        <a:xfrm>
          <a:off x="0" y="895350"/>
          <a:ext cx="14554200" cy="5095875"/>
        </a:xfrm>
        <a:prstGeom prst="rect">
          <a:avLst/>
        </a:prstGeom>
        <a:solidFill>
          <a:srgbClr val="FBF8F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1</xdr:col>
      <xdr:colOff>123825</xdr:colOff>
      <xdr:row>5</xdr:row>
      <xdr:rowOff>114300</xdr:rowOff>
    </xdr:from>
    <xdr:to>
      <xdr:col>11</xdr:col>
      <xdr:colOff>38100</xdr:colOff>
      <xdr:row>33</xdr:row>
      <xdr:rowOff>161925</xdr:rowOff>
    </xdr:to>
    <xdr:sp macro="" textlink="">
      <xdr:nvSpPr>
        <xdr:cNvPr id="34" name="Rectangle 20">
          <a:extLst>
            <a:ext uri="{FF2B5EF4-FFF2-40B4-BE49-F238E27FC236}">
              <a16:creationId xmlns:a16="http://schemas.microsoft.com/office/drawing/2014/main" id="{E47F5142-B910-6AFC-11E7-4F4D38147B38}"/>
            </a:ext>
            <a:ext uri="{147F2762-F138-4A5C-976F-8EAC2B608ADB}">
              <a16:predDERef xmlns:a16="http://schemas.microsoft.com/office/drawing/2014/main" pred="{04E8759F-AE3C-04AD-35EB-E1459C5681FB}"/>
            </a:ext>
          </a:extLst>
        </xdr:cNvPr>
        <xdr:cNvSpPr/>
      </xdr:nvSpPr>
      <xdr:spPr>
        <a:xfrm>
          <a:off x="1876425" y="1019175"/>
          <a:ext cx="12544425" cy="48672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1</xdr:col>
      <xdr:colOff>205740</xdr:colOff>
      <xdr:row>6</xdr:row>
      <xdr:rowOff>30480</xdr:rowOff>
    </xdr:from>
    <xdr:to>
      <xdr:col>2</xdr:col>
      <xdr:colOff>701040</xdr:colOff>
      <xdr:row>9</xdr:row>
      <xdr:rowOff>114300</xdr:rowOff>
    </xdr:to>
    <xdr:sp macro="" textlink="$BF$2">
      <xdr:nvSpPr>
        <xdr:cNvPr id="2" name="TextBox 1">
          <a:extLst>
            <a:ext uri="{FF2B5EF4-FFF2-40B4-BE49-F238E27FC236}">
              <a16:creationId xmlns:a16="http://schemas.microsoft.com/office/drawing/2014/main" id="{B5EFD6C3-5D57-4629-84B6-02BB3618484B}"/>
            </a:ext>
          </a:extLst>
        </xdr:cNvPr>
        <xdr:cNvSpPr txBox="1"/>
      </xdr:nvSpPr>
      <xdr:spPr>
        <a:xfrm>
          <a:off x="2004060" y="1127760"/>
          <a:ext cx="1584960" cy="63246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02B620-5ABB-4CF2-9BF6-D80E82821202}" type="TxLink">
            <a:rPr lang="en-US" sz="1550" b="0" i="0" u="none" strike="noStrike">
              <a:solidFill>
                <a:srgbClr val="000000"/>
              </a:solidFill>
              <a:latin typeface="Arial" panose="020B0604020202020204" pitchFamily="34" charset="0"/>
              <a:ea typeface="Calibri"/>
              <a:cs typeface="Arial" panose="020B0604020202020204" pitchFamily="34" charset="0"/>
            </a:rPr>
            <a:pPr algn="ctr"/>
            <a:t> 3,25,09,25,143 </a:t>
          </a:fld>
          <a:endParaRPr lang="en-US" sz="1550">
            <a:latin typeface="Arial" panose="020B0604020202020204" pitchFamily="34" charset="0"/>
            <a:cs typeface="Arial" panose="020B0604020202020204" pitchFamily="34" charset="0"/>
          </a:endParaRPr>
        </a:p>
      </xdr:txBody>
    </xdr:sp>
    <xdr:clientData/>
  </xdr:twoCellAnchor>
  <xdr:twoCellAnchor>
    <xdr:from>
      <xdr:col>1</xdr:col>
      <xdr:colOff>228600</xdr:colOff>
      <xdr:row>7</xdr:row>
      <xdr:rowOff>133350</xdr:rowOff>
    </xdr:from>
    <xdr:to>
      <xdr:col>2</xdr:col>
      <xdr:colOff>685800</xdr:colOff>
      <xdr:row>9</xdr:row>
      <xdr:rowOff>60960</xdr:rowOff>
    </xdr:to>
    <xdr:sp macro="" textlink="">
      <xdr:nvSpPr>
        <xdr:cNvPr id="3" name="TextBox 2">
          <a:extLst>
            <a:ext uri="{FF2B5EF4-FFF2-40B4-BE49-F238E27FC236}">
              <a16:creationId xmlns:a16="http://schemas.microsoft.com/office/drawing/2014/main" id="{757E162C-641B-3184-C1CB-241B490EAFD0}"/>
            </a:ext>
          </a:extLst>
        </xdr:cNvPr>
        <xdr:cNvSpPr txBox="1"/>
      </xdr:nvSpPr>
      <xdr:spPr>
        <a:xfrm>
          <a:off x="2026920" y="1413510"/>
          <a:ext cx="1546860" cy="2933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Cambria" panose="02040503050406030204" pitchFamily="18" charset="0"/>
              <a:ea typeface="Cambria" panose="02040503050406030204" pitchFamily="18" charset="0"/>
            </a:rPr>
            <a:t>Total Revenue</a:t>
          </a:r>
          <a:r>
            <a:rPr lang="en-IN" sz="1200" baseline="0">
              <a:latin typeface="Cambria" panose="02040503050406030204" pitchFamily="18" charset="0"/>
              <a:ea typeface="Cambria" panose="02040503050406030204" pitchFamily="18" charset="0"/>
            </a:rPr>
            <a:t> </a:t>
          </a:r>
          <a:r>
            <a:rPr lang="en-IN" sz="1200">
              <a:latin typeface="Cambria" panose="02040503050406030204" pitchFamily="18" charset="0"/>
              <a:ea typeface="Cambria" panose="02040503050406030204" pitchFamily="18" charset="0"/>
            </a:rPr>
            <a:t>(₹)</a:t>
          </a:r>
        </a:p>
        <a:p>
          <a:pPr algn="ctr"/>
          <a:endParaRPr lang="en-IN" sz="1200">
            <a:latin typeface="Cambria" panose="02040503050406030204" pitchFamily="18" charset="0"/>
            <a:ea typeface="Cambria" panose="02040503050406030204" pitchFamily="18" charset="0"/>
          </a:endParaRPr>
        </a:p>
      </xdr:txBody>
    </xdr:sp>
    <xdr:clientData/>
  </xdr:twoCellAnchor>
  <xdr:twoCellAnchor>
    <xdr:from>
      <xdr:col>0</xdr:col>
      <xdr:colOff>0</xdr:colOff>
      <xdr:row>0</xdr:row>
      <xdr:rowOff>0</xdr:rowOff>
    </xdr:from>
    <xdr:to>
      <xdr:col>11</xdr:col>
      <xdr:colOff>171450</xdr:colOff>
      <xdr:row>4</xdr:row>
      <xdr:rowOff>171450</xdr:rowOff>
    </xdr:to>
    <xdr:sp macro="" textlink="">
      <xdr:nvSpPr>
        <xdr:cNvPr id="31" name="Rectangle 3">
          <a:extLst>
            <a:ext uri="{FF2B5EF4-FFF2-40B4-BE49-F238E27FC236}">
              <a16:creationId xmlns:a16="http://schemas.microsoft.com/office/drawing/2014/main" id="{2F06C324-6F13-44CF-A0A0-87EC0FEB79F7}"/>
            </a:ext>
            <a:ext uri="{147F2762-F138-4A5C-976F-8EAC2B608ADB}">
              <a16:predDERef xmlns:a16="http://schemas.microsoft.com/office/drawing/2014/main" pred="{757E162C-641B-3184-C1CB-241B490EAFD0}"/>
            </a:ext>
          </a:extLst>
        </xdr:cNvPr>
        <xdr:cNvSpPr/>
      </xdr:nvSpPr>
      <xdr:spPr>
        <a:xfrm>
          <a:off x="0" y="0"/>
          <a:ext cx="14554200" cy="895350"/>
        </a:xfrm>
        <a:prstGeom prst="rect">
          <a:avLst/>
        </a:prstGeom>
        <a:solidFill>
          <a:srgbClr val="F3E9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bg1"/>
            </a:solidFill>
            <a:latin typeface="+mn-lt"/>
            <a:ea typeface="+mn-lt"/>
            <a:cs typeface="+mn-lt"/>
          </a:endParaRPr>
        </a:p>
      </xdr:txBody>
    </xdr:sp>
    <xdr:clientData/>
  </xdr:twoCellAnchor>
  <xdr:twoCellAnchor>
    <xdr:from>
      <xdr:col>2</xdr:col>
      <xdr:colOff>845820</xdr:colOff>
      <xdr:row>6</xdr:row>
      <xdr:rowOff>30480</xdr:rowOff>
    </xdr:from>
    <xdr:to>
      <xdr:col>4</xdr:col>
      <xdr:colOff>403860</xdr:colOff>
      <xdr:row>9</xdr:row>
      <xdr:rowOff>114300</xdr:rowOff>
    </xdr:to>
    <xdr:sp macro="" textlink="$BF$4">
      <xdr:nvSpPr>
        <xdr:cNvPr id="5" name="TextBox 4">
          <a:extLst>
            <a:ext uri="{FF2B5EF4-FFF2-40B4-BE49-F238E27FC236}">
              <a16:creationId xmlns:a16="http://schemas.microsoft.com/office/drawing/2014/main" id="{BA53A72B-6CC6-4766-9F4B-E2C54ED80927}"/>
            </a:ext>
          </a:extLst>
        </xdr:cNvPr>
        <xdr:cNvSpPr txBox="1"/>
      </xdr:nvSpPr>
      <xdr:spPr>
        <a:xfrm>
          <a:off x="3733800" y="1127760"/>
          <a:ext cx="1600200" cy="63246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738EB5C-98EB-4A80-816F-4567681B77C6}" type="TxLink">
            <a:rPr lang="en-US" sz="1550" b="0" i="0" u="none" strike="noStrike">
              <a:solidFill>
                <a:srgbClr val="000000"/>
              </a:solidFill>
              <a:latin typeface="Arial" panose="020B0604020202020204" pitchFamily="34" charset="0"/>
              <a:ea typeface="Calibri"/>
              <a:cs typeface="Arial" panose="020B0604020202020204" pitchFamily="34" charset="0"/>
            </a:rPr>
            <a:pPr algn="ctr"/>
            <a:t> 4,57,735 </a:t>
          </a:fld>
          <a:endParaRPr lang="en-US" sz="1550">
            <a:latin typeface="Arial" panose="020B0604020202020204" pitchFamily="34" charset="0"/>
            <a:ea typeface="Cambria" panose="02040503050406030204" pitchFamily="18" charset="0"/>
            <a:cs typeface="Arial" panose="020B0604020202020204" pitchFamily="34" charset="0"/>
          </a:endParaRPr>
        </a:p>
      </xdr:txBody>
    </xdr:sp>
    <xdr:clientData/>
  </xdr:twoCellAnchor>
  <xdr:twoCellAnchor>
    <xdr:from>
      <xdr:col>2</xdr:col>
      <xdr:colOff>868680</xdr:colOff>
      <xdr:row>7</xdr:row>
      <xdr:rowOff>144780</xdr:rowOff>
    </xdr:from>
    <xdr:to>
      <xdr:col>4</xdr:col>
      <xdr:colOff>373380</xdr:colOff>
      <xdr:row>9</xdr:row>
      <xdr:rowOff>76200</xdr:rowOff>
    </xdr:to>
    <xdr:sp macro="" textlink="">
      <xdr:nvSpPr>
        <xdr:cNvPr id="7" name="TextBox 6">
          <a:extLst>
            <a:ext uri="{FF2B5EF4-FFF2-40B4-BE49-F238E27FC236}">
              <a16:creationId xmlns:a16="http://schemas.microsoft.com/office/drawing/2014/main" id="{F919DEF6-2D17-4C05-9356-748856A414F3}"/>
            </a:ext>
          </a:extLst>
        </xdr:cNvPr>
        <xdr:cNvSpPr txBox="1"/>
      </xdr:nvSpPr>
      <xdr:spPr>
        <a:xfrm>
          <a:off x="3756660" y="1424940"/>
          <a:ext cx="154686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Cambria" panose="02040503050406030204" pitchFamily="18" charset="0"/>
              <a:ea typeface="Cambria" panose="02040503050406030204" pitchFamily="18" charset="0"/>
            </a:rPr>
            <a:t>Number</a:t>
          </a:r>
          <a:r>
            <a:rPr lang="en-IN" sz="1200" baseline="0">
              <a:latin typeface="Cambria" panose="02040503050406030204" pitchFamily="18" charset="0"/>
              <a:ea typeface="Cambria" panose="02040503050406030204" pitchFamily="18" charset="0"/>
            </a:rPr>
            <a:t> of Sales</a:t>
          </a:r>
          <a:endParaRPr lang="en-IN" sz="1200">
            <a:latin typeface="Cambria" panose="02040503050406030204" pitchFamily="18" charset="0"/>
            <a:ea typeface="Cambria" panose="02040503050406030204" pitchFamily="18" charset="0"/>
          </a:endParaRPr>
        </a:p>
        <a:p>
          <a:pPr algn="ctr"/>
          <a:endParaRPr lang="en-IN" sz="1200">
            <a:latin typeface="Cambria" panose="02040503050406030204" pitchFamily="18" charset="0"/>
            <a:ea typeface="Cambria" panose="02040503050406030204" pitchFamily="18" charset="0"/>
          </a:endParaRPr>
        </a:p>
      </xdr:txBody>
    </xdr:sp>
    <xdr:clientData/>
  </xdr:twoCellAnchor>
  <xdr:twoCellAnchor>
    <xdr:from>
      <xdr:col>4</xdr:col>
      <xdr:colOff>563880</xdr:colOff>
      <xdr:row>6</xdr:row>
      <xdr:rowOff>30480</xdr:rowOff>
    </xdr:from>
    <xdr:to>
      <xdr:col>4</xdr:col>
      <xdr:colOff>2164080</xdr:colOff>
      <xdr:row>9</xdr:row>
      <xdr:rowOff>115440</xdr:rowOff>
    </xdr:to>
    <xdr:sp macro="" textlink="$BF$3">
      <xdr:nvSpPr>
        <xdr:cNvPr id="9" name="TextBox 8">
          <a:extLst>
            <a:ext uri="{FF2B5EF4-FFF2-40B4-BE49-F238E27FC236}">
              <a16:creationId xmlns:a16="http://schemas.microsoft.com/office/drawing/2014/main" id="{34A4D256-F8C4-4C03-86A4-10676BA2252F}"/>
            </a:ext>
          </a:extLst>
        </xdr:cNvPr>
        <xdr:cNvSpPr txBox="1"/>
      </xdr:nvSpPr>
      <xdr:spPr>
        <a:xfrm>
          <a:off x="5494020" y="1127760"/>
          <a:ext cx="1600200" cy="63360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F66C03F-5B25-436D-A10D-0904447186F8}" type="TxLink">
            <a:rPr lang="en-US" sz="1550" b="0" i="0" u="none" strike="noStrike">
              <a:solidFill>
                <a:srgbClr val="000000"/>
              </a:solidFill>
              <a:latin typeface="Arial" panose="020B0604020202020204" pitchFamily="34" charset="0"/>
              <a:ea typeface="Calibri"/>
              <a:cs typeface="Arial" panose="020B0604020202020204" pitchFamily="34" charset="0"/>
            </a:rPr>
            <a:pPr algn="ctr"/>
            <a:t> 1,29,51,893 </a:t>
          </a:fld>
          <a:endParaRPr lang="en-US" sz="1550">
            <a:latin typeface="Arial" panose="020B0604020202020204" pitchFamily="34" charset="0"/>
            <a:ea typeface="Cambria" panose="02040503050406030204" pitchFamily="18" charset="0"/>
            <a:cs typeface="Arial" panose="020B0604020202020204" pitchFamily="34" charset="0"/>
          </a:endParaRPr>
        </a:p>
      </xdr:txBody>
    </xdr:sp>
    <xdr:clientData/>
  </xdr:twoCellAnchor>
  <xdr:twoCellAnchor>
    <xdr:from>
      <xdr:col>4</xdr:col>
      <xdr:colOff>586740</xdr:colOff>
      <xdr:row>7</xdr:row>
      <xdr:rowOff>144780</xdr:rowOff>
    </xdr:from>
    <xdr:to>
      <xdr:col>4</xdr:col>
      <xdr:colOff>2141220</xdr:colOff>
      <xdr:row>9</xdr:row>
      <xdr:rowOff>91440</xdr:rowOff>
    </xdr:to>
    <xdr:sp macro="" textlink="">
      <xdr:nvSpPr>
        <xdr:cNvPr id="10" name="TextBox 9">
          <a:extLst>
            <a:ext uri="{FF2B5EF4-FFF2-40B4-BE49-F238E27FC236}">
              <a16:creationId xmlns:a16="http://schemas.microsoft.com/office/drawing/2014/main" id="{C6D535EE-DCC0-4CA4-8D29-96681ED0E7B7}"/>
            </a:ext>
          </a:extLst>
        </xdr:cNvPr>
        <xdr:cNvSpPr txBox="1"/>
      </xdr:nvSpPr>
      <xdr:spPr>
        <a:xfrm>
          <a:off x="5516880" y="1424940"/>
          <a:ext cx="155448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latin typeface="Cambria" panose="02040503050406030204" pitchFamily="18" charset="0"/>
              <a:ea typeface="Cambria" panose="02040503050406030204" pitchFamily="18" charset="0"/>
            </a:rPr>
            <a:t>Average Revenue</a:t>
          </a:r>
          <a:r>
            <a:rPr lang="en-IN" sz="1200" baseline="0">
              <a:latin typeface="Cambria" panose="02040503050406030204" pitchFamily="18" charset="0"/>
              <a:ea typeface="Cambria" panose="02040503050406030204" pitchFamily="18" charset="0"/>
            </a:rPr>
            <a:t> </a:t>
          </a:r>
          <a:r>
            <a:rPr lang="en-IN" sz="1200">
              <a:latin typeface="Cambria" panose="02040503050406030204" pitchFamily="18" charset="0"/>
              <a:ea typeface="Cambria" panose="02040503050406030204" pitchFamily="18" charset="0"/>
            </a:rPr>
            <a:t>(₹)</a:t>
          </a:r>
        </a:p>
        <a:p>
          <a:pPr algn="ctr"/>
          <a:endParaRPr lang="en-IN" sz="1200">
            <a:latin typeface="Cambria" panose="02040503050406030204" pitchFamily="18" charset="0"/>
            <a:ea typeface="Cambria" panose="02040503050406030204" pitchFamily="18" charset="0"/>
          </a:endParaRPr>
        </a:p>
      </xdr:txBody>
    </xdr:sp>
    <xdr:clientData/>
  </xdr:twoCellAnchor>
  <xdr:twoCellAnchor editAs="oneCell">
    <xdr:from>
      <xdr:col>0</xdr:col>
      <xdr:colOff>236890</xdr:colOff>
      <xdr:row>0</xdr:row>
      <xdr:rowOff>61383</xdr:rowOff>
    </xdr:from>
    <xdr:to>
      <xdr:col>0</xdr:col>
      <xdr:colOff>1617899</xdr:colOff>
      <xdr:row>4</xdr:row>
      <xdr:rowOff>106680</xdr:rowOff>
    </xdr:to>
    <xdr:pic>
      <xdr:nvPicPr>
        <xdr:cNvPr id="12" name="Picture 11">
          <a:extLst>
            <a:ext uri="{FF2B5EF4-FFF2-40B4-BE49-F238E27FC236}">
              <a16:creationId xmlns:a16="http://schemas.microsoft.com/office/drawing/2014/main" id="{C6BB4319-5189-9B2F-42D3-8D01A681B8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36890" y="61383"/>
          <a:ext cx="1381009" cy="776817"/>
        </a:xfrm>
        <a:prstGeom prst="rect">
          <a:avLst/>
        </a:prstGeom>
      </xdr:spPr>
    </xdr:pic>
    <xdr:clientData/>
  </xdr:twoCellAnchor>
  <xdr:twoCellAnchor>
    <xdr:from>
      <xdr:col>0</xdr:col>
      <xdr:colOff>114300</xdr:colOff>
      <xdr:row>5</xdr:row>
      <xdr:rowOff>104775</xdr:rowOff>
    </xdr:from>
    <xdr:to>
      <xdr:col>1</xdr:col>
      <xdr:colOff>0</xdr:colOff>
      <xdr:row>33</xdr:row>
      <xdr:rowOff>152400</xdr:rowOff>
    </xdr:to>
    <xdr:sp macro="" textlink="">
      <xdr:nvSpPr>
        <xdr:cNvPr id="6" name="Rectangle 12">
          <a:extLst>
            <a:ext uri="{FF2B5EF4-FFF2-40B4-BE49-F238E27FC236}">
              <a16:creationId xmlns:a16="http://schemas.microsoft.com/office/drawing/2014/main" id="{BA97A2E3-7380-12E4-FC63-383899080F1B}"/>
            </a:ext>
            <a:ext uri="{147F2762-F138-4A5C-976F-8EAC2B608ADB}">
              <a16:predDERef xmlns:a16="http://schemas.microsoft.com/office/drawing/2014/main" pred="{C6BB4319-5189-9B2F-42D3-8D01A681B8F4}"/>
            </a:ext>
          </a:extLst>
        </xdr:cNvPr>
        <xdr:cNvSpPr/>
      </xdr:nvSpPr>
      <xdr:spPr>
        <a:xfrm>
          <a:off x="114300" y="1009650"/>
          <a:ext cx="1638300" cy="486727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lt"/>
            <a:cs typeface="+mn-lt"/>
          </a:endParaRPr>
        </a:p>
      </xdr:txBody>
    </xdr:sp>
    <xdr:clientData/>
  </xdr:twoCellAnchor>
  <xdr:twoCellAnchor>
    <xdr:from>
      <xdr:col>0</xdr:col>
      <xdr:colOff>121920</xdr:colOff>
      <xdr:row>5</xdr:row>
      <xdr:rowOff>123825</xdr:rowOff>
    </xdr:from>
    <xdr:to>
      <xdr:col>0</xdr:col>
      <xdr:colOff>876300</xdr:colOff>
      <xdr:row>7</xdr:row>
      <xdr:rowOff>49530</xdr:rowOff>
    </xdr:to>
    <xdr:sp macro="" textlink="">
      <xdr:nvSpPr>
        <xdr:cNvPr id="20" name="TextBox 19">
          <a:extLst>
            <a:ext uri="{FF2B5EF4-FFF2-40B4-BE49-F238E27FC236}">
              <a16:creationId xmlns:a16="http://schemas.microsoft.com/office/drawing/2014/main" id="{C4B62407-5D8E-2EC2-229A-51D7F03D494B}"/>
            </a:ext>
            <a:ext uri="{147F2762-F138-4A5C-976F-8EAC2B608ADB}">
              <a16:predDERef xmlns:a16="http://schemas.microsoft.com/office/drawing/2014/main" pred="{AC325650-95FD-FE0D-A676-6F16E52C8C12}"/>
            </a:ext>
          </a:extLst>
        </xdr:cNvPr>
        <xdr:cNvSpPr txBox="1"/>
      </xdr:nvSpPr>
      <xdr:spPr>
        <a:xfrm>
          <a:off x="121920" y="1028700"/>
          <a:ext cx="754380" cy="2876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0">
              <a:latin typeface="Segoe UI Semibold" panose="020B0702040204020203" pitchFamily="34" charset="0"/>
              <a:cs typeface="Segoe UI Semibold" panose="020B0702040204020203" pitchFamily="34" charset="0"/>
            </a:rPr>
            <a:t>FILTERS</a:t>
          </a:r>
        </a:p>
      </xdr:txBody>
    </xdr:sp>
    <xdr:clientData/>
  </xdr:twoCellAnchor>
  <xdr:twoCellAnchor>
    <xdr:from>
      <xdr:col>3</xdr:col>
      <xdr:colOff>190500</xdr:colOff>
      <xdr:row>0</xdr:row>
      <xdr:rowOff>142875</xdr:rowOff>
    </xdr:from>
    <xdr:to>
      <xdr:col>7</xdr:col>
      <xdr:colOff>904875</xdr:colOff>
      <xdr:row>3</xdr:row>
      <xdr:rowOff>133350</xdr:rowOff>
    </xdr:to>
    <xdr:sp macro="" textlink="">
      <xdr:nvSpPr>
        <xdr:cNvPr id="60" name="TextBox 24">
          <a:extLst>
            <a:ext uri="{FF2B5EF4-FFF2-40B4-BE49-F238E27FC236}">
              <a16:creationId xmlns:a16="http://schemas.microsoft.com/office/drawing/2014/main" id="{5DC445C2-6938-B353-C196-F9B7814ECCDD}"/>
            </a:ext>
            <a:ext uri="{147F2762-F138-4A5C-976F-8EAC2B608ADB}">
              <a16:predDERef xmlns:a16="http://schemas.microsoft.com/office/drawing/2014/main" pred="{51DFA33C-7CD4-59AC-0409-0D398EC70816}"/>
            </a:ext>
          </a:extLst>
        </xdr:cNvPr>
        <xdr:cNvSpPr txBox="1"/>
      </xdr:nvSpPr>
      <xdr:spPr>
        <a:xfrm>
          <a:off x="4107180" y="142875"/>
          <a:ext cx="7054215" cy="539115"/>
        </a:xfrm>
        <a:prstGeom prst="rect">
          <a:avLst/>
        </a:prstGeom>
        <a:solidFill>
          <a:srgbClr val="F3E9D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i="0" u="none">
              <a:solidFill>
                <a:schemeClr val="tx1"/>
              </a:solidFill>
              <a:latin typeface="Segoe UI Semibold" panose="020B0702040204020203" pitchFamily="34" charset="0"/>
              <a:cs typeface="Segoe UI Semibold" panose="020B0702040204020203" pitchFamily="34" charset="0"/>
            </a:rPr>
            <a:t>Redefining Fashion, One Piece at a Time.</a:t>
          </a:r>
        </a:p>
      </xdr:txBody>
    </xdr:sp>
    <xdr:clientData/>
  </xdr:twoCellAnchor>
  <xdr:twoCellAnchor>
    <xdr:from>
      <xdr:col>1</xdr:col>
      <xdr:colOff>198441</xdr:colOff>
      <xdr:row>10</xdr:row>
      <xdr:rowOff>17465</xdr:rowOff>
    </xdr:from>
    <xdr:to>
      <xdr:col>4</xdr:col>
      <xdr:colOff>2157128</xdr:colOff>
      <xdr:row>21</xdr:row>
      <xdr:rowOff>138140</xdr:rowOff>
    </xdr:to>
    <xdr:graphicFrame macro="">
      <xdr:nvGraphicFramePr>
        <xdr:cNvPr id="8" name="Chart 7">
          <a:extLst>
            <a:ext uri="{FF2B5EF4-FFF2-40B4-BE49-F238E27FC236}">
              <a16:creationId xmlns:a16="http://schemas.microsoft.com/office/drawing/2014/main" id="{C1C0DD25-F8C6-EBF9-87DB-5E30B3C74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206377</xdr:colOff>
      <xdr:row>22</xdr:row>
      <xdr:rowOff>33335</xdr:rowOff>
    </xdr:from>
    <xdr:to>
      <xdr:col>4</xdr:col>
      <xdr:colOff>455064</xdr:colOff>
      <xdr:row>33</xdr:row>
      <xdr:rowOff>15948</xdr:rowOff>
    </xdr:to>
    <xdr:graphicFrame macro="">
      <xdr:nvGraphicFramePr>
        <xdr:cNvPr id="14" name="Chart 13">
          <a:extLst>
            <a:ext uri="{FF2B5EF4-FFF2-40B4-BE49-F238E27FC236}">
              <a16:creationId xmlns:a16="http://schemas.microsoft.com/office/drawing/2014/main" id="{560CE433-FEB2-63C7-F7E9-2A4976D1E890}"/>
            </a:ext>
            <a:ext uri="{147F2762-F138-4A5C-976F-8EAC2B608ADB}">
              <a16:predDERef xmlns:a16="http://schemas.microsoft.com/office/drawing/2014/main" pred="{C1C0DD25-F8C6-EBF9-87DB-5E30B3C74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547688</xdr:colOff>
      <xdr:row>22</xdr:row>
      <xdr:rowOff>33338</xdr:rowOff>
    </xdr:from>
    <xdr:to>
      <xdr:col>6</xdr:col>
      <xdr:colOff>157776</xdr:colOff>
      <xdr:row>33</xdr:row>
      <xdr:rowOff>15951</xdr:rowOff>
    </xdr:to>
    <xdr:graphicFrame macro="">
      <xdr:nvGraphicFramePr>
        <xdr:cNvPr id="15" name="Chart 14">
          <a:extLst>
            <a:ext uri="{FF2B5EF4-FFF2-40B4-BE49-F238E27FC236}">
              <a16:creationId xmlns:a16="http://schemas.microsoft.com/office/drawing/2014/main" id="{3846DE37-FB34-61C3-1EE1-07F6A9EBB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2262190</xdr:colOff>
      <xdr:row>6</xdr:row>
      <xdr:rowOff>33336</xdr:rowOff>
    </xdr:from>
    <xdr:to>
      <xdr:col>7</xdr:col>
      <xdr:colOff>720465</xdr:colOff>
      <xdr:row>21</xdr:row>
      <xdr:rowOff>136561</xdr:rowOff>
    </xdr:to>
    <xdr:graphicFrame macro="">
      <xdr:nvGraphicFramePr>
        <xdr:cNvPr id="16" name="Chart 15">
          <a:extLst>
            <a:ext uri="{FF2B5EF4-FFF2-40B4-BE49-F238E27FC236}">
              <a16:creationId xmlns:a16="http://schemas.microsoft.com/office/drawing/2014/main" id="{8B2893E8-3E31-C203-C7DF-7BFE5AC07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828675</xdr:colOff>
      <xdr:row>6</xdr:row>
      <xdr:rowOff>38100</xdr:rowOff>
    </xdr:from>
    <xdr:to>
      <xdr:col>10</xdr:col>
      <xdr:colOff>657225</xdr:colOff>
      <xdr:row>21</xdr:row>
      <xdr:rowOff>133350</xdr:rowOff>
    </xdr:to>
    <xdr:graphicFrame macro="">
      <xdr:nvGraphicFramePr>
        <xdr:cNvPr id="35" name="Chart 16">
          <a:extLst>
            <a:ext uri="{FF2B5EF4-FFF2-40B4-BE49-F238E27FC236}">
              <a16:creationId xmlns:a16="http://schemas.microsoft.com/office/drawing/2014/main" id="{6BD8627C-7D88-1D60-2C3B-9745C55B75D4}"/>
            </a:ext>
            <a:ext uri="{147F2762-F138-4A5C-976F-8EAC2B608ADB}">
              <a16:predDERef xmlns:a16="http://schemas.microsoft.com/office/drawing/2014/main" pred="{8B2893E8-3E31-C203-C7DF-7BFE5AC07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238123</xdr:colOff>
      <xdr:row>22</xdr:row>
      <xdr:rowOff>42862</xdr:rowOff>
    </xdr:from>
    <xdr:to>
      <xdr:col>8</xdr:col>
      <xdr:colOff>626485</xdr:colOff>
      <xdr:row>33</xdr:row>
      <xdr:rowOff>25475</xdr:rowOff>
    </xdr:to>
    <xdr:graphicFrame macro="">
      <xdr:nvGraphicFramePr>
        <xdr:cNvPr id="53" name="Chart 17">
          <a:extLst>
            <a:ext uri="{FF2B5EF4-FFF2-40B4-BE49-F238E27FC236}">
              <a16:creationId xmlns:a16="http://schemas.microsoft.com/office/drawing/2014/main" id="{9DFA21DD-1320-EAC4-40B5-CE35F4723D90}"/>
            </a:ext>
            <a:ext uri="{147F2762-F138-4A5C-976F-8EAC2B608ADB}">
              <a16:predDERef xmlns:a16="http://schemas.microsoft.com/office/drawing/2014/main" pred="{6BD8627C-7D88-1D60-2C3B-9745C55B7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704850</xdr:colOff>
      <xdr:row>22</xdr:row>
      <xdr:rowOff>38100</xdr:rowOff>
    </xdr:from>
    <xdr:to>
      <xdr:col>10</xdr:col>
      <xdr:colOff>657225</xdr:colOff>
      <xdr:row>33</xdr:row>
      <xdr:rowOff>19050</xdr:rowOff>
    </xdr:to>
    <xdr:graphicFrame macro="">
      <xdr:nvGraphicFramePr>
        <xdr:cNvPr id="57" name="Chart 18">
          <a:extLst>
            <a:ext uri="{FF2B5EF4-FFF2-40B4-BE49-F238E27FC236}">
              <a16:creationId xmlns:a16="http://schemas.microsoft.com/office/drawing/2014/main" id="{A14F0876-7119-25CD-2E12-E92D96E60B65}"/>
            </a:ext>
            <a:ext uri="{147F2762-F138-4A5C-976F-8EAC2B608ADB}">
              <a16:predDERef xmlns:a16="http://schemas.microsoft.com/office/drawing/2014/main" pred="{9DFA21DD-1320-EAC4-40B5-CE35F4723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180975</xdr:colOff>
      <xdr:row>7</xdr:row>
      <xdr:rowOff>114300</xdr:rowOff>
    </xdr:from>
    <xdr:to>
      <xdr:col>0</xdr:col>
      <xdr:colOff>1676400</xdr:colOff>
      <xdr:row>14</xdr:row>
      <xdr:rowOff>0</xdr:rowOff>
    </xdr:to>
    <mc:AlternateContent xmlns:mc="http://schemas.openxmlformats.org/markup-compatibility/2006" xmlns:a14="http://schemas.microsoft.com/office/drawing/2010/main">
      <mc:Choice Requires="a14">
        <xdr:graphicFrame macro="">
          <xdr:nvGraphicFramePr>
            <xdr:cNvPr id="21" name="Position">
              <a:extLst>
                <a:ext uri="{FF2B5EF4-FFF2-40B4-BE49-F238E27FC236}">
                  <a16:creationId xmlns:a16="http://schemas.microsoft.com/office/drawing/2014/main" id="{74DBD780-EAB5-BAF2-EC06-96317E4DA16C}"/>
                </a:ext>
                <a:ext uri="{147F2762-F138-4A5C-976F-8EAC2B608ADB}">
                  <a16:predDERef xmlns:a16="http://schemas.microsoft.com/office/drawing/2014/main" pred="{A14F0876-7119-25CD-2E12-E92D96E60B65}"/>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35878" y="1388745"/>
              <a:ext cx="182499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14</xdr:row>
      <xdr:rowOff>114300</xdr:rowOff>
    </xdr:from>
    <xdr:to>
      <xdr:col>0</xdr:col>
      <xdr:colOff>1676400</xdr:colOff>
      <xdr:row>19</xdr:row>
      <xdr:rowOff>114300</xdr:rowOff>
    </xdr:to>
    <mc:AlternateContent xmlns:mc="http://schemas.openxmlformats.org/markup-compatibility/2006" xmlns:a14="http://schemas.microsoft.com/office/drawing/2010/main">
      <mc:Choice Requires="a14">
        <xdr:graphicFrame macro="">
          <xdr:nvGraphicFramePr>
            <xdr:cNvPr id="23" name="Seasonal">
              <a:extLst>
                <a:ext uri="{FF2B5EF4-FFF2-40B4-BE49-F238E27FC236}">
                  <a16:creationId xmlns:a16="http://schemas.microsoft.com/office/drawing/2014/main" id="{EB6D8AA8-87FB-BA7E-2634-4AF020C86341}"/>
                </a:ext>
                <a:ext uri="{147F2762-F138-4A5C-976F-8EAC2B608ADB}">
                  <a16:predDERef xmlns:a16="http://schemas.microsoft.com/office/drawing/2014/main" pred="{74DBD780-EAB5-BAF2-EC06-96317E4DA16C}"/>
                </a:ext>
              </a:extLst>
            </xdr:cNvPr>
            <xdr:cNvGraphicFramePr/>
          </xdr:nvGraphicFramePr>
          <xdr:xfrm>
            <a:off x="0" y="0"/>
            <a:ext cx="0" cy="0"/>
          </xdr:xfrm>
          <a:graphic>
            <a:graphicData uri="http://schemas.microsoft.com/office/drawing/2010/slicer">
              <sle:slicer xmlns:sle="http://schemas.microsoft.com/office/drawing/2010/slicer" name="Seasonal"/>
            </a:graphicData>
          </a:graphic>
        </xdr:graphicFrame>
      </mc:Choice>
      <mc:Fallback xmlns="">
        <xdr:sp macro="" textlink="">
          <xdr:nvSpPr>
            <xdr:cNvPr id="0" name=""/>
            <xdr:cNvSpPr>
              <a:spLocks noTextEdit="1"/>
            </xdr:cNvSpPr>
          </xdr:nvSpPr>
          <xdr:spPr>
            <a:xfrm>
              <a:off x="220027" y="3428365"/>
              <a:ext cx="1472400" cy="670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20</xdr:row>
      <xdr:rowOff>38100</xdr:rowOff>
    </xdr:from>
    <xdr:to>
      <xdr:col>0</xdr:col>
      <xdr:colOff>1666875</xdr:colOff>
      <xdr:row>29</xdr:row>
      <xdr:rowOff>9525</xdr:rowOff>
    </xdr:to>
    <mc:AlternateContent xmlns:mc="http://schemas.openxmlformats.org/markup-compatibility/2006" xmlns:a14="http://schemas.microsoft.com/office/drawing/2010/main">
      <mc:Choice Requires="a14">
        <xdr:graphicFrame macro="">
          <xdr:nvGraphicFramePr>
            <xdr:cNvPr id="24" name="Product Category">
              <a:extLst>
                <a:ext uri="{FF2B5EF4-FFF2-40B4-BE49-F238E27FC236}">
                  <a16:creationId xmlns:a16="http://schemas.microsoft.com/office/drawing/2014/main" id="{917C4B4E-BFC8-D234-E13A-296ED0FD72ED}"/>
                </a:ext>
                <a:ext uri="{147F2762-F138-4A5C-976F-8EAC2B608ADB}">
                  <a16:predDERef xmlns:a16="http://schemas.microsoft.com/office/drawing/2014/main" pred="{EB6D8AA8-87FB-BA7E-2634-4AF020C8634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218123" y="4199255"/>
              <a:ext cx="1472400" cy="883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29</xdr:row>
      <xdr:rowOff>123825</xdr:rowOff>
    </xdr:from>
    <xdr:to>
      <xdr:col>0</xdr:col>
      <xdr:colOff>1676400</xdr:colOff>
      <xdr:row>33</xdr:row>
      <xdr:rowOff>11430</xdr:rowOff>
    </xdr:to>
    <mc:AlternateContent xmlns:mc="http://schemas.openxmlformats.org/markup-compatibility/2006" xmlns:a14="http://schemas.microsoft.com/office/drawing/2010/main">
      <mc:Choice Requires="a14">
        <xdr:graphicFrame macro="">
          <xdr:nvGraphicFramePr>
            <xdr:cNvPr id="26" name="Section">
              <a:extLst>
                <a:ext uri="{FF2B5EF4-FFF2-40B4-BE49-F238E27FC236}">
                  <a16:creationId xmlns:a16="http://schemas.microsoft.com/office/drawing/2014/main" id="{72FF5AE9-454C-A73F-8A13-32B1617186E0}"/>
                </a:ext>
                <a:ext uri="{147F2762-F138-4A5C-976F-8EAC2B608ADB}">
                  <a16:predDERef xmlns:a16="http://schemas.microsoft.com/office/drawing/2014/main" pred="{917C4B4E-BFC8-D234-E13A-296ED0FD72ED}"/>
                </a:ext>
              </a:extLst>
            </xdr:cNvPr>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205740" y="5181601"/>
              <a:ext cx="147240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7620</xdr:colOff>
      <xdr:row>15</xdr:row>
      <xdr:rowOff>0</xdr:rowOff>
    </xdr:to>
    <xdr:graphicFrame macro="">
      <xdr:nvGraphicFramePr>
        <xdr:cNvPr id="10" name="Chart 9">
          <a:extLst>
            <a:ext uri="{FF2B5EF4-FFF2-40B4-BE49-F238E27FC236}">
              <a16:creationId xmlns:a16="http://schemas.microsoft.com/office/drawing/2014/main" id="{4A4683B8-571F-A1D8-8F11-308C19C85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0</xdr:row>
      <xdr:rowOff>0</xdr:rowOff>
    </xdr:from>
    <xdr:to>
      <xdr:col>14</xdr:col>
      <xdr:colOff>7620</xdr:colOff>
      <xdr:row>15</xdr:row>
      <xdr:rowOff>0</xdr:rowOff>
    </xdr:to>
    <xdr:graphicFrame macro="">
      <xdr:nvGraphicFramePr>
        <xdr:cNvPr id="11" name="Chart 10">
          <a:extLst>
            <a:ext uri="{FF2B5EF4-FFF2-40B4-BE49-F238E27FC236}">
              <a16:creationId xmlns:a16="http://schemas.microsoft.com/office/drawing/2014/main" id="{3C16C0A7-EA44-2E73-0AF6-A734F3AB1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xdr:colOff>
      <xdr:row>0</xdr:row>
      <xdr:rowOff>0</xdr:rowOff>
    </xdr:from>
    <xdr:to>
      <xdr:col>24</xdr:col>
      <xdr:colOff>0</xdr:colOff>
      <xdr:row>15</xdr:row>
      <xdr:rowOff>15240</xdr:rowOff>
    </xdr:to>
    <xdr:graphicFrame macro="">
      <xdr:nvGraphicFramePr>
        <xdr:cNvPr id="12" name="Chart 11">
          <a:extLst>
            <a:ext uri="{FF2B5EF4-FFF2-40B4-BE49-F238E27FC236}">
              <a16:creationId xmlns:a16="http://schemas.microsoft.com/office/drawing/2014/main" id="{3BEA44E6-0079-A6C5-3AD8-E0D7C91A2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160020</xdr:rowOff>
    </xdr:from>
    <xdr:to>
      <xdr:col>7</xdr:col>
      <xdr:colOff>0</xdr:colOff>
      <xdr:row>31</xdr:row>
      <xdr:rowOff>160020</xdr:rowOff>
    </xdr:to>
    <xdr:graphicFrame macro="">
      <xdr:nvGraphicFramePr>
        <xdr:cNvPr id="13" name="Chart 12">
          <a:extLst>
            <a:ext uri="{FF2B5EF4-FFF2-40B4-BE49-F238E27FC236}">
              <a16:creationId xmlns:a16="http://schemas.microsoft.com/office/drawing/2014/main" id="{4362657F-35F7-CDC7-9D7D-61AD7386B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7620</xdr:colOff>
      <xdr:row>17</xdr:row>
      <xdr:rowOff>7620</xdr:rowOff>
    </xdr:from>
    <xdr:to>
      <xdr:col>14</xdr:col>
      <xdr:colOff>0</xdr:colOff>
      <xdr:row>31</xdr:row>
      <xdr:rowOff>167640</xdr:rowOff>
    </xdr:to>
    <xdr:graphicFrame macro="">
      <xdr:nvGraphicFramePr>
        <xdr:cNvPr id="14" name="Chart 13">
          <a:extLst>
            <a:ext uri="{FF2B5EF4-FFF2-40B4-BE49-F238E27FC236}">
              <a16:creationId xmlns:a16="http://schemas.microsoft.com/office/drawing/2014/main" id="{9880F913-F9DD-F0C1-5A2B-2E07CC9AD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7620</xdr:colOff>
      <xdr:row>17</xdr:row>
      <xdr:rowOff>7620</xdr:rowOff>
    </xdr:from>
    <xdr:to>
      <xdr:col>24</xdr:col>
      <xdr:colOff>7620</xdr:colOff>
      <xdr:row>32</xdr:row>
      <xdr:rowOff>15240</xdr:rowOff>
    </xdr:to>
    <xdr:graphicFrame macro="">
      <xdr:nvGraphicFramePr>
        <xdr:cNvPr id="15" name="Chart 14">
          <a:extLst>
            <a:ext uri="{FF2B5EF4-FFF2-40B4-BE49-F238E27FC236}">
              <a16:creationId xmlns:a16="http://schemas.microsoft.com/office/drawing/2014/main" id="{A8818690-1E7F-9AEF-E8C8-B1857084E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34</xdr:row>
      <xdr:rowOff>7620</xdr:rowOff>
    </xdr:from>
    <xdr:to>
      <xdr:col>7</xdr:col>
      <xdr:colOff>15240</xdr:colOff>
      <xdr:row>50</xdr:row>
      <xdr:rowOff>7620</xdr:rowOff>
    </xdr:to>
    <xdr:graphicFrame macro="">
      <xdr:nvGraphicFramePr>
        <xdr:cNvPr id="16" name="Chart 15">
          <a:extLst>
            <a:ext uri="{FF2B5EF4-FFF2-40B4-BE49-F238E27FC236}">
              <a16:creationId xmlns:a16="http://schemas.microsoft.com/office/drawing/2014/main" id="{971BAFBC-44CE-9C63-04A6-C8602F578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601980</xdr:colOff>
      <xdr:row>34</xdr:row>
      <xdr:rowOff>15240</xdr:rowOff>
    </xdr:from>
    <xdr:to>
      <xdr:col>14</xdr:col>
      <xdr:colOff>15240</xdr:colOff>
      <xdr:row>50</xdr:row>
      <xdr:rowOff>53340</xdr:rowOff>
    </xdr:to>
    <xdr:graphicFrame macro="">
      <xdr:nvGraphicFramePr>
        <xdr:cNvPr id="17" name="Chart 16">
          <a:extLst>
            <a:ext uri="{FF2B5EF4-FFF2-40B4-BE49-F238E27FC236}">
              <a16:creationId xmlns:a16="http://schemas.microsoft.com/office/drawing/2014/main" id="{C5DD5796-56FA-E562-4749-DFD901C9F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17.953661458334" createdVersion="8" refreshedVersion="8" minRefreshableVersion="3" recordCount="251" xr:uid="{644B7067-1D99-4CCB-BD64-D614C931E4D8}">
  <cacheSource type="worksheet">
    <worksheetSource name="fact_zara_sales"/>
  </cacheSource>
  <cacheFields count="13">
    <cacheField name="Product ID" numFmtId="0">
      <sharedItems containsSemiMixedTypes="0" containsString="0" containsNumber="1" containsInteger="1" minValue="110075" maxValue="199631"/>
    </cacheField>
    <cacheField name="Product Position" numFmtId="0">
      <sharedItems count="3">
        <s v="Aisle"/>
        <s v="End-cap"/>
        <s v="Front of Store"/>
      </sharedItems>
    </cacheField>
    <cacheField name="Promotion" numFmtId="0">
      <sharedItems count="2">
        <s v="No"/>
        <s v="Yes"/>
      </sharedItems>
    </cacheField>
    <cacheField name="Seasonal" numFmtId="0">
      <sharedItems count="2">
        <s v="No"/>
        <s v="Yes"/>
      </sharedItems>
    </cacheField>
    <cacheField name="Sales Volume" numFmtId="0">
      <sharedItems containsSemiMixedTypes="0" containsString="0" containsNumber="1" containsInteger="1" minValue="529" maxValue="2989"/>
    </cacheField>
    <cacheField name="SKU" numFmtId="0">
      <sharedItems/>
    </cacheField>
    <cacheField name="Product Name" numFmtId="0">
      <sharedItems count="194">
        <s v="Basic Puffer Jacket"/>
        <s v="Tuxedo Jacket"/>
        <s v="Slim Fit Suit Jacket"/>
        <s v="Stretch Suit Jacket"/>
        <s v="Double Faced Jacket"/>
        <s v="Contrasting Collar Jacket"/>
        <s v="Faux Leather Puffer Jacket"/>
        <s v="Suit Jacket In 100% Linen"/>
        <s v="100% Wool Suit Jacket"/>
        <s v="100% Feather Fill Puffer Jacket"/>
        <s v="Herringbone Textured Jacket"/>
        <s v="Oversized Cropped Jacket Limited Edition"/>
        <s v="Leather Biker Jacket"/>
        <s v="Cropped Leather Jacket"/>
        <s v="Faux Leather Boxy Fit Jacket"/>
        <s v="Faux Leather Jacket"/>
        <s v="Faux Suede Bomber Jacket"/>
        <s v="Denim Bomber Jacket"/>
        <s v="Bouclã Textured Jacket"/>
        <s v="Jacquard Denim Jacket"/>
        <s v="Padded Denim Jacket"/>
        <s v="Leather Jacket"/>
        <s v="Lightweight Bomber Jacket"/>
        <s v="Suit Jacket"/>
        <s v="Faux Leather Bomber Jacket"/>
        <s v="Patch Bomber Jacket"/>
        <s v="Stretch Pocket Overshirt"/>
        <s v="Rib Collar Jacket"/>
        <s v="Faux Leather Oversized Jacket Limited Edition"/>
        <s v="Contrasting Patches Bomber Jacket"/>
        <s v="Cropped Bomber Jacket Limited Edition"/>
        <s v="Bomber Jacket"/>
        <s v="Faux Suede Jacket"/>
        <s v="Suede Jacket"/>
        <s v="Textured Jacket"/>
        <s v="Cropped Textured Jacket"/>
        <s v="Pocket Puffer Jacket"/>
        <s v="Technical Jacket With Pockets"/>
        <s v="Ripped Denim Jacket"/>
        <s v="Textured Pocket Jacket"/>
        <s v="Faux Suede Patch Jacket"/>
        <s v="Puffer Jacket With Pouch Pocket"/>
        <s v="Textured Weave Overshirt"/>
        <s v="Straight Suit Jacket"/>
        <s v="Hooded Quilted Jacket"/>
        <s v="Lightweight Puffer Jacket"/>
        <s v="Cotton Blend Bomber Jacket"/>
        <s v="Pocket Jacket"/>
        <s v="Oversized Bomber Jacket"/>
        <s v="Embroidered Patch Jacket"/>
        <s v="Acid Wash Denim Jacket"/>
        <s v="Vintage Effect Leather Bomber Jacket"/>
        <s v="Textured Denim Jacket Limited Edition"/>
        <s v="Wool Blend Jacket"/>
        <s v="Cotton - Linen Blend Jacket"/>
        <s v="Fleece Bomber Jacket"/>
        <s v="Zippered Jacket"/>
        <s v="Cotton Jacket"/>
        <s v="Wool Blend Textured Jacket"/>
        <s v="Contrast Jacquard Jacket"/>
        <s v="Cropped Overshirt"/>
        <s v="Contrasting Patches Hooded Jacket"/>
        <s v="Utility Pocket Jacket"/>
        <s v="Technical Padded Jacket"/>
        <s v="Mixed Collar Waxed Jacket"/>
        <s v="Padded Bomber Jacket"/>
        <s v="Pocket Denim Jacket"/>
        <s v="Boxy Fit Denim Jacket"/>
        <s v="Faux Shearling Plaid Jacket"/>
        <s v="Embroidered Forest Jacket"/>
        <s v="Pocket Overshirt"/>
        <s v="Boucle Textured Vest"/>
        <s v="Color Block Puffer Jacket"/>
        <s v="Longline Quilted Jacket"/>
        <s v="Wool Blend Suit Jacket"/>
        <s v="Hooded Knit Cardigan"/>
        <s v="Hooded Technical Jacket"/>
        <s v="Houndstooth Suit Jacket"/>
        <s v="Washed Effect Bomber Jacket"/>
        <s v="Washed Technical Jacket"/>
        <s v="Mixed Collar Jacket"/>
        <s v="Hooded Denim Jacket"/>
        <s v="Waxed Effect Plaid Jacket"/>
        <s v="Wool Blend Felt Texture Jacket"/>
        <s v="Printed Denim Overshirt"/>
        <s v="Structured Twill Overshirt"/>
        <s v="Cotton Overshirt"/>
        <s v="Reversible Plaid Overshirt"/>
        <s v="Plaid Overshirt"/>
        <s v="100% Linen Overshirt"/>
        <s v="Pocket Denim Overshirt"/>
        <s v="Faux Suede Overshirt"/>
        <s v="Textured Pocket Overshirt"/>
        <s v="Overshirt"/>
        <s v="Zippered Wool Blend Overshirt"/>
        <s v="Geometric Jacquard Overshirt"/>
        <s v="Paint Print Overshirt"/>
        <s v="Padded Corduroy Overshirt"/>
        <s v="Plaid Tie Dye Overshirt"/>
        <s v="Overshirt With Contrasting Topstitching"/>
        <s v="Quilted Structured Overshirt"/>
        <s v="Technical Overshirt"/>
        <s v="Suede Fisherman Sandals"/>
        <s v="Zipper Multipiece Sneakers"/>
        <s v="Suede Laceless Sneakers"/>
        <s v="Multicolor Sneakers"/>
        <s v="Retro Running Sneakers"/>
        <s v="Suede High-Tops"/>
        <s v="Suede Strap Sandals"/>
        <s v="Multipiece Sneakers"/>
        <s v="Topstitch Sneakers"/>
        <s v="Retro Sneakers"/>
        <s v="Retro High Top Sneakers"/>
        <s v="Multi-Pieced Retro Sneakers"/>
        <s v="Tassel Leather Loafers"/>
        <s v="Moc-Toe Suede Boots"/>
        <s v="Strap Sandals"/>
        <s v="Suede Retro Sneakers"/>
        <s v="Hiking Boots"/>
        <s v="Suede Sneakers"/>
        <s v="Faux Shearling Lined Suede Boots"/>
        <s v="Chunky Sneakers"/>
        <s v="Double Strap Suede Sandals"/>
        <s v="Chunky Sole Canvas Lace-Up Boots"/>
        <s v="Suede Penny Loafers"/>
        <s v="Adherent Stripes Sneakers"/>
        <s v="Chunky Sole High Top Sneakers"/>
        <s v="Contrast Sole Leather Sneakers"/>
        <s v="Suede Running Sneakers"/>
        <s v="Woven Leather Slides"/>
        <s v="Asymmetric Cropped Knit Sweater"/>
        <s v="Knit Sweater With Pearls"/>
        <s v="High Collar Knit Sweater"/>
        <s v="Striped Knit Sweater"/>
        <s v="Cable Knit Metallic Sweater"/>
        <s v="Asymmetrical Wool And Silk Blend Sweater"/>
        <s v="Wool And Cashmere Blend Rib Sweater"/>
        <s v="Alpaca And Wool Blend Tie Dye Knit Sweater"/>
        <s v="Mock Neck Wool And Silk Blend Knit Top"/>
        <s v="Cashmere Blend Knit Sweater"/>
        <s v="Alpaca Blend Open Knit Sweater"/>
        <s v="Oversized Knit Sweater"/>
        <s v="Wool Blend Knit Sweater"/>
        <s v="Soft Jewel Sweater"/>
        <s v="Faux Fur Jewel Sweater"/>
        <s v="Metal Bead Knit Sweater"/>
        <s v="Knit Sweater With Buttons"/>
        <s v="Jewel Knit Sweater"/>
        <s v="Knit Sweater With Piping"/>
        <s v="Fine Knit Crop Sweater"/>
        <s v="Knit Sweater With Rips"/>
        <s v="Gathered Waist Knit Sweater"/>
        <s v="Knit V-Neck Sweater"/>
        <s v="Basic Foil Knit Sweater"/>
        <s v="Contrast Topstitching Crop Knit Sweater"/>
        <s v="Striped Crop Knit Sweater"/>
        <s v="Basic Knit Sweater"/>
        <s v="V-Neck Knit Sweater"/>
        <s v="Foil Knit Crop Sweater"/>
        <s v="Basic 100% Wool Sweater"/>
        <s v="Colorblock Knit Crop Sweater"/>
        <s v="Fine Knit Sweater"/>
        <s v="Knit Open Back Pearly Sweater"/>
        <s v="Knit Pearl Sweater"/>
        <s v="Striped Textured Overshirt"/>
        <s v="Fleece Overshirt"/>
        <s v="Baggy Fit Jeans Limited Edition"/>
        <s v="Baggy Belted Jeans"/>
        <s v="Baggy Fit Jeans"/>
        <s v="Flared Fit Cargo Jeans"/>
        <s v="Pleated Wide Fit Jeans"/>
        <s v="Denim Shirt"/>
        <s v="Ripped Straight Fit Jeans"/>
        <s v="Textured Sweater"/>
        <s v="Purl Knit Sweater"/>
        <s v="Braided Color Block Sweater"/>
        <s v="Contrast Interior Sweater"/>
        <s v="Abstract Jacquard Sweater"/>
        <s v="Basic Slim Fit T-Shirt"/>
        <s v="Cropped Washed T-Shirt"/>
        <s v="Basic Heavyweight T-Shirt"/>
        <s v="Heart Print T-Shirt"/>
        <s v="Text T-Shirt"/>
        <s v="Printed Cropped Fit Shirt Limited Edition"/>
        <s v="Ribbed Knit T-Shirt"/>
        <s v="Oversize Fit T-Shirt"/>
        <s v="Basic Medium Weight T-Shirt"/>
        <s v="Structured Text T-Shirt"/>
        <s v="Abstract Print T-Shirt"/>
        <s v="Raised Text T-Shirt Limited Edition"/>
        <s v="Semi-Sheer Knit Shirt Limited Edition"/>
        <s v="Viscose Blend Knit T-Shirt"/>
        <s v="Striped Jacquard T-Shirt"/>
        <s v="Abstract Print Knit T-Shirt"/>
      </sharedItems>
    </cacheField>
    <cacheField name="Price" numFmtId="0">
      <sharedItems containsSemiMixedTypes="0" containsString="0" containsNumber="1" minValue="7.99" maxValue="439"/>
    </cacheField>
    <cacheField name="Currency" numFmtId="0">
      <sharedItems/>
    </cacheField>
    <cacheField name="Product Category" numFmtId="0">
      <sharedItems count="5">
        <s v="Jackets"/>
        <s v="Shoes"/>
        <s v="Sweaters"/>
        <s v="Jeans"/>
        <s v="T-Shirts"/>
      </sharedItems>
    </cacheField>
    <cacheField name="Section" numFmtId="0">
      <sharedItems count="2">
        <s v="Man"/>
        <s v="Woman"/>
      </sharedItems>
    </cacheField>
    <cacheField name="INR (₹)" numFmtId="164">
      <sharedItems containsSemiMixedTypes="0" containsString="0" containsNumber="1" containsInteger="1" minValue="670" maxValue="36829"/>
    </cacheField>
    <cacheField name="Revenue (₹)" numFmtId="164">
      <sharedItems containsSemiMixedTypes="0" containsString="0" containsNumber="1" containsInteger="1" minValue="363140" maxValue="54658036"/>
    </cacheField>
  </cacheFields>
  <extLst>
    <ext xmlns:x14="http://schemas.microsoft.com/office/spreadsheetml/2009/9/main" uri="{725AE2AE-9491-48be-B2B4-4EB974FC3084}">
      <x14:pivotCacheDefinition pivotCacheId="1270831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
  <r>
    <n v="185102"/>
    <x v="0"/>
    <x v="0"/>
    <x v="0"/>
    <n v="2823"/>
    <s v="272145190-250-2"/>
    <x v="0"/>
    <n v="19.989999999999998"/>
    <s v="USD"/>
    <x v="0"/>
    <x v="0"/>
    <n v="1677"/>
    <n v="4734171"/>
  </r>
  <r>
    <n v="188771"/>
    <x v="0"/>
    <x v="0"/>
    <x v="0"/>
    <n v="654"/>
    <s v="324052738-800-46"/>
    <x v="1"/>
    <n v="169"/>
    <s v="USD"/>
    <x v="0"/>
    <x v="0"/>
    <n v="14178"/>
    <n v="9272412"/>
  </r>
  <r>
    <n v="180176"/>
    <x v="1"/>
    <x v="1"/>
    <x v="1"/>
    <n v="2220"/>
    <s v="335342680-800-44"/>
    <x v="2"/>
    <n v="129"/>
    <s v="USD"/>
    <x v="0"/>
    <x v="0"/>
    <n v="10822"/>
    <n v="24024840"/>
  </r>
  <r>
    <n v="112917"/>
    <x v="0"/>
    <x v="1"/>
    <x v="1"/>
    <n v="1568"/>
    <s v="328303236-420-44"/>
    <x v="3"/>
    <n v="129"/>
    <s v="USD"/>
    <x v="0"/>
    <x v="0"/>
    <n v="10822"/>
    <n v="16968896"/>
  </r>
  <r>
    <n v="192936"/>
    <x v="1"/>
    <x v="0"/>
    <x v="1"/>
    <n v="2942"/>
    <s v="312368260-800-2"/>
    <x v="4"/>
    <n v="139"/>
    <s v="USD"/>
    <x v="0"/>
    <x v="0"/>
    <n v="11661"/>
    <n v="34306662"/>
  </r>
  <r>
    <n v="117590"/>
    <x v="1"/>
    <x v="0"/>
    <x v="0"/>
    <n v="2968"/>
    <s v="320298385-807-2"/>
    <x v="5"/>
    <n v="79.900000000000006"/>
    <s v="USD"/>
    <x v="0"/>
    <x v="0"/>
    <n v="6703"/>
    <n v="19894504"/>
  </r>
  <r>
    <n v="189118"/>
    <x v="2"/>
    <x v="1"/>
    <x v="1"/>
    <n v="952"/>
    <s v="278112470-800-2"/>
    <x v="6"/>
    <n v="69.989999999999995"/>
    <s v="USD"/>
    <x v="0"/>
    <x v="0"/>
    <n v="5872"/>
    <n v="5590144"/>
  </r>
  <r>
    <n v="182157"/>
    <x v="0"/>
    <x v="0"/>
    <x v="0"/>
    <n v="2421"/>
    <s v="322972485-431-46"/>
    <x v="7"/>
    <n v="159"/>
    <s v="USD"/>
    <x v="0"/>
    <x v="0"/>
    <n v="13339"/>
    <n v="32293719"/>
  </r>
  <r>
    <n v="141861"/>
    <x v="0"/>
    <x v="1"/>
    <x v="1"/>
    <n v="1916"/>
    <s v="313854165-401-46"/>
    <x v="8"/>
    <n v="169"/>
    <s v="USD"/>
    <x v="0"/>
    <x v="0"/>
    <n v="14178"/>
    <n v="27165048"/>
  </r>
  <r>
    <n v="137121"/>
    <x v="0"/>
    <x v="0"/>
    <x v="1"/>
    <n v="656"/>
    <s v="312372602-800-2"/>
    <x v="9"/>
    <n v="169"/>
    <s v="USD"/>
    <x v="0"/>
    <x v="0"/>
    <n v="14178"/>
    <n v="9300768"/>
  </r>
  <r>
    <n v="113143"/>
    <x v="0"/>
    <x v="1"/>
    <x v="1"/>
    <n v="2663"/>
    <s v="316207900-710-2"/>
    <x v="10"/>
    <n v="129"/>
    <s v="USD"/>
    <x v="0"/>
    <x v="0"/>
    <n v="10822"/>
    <n v="28818986"/>
  </r>
  <r>
    <n v="140028"/>
    <x v="0"/>
    <x v="1"/>
    <x v="1"/>
    <n v="1260"/>
    <s v="329186122-800-2"/>
    <x v="11"/>
    <n v="159"/>
    <s v="USD"/>
    <x v="0"/>
    <x v="0"/>
    <n v="13339"/>
    <n v="16807140"/>
  </r>
  <r>
    <n v="134693"/>
    <x v="0"/>
    <x v="1"/>
    <x v="0"/>
    <n v="2124"/>
    <s v="311297791-800-2"/>
    <x v="12"/>
    <n v="169"/>
    <s v="USD"/>
    <x v="0"/>
    <x v="0"/>
    <n v="14178"/>
    <n v="30114072"/>
  </r>
  <r>
    <n v="151396"/>
    <x v="2"/>
    <x v="1"/>
    <x v="1"/>
    <n v="729"/>
    <s v="323134418-800-3"/>
    <x v="13"/>
    <n v="439"/>
    <s v="USD"/>
    <x v="0"/>
    <x v="0"/>
    <n v="36829"/>
    <n v="26848341"/>
  </r>
  <r>
    <n v="132889"/>
    <x v="0"/>
    <x v="1"/>
    <x v="1"/>
    <n v="2265"/>
    <s v="311297555-706-2"/>
    <x v="14"/>
    <n v="99.9"/>
    <s v="USD"/>
    <x v="0"/>
    <x v="0"/>
    <n v="8381"/>
    <n v="18982965"/>
  </r>
  <r>
    <n v="152174"/>
    <x v="1"/>
    <x v="0"/>
    <x v="0"/>
    <n v="2226"/>
    <s v="317012940-800-2"/>
    <x v="15"/>
    <n v="99.9"/>
    <s v="USD"/>
    <x v="0"/>
    <x v="0"/>
    <n v="8381"/>
    <n v="18656106"/>
  </r>
  <r>
    <n v="129906"/>
    <x v="0"/>
    <x v="0"/>
    <x v="0"/>
    <n v="2089"/>
    <s v="311292672-800-2"/>
    <x v="16"/>
    <n v="69.900000000000006"/>
    <s v="USD"/>
    <x v="0"/>
    <x v="0"/>
    <n v="5864"/>
    <n v="12249896"/>
  </r>
  <r>
    <n v="195879"/>
    <x v="2"/>
    <x v="1"/>
    <x v="1"/>
    <n v="2339"/>
    <s v="321496837-400-3"/>
    <x v="17"/>
    <n v="129"/>
    <s v="USD"/>
    <x v="0"/>
    <x v="0"/>
    <n v="10822"/>
    <n v="25312658"/>
  </r>
  <r>
    <n v="155050"/>
    <x v="0"/>
    <x v="0"/>
    <x v="1"/>
    <n v="2321"/>
    <s v="316205038-615-2"/>
    <x v="18"/>
    <n v="129"/>
    <s v="USD"/>
    <x v="0"/>
    <x v="0"/>
    <n v="10822"/>
    <n v="25117862"/>
  </r>
  <r>
    <n v="194410"/>
    <x v="1"/>
    <x v="0"/>
    <x v="0"/>
    <n v="669"/>
    <s v="322972473-052-46"/>
    <x v="7"/>
    <n v="159"/>
    <s v="USD"/>
    <x v="0"/>
    <x v="0"/>
    <n v="13339"/>
    <n v="8923791"/>
  </r>
  <r>
    <n v="141904"/>
    <x v="1"/>
    <x v="1"/>
    <x v="1"/>
    <n v="1712"/>
    <s v="313845662-400-3"/>
    <x v="19"/>
    <n v="109"/>
    <s v="USD"/>
    <x v="0"/>
    <x v="0"/>
    <n v="9144"/>
    <n v="15654528"/>
  </r>
  <r>
    <n v="124981"/>
    <x v="2"/>
    <x v="0"/>
    <x v="1"/>
    <n v="1832"/>
    <s v="320264577-800-2"/>
    <x v="20"/>
    <n v="89.9"/>
    <s v="USD"/>
    <x v="0"/>
    <x v="0"/>
    <n v="7542"/>
    <n v="13816944"/>
  </r>
  <r>
    <n v="161909"/>
    <x v="0"/>
    <x v="1"/>
    <x v="0"/>
    <n v="1290"/>
    <s v="315529534-705-3"/>
    <x v="21"/>
    <n v="299"/>
    <s v="USD"/>
    <x v="0"/>
    <x v="0"/>
    <n v="25084"/>
    <n v="32358360"/>
  </r>
  <r>
    <n v="129152"/>
    <x v="1"/>
    <x v="0"/>
    <x v="0"/>
    <n v="2356"/>
    <s v="320423517-800-2"/>
    <x v="22"/>
    <n v="49.9"/>
    <s v="USD"/>
    <x v="0"/>
    <x v="0"/>
    <n v="4186"/>
    <n v="9862216"/>
  </r>
  <r>
    <n v="183243"/>
    <x v="2"/>
    <x v="1"/>
    <x v="0"/>
    <n v="1524"/>
    <s v="328250627-251-46"/>
    <x v="23"/>
    <n v="169"/>
    <s v="USD"/>
    <x v="0"/>
    <x v="0"/>
    <n v="14178"/>
    <n v="21607272"/>
  </r>
  <r>
    <n v="198248"/>
    <x v="2"/>
    <x v="1"/>
    <x v="0"/>
    <n v="1644"/>
    <s v="311309526-800-2"/>
    <x v="24"/>
    <n v="69.900000000000006"/>
    <s v="USD"/>
    <x v="0"/>
    <x v="0"/>
    <n v="5864"/>
    <n v="9640416"/>
  </r>
  <r>
    <n v="191230"/>
    <x v="1"/>
    <x v="0"/>
    <x v="0"/>
    <n v="966"/>
    <s v="311287528-811-2"/>
    <x v="25"/>
    <n v="89.9"/>
    <s v="USD"/>
    <x v="0"/>
    <x v="0"/>
    <n v="7542"/>
    <n v="7285572"/>
  </r>
  <r>
    <n v="187234"/>
    <x v="2"/>
    <x v="1"/>
    <x v="1"/>
    <n v="2575"/>
    <s v="342657802-914-2"/>
    <x v="26"/>
    <n v="59.9"/>
    <s v="USD"/>
    <x v="0"/>
    <x v="0"/>
    <n v="5025"/>
    <n v="12939375"/>
  </r>
  <r>
    <n v="148888"/>
    <x v="2"/>
    <x v="0"/>
    <x v="0"/>
    <n v="2774"/>
    <s v="316207898-712-2"/>
    <x v="27"/>
    <n v="109"/>
    <s v="USD"/>
    <x v="0"/>
    <x v="0"/>
    <n v="9144"/>
    <n v="25365456"/>
  </r>
  <r>
    <n v="110805"/>
    <x v="2"/>
    <x v="1"/>
    <x v="0"/>
    <n v="2477"/>
    <s v="321496761-800-2"/>
    <x v="28"/>
    <n v="159"/>
    <s v="USD"/>
    <x v="0"/>
    <x v="0"/>
    <n v="13339"/>
    <n v="33040703"/>
  </r>
  <r>
    <n v="179801"/>
    <x v="2"/>
    <x v="0"/>
    <x v="1"/>
    <n v="2608"/>
    <s v="311307255-800-2"/>
    <x v="29"/>
    <n v="129"/>
    <s v="USD"/>
    <x v="0"/>
    <x v="0"/>
    <n v="10822"/>
    <n v="28223776"/>
  </r>
  <r>
    <n v="134927"/>
    <x v="0"/>
    <x v="1"/>
    <x v="1"/>
    <n v="2252"/>
    <s v="317129011-500-2"/>
    <x v="25"/>
    <n v="129"/>
    <s v="USD"/>
    <x v="0"/>
    <x v="0"/>
    <n v="10822"/>
    <n v="24371144"/>
  </r>
  <r>
    <n v="123150"/>
    <x v="1"/>
    <x v="1"/>
    <x v="0"/>
    <n v="2074"/>
    <s v="330274270-800-2"/>
    <x v="30"/>
    <n v="129"/>
    <s v="USD"/>
    <x v="0"/>
    <x v="0"/>
    <n v="10822"/>
    <n v="22444828"/>
  </r>
  <r>
    <n v="159145"/>
    <x v="1"/>
    <x v="1"/>
    <x v="0"/>
    <n v="2579"/>
    <s v="311297855-800-2"/>
    <x v="6"/>
    <n v="109"/>
    <s v="USD"/>
    <x v="0"/>
    <x v="0"/>
    <n v="9144"/>
    <n v="23582376"/>
  </r>
  <r>
    <n v="172364"/>
    <x v="0"/>
    <x v="1"/>
    <x v="0"/>
    <n v="2931"/>
    <s v="317782474-800-2"/>
    <x v="24"/>
    <n v="109"/>
    <s v="USD"/>
    <x v="0"/>
    <x v="0"/>
    <n v="9144"/>
    <n v="26801064"/>
  </r>
  <r>
    <n v="178281"/>
    <x v="1"/>
    <x v="0"/>
    <x v="1"/>
    <n v="1145"/>
    <s v="315758723-401-2"/>
    <x v="31"/>
    <n v="109"/>
    <s v="USD"/>
    <x v="0"/>
    <x v="0"/>
    <n v="9144"/>
    <n v="10469880"/>
  </r>
  <r>
    <n v="194339"/>
    <x v="1"/>
    <x v="0"/>
    <x v="0"/>
    <n v="1792"/>
    <s v="311302863-800-2"/>
    <x v="32"/>
    <n v="89.9"/>
    <s v="USD"/>
    <x v="0"/>
    <x v="0"/>
    <n v="7542"/>
    <n v="13515264"/>
  </r>
  <r>
    <n v="174412"/>
    <x v="0"/>
    <x v="0"/>
    <x v="1"/>
    <n v="1796"/>
    <s v="311282759-806-2"/>
    <x v="16"/>
    <n v="69.900000000000006"/>
    <s v="USD"/>
    <x v="0"/>
    <x v="0"/>
    <n v="5864"/>
    <n v="10531744"/>
  </r>
  <r>
    <n v="114877"/>
    <x v="0"/>
    <x v="0"/>
    <x v="0"/>
    <n v="1860"/>
    <s v="323134415-700-3"/>
    <x v="33"/>
    <n v="349"/>
    <s v="USD"/>
    <x v="0"/>
    <x v="0"/>
    <n v="29279"/>
    <n v="54458940"/>
  </r>
  <r>
    <n v="140727"/>
    <x v="1"/>
    <x v="1"/>
    <x v="1"/>
    <n v="1002"/>
    <s v="312372582-526-2"/>
    <x v="5"/>
    <n v="79.900000000000006"/>
    <s v="USD"/>
    <x v="0"/>
    <x v="0"/>
    <n v="6703"/>
    <n v="6716406"/>
  </r>
  <r>
    <n v="133109"/>
    <x v="2"/>
    <x v="0"/>
    <x v="1"/>
    <n v="2063"/>
    <s v="321143726-712-2"/>
    <x v="34"/>
    <n v="79.900000000000006"/>
    <s v="USD"/>
    <x v="0"/>
    <x v="0"/>
    <n v="6703"/>
    <n v="13828289"/>
  </r>
  <r>
    <n v="127296"/>
    <x v="0"/>
    <x v="0"/>
    <x v="0"/>
    <n v="1165"/>
    <s v="320220949-507-2"/>
    <x v="35"/>
    <n v="89.9"/>
    <s v="USD"/>
    <x v="0"/>
    <x v="0"/>
    <n v="7542"/>
    <n v="8786430"/>
  </r>
  <r>
    <n v="133757"/>
    <x v="0"/>
    <x v="1"/>
    <x v="0"/>
    <n v="2071"/>
    <s v="312664937-514-2"/>
    <x v="36"/>
    <n v="129"/>
    <s v="USD"/>
    <x v="0"/>
    <x v="0"/>
    <n v="10822"/>
    <n v="22412362"/>
  </r>
  <r>
    <n v="111760"/>
    <x v="1"/>
    <x v="0"/>
    <x v="0"/>
    <n v="1474"/>
    <s v="321143723-401-2"/>
    <x v="37"/>
    <n v="109"/>
    <s v="USD"/>
    <x v="0"/>
    <x v="0"/>
    <n v="9144"/>
    <n v="13478256"/>
  </r>
  <r>
    <n v="198375"/>
    <x v="1"/>
    <x v="0"/>
    <x v="0"/>
    <n v="2202"/>
    <s v="311297763-800-2"/>
    <x v="15"/>
    <n v="69.900000000000006"/>
    <s v="USD"/>
    <x v="0"/>
    <x v="0"/>
    <n v="5864"/>
    <n v="12912528"/>
  </r>
  <r>
    <n v="168837"/>
    <x v="0"/>
    <x v="0"/>
    <x v="0"/>
    <n v="665"/>
    <s v="311292194-731-2"/>
    <x v="32"/>
    <n v="89.9"/>
    <s v="USD"/>
    <x v="0"/>
    <x v="0"/>
    <n v="7542"/>
    <n v="5015430"/>
  </r>
  <r>
    <n v="138505"/>
    <x v="2"/>
    <x v="0"/>
    <x v="0"/>
    <n v="2478"/>
    <s v="335663355-406-2"/>
    <x v="38"/>
    <n v="69.900000000000006"/>
    <s v="USD"/>
    <x v="0"/>
    <x v="0"/>
    <n v="5864"/>
    <n v="14530992"/>
  </r>
  <r>
    <n v="116228"/>
    <x v="1"/>
    <x v="1"/>
    <x v="0"/>
    <n v="647"/>
    <s v="312363708-800-2"/>
    <x v="39"/>
    <n v="89.9"/>
    <s v="USD"/>
    <x v="0"/>
    <x v="0"/>
    <n v="7542"/>
    <n v="4879674"/>
  </r>
  <r>
    <n v="167592"/>
    <x v="2"/>
    <x v="1"/>
    <x v="0"/>
    <n v="707"/>
    <s v="312320664-251-2"/>
    <x v="40"/>
    <n v="89.9"/>
    <s v="USD"/>
    <x v="0"/>
    <x v="0"/>
    <n v="7542"/>
    <n v="5332194"/>
  </r>
  <r>
    <n v="133100"/>
    <x v="1"/>
    <x v="1"/>
    <x v="0"/>
    <n v="2729"/>
    <s v="311302445-445-97"/>
    <x v="41"/>
    <n v="89.9"/>
    <s v="USD"/>
    <x v="0"/>
    <x v="0"/>
    <n v="7542"/>
    <n v="20582118"/>
  </r>
  <r>
    <n v="119955"/>
    <x v="2"/>
    <x v="0"/>
    <x v="0"/>
    <n v="1590"/>
    <s v="323216370-422-97"/>
    <x v="31"/>
    <n v="89.9"/>
    <s v="USD"/>
    <x v="0"/>
    <x v="0"/>
    <n v="7542"/>
    <n v="11991780"/>
  </r>
  <r>
    <n v="189349"/>
    <x v="1"/>
    <x v="1"/>
    <x v="0"/>
    <n v="1245"/>
    <s v="317107014-707-2"/>
    <x v="42"/>
    <n v="89.9"/>
    <s v="USD"/>
    <x v="0"/>
    <x v="0"/>
    <n v="7542"/>
    <n v="9389790"/>
  </r>
  <r>
    <n v="127478"/>
    <x v="2"/>
    <x v="0"/>
    <x v="1"/>
    <n v="2498"/>
    <s v="328594167-800-46"/>
    <x v="43"/>
    <n v="129"/>
    <s v="USD"/>
    <x v="0"/>
    <x v="0"/>
    <n v="10822"/>
    <n v="27033356"/>
  </r>
  <r>
    <n v="180661"/>
    <x v="2"/>
    <x v="0"/>
    <x v="1"/>
    <n v="1041"/>
    <s v="311309598-711-2"/>
    <x v="44"/>
    <n v="129"/>
    <s v="USD"/>
    <x v="0"/>
    <x v="0"/>
    <n v="10822"/>
    <n v="11265702"/>
  </r>
  <r>
    <n v="186681"/>
    <x v="1"/>
    <x v="0"/>
    <x v="1"/>
    <n v="1717"/>
    <s v="267133943-711-2"/>
    <x v="45"/>
    <n v="19.989999999999998"/>
    <s v="USD"/>
    <x v="0"/>
    <x v="0"/>
    <n v="1677"/>
    <n v="2879409"/>
  </r>
  <r>
    <n v="133183"/>
    <x v="2"/>
    <x v="1"/>
    <x v="1"/>
    <n v="2859"/>
    <s v="318265017-401-2"/>
    <x v="46"/>
    <n v="89.9"/>
    <s v="USD"/>
    <x v="0"/>
    <x v="0"/>
    <n v="7542"/>
    <n v="21562578"/>
  </r>
  <r>
    <n v="173508"/>
    <x v="0"/>
    <x v="1"/>
    <x v="0"/>
    <n v="1658"/>
    <s v="322410604-401-2"/>
    <x v="47"/>
    <n v="129"/>
    <s v="USD"/>
    <x v="0"/>
    <x v="0"/>
    <n v="10822"/>
    <n v="17942876"/>
  </r>
  <r>
    <n v="187930"/>
    <x v="1"/>
    <x v="0"/>
    <x v="1"/>
    <n v="706"/>
    <s v="324149982-982-2"/>
    <x v="48"/>
    <n v="89.9"/>
    <s v="USD"/>
    <x v="0"/>
    <x v="0"/>
    <n v="7542"/>
    <n v="5324652"/>
  </r>
  <r>
    <n v="124088"/>
    <x v="1"/>
    <x v="1"/>
    <x v="1"/>
    <n v="2065"/>
    <s v="320531693-707-2"/>
    <x v="49"/>
    <n v="79.900000000000006"/>
    <s v="USD"/>
    <x v="0"/>
    <x v="0"/>
    <n v="6703"/>
    <n v="13841695"/>
  </r>
  <r>
    <n v="190238"/>
    <x v="2"/>
    <x v="0"/>
    <x v="1"/>
    <n v="1917"/>
    <s v="328279967-409-3"/>
    <x v="50"/>
    <n v="89.9"/>
    <s v="USD"/>
    <x v="0"/>
    <x v="0"/>
    <n v="7542"/>
    <n v="14458014"/>
  </r>
  <r>
    <n v="151925"/>
    <x v="1"/>
    <x v="1"/>
    <x v="1"/>
    <n v="2179"/>
    <s v="320774184-800-97"/>
    <x v="51"/>
    <n v="299"/>
    <s v="USD"/>
    <x v="0"/>
    <x v="0"/>
    <n v="25084"/>
    <n v="54658036"/>
  </r>
  <r>
    <n v="163234"/>
    <x v="2"/>
    <x v="0"/>
    <x v="0"/>
    <n v="1633"/>
    <s v="322972491-800-2"/>
    <x v="52"/>
    <n v="89.9"/>
    <s v="USD"/>
    <x v="0"/>
    <x v="0"/>
    <n v="7542"/>
    <n v="12316086"/>
  </r>
  <r>
    <n v="135610"/>
    <x v="0"/>
    <x v="1"/>
    <x v="1"/>
    <n v="1513"/>
    <s v="321501682-800-2"/>
    <x v="53"/>
    <n v="109"/>
    <s v="USD"/>
    <x v="0"/>
    <x v="0"/>
    <n v="9144"/>
    <n v="13834872"/>
  </r>
  <r>
    <n v="117065"/>
    <x v="0"/>
    <x v="1"/>
    <x v="1"/>
    <n v="758"/>
    <s v="328616906-712-2"/>
    <x v="54"/>
    <n v="109"/>
    <s v="USD"/>
    <x v="0"/>
    <x v="0"/>
    <n v="9144"/>
    <n v="6931152"/>
  </r>
  <r>
    <n v="149315"/>
    <x v="1"/>
    <x v="1"/>
    <x v="0"/>
    <n v="718"/>
    <s v="311292541-802-2"/>
    <x v="55"/>
    <n v="109"/>
    <s v="USD"/>
    <x v="0"/>
    <x v="0"/>
    <n v="9144"/>
    <n v="6565392"/>
  </r>
  <r>
    <n v="149510"/>
    <x v="0"/>
    <x v="0"/>
    <x v="1"/>
    <n v="1412"/>
    <s v="319205114-807-2"/>
    <x v="56"/>
    <n v="59.9"/>
    <s v="USD"/>
    <x v="0"/>
    <x v="0"/>
    <n v="5025"/>
    <n v="7095300"/>
  </r>
  <r>
    <n v="137990"/>
    <x v="0"/>
    <x v="0"/>
    <x v="0"/>
    <n v="2929"/>
    <s v="276213846-500-2"/>
    <x v="57"/>
    <n v="29.99"/>
    <s v="USD"/>
    <x v="0"/>
    <x v="0"/>
    <n v="2516"/>
    <n v="7369364"/>
  </r>
  <r>
    <n v="154016"/>
    <x v="1"/>
    <x v="1"/>
    <x v="1"/>
    <n v="2366"/>
    <s v="328244979-064-48"/>
    <x v="58"/>
    <n v="189"/>
    <s v="USD"/>
    <x v="0"/>
    <x v="0"/>
    <n v="15856"/>
    <n v="37515296"/>
  </r>
  <r>
    <n v="117751"/>
    <x v="0"/>
    <x v="0"/>
    <x v="0"/>
    <n v="2749"/>
    <s v="323050745-798-97"/>
    <x v="59"/>
    <n v="89.9"/>
    <s v="USD"/>
    <x v="0"/>
    <x v="0"/>
    <n v="7542"/>
    <n v="20732958"/>
  </r>
  <r>
    <n v="182362"/>
    <x v="2"/>
    <x v="0"/>
    <x v="0"/>
    <n v="2019"/>
    <s v="319166635-401-2"/>
    <x v="60"/>
    <n v="69.900000000000006"/>
    <s v="USD"/>
    <x v="0"/>
    <x v="0"/>
    <n v="5864"/>
    <n v="11839416"/>
  </r>
  <r>
    <n v="117725"/>
    <x v="0"/>
    <x v="0"/>
    <x v="1"/>
    <n v="1506"/>
    <s v="311297489-800-2"/>
    <x v="61"/>
    <n v="109"/>
    <s v="USD"/>
    <x v="0"/>
    <x v="0"/>
    <n v="9144"/>
    <n v="13770864"/>
  </r>
  <r>
    <n v="145289"/>
    <x v="1"/>
    <x v="0"/>
    <x v="0"/>
    <n v="1012"/>
    <s v="311292073-709-2"/>
    <x v="62"/>
    <n v="109"/>
    <s v="USD"/>
    <x v="0"/>
    <x v="0"/>
    <n v="9144"/>
    <n v="9253728"/>
  </r>
  <r>
    <n v="175059"/>
    <x v="0"/>
    <x v="1"/>
    <x v="0"/>
    <n v="2170"/>
    <s v="311292572-401-2"/>
    <x v="22"/>
    <n v="49.9"/>
    <s v="USD"/>
    <x v="0"/>
    <x v="0"/>
    <n v="4186"/>
    <n v="9083620"/>
  </r>
  <r>
    <n v="199368"/>
    <x v="2"/>
    <x v="0"/>
    <x v="1"/>
    <n v="1061"/>
    <s v="336821611-706-2"/>
    <x v="53"/>
    <n v="139"/>
    <s v="USD"/>
    <x v="0"/>
    <x v="0"/>
    <n v="11661"/>
    <n v="12372321"/>
  </r>
  <r>
    <n v="162883"/>
    <x v="2"/>
    <x v="1"/>
    <x v="0"/>
    <n v="786"/>
    <s v="311307584-518-2"/>
    <x v="63"/>
    <n v="139"/>
    <s v="USD"/>
    <x v="0"/>
    <x v="0"/>
    <n v="11661"/>
    <n v="9165546"/>
  </r>
  <r>
    <n v="135490"/>
    <x v="2"/>
    <x v="0"/>
    <x v="0"/>
    <n v="1094"/>
    <s v="321151893-609-2"/>
    <x v="64"/>
    <n v="139"/>
    <s v="USD"/>
    <x v="0"/>
    <x v="0"/>
    <n v="11661"/>
    <n v="12757134"/>
  </r>
  <r>
    <n v="125408"/>
    <x v="1"/>
    <x v="1"/>
    <x v="1"/>
    <n v="2220"/>
    <s v="311297509-800-2"/>
    <x v="29"/>
    <n v="89.9"/>
    <s v="USD"/>
    <x v="0"/>
    <x v="0"/>
    <n v="7542"/>
    <n v="16743240"/>
  </r>
  <r>
    <n v="134763"/>
    <x v="2"/>
    <x v="0"/>
    <x v="1"/>
    <n v="2048"/>
    <s v="315947178-800-2"/>
    <x v="65"/>
    <n v="89.9"/>
    <s v="USD"/>
    <x v="0"/>
    <x v="0"/>
    <n v="7542"/>
    <n v="15446016"/>
  </r>
  <r>
    <n v="143231"/>
    <x v="0"/>
    <x v="0"/>
    <x v="0"/>
    <n v="2578"/>
    <s v="311297745-800-2"/>
    <x v="63"/>
    <n v="89.9"/>
    <s v="USD"/>
    <x v="0"/>
    <x v="0"/>
    <n v="7542"/>
    <n v="19443276"/>
  </r>
  <r>
    <n v="125409"/>
    <x v="1"/>
    <x v="1"/>
    <x v="0"/>
    <n v="2040"/>
    <s v="330290360-427-3"/>
    <x v="66"/>
    <n v="89.9"/>
    <s v="USD"/>
    <x v="0"/>
    <x v="0"/>
    <n v="7542"/>
    <n v="15385680"/>
  </r>
  <r>
    <n v="183074"/>
    <x v="0"/>
    <x v="0"/>
    <x v="0"/>
    <n v="2791"/>
    <s v="320449897-427-2"/>
    <x v="67"/>
    <n v="89.9"/>
    <s v="USD"/>
    <x v="0"/>
    <x v="0"/>
    <n v="7542"/>
    <n v="21049722"/>
  </r>
  <r>
    <n v="147947"/>
    <x v="0"/>
    <x v="1"/>
    <x v="1"/>
    <n v="1249"/>
    <s v="311297724-700-97"/>
    <x v="68"/>
    <n v="89.9"/>
    <s v="USD"/>
    <x v="0"/>
    <x v="0"/>
    <n v="7542"/>
    <n v="9419958"/>
  </r>
  <r>
    <n v="174171"/>
    <x v="2"/>
    <x v="1"/>
    <x v="1"/>
    <n v="2273"/>
    <s v="328332050-700-97"/>
    <x v="69"/>
    <n v="89.9"/>
    <s v="USD"/>
    <x v="0"/>
    <x v="0"/>
    <n v="7542"/>
    <n v="17142966"/>
  </r>
  <r>
    <n v="183064"/>
    <x v="2"/>
    <x v="1"/>
    <x v="0"/>
    <n v="1773"/>
    <s v="311282469-505-2"/>
    <x v="70"/>
    <n v="89.9"/>
    <s v="USD"/>
    <x v="0"/>
    <x v="0"/>
    <n v="7542"/>
    <n v="13371966"/>
  </r>
  <r>
    <n v="177131"/>
    <x v="0"/>
    <x v="1"/>
    <x v="1"/>
    <n v="1733"/>
    <s v="319502128-515-2"/>
    <x v="71"/>
    <n v="69.900000000000006"/>
    <s v="USD"/>
    <x v="0"/>
    <x v="0"/>
    <n v="5864"/>
    <n v="10162312"/>
  </r>
  <r>
    <n v="128179"/>
    <x v="1"/>
    <x v="1"/>
    <x v="0"/>
    <n v="2060"/>
    <s v="311287226-472-2"/>
    <x v="72"/>
    <n v="89.9"/>
    <s v="USD"/>
    <x v="0"/>
    <x v="0"/>
    <n v="7542"/>
    <n v="15536520"/>
  </r>
  <r>
    <n v="152723"/>
    <x v="0"/>
    <x v="0"/>
    <x v="1"/>
    <n v="2849"/>
    <s v="316683359-818-2"/>
    <x v="73"/>
    <n v="169"/>
    <s v="USD"/>
    <x v="0"/>
    <x v="0"/>
    <n v="14178"/>
    <n v="40393122"/>
  </r>
  <r>
    <n v="123824"/>
    <x v="0"/>
    <x v="1"/>
    <x v="0"/>
    <n v="2277"/>
    <s v="322901350-800-46"/>
    <x v="74"/>
    <n v="169"/>
    <s v="USD"/>
    <x v="0"/>
    <x v="0"/>
    <n v="14178"/>
    <n v="32283306"/>
  </r>
  <r>
    <n v="166345"/>
    <x v="0"/>
    <x v="0"/>
    <x v="1"/>
    <n v="1135"/>
    <s v="322929313-802-97"/>
    <x v="75"/>
    <n v="69.900000000000006"/>
    <s v="USD"/>
    <x v="0"/>
    <x v="0"/>
    <n v="5864"/>
    <n v="6655640"/>
  </r>
  <r>
    <n v="199279"/>
    <x v="0"/>
    <x v="0"/>
    <x v="0"/>
    <n v="1770"/>
    <s v="267186163-643-2"/>
    <x v="76"/>
    <n v="19.989999999999998"/>
    <s v="USD"/>
    <x v="0"/>
    <x v="0"/>
    <n v="1677"/>
    <n v="2968290"/>
  </r>
  <r>
    <n v="167981"/>
    <x v="1"/>
    <x v="0"/>
    <x v="0"/>
    <n v="730"/>
    <s v="329706743-401-46"/>
    <x v="77"/>
    <n v="139"/>
    <s v="USD"/>
    <x v="0"/>
    <x v="0"/>
    <n v="11661"/>
    <n v="8512530"/>
  </r>
  <r>
    <n v="146839"/>
    <x v="0"/>
    <x v="0"/>
    <x v="0"/>
    <n v="1525"/>
    <s v="321496813-710-2"/>
    <x v="31"/>
    <n v="109"/>
    <s v="USD"/>
    <x v="0"/>
    <x v="0"/>
    <n v="9144"/>
    <n v="13944600"/>
  </r>
  <r>
    <n v="187180"/>
    <x v="2"/>
    <x v="0"/>
    <x v="1"/>
    <n v="647"/>
    <s v="312596416-800-2"/>
    <x v="76"/>
    <n v="109"/>
    <s v="USD"/>
    <x v="0"/>
    <x v="0"/>
    <n v="9144"/>
    <n v="5916168"/>
  </r>
  <r>
    <n v="167640"/>
    <x v="1"/>
    <x v="1"/>
    <x v="1"/>
    <n v="1017"/>
    <s v="311287132-251-2"/>
    <x v="76"/>
    <n v="109"/>
    <s v="USD"/>
    <x v="0"/>
    <x v="0"/>
    <n v="9144"/>
    <n v="9299448"/>
  </r>
  <r>
    <n v="165158"/>
    <x v="2"/>
    <x v="0"/>
    <x v="0"/>
    <n v="1622"/>
    <s v="323675323-700-2"/>
    <x v="78"/>
    <n v="109"/>
    <s v="USD"/>
    <x v="0"/>
    <x v="0"/>
    <n v="9144"/>
    <n v="14831568"/>
  </r>
  <r>
    <n v="111521"/>
    <x v="2"/>
    <x v="1"/>
    <x v="1"/>
    <n v="2553"/>
    <s v="323672371-507-2"/>
    <x v="79"/>
    <n v="99.9"/>
    <s v="USD"/>
    <x v="0"/>
    <x v="0"/>
    <n v="8381"/>
    <n v="21396693"/>
  </r>
  <r>
    <n v="120228"/>
    <x v="1"/>
    <x v="0"/>
    <x v="0"/>
    <n v="2347"/>
    <s v="327116625-505-2"/>
    <x v="9"/>
    <n v="89.9"/>
    <s v="USD"/>
    <x v="0"/>
    <x v="0"/>
    <n v="7542"/>
    <n v="17701074"/>
  </r>
  <r>
    <n v="133078"/>
    <x v="0"/>
    <x v="0"/>
    <x v="1"/>
    <n v="2535"/>
    <s v="311302424-409-2"/>
    <x v="65"/>
    <n v="69.900000000000006"/>
    <s v="USD"/>
    <x v="0"/>
    <x v="0"/>
    <n v="5864"/>
    <n v="14865240"/>
  </r>
  <r>
    <n v="137598"/>
    <x v="0"/>
    <x v="0"/>
    <x v="1"/>
    <n v="2839"/>
    <s v="329158644-605-2"/>
    <x v="47"/>
    <n v="139"/>
    <s v="USD"/>
    <x v="0"/>
    <x v="0"/>
    <n v="11661"/>
    <n v="33105579"/>
  </r>
  <r>
    <n v="138779"/>
    <x v="2"/>
    <x v="1"/>
    <x v="1"/>
    <n v="2801"/>
    <s v="329300083-705-48"/>
    <x v="2"/>
    <n v="139"/>
    <s v="USD"/>
    <x v="0"/>
    <x v="0"/>
    <n v="11661"/>
    <n v="32662461"/>
  </r>
  <r>
    <n v="198329"/>
    <x v="2"/>
    <x v="1"/>
    <x v="1"/>
    <n v="628"/>
    <s v="323212374-510-2"/>
    <x v="80"/>
    <n v="109"/>
    <s v="USD"/>
    <x v="0"/>
    <x v="0"/>
    <n v="9144"/>
    <n v="5742432"/>
  </r>
  <r>
    <n v="110295"/>
    <x v="1"/>
    <x v="1"/>
    <x v="0"/>
    <n v="1448"/>
    <s v="322547863-811-2"/>
    <x v="81"/>
    <n v="129"/>
    <s v="USD"/>
    <x v="0"/>
    <x v="0"/>
    <n v="10822"/>
    <n v="15670256"/>
  </r>
  <r>
    <n v="196427"/>
    <x v="0"/>
    <x v="1"/>
    <x v="0"/>
    <n v="1401"/>
    <s v="320600266-745-2"/>
    <x v="82"/>
    <n v="169"/>
    <s v="USD"/>
    <x v="0"/>
    <x v="0"/>
    <n v="14178"/>
    <n v="19863378"/>
  </r>
  <r>
    <n v="110075"/>
    <x v="2"/>
    <x v="1"/>
    <x v="1"/>
    <n v="2185"/>
    <s v="320771732-800-2"/>
    <x v="83"/>
    <n v="159"/>
    <s v="USD"/>
    <x v="0"/>
    <x v="0"/>
    <n v="13339"/>
    <n v="29145715"/>
  </r>
  <r>
    <n v="132322"/>
    <x v="2"/>
    <x v="1"/>
    <x v="0"/>
    <n v="2135"/>
    <s v="289179723-020-2"/>
    <x v="84"/>
    <n v="12.99"/>
    <s v="USD"/>
    <x v="0"/>
    <x v="0"/>
    <n v="1090"/>
    <n v="2327150"/>
  </r>
  <r>
    <n v="199631"/>
    <x v="2"/>
    <x v="1"/>
    <x v="0"/>
    <n v="1269"/>
    <s v="327747299-800-2"/>
    <x v="85"/>
    <n v="89.9"/>
    <s v="USD"/>
    <x v="0"/>
    <x v="0"/>
    <n v="7542"/>
    <n v="9570798"/>
  </r>
  <r>
    <n v="182306"/>
    <x v="2"/>
    <x v="0"/>
    <x v="0"/>
    <n v="2805"/>
    <s v="317782501-701-2"/>
    <x v="86"/>
    <n v="89.9"/>
    <s v="USD"/>
    <x v="0"/>
    <x v="0"/>
    <n v="7542"/>
    <n v="21155310"/>
  </r>
  <r>
    <n v="194915"/>
    <x v="0"/>
    <x v="1"/>
    <x v="0"/>
    <n v="1796"/>
    <s v="311282298-099-2"/>
    <x v="87"/>
    <n v="79.900000000000006"/>
    <s v="USD"/>
    <x v="0"/>
    <x v="0"/>
    <n v="6703"/>
    <n v="12038588"/>
  </r>
  <r>
    <n v="131298"/>
    <x v="1"/>
    <x v="1"/>
    <x v="0"/>
    <n v="2133"/>
    <s v="322612356-505-2"/>
    <x v="88"/>
    <n v="69.900000000000006"/>
    <s v="USD"/>
    <x v="0"/>
    <x v="0"/>
    <n v="5864"/>
    <n v="12507912"/>
  </r>
  <r>
    <n v="168571"/>
    <x v="0"/>
    <x v="0"/>
    <x v="0"/>
    <n v="1778"/>
    <s v="311282631-712-2"/>
    <x v="70"/>
    <n v="89.9"/>
    <s v="USD"/>
    <x v="0"/>
    <x v="0"/>
    <n v="7542"/>
    <n v="13409676"/>
  </r>
  <r>
    <n v="154224"/>
    <x v="1"/>
    <x v="1"/>
    <x v="0"/>
    <n v="2474"/>
    <s v="329282612-401-2"/>
    <x v="89"/>
    <n v="89.9"/>
    <s v="USD"/>
    <x v="0"/>
    <x v="0"/>
    <n v="7542"/>
    <n v="18658908"/>
  </r>
  <r>
    <n v="171061"/>
    <x v="0"/>
    <x v="0"/>
    <x v="1"/>
    <n v="2032"/>
    <s v="320026789-714-2"/>
    <x v="88"/>
    <n v="59.9"/>
    <s v="USD"/>
    <x v="0"/>
    <x v="0"/>
    <n v="5025"/>
    <n v="10210800"/>
  </r>
  <r>
    <n v="119049"/>
    <x v="0"/>
    <x v="0"/>
    <x v="1"/>
    <n v="1659"/>
    <s v="323216360-406-2"/>
    <x v="90"/>
    <n v="89.9"/>
    <s v="USD"/>
    <x v="0"/>
    <x v="0"/>
    <n v="7542"/>
    <n v="12512178"/>
  </r>
  <r>
    <n v="158781"/>
    <x v="1"/>
    <x v="1"/>
    <x v="1"/>
    <n v="2443"/>
    <s v="318209963-800-2"/>
    <x v="91"/>
    <n v="69.900000000000006"/>
    <s v="USD"/>
    <x v="0"/>
    <x v="0"/>
    <n v="5864"/>
    <n v="14325752"/>
  </r>
  <r>
    <n v="151438"/>
    <x v="0"/>
    <x v="0"/>
    <x v="1"/>
    <n v="1137"/>
    <s v="316727555-700-2"/>
    <x v="88"/>
    <n v="69.900000000000006"/>
    <s v="USD"/>
    <x v="0"/>
    <x v="0"/>
    <n v="5864"/>
    <n v="6667368"/>
  </r>
  <r>
    <n v="152871"/>
    <x v="1"/>
    <x v="0"/>
    <x v="1"/>
    <n v="1847"/>
    <s v="312571093-710-2"/>
    <x v="92"/>
    <n v="69.900000000000006"/>
    <s v="USD"/>
    <x v="0"/>
    <x v="0"/>
    <n v="5864"/>
    <n v="10830808"/>
  </r>
  <r>
    <n v="126806"/>
    <x v="1"/>
    <x v="1"/>
    <x v="1"/>
    <n v="2404"/>
    <s v="330290387-401-2"/>
    <x v="70"/>
    <n v="109"/>
    <s v="USD"/>
    <x v="0"/>
    <x v="0"/>
    <n v="9144"/>
    <n v="21982176"/>
  </r>
  <r>
    <n v="134104"/>
    <x v="1"/>
    <x v="0"/>
    <x v="1"/>
    <n v="1466"/>
    <s v="313027279-800-2"/>
    <x v="93"/>
    <n v="59.9"/>
    <s v="USD"/>
    <x v="0"/>
    <x v="0"/>
    <n v="5025"/>
    <n v="7366650"/>
  </r>
  <r>
    <n v="120266"/>
    <x v="2"/>
    <x v="0"/>
    <x v="0"/>
    <n v="2328"/>
    <s v="320671529-802-2"/>
    <x v="88"/>
    <n v="59.9"/>
    <s v="USD"/>
    <x v="0"/>
    <x v="0"/>
    <n v="5025"/>
    <n v="11698200"/>
  </r>
  <r>
    <n v="173550"/>
    <x v="1"/>
    <x v="0"/>
    <x v="1"/>
    <n v="1431"/>
    <s v="323646471-802-2"/>
    <x v="70"/>
    <n v="59.9"/>
    <s v="USD"/>
    <x v="0"/>
    <x v="0"/>
    <n v="5025"/>
    <n v="7190775"/>
  </r>
  <r>
    <n v="175927"/>
    <x v="1"/>
    <x v="0"/>
    <x v="1"/>
    <n v="1506"/>
    <s v="312978838-611-2"/>
    <x v="94"/>
    <n v="109"/>
    <s v="USD"/>
    <x v="0"/>
    <x v="0"/>
    <n v="9144"/>
    <n v="13770864"/>
  </r>
  <r>
    <n v="154278"/>
    <x v="1"/>
    <x v="0"/>
    <x v="1"/>
    <n v="2749"/>
    <s v="336446858-822-2"/>
    <x v="95"/>
    <n v="89.9"/>
    <s v="USD"/>
    <x v="0"/>
    <x v="0"/>
    <n v="7542"/>
    <n v="20732958"/>
  </r>
  <r>
    <n v="183537"/>
    <x v="2"/>
    <x v="1"/>
    <x v="1"/>
    <n v="2434"/>
    <s v="281883711-071-2"/>
    <x v="96"/>
    <n v="19.989999999999998"/>
    <s v="USD"/>
    <x v="0"/>
    <x v="0"/>
    <n v="1677"/>
    <n v="4081818"/>
  </r>
  <r>
    <n v="150424"/>
    <x v="2"/>
    <x v="0"/>
    <x v="1"/>
    <n v="2067"/>
    <s v="313008692-514-2"/>
    <x v="97"/>
    <n v="79.900000000000006"/>
    <s v="USD"/>
    <x v="0"/>
    <x v="0"/>
    <n v="6703"/>
    <n v="13855101"/>
  </r>
  <r>
    <n v="183825"/>
    <x v="0"/>
    <x v="1"/>
    <x v="1"/>
    <n v="2989"/>
    <s v="281593208-015-2"/>
    <x v="98"/>
    <n v="19.989999999999998"/>
    <s v="USD"/>
    <x v="0"/>
    <x v="0"/>
    <n v="1677"/>
    <n v="5012553"/>
  </r>
  <r>
    <n v="144012"/>
    <x v="2"/>
    <x v="1"/>
    <x v="0"/>
    <n v="743"/>
    <s v="314937772-710-2"/>
    <x v="99"/>
    <n v="59.9"/>
    <s v="USD"/>
    <x v="0"/>
    <x v="0"/>
    <n v="5025"/>
    <n v="3733575"/>
  </r>
  <r>
    <n v="147051"/>
    <x v="2"/>
    <x v="0"/>
    <x v="0"/>
    <n v="2325"/>
    <s v="320278659-251-2"/>
    <x v="100"/>
    <n v="109"/>
    <s v="USD"/>
    <x v="0"/>
    <x v="0"/>
    <n v="9144"/>
    <n v="21259800"/>
  </r>
  <r>
    <n v="185800"/>
    <x v="1"/>
    <x v="0"/>
    <x v="1"/>
    <n v="1841"/>
    <s v="321993245-500-2"/>
    <x v="101"/>
    <n v="109"/>
    <s v="USD"/>
    <x v="0"/>
    <x v="0"/>
    <n v="9144"/>
    <n v="16834104"/>
  </r>
  <r>
    <n v="197524"/>
    <x v="0"/>
    <x v="1"/>
    <x v="1"/>
    <n v="2231"/>
    <s v="330590505-500-2"/>
    <x v="88"/>
    <n v="49.9"/>
    <s v="USD"/>
    <x v="0"/>
    <x v="0"/>
    <n v="4186"/>
    <n v="9338966"/>
  </r>
  <r>
    <n v="148823"/>
    <x v="0"/>
    <x v="0"/>
    <x v="1"/>
    <n v="2211"/>
    <s v="320680326-107-39"/>
    <x v="102"/>
    <n v="89.9"/>
    <s v="USD"/>
    <x v="1"/>
    <x v="0"/>
    <n v="7542"/>
    <n v="16675362"/>
  </r>
  <r>
    <n v="114550"/>
    <x v="1"/>
    <x v="0"/>
    <x v="0"/>
    <n v="2114"/>
    <s v="311292244-800-39"/>
    <x v="103"/>
    <n v="69.900000000000006"/>
    <s v="USD"/>
    <x v="1"/>
    <x v="0"/>
    <n v="5864"/>
    <n v="12396496"/>
  </r>
  <r>
    <n v="125398"/>
    <x v="0"/>
    <x v="1"/>
    <x v="1"/>
    <n v="1350"/>
    <s v="311307610-400-39"/>
    <x v="104"/>
    <n v="69.900000000000006"/>
    <s v="USD"/>
    <x v="1"/>
    <x v="0"/>
    <n v="5864"/>
    <n v="7916400"/>
  </r>
  <r>
    <n v="123985"/>
    <x v="1"/>
    <x v="0"/>
    <x v="0"/>
    <n v="2240"/>
    <s v="311302877-203-39"/>
    <x v="105"/>
    <n v="69.900000000000006"/>
    <s v="USD"/>
    <x v="1"/>
    <x v="0"/>
    <n v="5864"/>
    <n v="13135360"/>
  </r>
  <r>
    <n v="186638"/>
    <x v="1"/>
    <x v="1"/>
    <x v="0"/>
    <n v="1296"/>
    <s v="311302598-500-39"/>
    <x v="106"/>
    <n v="59.9"/>
    <s v="USD"/>
    <x v="1"/>
    <x v="0"/>
    <n v="5025"/>
    <n v="6512400"/>
  </r>
  <r>
    <n v="167281"/>
    <x v="1"/>
    <x v="1"/>
    <x v="1"/>
    <n v="892"/>
    <s v="311297328-800-39"/>
    <x v="107"/>
    <n v="59.9"/>
    <s v="USD"/>
    <x v="1"/>
    <x v="0"/>
    <n v="5025"/>
    <n v="4482300"/>
  </r>
  <r>
    <n v="118578"/>
    <x v="1"/>
    <x v="0"/>
    <x v="1"/>
    <n v="1678"/>
    <s v="311302865-804-39"/>
    <x v="108"/>
    <n v="49.9"/>
    <s v="USD"/>
    <x v="1"/>
    <x v="0"/>
    <n v="4186"/>
    <n v="7024108"/>
  </r>
  <r>
    <n v="174041"/>
    <x v="1"/>
    <x v="0"/>
    <x v="0"/>
    <n v="2016"/>
    <s v="311307489-203-39"/>
    <x v="109"/>
    <n v="49.9"/>
    <s v="USD"/>
    <x v="1"/>
    <x v="0"/>
    <n v="4186"/>
    <n v="8438976"/>
  </r>
  <r>
    <n v="127644"/>
    <x v="2"/>
    <x v="0"/>
    <x v="1"/>
    <n v="1498"/>
    <s v="311287075-120-39"/>
    <x v="110"/>
    <n v="45.9"/>
    <s v="USD"/>
    <x v="1"/>
    <x v="0"/>
    <n v="3851"/>
    <n v="5768798"/>
  </r>
  <r>
    <n v="132007"/>
    <x v="0"/>
    <x v="0"/>
    <x v="1"/>
    <n v="2491"/>
    <s v="276378605-515-39"/>
    <x v="111"/>
    <n v="9.99"/>
    <s v="USD"/>
    <x v="1"/>
    <x v="0"/>
    <n v="838"/>
    <n v="2087458"/>
  </r>
  <r>
    <n v="147998"/>
    <x v="0"/>
    <x v="0"/>
    <x v="0"/>
    <n v="2556"/>
    <s v="277776476-700-39"/>
    <x v="112"/>
    <n v="9.99"/>
    <s v="USD"/>
    <x v="1"/>
    <x v="0"/>
    <n v="838"/>
    <n v="2141928"/>
  </r>
  <r>
    <n v="176666"/>
    <x v="0"/>
    <x v="1"/>
    <x v="0"/>
    <n v="2852"/>
    <s v="313381662-202-39"/>
    <x v="113"/>
    <n v="45.9"/>
    <s v="USD"/>
    <x v="1"/>
    <x v="0"/>
    <n v="3851"/>
    <n v="10983052"/>
  </r>
  <r>
    <n v="193686"/>
    <x v="0"/>
    <x v="1"/>
    <x v="0"/>
    <n v="1899"/>
    <s v="311292343-700-39"/>
    <x v="114"/>
    <n v="99.9"/>
    <s v="USD"/>
    <x v="1"/>
    <x v="0"/>
    <n v="8381"/>
    <n v="15915519"/>
  </r>
  <r>
    <n v="163610"/>
    <x v="2"/>
    <x v="1"/>
    <x v="0"/>
    <n v="2466"/>
    <s v="311309627-805-39"/>
    <x v="115"/>
    <n v="89.9"/>
    <s v="USD"/>
    <x v="1"/>
    <x v="0"/>
    <n v="7542"/>
    <n v="18598572"/>
  </r>
  <r>
    <n v="170364"/>
    <x v="0"/>
    <x v="0"/>
    <x v="0"/>
    <n v="818"/>
    <s v="315851805-800-39"/>
    <x v="116"/>
    <n v="45.9"/>
    <s v="USD"/>
    <x v="1"/>
    <x v="0"/>
    <n v="3851"/>
    <n v="3150118"/>
  </r>
  <r>
    <n v="167599"/>
    <x v="0"/>
    <x v="0"/>
    <x v="0"/>
    <n v="1500"/>
    <s v="311292644-400-39"/>
    <x v="117"/>
    <n v="59.9"/>
    <s v="USD"/>
    <x v="1"/>
    <x v="0"/>
    <n v="5025"/>
    <n v="7537500"/>
  </r>
  <r>
    <n v="166421"/>
    <x v="1"/>
    <x v="1"/>
    <x v="0"/>
    <n v="2878"/>
    <s v="311302552-800-39"/>
    <x v="118"/>
    <n v="79.900000000000006"/>
    <s v="USD"/>
    <x v="1"/>
    <x v="0"/>
    <n v="6703"/>
    <n v="19291234"/>
  </r>
  <r>
    <n v="129247"/>
    <x v="2"/>
    <x v="1"/>
    <x v="0"/>
    <n v="2386"/>
    <s v="311302532-102-39"/>
    <x v="119"/>
    <n v="69.900000000000006"/>
    <s v="USD"/>
    <x v="1"/>
    <x v="0"/>
    <n v="5864"/>
    <n v="13991504"/>
  </r>
  <r>
    <n v="127314"/>
    <x v="1"/>
    <x v="1"/>
    <x v="1"/>
    <n v="2076"/>
    <s v="311287147-723-39"/>
    <x v="120"/>
    <n v="99.9"/>
    <s v="USD"/>
    <x v="1"/>
    <x v="0"/>
    <n v="8381"/>
    <n v="17398956"/>
  </r>
  <r>
    <n v="111979"/>
    <x v="2"/>
    <x v="0"/>
    <x v="0"/>
    <n v="2734"/>
    <s v="311307332-202-39"/>
    <x v="121"/>
    <n v="59.9"/>
    <s v="USD"/>
    <x v="1"/>
    <x v="0"/>
    <n v="5025"/>
    <n v="13738350"/>
  </r>
  <r>
    <n v="120354"/>
    <x v="0"/>
    <x v="1"/>
    <x v="0"/>
    <n v="2836"/>
    <s v="311282293-131-39"/>
    <x v="122"/>
    <n v="59.9"/>
    <s v="USD"/>
    <x v="1"/>
    <x v="0"/>
    <n v="5025"/>
    <n v="14250900"/>
  </r>
  <r>
    <n v="144848"/>
    <x v="2"/>
    <x v="0"/>
    <x v="0"/>
    <n v="2193"/>
    <s v="311287149-800-39"/>
    <x v="123"/>
    <n v="89.9"/>
    <s v="USD"/>
    <x v="1"/>
    <x v="0"/>
    <n v="7542"/>
    <n v="16539606"/>
  </r>
  <r>
    <n v="111957"/>
    <x v="0"/>
    <x v="1"/>
    <x v="0"/>
    <n v="2164"/>
    <s v="311307624-500-39"/>
    <x v="124"/>
    <n v="89.9"/>
    <s v="USD"/>
    <x v="1"/>
    <x v="0"/>
    <n v="7542"/>
    <n v="16320888"/>
  </r>
  <r>
    <n v="160763"/>
    <x v="2"/>
    <x v="1"/>
    <x v="1"/>
    <n v="991"/>
    <s v="311282212-800-39"/>
    <x v="125"/>
    <n v="45.9"/>
    <s v="USD"/>
    <x v="1"/>
    <x v="0"/>
    <n v="3851"/>
    <n v="3816341"/>
  </r>
  <r>
    <n v="168270"/>
    <x v="1"/>
    <x v="1"/>
    <x v="1"/>
    <n v="1525"/>
    <s v="311292281-203-39"/>
    <x v="109"/>
    <n v="69.900000000000006"/>
    <s v="USD"/>
    <x v="1"/>
    <x v="0"/>
    <n v="5864"/>
    <n v="8942600"/>
  </r>
  <r>
    <n v="195082"/>
    <x v="2"/>
    <x v="0"/>
    <x v="0"/>
    <n v="923"/>
    <s v="311302515-800-39"/>
    <x v="126"/>
    <n v="69.900000000000006"/>
    <s v="USD"/>
    <x v="1"/>
    <x v="0"/>
    <n v="5864"/>
    <n v="5412472"/>
  </r>
  <r>
    <n v="110329"/>
    <x v="2"/>
    <x v="0"/>
    <x v="1"/>
    <n v="2397"/>
    <s v="314937773-800-39"/>
    <x v="127"/>
    <n v="69.900000000000006"/>
    <s v="USD"/>
    <x v="1"/>
    <x v="0"/>
    <n v="5864"/>
    <n v="14056008"/>
  </r>
  <r>
    <n v="147449"/>
    <x v="1"/>
    <x v="0"/>
    <x v="0"/>
    <n v="1191"/>
    <s v="316608794-802-39"/>
    <x v="128"/>
    <n v="69.900000000000006"/>
    <s v="USD"/>
    <x v="1"/>
    <x v="0"/>
    <n v="5864"/>
    <n v="6984024"/>
  </r>
  <r>
    <n v="193332"/>
    <x v="0"/>
    <x v="1"/>
    <x v="0"/>
    <n v="1237"/>
    <s v="319205037-800-39"/>
    <x v="129"/>
    <n v="49.9"/>
    <s v="USD"/>
    <x v="1"/>
    <x v="0"/>
    <n v="4186"/>
    <n v="5178082"/>
  </r>
  <r>
    <n v="146804"/>
    <x v="0"/>
    <x v="1"/>
    <x v="0"/>
    <n v="1504"/>
    <s v="311307495-131-39"/>
    <x v="119"/>
    <n v="69.900000000000006"/>
    <s v="USD"/>
    <x v="1"/>
    <x v="0"/>
    <n v="5864"/>
    <n v="8819456"/>
  </r>
  <r>
    <n v="188909"/>
    <x v="0"/>
    <x v="1"/>
    <x v="1"/>
    <n v="2863"/>
    <s v="336449731-712-1"/>
    <x v="130"/>
    <n v="39.9"/>
    <s v="USD"/>
    <x v="2"/>
    <x v="1"/>
    <n v="3347"/>
    <n v="9582461"/>
  </r>
  <r>
    <n v="165910"/>
    <x v="1"/>
    <x v="1"/>
    <x v="0"/>
    <n v="2760"/>
    <s v="313890651-712-2"/>
    <x v="131"/>
    <n v="69.900000000000006"/>
    <s v="USD"/>
    <x v="2"/>
    <x v="1"/>
    <n v="5864"/>
    <n v="16184640"/>
  </r>
  <r>
    <n v="136738"/>
    <x v="2"/>
    <x v="0"/>
    <x v="1"/>
    <n v="542"/>
    <s v="287414911-803-2"/>
    <x v="132"/>
    <n v="7.99"/>
    <s v="USD"/>
    <x v="2"/>
    <x v="1"/>
    <n v="670"/>
    <n v="363140"/>
  </r>
  <r>
    <n v="144497"/>
    <x v="1"/>
    <x v="1"/>
    <x v="1"/>
    <n v="1105"/>
    <s v="342171615-104-2"/>
    <x v="133"/>
    <n v="49.9"/>
    <s v="USD"/>
    <x v="2"/>
    <x v="1"/>
    <n v="4186"/>
    <n v="4625530"/>
  </r>
  <r>
    <n v="135036"/>
    <x v="1"/>
    <x v="1"/>
    <x v="0"/>
    <n v="1435"/>
    <s v="314152967-485-2"/>
    <x v="134"/>
    <n v="49.9"/>
    <s v="USD"/>
    <x v="2"/>
    <x v="1"/>
    <n v="4186"/>
    <n v="6006910"/>
  </r>
  <r>
    <n v="166331"/>
    <x v="0"/>
    <x v="1"/>
    <x v="1"/>
    <n v="2877"/>
    <s v="324186867-642-2"/>
    <x v="135"/>
    <n v="59.9"/>
    <s v="USD"/>
    <x v="2"/>
    <x v="1"/>
    <n v="5025"/>
    <n v="14456925"/>
  </r>
  <r>
    <n v="139789"/>
    <x v="0"/>
    <x v="0"/>
    <x v="1"/>
    <n v="1094"/>
    <s v="316900618-809-2"/>
    <x v="136"/>
    <n v="69.900000000000006"/>
    <s v="USD"/>
    <x v="2"/>
    <x v="1"/>
    <n v="5864"/>
    <n v="6415216"/>
  </r>
  <r>
    <n v="118569"/>
    <x v="0"/>
    <x v="0"/>
    <x v="1"/>
    <n v="994"/>
    <s v="313890645-330-2"/>
    <x v="137"/>
    <n v="49.9"/>
    <s v="USD"/>
    <x v="2"/>
    <x v="1"/>
    <n v="4186"/>
    <n v="4160884"/>
  </r>
  <r>
    <n v="155848"/>
    <x v="1"/>
    <x v="1"/>
    <x v="0"/>
    <n v="1942"/>
    <s v="324597432-800-2"/>
    <x v="138"/>
    <n v="49.9"/>
    <s v="USD"/>
    <x v="2"/>
    <x v="1"/>
    <n v="4186"/>
    <n v="8129212"/>
  </r>
  <r>
    <n v="152563"/>
    <x v="2"/>
    <x v="0"/>
    <x v="1"/>
    <n v="2572"/>
    <s v="313890686-731-2"/>
    <x v="139"/>
    <n v="169"/>
    <s v="USD"/>
    <x v="2"/>
    <x v="1"/>
    <n v="14178"/>
    <n v="36465816"/>
  </r>
  <r>
    <n v="115153"/>
    <x v="0"/>
    <x v="0"/>
    <x v="0"/>
    <n v="1736"/>
    <s v="313890650-712-2"/>
    <x v="140"/>
    <n v="79.900000000000006"/>
    <s v="USD"/>
    <x v="2"/>
    <x v="1"/>
    <n v="6703"/>
    <n v="11636408"/>
  </r>
  <r>
    <n v="125938"/>
    <x v="0"/>
    <x v="1"/>
    <x v="1"/>
    <n v="1204"/>
    <s v="313890680-450-2"/>
    <x v="141"/>
    <n v="49.9"/>
    <s v="USD"/>
    <x v="2"/>
    <x v="1"/>
    <n v="4186"/>
    <n v="5039944"/>
  </r>
  <r>
    <n v="122809"/>
    <x v="1"/>
    <x v="0"/>
    <x v="1"/>
    <n v="1592"/>
    <s v="344575855-982-2"/>
    <x v="142"/>
    <n v="49.9"/>
    <s v="USD"/>
    <x v="2"/>
    <x v="1"/>
    <n v="4186"/>
    <n v="6664112"/>
  </r>
  <r>
    <n v="181502"/>
    <x v="2"/>
    <x v="1"/>
    <x v="0"/>
    <n v="2591"/>
    <s v="323175653-803-2"/>
    <x v="143"/>
    <n v="39.9"/>
    <s v="USD"/>
    <x v="2"/>
    <x v="1"/>
    <n v="3347"/>
    <n v="8672077"/>
  </r>
  <r>
    <n v="182779"/>
    <x v="1"/>
    <x v="1"/>
    <x v="1"/>
    <n v="2097"/>
    <s v="324814227-400-2"/>
    <x v="144"/>
    <n v="35.9"/>
    <s v="USD"/>
    <x v="2"/>
    <x v="1"/>
    <n v="3012"/>
    <n v="6316164"/>
  </r>
  <r>
    <n v="155674"/>
    <x v="2"/>
    <x v="0"/>
    <x v="0"/>
    <n v="897"/>
    <s v="323218942-800-2"/>
    <x v="145"/>
    <n v="49.9"/>
    <s v="USD"/>
    <x v="2"/>
    <x v="1"/>
    <n v="4186"/>
    <n v="3754842"/>
  </r>
  <r>
    <n v="182866"/>
    <x v="0"/>
    <x v="0"/>
    <x v="1"/>
    <n v="1552"/>
    <s v="313890656-800-2"/>
    <x v="146"/>
    <n v="39.9"/>
    <s v="USD"/>
    <x v="2"/>
    <x v="1"/>
    <n v="3347"/>
    <n v="5194544"/>
  </r>
  <r>
    <n v="148230"/>
    <x v="2"/>
    <x v="1"/>
    <x v="0"/>
    <n v="2494"/>
    <s v="321480271-802-2"/>
    <x v="147"/>
    <n v="59.9"/>
    <s v="USD"/>
    <x v="2"/>
    <x v="1"/>
    <n v="5025"/>
    <n v="12532350"/>
  </r>
  <r>
    <n v="126979"/>
    <x v="2"/>
    <x v="0"/>
    <x v="0"/>
    <n v="2141"/>
    <s v="311297787-806-1"/>
    <x v="148"/>
    <n v="49.9"/>
    <s v="USD"/>
    <x v="2"/>
    <x v="1"/>
    <n v="4186"/>
    <n v="8962226"/>
  </r>
  <r>
    <n v="135521"/>
    <x v="1"/>
    <x v="0"/>
    <x v="1"/>
    <n v="2835"/>
    <s v="322677494-446-1"/>
    <x v="149"/>
    <n v="39.9"/>
    <s v="USD"/>
    <x v="2"/>
    <x v="1"/>
    <n v="3347"/>
    <n v="9488745"/>
  </r>
  <r>
    <n v="185809"/>
    <x v="1"/>
    <x v="0"/>
    <x v="0"/>
    <n v="622"/>
    <s v="313890688-330-1"/>
    <x v="150"/>
    <n v="49.9"/>
    <s v="USD"/>
    <x v="2"/>
    <x v="1"/>
    <n v="4186"/>
    <n v="2603692"/>
  </r>
  <r>
    <n v="171520"/>
    <x v="1"/>
    <x v="1"/>
    <x v="1"/>
    <n v="2901"/>
    <s v="322451460-800-1"/>
    <x v="151"/>
    <n v="47.9"/>
    <s v="USD"/>
    <x v="2"/>
    <x v="1"/>
    <n v="4018"/>
    <n v="11656218"/>
  </r>
  <r>
    <n v="122926"/>
    <x v="1"/>
    <x v="0"/>
    <x v="0"/>
    <n v="867"/>
    <s v="319465261-800-2"/>
    <x v="152"/>
    <n v="45.9"/>
    <s v="USD"/>
    <x v="2"/>
    <x v="1"/>
    <n v="3851"/>
    <n v="3338817"/>
  </r>
  <r>
    <n v="150953"/>
    <x v="2"/>
    <x v="1"/>
    <x v="1"/>
    <n v="2434"/>
    <s v="317331009-312-2"/>
    <x v="153"/>
    <n v="35.9"/>
    <s v="USD"/>
    <x v="2"/>
    <x v="1"/>
    <n v="3012"/>
    <n v="7331208"/>
  </r>
  <r>
    <n v="115873"/>
    <x v="1"/>
    <x v="1"/>
    <x v="1"/>
    <n v="2606"/>
    <s v="311297400-803-1"/>
    <x v="154"/>
    <n v="59.9"/>
    <s v="USD"/>
    <x v="2"/>
    <x v="1"/>
    <n v="5025"/>
    <n v="13095150"/>
  </r>
  <r>
    <n v="115581"/>
    <x v="0"/>
    <x v="0"/>
    <x v="1"/>
    <n v="2728"/>
    <s v="336449779-104-1"/>
    <x v="155"/>
    <n v="47.9"/>
    <s v="USD"/>
    <x v="2"/>
    <x v="1"/>
    <n v="4018"/>
    <n v="10961104"/>
  </r>
  <r>
    <n v="183634"/>
    <x v="2"/>
    <x v="1"/>
    <x v="1"/>
    <n v="2778"/>
    <s v="324593343-043-2"/>
    <x v="156"/>
    <n v="27.9"/>
    <s v="USD"/>
    <x v="2"/>
    <x v="1"/>
    <n v="2341"/>
    <n v="6503298"/>
  </r>
  <r>
    <n v="122484"/>
    <x v="0"/>
    <x v="1"/>
    <x v="1"/>
    <n v="558"/>
    <s v="319473750-809-1"/>
    <x v="157"/>
    <n v="47.9"/>
    <s v="USD"/>
    <x v="2"/>
    <x v="1"/>
    <n v="4018"/>
    <n v="2242044"/>
  </r>
  <r>
    <n v="183574"/>
    <x v="0"/>
    <x v="1"/>
    <x v="1"/>
    <n v="1752"/>
    <s v="331789902-808-1"/>
    <x v="158"/>
    <n v="47.9"/>
    <s v="USD"/>
    <x v="2"/>
    <x v="1"/>
    <n v="4018"/>
    <n v="7039536"/>
  </r>
  <r>
    <n v="185307"/>
    <x v="2"/>
    <x v="0"/>
    <x v="1"/>
    <n v="2743"/>
    <s v="300250126-401-2"/>
    <x v="159"/>
    <n v="7.99"/>
    <s v="USD"/>
    <x v="2"/>
    <x v="1"/>
    <n v="670"/>
    <n v="1837810"/>
  </r>
  <r>
    <n v="118719"/>
    <x v="1"/>
    <x v="0"/>
    <x v="1"/>
    <n v="1669"/>
    <s v="320052978-401-2"/>
    <x v="160"/>
    <n v="45.9"/>
    <s v="USD"/>
    <x v="2"/>
    <x v="1"/>
    <n v="3851"/>
    <n v="6427319"/>
  </r>
  <r>
    <n v="134788"/>
    <x v="2"/>
    <x v="0"/>
    <x v="0"/>
    <n v="2179"/>
    <s v="324722597-400-2"/>
    <x v="161"/>
    <n v="45.9"/>
    <s v="USD"/>
    <x v="2"/>
    <x v="1"/>
    <n v="3851"/>
    <n v="8391329"/>
  </r>
  <r>
    <n v="140142"/>
    <x v="2"/>
    <x v="1"/>
    <x v="0"/>
    <n v="606"/>
    <s v="328207551-500-2"/>
    <x v="162"/>
    <n v="49.9"/>
    <s v="USD"/>
    <x v="2"/>
    <x v="1"/>
    <n v="4186"/>
    <n v="2536716"/>
  </r>
  <r>
    <n v="153997"/>
    <x v="1"/>
    <x v="0"/>
    <x v="1"/>
    <n v="1608"/>
    <s v="318131967-800-2"/>
    <x v="163"/>
    <n v="45.9"/>
    <s v="USD"/>
    <x v="2"/>
    <x v="1"/>
    <n v="3851"/>
    <n v="6192408"/>
  </r>
  <r>
    <n v="123230"/>
    <x v="0"/>
    <x v="0"/>
    <x v="1"/>
    <n v="880"/>
    <s v="324027512-064-2"/>
    <x v="164"/>
    <n v="69.900000000000006"/>
    <s v="USD"/>
    <x v="0"/>
    <x v="0"/>
    <n v="5864"/>
    <n v="5160320"/>
  </r>
  <r>
    <n v="154676"/>
    <x v="0"/>
    <x v="0"/>
    <x v="0"/>
    <n v="943"/>
    <s v="311292623-712-97"/>
    <x v="165"/>
    <n v="69.900000000000006"/>
    <s v="USD"/>
    <x v="0"/>
    <x v="0"/>
    <n v="5864"/>
    <n v="5529752"/>
  </r>
  <r>
    <n v="152985"/>
    <x v="0"/>
    <x v="1"/>
    <x v="1"/>
    <n v="1049"/>
    <s v="319162032-064-2"/>
    <x v="88"/>
    <n v="89.9"/>
    <s v="USD"/>
    <x v="0"/>
    <x v="0"/>
    <n v="7542"/>
    <n v="7911558"/>
  </r>
  <r>
    <n v="175584"/>
    <x v="2"/>
    <x v="0"/>
    <x v="0"/>
    <n v="2084"/>
    <s v="324908098-800-38"/>
    <x v="166"/>
    <n v="69.900000000000006"/>
    <s v="USD"/>
    <x v="3"/>
    <x v="0"/>
    <n v="5864"/>
    <n v="12220576"/>
  </r>
  <r>
    <n v="147491"/>
    <x v="1"/>
    <x v="0"/>
    <x v="0"/>
    <n v="1563"/>
    <s v="326540983-802-36"/>
    <x v="167"/>
    <n v="59.9"/>
    <s v="USD"/>
    <x v="3"/>
    <x v="0"/>
    <n v="5025"/>
    <n v="7854075"/>
  </r>
  <r>
    <n v="198283"/>
    <x v="1"/>
    <x v="1"/>
    <x v="1"/>
    <n v="1558"/>
    <s v="315836999-406-34"/>
    <x v="168"/>
    <n v="69.900000000000006"/>
    <s v="USD"/>
    <x v="3"/>
    <x v="0"/>
    <n v="5864"/>
    <n v="9136112"/>
  </r>
  <r>
    <n v="141547"/>
    <x v="1"/>
    <x v="0"/>
    <x v="0"/>
    <n v="1426"/>
    <s v="315738965-802-34"/>
    <x v="168"/>
    <n v="69.900000000000006"/>
    <s v="USD"/>
    <x v="3"/>
    <x v="0"/>
    <n v="5864"/>
    <n v="8362064"/>
  </r>
  <r>
    <n v="156342"/>
    <x v="2"/>
    <x v="1"/>
    <x v="1"/>
    <n v="1466"/>
    <s v="311287318-400-38"/>
    <x v="169"/>
    <n v="109"/>
    <s v="USD"/>
    <x v="3"/>
    <x v="0"/>
    <n v="9144"/>
    <n v="13405104"/>
  </r>
  <r>
    <n v="186083"/>
    <x v="1"/>
    <x v="0"/>
    <x v="1"/>
    <n v="624"/>
    <s v="312393140-406-2"/>
    <x v="170"/>
    <n v="49.9"/>
    <s v="USD"/>
    <x v="3"/>
    <x v="0"/>
    <n v="4186"/>
    <n v="2612064"/>
  </r>
  <r>
    <n v="171776"/>
    <x v="0"/>
    <x v="1"/>
    <x v="0"/>
    <n v="1685"/>
    <s v="275600408-400-2"/>
    <x v="171"/>
    <n v="12.99"/>
    <s v="USD"/>
    <x v="3"/>
    <x v="0"/>
    <n v="1090"/>
    <n v="1836650"/>
  </r>
  <r>
    <n v="134429"/>
    <x v="0"/>
    <x v="0"/>
    <x v="0"/>
    <n v="2914"/>
    <s v="311303003-407-38"/>
    <x v="172"/>
    <n v="69.900000000000006"/>
    <s v="USD"/>
    <x v="3"/>
    <x v="0"/>
    <n v="5864"/>
    <n v="17087696"/>
  </r>
  <r>
    <n v="172816"/>
    <x v="0"/>
    <x v="0"/>
    <x v="1"/>
    <n v="1524"/>
    <s v="311307250-710-3"/>
    <x v="173"/>
    <n v="69.900000000000006"/>
    <s v="USD"/>
    <x v="2"/>
    <x v="0"/>
    <n v="5864"/>
    <n v="8936736"/>
  </r>
  <r>
    <n v="136272"/>
    <x v="1"/>
    <x v="0"/>
    <x v="1"/>
    <n v="2887"/>
    <s v="267195405-500-3"/>
    <x v="174"/>
    <n v="12.99"/>
    <s v="USD"/>
    <x v="2"/>
    <x v="0"/>
    <n v="1090"/>
    <n v="3146830"/>
  </r>
  <r>
    <n v="193227"/>
    <x v="1"/>
    <x v="1"/>
    <x v="1"/>
    <n v="1778"/>
    <s v="317894313-707-3"/>
    <x v="175"/>
    <n v="69.900000000000006"/>
    <s v="USD"/>
    <x v="2"/>
    <x v="0"/>
    <n v="5864"/>
    <n v="10426192"/>
  </r>
  <r>
    <n v="165786"/>
    <x v="1"/>
    <x v="0"/>
    <x v="1"/>
    <n v="1278"/>
    <s v="315075917-803-2"/>
    <x v="176"/>
    <n v="59.9"/>
    <s v="USD"/>
    <x v="2"/>
    <x v="0"/>
    <n v="5025"/>
    <n v="6421950"/>
  </r>
  <r>
    <n v="174708"/>
    <x v="2"/>
    <x v="0"/>
    <x v="1"/>
    <n v="529"/>
    <s v="317889153-700-3"/>
    <x v="177"/>
    <n v="59.9"/>
    <s v="USD"/>
    <x v="2"/>
    <x v="0"/>
    <n v="5025"/>
    <n v="2658225"/>
  </r>
  <r>
    <n v="142257"/>
    <x v="0"/>
    <x v="1"/>
    <x v="1"/>
    <n v="1180"/>
    <s v="315241755-800-2"/>
    <x v="178"/>
    <n v="19.899999999999999"/>
    <s v="USD"/>
    <x v="4"/>
    <x v="0"/>
    <n v="1669"/>
    <n v="1969420"/>
  </r>
  <r>
    <n v="126146"/>
    <x v="0"/>
    <x v="0"/>
    <x v="0"/>
    <n v="2759"/>
    <s v="320326523-707-2"/>
    <x v="179"/>
    <n v="39.9"/>
    <s v="USD"/>
    <x v="4"/>
    <x v="0"/>
    <n v="3347"/>
    <n v="9234373"/>
  </r>
  <r>
    <n v="129134"/>
    <x v="0"/>
    <x v="0"/>
    <x v="1"/>
    <n v="1831"/>
    <s v="316715458-250-2"/>
    <x v="180"/>
    <n v="29.9"/>
    <s v="USD"/>
    <x v="4"/>
    <x v="0"/>
    <n v="2508"/>
    <n v="4592148"/>
  </r>
  <r>
    <n v="129898"/>
    <x v="1"/>
    <x v="0"/>
    <x v="0"/>
    <n v="1866"/>
    <s v="322677489-800-2"/>
    <x v="181"/>
    <n v="39.9"/>
    <s v="USD"/>
    <x v="4"/>
    <x v="0"/>
    <n v="3347"/>
    <n v="6245502"/>
  </r>
  <r>
    <n v="189692"/>
    <x v="1"/>
    <x v="1"/>
    <x v="0"/>
    <n v="1553"/>
    <s v="330077856-251-2"/>
    <x v="182"/>
    <n v="39.9"/>
    <s v="USD"/>
    <x v="4"/>
    <x v="0"/>
    <n v="3347"/>
    <n v="5197891"/>
  </r>
  <r>
    <n v="154846"/>
    <x v="1"/>
    <x v="1"/>
    <x v="0"/>
    <n v="917"/>
    <s v="328232452-898-2"/>
    <x v="183"/>
    <n v="39.9"/>
    <s v="USD"/>
    <x v="4"/>
    <x v="0"/>
    <n v="3347"/>
    <n v="3069199"/>
  </r>
  <r>
    <n v="122307"/>
    <x v="1"/>
    <x v="0"/>
    <x v="0"/>
    <n v="702"/>
    <s v="317230892-251-3"/>
    <x v="184"/>
    <n v="49.9"/>
    <s v="USD"/>
    <x v="4"/>
    <x v="0"/>
    <n v="4186"/>
    <n v="2938572"/>
  </r>
  <r>
    <n v="182099"/>
    <x v="0"/>
    <x v="1"/>
    <x v="0"/>
    <n v="1978"/>
    <s v="330478123-712-2"/>
    <x v="185"/>
    <n v="39.9"/>
    <s v="USD"/>
    <x v="4"/>
    <x v="0"/>
    <n v="3347"/>
    <n v="6620366"/>
  </r>
  <r>
    <n v="159816"/>
    <x v="2"/>
    <x v="0"/>
    <x v="1"/>
    <n v="1961"/>
    <s v="318255748-250-2"/>
    <x v="186"/>
    <n v="27.9"/>
    <s v="USD"/>
    <x v="4"/>
    <x v="0"/>
    <n v="2341"/>
    <n v="4590701"/>
  </r>
  <r>
    <n v="165326"/>
    <x v="0"/>
    <x v="0"/>
    <x v="0"/>
    <n v="1188"/>
    <s v="319334069-712-2"/>
    <x v="187"/>
    <n v="45.9"/>
    <s v="USD"/>
    <x v="4"/>
    <x v="0"/>
    <n v="3851"/>
    <n v="4574988"/>
  </r>
  <r>
    <n v="185154"/>
    <x v="0"/>
    <x v="1"/>
    <x v="0"/>
    <n v="996"/>
    <s v="311307261-712-2"/>
    <x v="188"/>
    <n v="39.9"/>
    <s v="USD"/>
    <x v="4"/>
    <x v="0"/>
    <n v="3347"/>
    <n v="3333612"/>
  </r>
  <r>
    <n v="141330"/>
    <x v="0"/>
    <x v="0"/>
    <x v="1"/>
    <n v="1915"/>
    <s v="323216369-922-2"/>
    <x v="189"/>
    <n v="39.9"/>
    <s v="USD"/>
    <x v="4"/>
    <x v="0"/>
    <n v="3347"/>
    <n v="6409505"/>
  </r>
  <r>
    <n v="158958"/>
    <x v="1"/>
    <x v="0"/>
    <x v="0"/>
    <n v="903"/>
    <s v="320111404-428-2"/>
    <x v="184"/>
    <n v="45.9"/>
    <s v="USD"/>
    <x v="4"/>
    <x v="0"/>
    <n v="3851"/>
    <n v="3477453"/>
  </r>
  <r>
    <n v="155010"/>
    <x v="0"/>
    <x v="1"/>
    <x v="1"/>
    <n v="729"/>
    <s v="328232445-800-2"/>
    <x v="190"/>
    <n v="45.9"/>
    <s v="USD"/>
    <x v="4"/>
    <x v="0"/>
    <n v="3851"/>
    <n v="2807379"/>
  </r>
  <r>
    <n v="135857"/>
    <x v="0"/>
    <x v="0"/>
    <x v="1"/>
    <n v="2045"/>
    <s v="311297550-251-2"/>
    <x v="191"/>
    <n v="45.9"/>
    <s v="USD"/>
    <x v="4"/>
    <x v="0"/>
    <n v="3851"/>
    <n v="7875295"/>
  </r>
  <r>
    <n v="147690"/>
    <x v="0"/>
    <x v="1"/>
    <x v="0"/>
    <n v="881"/>
    <s v="322909502-819-2"/>
    <x v="192"/>
    <n v="39.9"/>
    <s v="USD"/>
    <x v="4"/>
    <x v="0"/>
    <n v="3347"/>
    <n v="2948707"/>
  </r>
  <r>
    <n v="130321"/>
    <x v="1"/>
    <x v="1"/>
    <x v="0"/>
    <n v="2093"/>
    <s v="320071210-802-2"/>
    <x v="193"/>
    <n v="39.9"/>
    <s v="USD"/>
    <x v="4"/>
    <x v="0"/>
    <n v="3347"/>
    <n v="7005271"/>
  </r>
  <r>
    <n v="196752"/>
    <x v="1"/>
    <x v="0"/>
    <x v="0"/>
    <n v="2227"/>
    <s v="319334070-401-2"/>
    <x v="187"/>
    <n v="45.9"/>
    <s v="USD"/>
    <x v="4"/>
    <x v="0"/>
    <n v="3851"/>
    <n v="8576177"/>
  </r>
  <r>
    <n v="181011"/>
    <x v="0"/>
    <x v="1"/>
    <x v="1"/>
    <n v="994"/>
    <s v="322612356-505-2"/>
    <x v="10"/>
    <n v="89.9"/>
    <s v="USD"/>
    <x v="1"/>
    <x v="0"/>
    <n v="7542"/>
    <n v="7496748"/>
  </r>
  <r>
    <n v="139967"/>
    <x v="1"/>
    <x v="0"/>
    <x v="0"/>
    <n v="2634"/>
    <s v="311282631-712-2"/>
    <x v="11"/>
    <n v="69.900000000000006"/>
    <s v="USD"/>
    <x v="4"/>
    <x v="0"/>
    <n v="5864"/>
    <n v="15445776"/>
  </r>
  <r>
    <n v="162699"/>
    <x v="1"/>
    <x v="0"/>
    <x v="1"/>
    <n v="2732"/>
    <s v="329282612-401-2"/>
    <x v="12"/>
    <n v="89.9"/>
    <s v="USD"/>
    <x v="2"/>
    <x v="0"/>
    <n v="7542"/>
    <n v="20604744"/>
  </r>
  <r>
    <n v="119044"/>
    <x v="0"/>
    <x v="0"/>
    <x v="1"/>
    <n v="1140"/>
    <s v="320026789-714-2"/>
    <x v="13"/>
    <n v="169"/>
    <s v="USD"/>
    <x v="2"/>
    <x v="0"/>
    <n v="14178"/>
    <n v="16162920"/>
  </r>
  <r>
    <n v="121348"/>
    <x v="1"/>
    <x v="0"/>
    <x v="1"/>
    <n v="1008"/>
    <s v="323216360-406-2"/>
    <x v="14"/>
    <n v="169"/>
    <s v="USD"/>
    <x v="4"/>
    <x v="0"/>
    <n v="14178"/>
    <n v="14291424"/>
  </r>
  <r>
    <n v="163982"/>
    <x v="2"/>
    <x v="0"/>
    <x v="0"/>
    <n v="2685"/>
    <s v="318209963-800-2"/>
    <x v="15"/>
    <n v="69.900000000000006"/>
    <s v="USD"/>
    <x v="4"/>
    <x v="0"/>
    <n v="5864"/>
    <n v="15744840"/>
  </r>
  <r>
    <n v="185774"/>
    <x v="1"/>
    <x v="1"/>
    <x v="1"/>
    <n v="1145"/>
    <s v="316727555-700-2"/>
    <x v="16"/>
    <n v="19.989999999999998"/>
    <s v="USD"/>
    <x v="4"/>
    <x v="0"/>
    <n v="1677"/>
    <n v="1920165"/>
  </r>
  <r>
    <n v="144651"/>
    <x v="0"/>
    <x v="1"/>
    <x v="0"/>
    <n v="1791"/>
    <s v="312571093-710-2"/>
    <x v="17"/>
    <n v="139"/>
    <s v="USD"/>
    <x v="4"/>
    <x v="0"/>
    <n v="11661"/>
    <n v="20884851"/>
  </r>
  <r>
    <n v="195103"/>
    <x v="0"/>
    <x v="1"/>
    <x v="0"/>
    <n v="2849"/>
    <s v="330290387-401-2"/>
    <x v="18"/>
    <n v="109"/>
    <s v="USD"/>
    <x v="4"/>
    <x v="0"/>
    <n v="9144"/>
    <n v="26051256"/>
  </r>
  <r>
    <n v="123047"/>
    <x v="0"/>
    <x v="0"/>
    <x v="1"/>
    <n v="2985"/>
    <s v="313027279-800-2"/>
    <x v="7"/>
    <n v="109"/>
    <s v="USD"/>
    <x v="4"/>
    <x v="0"/>
    <n v="9144"/>
    <n v="27294840"/>
  </r>
  <r>
    <n v="123077"/>
    <x v="2"/>
    <x v="0"/>
    <x v="0"/>
    <n v="1603"/>
    <s v="320671529-802-2"/>
    <x v="19"/>
    <n v="109"/>
    <s v="USD"/>
    <x v="4"/>
    <x v="0"/>
    <n v="9144"/>
    <n v="14657832"/>
  </r>
  <r>
    <n v="171860"/>
    <x v="0"/>
    <x v="1"/>
    <x v="0"/>
    <n v="707"/>
    <s v="323646471-802-2"/>
    <x v="20"/>
    <n v="109"/>
    <s v="USD"/>
    <x v="4"/>
    <x v="0"/>
    <n v="9144"/>
    <n v="6464808"/>
  </r>
  <r>
    <n v="149487"/>
    <x v="0"/>
    <x v="0"/>
    <x v="1"/>
    <n v="1258"/>
    <s v="312978838-611-2"/>
    <x v="21"/>
    <n v="99.9"/>
    <s v="USD"/>
    <x v="4"/>
    <x v="0"/>
    <n v="8381"/>
    <n v="10543298"/>
  </r>
  <r>
    <n v="168516"/>
    <x v="2"/>
    <x v="1"/>
    <x v="0"/>
    <n v="2168"/>
    <s v="336446858-822-2"/>
    <x v="22"/>
    <n v="89.9"/>
    <s v="USD"/>
    <x v="4"/>
    <x v="0"/>
    <n v="7542"/>
    <n v="16351056"/>
  </r>
  <r>
    <n v="177771"/>
    <x v="1"/>
    <x v="1"/>
    <x v="1"/>
    <n v="1764"/>
    <s v="281883711-071-2"/>
    <x v="23"/>
    <n v="69.900000000000006"/>
    <s v="USD"/>
    <x v="4"/>
    <x v="0"/>
    <n v="5864"/>
    <n v="10344096"/>
  </r>
  <r>
    <n v="172015"/>
    <x v="1"/>
    <x v="1"/>
    <x v="1"/>
    <n v="2622"/>
    <s v="313008692-514-2"/>
    <x v="24"/>
    <n v="139"/>
    <s v="USD"/>
    <x v="4"/>
    <x v="0"/>
    <n v="11661"/>
    <n v="30575142"/>
  </r>
  <r>
    <n v="118985"/>
    <x v="0"/>
    <x v="0"/>
    <x v="1"/>
    <n v="694"/>
    <s v="281593208-015-2"/>
    <x v="25"/>
    <n v="139"/>
    <s v="USD"/>
    <x v="4"/>
    <x v="0"/>
    <n v="11661"/>
    <n v="8092734"/>
  </r>
  <r>
    <n v="112194"/>
    <x v="0"/>
    <x v="1"/>
    <x v="1"/>
    <n v="2187"/>
    <s v="314937772-710-2"/>
    <x v="26"/>
    <n v="109"/>
    <s v="USD"/>
    <x v="0"/>
    <x v="0"/>
    <n v="9144"/>
    <n v="19997928"/>
  </r>
  <r>
    <n v="113435"/>
    <x v="0"/>
    <x v="0"/>
    <x v="1"/>
    <n v="2973"/>
    <s v="320278659-251-2"/>
    <x v="27"/>
    <n v="129"/>
    <s v="USD"/>
    <x v="0"/>
    <x v="0"/>
    <n v="10822"/>
    <n v="32173806"/>
  </r>
  <r>
    <n v="159182"/>
    <x v="2"/>
    <x v="1"/>
    <x v="0"/>
    <n v="1014"/>
    <s v="321993245-500-2"/>
    <x v="28"/>
    <n v="169"/>
    <s v="USD"/>
    <x v="0"/>
    <x v="0"/>
    <n v="14178"/>
    <n v="14376492"/>
  </r>
  <r>
    <n v="199233"/>
    <x v="0"/>
    <x v="1"/>
    <x v="0"/>
    <n v="2222"/>
    <s v="330590505-500-2"/>
    <x v="29"/>
    <n v="159"/>
    <s v="USD"/>
    <x v="0"/>
    <x v="0"/>
    <n v="13339"/>
    <n v="29639258"/>
  </r>
  <r>
    <n v="137044"/>
    <x v="0"/>
    <x v="0"/>
    <x v="1"/>
    <n v="2534"/>
    <s v="320680326-107-39"/>
    <x v="25"/>
    <n v="12.99"/>
    <s v="USD"/>
    <x v="0"/>
    <x v="0"/>
    <n v="1090"/>
    <n v="2762060"/>
  </r>
  <r>
    <n v="154736"/>
    <x v="2"/>
    <x v="1"/>
    <x v="1"/>
    <n v="1466"/>
    <s v="311292244-800-39"/>
    <x v="30"/>
    <n v="19.899999999999999"/>
    <s v="USD"/>
    <x v="0"/>
    <x v="0"/>
    <n v="1669"/>
    <n v="2446754"/>
  </r>
  <r>
    <n v="141434"/>
    <x v="2"/>
    <x v="0"/>
    <x v="1"/>
    <n v="2870"/>
    <s v="311307610-400-39"/>
    <x v="6"/>
    <n v="39.9"/>
    <s v="USD"/>
    <x v="0"/>
    <x v="0"/>
    <n v="3347"/>
    <n v="96058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F4919-A16F-45AE-AA64-1DA9A60DE5E3}"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ection">
  <location ref="BI64:BJ67" firstHeaderRow="1" firstDataRow="1" firstDataCol="1"/>
  <pivotFields count="13">
    <pivotField showAll="0"/>
    <pivotField showAll="0">
      <items count="4">
        <item x="0"/>
        <item x="1"/>
        <item x="2"/>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items count="6">
        <item x="0"/>
        <item x="3"/>
        <item x="1"/>
        <item x="2"/>
        <item x="4"/>
        <item t="default"/>
      </items>
    </pivotField>
    <pivotField axis="axisRow" showAll="0">
      <items count="3">
        <item x="0"/>
        <item x="1"/>
        <item t="default"/>
      </items>
    </pivotField>
    <pivotField numFmtId="164" showAll="0"/>
    <pivotField dataField="1" numFmtId="164" showAll="0"/>
  </pivotFields>
  <rowFields count="1">
    <field x="10"/>
  </rowFields>
  <rowItems count="3">
    <i>
      <x/>
    </i>
    <i>
      <x v="1"/>
    </i>
    <i t="grand">
      <x/>
    </i>
  </rowItems>
  <colItems count="1">
    <i/>
  </colItems>
  <dataFields count="1">
    <dataField name="Total Revenue (₹)" fld="12" baseField="0" baseItem="0" numFmtId="164"/>
  </dataFields>
  <formats count="1">
    <format dxfId="9">
      <pivotArea outline="0" collapsedLevelsAreSubtotals="1" fieldPosition="0"/>
    </format>
  </formats>
  <chartFormats count="3">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0" format="5">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7207C1-17E5-4C24-9D3D-881B1600FF45}"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Name">
  <location ref="AB37:AC43" firstHeaderRow="1" firstDataRow="1" firstDataCol="1" rowPageCount="1" colPageCount="1"/>
  <pivotFields count="13">
    <pivotField showAll="0"/>
    <pivotField showAll="0"/>
    <pivotField axis="axisPage" showAll="0">
      <items count="3">
        <item x="0"/>
        <item x="1"/>
        <item t="default"/>
      </items>
    </pivotField>
    <pivotField showAll="0"/>
    <pivotField showAll="0"/>
    <pivotField showAll="0"/>
    <pivotField axis="axisRow" showAll="0" measureFilter="1" sortType="a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dataField="1" numFmtId="164" showAll="0"/>
  </pivotFields>
  <rowFields count="1">
    <field x="6"/>
  </rowFields>
  <rowItems count="6">
    <i>
      <x v="78"/>
    </i>
    <i>
      <x v="15"/>
    </i>
    <i>
      <x v="134"/>
    </i>
    <i>
      <x v="132"/>
    </i>
    <i>
      <x v="92"/>
    </i>
    <i t="grand">
      <x/>
    </i>
  </rowItems>
  <colItems count="1">
    <i/>
  </colItems>
  <pageFields count="1">
    <pageField fld="2" item="0" hier="-1"/>
  </pageFields>
  <dataFields count="1">
    <dataField name="Average Revenue (₹)" fld="12" subtotal="average" baseField="6" baseItem="0" numFmtId="164"/>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78"/>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7C94B0-8B24-4E5F-9BA1-993E2CA696E0}"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Category">
  <location ref="AE3:AG7" firstHeaderRow="0" firstDataRow="1" firstDataCol="1" rowPageCount="1" colPageCount="1"/>
  <pivotFields count="13">
    <pivotField showAll="0"/>
    <pivotField axis="axisPage" showAll="0">
      <items count="4">
        <item x="0"/>
        <item x="1"/>
        <item x="2"/>
        <item t="default"/>
      </items>
    </pivotField>
    <pivotField showAll="0"/>
    <pivotField showAll="0"/>
    <pivotField dataField="1" showAll="0"/>
    <pivotField showAll="0"/>
    <pivotField showAll="0"/>
    <pivotField showAll="0"/>
    <pivotField showAll="0"/>
    <pivotField axis="axisRow" showAll="0" measureFilter="1" sortType="a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s>
  <rowFields count="1">
    <field x="9"/>
  </rowFields>
  <rowItems count="4">
    <i>
      <x v="1"/>
    </i>
    <i>
      <x v="2"/>
    </i>
    <i>
      <x v="4"/>
    </i>
    <i t="grand">
      <x/>
    </i>
  </rowItems>
  <colFields count="1">
    <field x="-2"/>
  </colFields>
  <colItems count="2">
    <i>
      <x/>
    </i>
    <i i="1">
      <x v="1"/>
    </i>
  </colItems>
  <pageFields count="1">
    <pageField fld="1" item="1" hier="-1"/>
  </pageFields>
  <dataFields count="2">
    <dataField name="Total Revenue (₹)" fld="12" baseField="0" baseItem="0" numFmtId="164"/>
    <dataField name="Number of Sales" fld="4" baseField="0" baseItem="0" numFmtId="164"/>
  </dataFields>
  <formats count="2">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9B8668F-2D02-40FD-B6A6-2B85965DEF72}"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Name">
  <location ref="AE26:AF37" firstHeaderRow="1" firstDataRow="1" firstDataCol="1" rowPageCount="1" colPageCount="1"/>
  <pivotFields count="13">
    <pivotField showAll="0"/>
    <pivotField axis="axisPage" showAll="0">
      <items count="4">
        <item x="0"/>
        <item x="1"/>
        <item x="2"/>
        <item t="default"/>
      </items>
    </pivotField>
    <pivotField showAll="0"/>
    <pivotField showAll="0"/>
    <pivotField showAll="0"/>
    <pivotField showAll="0"/>
    <pivotField axis="axisRow" showAll="0" measureFilter="1" sortType="a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dataField="1" numFmtId="164" showAll="0"/>
  </pivotFields>
  <rowFields count="1">
    <field x="6"/>
  </rowFields>
  <rowItems count="11">
    <i>
      <x v="51"/>
    </i>
    <i>
      <x v="21"/>
    </i>
    <i>
      <x v="134"/>
    </i>
    <i>
      <x v="132"/>
    </i>
    <i>
      <x v="180"/>
    </i>
    <i>
      <x v="140"/>
    </i>
    <i>
      <x v="148"/>
    </i>
    <i>
      <x v="83"/>
    </i>
    <i>
      <x v="144"/>
    </i>
    <i>
      <x v="5"/>
    </i>
    <i t="grand">
      <x/>
    </i>
  </rowItems>
  <colItems count="1">
    <i/>
  </colItems>
  <pageFields count="1">
    <pageField fld="1" item="0" hier="-1"/>
  </pageFields>
  <dataFields count="1">
    <dataField name="Total Revenue (₹)" fld="12" baseField="0" baseItem="0" numFmtId="164"/>
  </dataFields>
  <formats count="1">
    <format dxfId="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78E3AC-87B4-4597-9DDA-EE2A18436DD7}"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Name">
  <location ref="AE41:AF47" firstHeaderRow="1" firstDataRow="1" firstDataCol="1" rowPageCount="1" colPageCount="1"/>
  <pivotFields count="13">
    <pivotField showAll="0"/>
    <pivotField showAll="0"/>
    <pivotField showAll="0"/>
    <pivotField showAll="0"/>
    <pivotField showAll="0"/>
    <pivotField showAll="0"/>
    <pivotField axis="axisRow" showAll="0" measureFilter="1" sortType="a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3">
        <item x="0"/>
        <item x="1"/>
        <item t="default"/>
      </items>
    </pivotField>
    <pivotField numFmtId="164" showAll="0"/>
    <pivotField dataField="1" numFmtId="164" showAll="0"/>
  </pivotFields>
  <rowFields count="1">
    <field x="6"/>
  </rowFields>
  <rowItems count="6">
    <i>
      <x v="86"/>
    </i>
    <i>
      <x v="37"/>
    </i>
    <i>
      <x v="11"/>
    </i>
    <i>
      <x v="90"/>
    </i>
    <i>
      <x v="28"/>
    </i>
    <i t="grand">
      <x/>
    </i>
  </rowItems>
  <colItems count="1">
    <i/>
  </colItems>
  <pageFields count="1">
    <pageField fld="10" item="1" hier="-1"/>
  </pageFields>
  <dataFields count="1">
    <dataField name="Average Revenue (₹)" fld="12" subtotal="average" baseField="6" baseItem="0" numFmtId="164"/>
  </dataFields>
  <formats count="1">
    <format dxfId="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86"/>
          </reference>
        </references>
      </pivotArea>
    </chartFormat>
    <chartFormat chart="0" format="2">
      <pivotArea type="data" outline="0" fieldPosition="0">
        <references count="2">
          <reference field="4294967294" count="1" selected="0">
            <x v="0"/>
          </reference>
          <reference field="6" count="1" selected="0">
            <x v="37"/>
          </reference>
        </references>
      </pivotArea>
    </chartFormat>
    <chartFormat chart="0" format="3">
      <pivotArea type="data" outline="0" fieldPosition="0">
        <references count="2">
          <reference field="4294967294" count="1" selected="0">
            <x v="0"/>
          </reference>
          <reference field="6" count="1" selected="0">
            <x v="11"/>
          </reference>
        </references>
      </pivotArea>
    </chartFormat>
    <chartFormat chart="0" format="4">
      <pivotArea type="data" outline="0" fieldPosition="0">
        <references count="2">
          <reference field="4294967294" count="1" selected="0">
            <x v="0"/>
          </reference>
          <reference field="6" count="1" selected="0">
            <x v="90"/>
          </reference>
        </references>
      </pivotArea>
    </chartFormat>
    <chartFormat chart="0" format="5">
      <pivotArea type="data" outline="0" fieldPosition="0">
        <references count="2">
          <reference field="4294967294" count="1" selected="0">
            <x v="0"/>
          </reference>
          <reference field="6" count="1" selected="0">
            <x v="28"/>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0FA2FD-35ED-4E72-AA2B-7EEBDD48CDD9}"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Name">
  <location ref="AE11:AF22" firstHeaderRow="1" firstDataRow="1" firstDataCol="1" rowPageCount="1" colPageCount="1"/>
  <pivotFields count="13">
    <pivotField showAll="0"/>
    <pivotField showAll="0"/>
    <pivotField showAll="0"/>
    <pivotField axis="axisPage" showAll="0">
      <items count="3">
        <item x="0"/>
        <item x="1"/>
        <item t="default"/>
      </items>
    </pivotField>
    <pivotField showAll="0"/>
    <pivotField showAll="0"/>
    <pivotField axis="axisRow" showAll="0" measureFilter="1" sortType="a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dataField="1" numFmtId="164" showAll="0"/>
  </pivotFields>
  <rowFields count="1">
    <field x="6"/>
  </rowFields>
  <rowItems count="11">
    <i>
      <x v="45"/>
    </i>
    <i>
      <x v="61"/>
    </i>
    <i>
      <x v="60"/>
    </i>
    <i>
      <x v="136"/>
    </i>
    <i>
      <x v="23"/>
    </i>
    <i>
      <x v="39"/>
    </i>
    <i>
      <x v="94"/>
    </i>
    <i>
      <x v="188"/>
    </i>
    <i>
      <x v="95"/>
    </i>
    <i>
      <x v="155"/>
    </i>
    <i t="grand">
      <x/>
    </i>
  </rowItems>
  <colItems count="1">
    <i/>
  </colItems>
  <pageFields count="1">
    <pageField fld="3" item="0" hier="-1"/>
  </pageFields>
  <dataFields count="1">
    <dataField name="Average Revenue (₹)" fld="12" subtotal="average" baseField="6" baseItem="0" numFmtId="164"/>
  </dataFields>
  <formats count="1">
    <format dxfId="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5EDEB7-5088-4048-B0EB-7C08F67E769A}"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AB14:AC18" firstHeaderRow="1" firstDataRow="1" firstDataCol="1" rowPageCount="1" colPageCount="1"/>
  <pivotFields count="13">
    <pivotField showAll="0"/>
    <pivotField showAll="0"/>
    <pivotField showAll="0"/>
    <pivotField showAll="0"/>
    <pivotField showAll="0"/>
    <pivotField showAll="0"/>
    <pivotField showAll="0"/>
    <pivotField showAll="0"/>
    <pivotField showAll="0"/>
    <pivotField axis="axisRow" showAll="0" measureFilter="1" sortType="ascending">
      <items count="6">
        <item x="0"/>
        <item x="3"/>
        <item x="1"/>
        <item x="2"/>
        <item x="4"/>
        <item t="default"/>
      </items>
      <autoSortScope>
        <pivotArea dataOnly="0" outline="0" fieldPosition="0">
          <references count="1">
            <reference field="4294967294" count="1" selected="0">
              <x v="0"/>
            </reference>
          </references>
        </pivotArea>
      </autoSortScope>
    </pivotField>
    <pivotField axis="axisPage" showAll="0">
      <items count="3">
        <item x="0"/>
        <item x="1"/>
        <item t="default"/>
      </items>
    </pivotField>
    <pivotField numFmtId="164" showAll="0"/>
    <pivotField dataField="1" numFmtId="164" showAll="0"/>
  </pivotFields>
  <rowFields count="1">
    <field x="9"/>
  </rowFields>
  <rowItems count="4">
    <i>
      <x v="4"/>
    </i>
    <i>
      <x v="2"/>
    </i>
    <i>
      <x/>
    </i>
    <i t="grand">
      <x/>
    </i>
  </rowItems>
  <colItems count="1">
    <i/>
  </colItems>
  <pageFields count="1">
    <pageField fld="10" item="0" hier="-1"/>
  </pageFields>
  <dataFields count="1">
    <dataField name="Total Revenue (₹)" fld="12" baseField="0" baseItem="0" numFmtId="164"/>
  </dataFields>
  <formats count="1">
    <format dxfId="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4"/>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C1D4661-857E-423E-A093-634DFD65D96D}"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Name">
  <location ref="AB4:AC10" firstHeaderRow="1" firstDataRow="1" firstDataCol="1" rowPageCount="1" colPageCount="1"/>
  <pivotFields count="13">
    <pivotField showAll="0"/>
    <pivotField showAll="0"/>
    <pivotField showAll="0"/>
    <pivotField axis="axisPage" showAll="0">
      <items count="3">
        <item x="0"/>
        <item x="1"/>
        <item t="default"/>
      </items>
    </pivotField>
    <pivotField showAll="0"/>
    <pivotField showAll="0"/>
    <pivotField axis="axisRow" showAll="0" measureFilter="1" sortType="a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dataField="1" numFmtId="164" showAll="0"/>
  </pivotFields>
  <rowFields count="1">
    <field x="6"/>
  </rowFields>
  <rowItems count="6">
    <i>
      <x v="98"/>
    </i>
    <i>
      <x v="46"/>
    </i>
    <i>
      <x v="39"/>
    </i>
    <i>
      <x v="178"/>
    </i>
    <i>
      <x v="141"/>
    </i>
    <i t="grand">
      <x/>
    </i>
  </rowItems>
  <colItems count="1">
    <i/>
  </colItems>
  <pageFields count="1">
    <pageField fld="3" item="1" hier="-1"/>
  </pageFields>
  <dataFields count="1">
    <dataField name="Total Revenue (₹)" fld="12" baseField="0" baseItem="0" numFmtId="164"/>
  </dataFields>
  <formats count="1">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01CA6-AC4C-469C-8E73-27B22A13F6B1}"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Name">
  <location ref="BI47:BK53" firstHeaderRow="0" firstDataRow="1" firstDataCol="1"/>
  <pivotFields count="13">
    <pivotField showAll="0"/>
    <pivotField showAll="0">
      <items count="4">
        <item x="0"/>
        <item x="1"/>
        <item x="2"/>
        <item t="default"/>
      </items>
    </pivotField>
    <pivotField showAll="0">
      <items count="3">
        <item x="0"/>
        <item x="1"/>
        <item t="default"/>
      </items>
    </pivotField>
    <pivotField showAll="0">
      <items count="3">
        <item x="0"/>
        <item x="1"/>
        <item t="default"/>
      </items>
    </pivotField>
    <pivotField dataField="1" showAll="0"/>
    <pivotField showAll="0"/>
    <pivotField axis="axisRow" showAll="0" measureFilter="1" sortType="a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1"/>
            </reference>
          </references>
        </pivotArea>
      </autoSortScope>
    </pivotField>
    <pivotField showAll="0"/>
    <pivotField showAll="0"/>
    <pivotField showAll="0">
      <items count="6">
        <item x="0"/>
        <item x="3"/>
        <item x="1"/>
        <item x="2"/>
        <item x="4"/>
        <item t="default"/>
      </items>
    </pivotField>
    <pivotField showAll="0">
      <items count="3">
        <item x="0"/>
        <item x="1"/>
        <item t="default"/>
      </items>
    </pivotField>
    <pivotField numFmtId="164" showAll="0"/>
    <pivotField dataField="1" numFmtId="164" showAll="0"/>
  </pivotFields>
  <rowFields count="1">
    <field x="6"/>
  </rowFields>
  <rowItems count="6">
    <i>
      <x v="78"/>
    </i>
    <i>
      <x v="180"/>
    </i>
    <i>
      <x v="87"/>
    </i>
    <i>
      <x v="92"/>
    </i>
    <i>
      <x v="3"/>
    </i>
    <i t="grand">
      <x/>
    </i>
  </rowItems>
  <colFields count="1">
    <field x="-2"/>
  </colFields>
  <colItems count="2">
    <i>
      <x/>
    </i>
    <i i="1">
      <x v="1"/>
    </i>
  </colItems>
  <dataFields count="2">
    <dataField name="Number of Sales" fld="4" baseField="0" baseItem="0"/>
    <dataField name="Total Revenue (₹)" fld="12" baseField="0" baseItem="0" numFmtId="164"/>
  </dataFields>
  <formats count="1">
    <format dxfId="10">
      <pivotArea outline="0" collapsedLevelsAreSubtotals="1" fieldPosition="0">
        <references count="1">
          <reference field="4294967294" count="1" selected="0">
            <x v="1"/>
          </reference>
        </references>
      </pivotArea>
    </format>
  </formats>
  <chartFormats count="2">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E424AF-3998-421F-9939-589EBEA3A656}"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easonal">
  <location ref="BI56:BJ59" firstHeaderRow="1" firstDataRow="1" firstDataCol="1"/>
  <pivotFields count="13">
    <pivotField showAll="0"/>
    <pivotField showAll="0">
      <items count="4">
        <item x="0"/>
        <item x="1"/>
        <item x="2"/>
        <item t="default"/>
      </items>
    </pivotField>
    <pivotField showAll="0">
      <items count="3">
        <item x="0"/>
        <item x="1"/>
        <item t="default"/>
      </items>
    </pivotField>
    <pivotField axis="axisRow" showAll="0">
      <items count="3">
        <item x="0"/>
        <item x="1"/>
        <item t="default"/>
      </items>
    </pivotField>
    <pivotField showAll="0"/>
    <pivotField showAll="0"/>
    <pivotField showAll="0"/>
    <pivotField showAll="0"/>
    <pivotField showAll="0"/>
    <pivotField showAll="0">
      <items count="6">
        <item x="0"/>
        <item x="3"/>
        <item x="1"/>
        <item x="2"/>
        <item x="4"/>
        <item t="default"/>
      </items>
    </pivotField>
    <pivotField showAll="0">
      <items count="3">
        <item x="0"/>
        <item x="1"/>
        <item t="default"/>
      </items>
    </pivotField>
    <pivotField numFmtId="164" showAll="0"/>
    <pivotField dataField="1" numFmtId="164" showAll="0"/>
  </pivotFields>
  <rowFields count="1">
    <field x="3"/>
  </rowFields>
  <rowItems count="3">
    <i>
      <x/>
    </i>
    <i>
      <x v="1"/>
    </i>
    <i t="grand">
      <x/>
    </i>
  </rowItems>
  <colItems count="1">
    <i/>
  </colItems>
  <dataFields count="1">
    <dataField name="Total Revenue (₹)" fld="12" baseField="0" baseItem="0" numFmtId="164"/>
  </dataFields>
  <formats count="1">
    <format dxfId="11">
      <pivotArea outline="0" collapsedLevelsAreSubtotals="1" fieldPosition="0"/>
    </format>
  </formats>
  <chartFormats count="3">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05F31D-6C17-416C-ADFD-DC68D386194D}"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Category">
  <location ref="BI15:BJ19" firstHeaderRow="1" firstDataRow="1" firstDataCol="1"/>
  <pivotFields count="13">
    <pivotField showAll="0"/>
    <pivotField showAll="0">
      <items count="4">
        <item x="0"/>
        <item x="1"/>
        <item x="2"/>
        <item t="default"/>
      </items>
    </pivotField>
    <pivotField showAll="0">
      <items count="3">
        <item x="0"/>
        <item x="1"/>
        <item t="default"/>
      </items>
    </pivotField>
    <pivotField showAll="0">
      <items count="3">
        <item x="0"/>
        <item x="1"/>
        <item t="default"/>
      </items>
    </pivotField>
    <pivotField dataField="1" showAll="0"/>
    <pivotField showAll="0"/>
    <pivotField showAll="0"/>
    <pivotField showAll="0"/>
    <pivotField showAll="0"/>
    <pivotField axis="axisRow" showAll="0" measureFilter="1" sortType="a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64" showAll="0"/>
    <pivotField numFmtId="164" showAll="0"/>
  </pivotFields>
  <rowFields count="1">
    <field x="9"/>
  </rowFields>
  <rowItems count="4">
    <i>
      <x v="1"/>
    </i>
    <i>
      <x v="4"/>
    </i>
    <i>
      <x v="2"/>
    </i>
    <i t="grand">
      <x/>
    </i>
  </rowItems>
  <colItems count="1">
    <i/>
  </colItems>
  <dataFields count="1">
    <dataField name="Number of Sales" fld="4" baseField="0" baseItem="0"/>
  </dataFields>
  <formats count="1">
    <format dxfId="12">
      <pivotArea collapsedLevelsAreSubtotals="1" fieldPosition="0">
        <references count="1">
          <reference field="9" count="0"/>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F68506-D2E7-473E-B908-2DF026CDDD65}"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Name">
  <location ref="BI30:BJ41" firstHeaderRow="1" firstDataRow="1" firstDataCol="1"/>
  <pivotFields count="13">
    <pivotField showAll="0"/>
    <pivotField showAll="0">
      <items count="4">
        <item x="0"/>
        <item x="1"/>
        <item x="2"/>
        <item t="default"/>
      </items>
    </pivotField>
    <pivotField showAll="0">
      <items count="3">
        <item x="0"/>
        <item x="1"/>
        <item t="default"/>
      </items>
    </pivotField>
    <pivotField showAll="0">
      <items count="3">
        <item x="0"/>
        <item x="1"/>
        <item t="default"/>
      </items>
    </pivotField>
    <pivotField showAll="0"/>
    <pivotField showAll="0"/>
    <pivotField axis="axisRow" showAll="0" measureFilter="1" sortType="a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3"/>
        <item x="1"/>
        <item x="2"/>
        <item x="4"/>
        <item t="default"/>
      </items>
    </pivotField>
    <pivotField showAll="0">
      <items count="3">
        <item x="0"/>
        <item x="1"/>
        <item t="default"/>
      </items>
    </pivotField>
    <pivotField numFmtId="164" showAll="0"/>
    <pivotField dataField="1" numFmtId="164" showAll="0"/>
  </pivotFields>
  <rowFields count="1">
    <field x="6"/>
  </rowFields>
  <rowItems count="11">
    <i>
      <x v="141"/>
    </i>
    <i>
      <x v="136"/>
    </i>
    <i>
      <x v="185"/>
    </i>
    <i>
      <x v="188"/>
    </i>
    <i>
      <x v="52"/>
    </i>
    <i>
      <x v="28"/>
    </i>
    <i>
      <x v="189"/>
    </i>
    <i>
      <x v="98"/>
    </i>
    <i>
      <x v="155"/>
    </i>
    <i>
      <x v="178"/>
    </i>
    <i t="grand">
      <x/>
    </i>
  </rowItems>
  <colItems count="1">
    <i/>
  </colItems>
  <dataFields count="1">
    <dataField name="Average Revenue (₹)" fld="12" subtotal="average" baseField="6" baseItem="0" numFmtId="164"/>
  </dataFields>
  <formats count="1">
    <format dxfId="1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A9F546-7D7C-4A0D-9D6B-D174604FEFA7}"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Name">
  <location ref="BI4:BJ10" firstHeaderRow="1" firstDataRow="1" firstDataCol="1"/>
  <pivotFields count="13">
    <pivotField showAll="0"/>
    <pivotField showAll="0">
      <items count="4">
        <item x="0"/>
        <item x="1"/>
        <item x="2"/>
        <item t="default"/>
      </items>
    </pivotField>
    <pivotField showAll="0">
      <items count="3">
        <item x="0"/>
        <item x="1"/>
        <item t="default"/>
      </items>
    </pivotField>
    <pivotField showAll="0">
      <items count="3">
        <item x="0"/>
        <item x="1"/>
        <item t="default"/>
      </items>
    </pivotField>
    <pivotField showAll="0"/>
    <pivotField showAll="0"/>
    <pivotField axis="axisRow" showAll="0" measureFilter="1" sortType="a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3"/>
        <item x="1"/>
        <item x="2"/>
        <item x="4"/>
        <item t="default"/>
      </items>
    </pivotField>
    <pivotField showAll="0">
      <items count="3">
        <item x="0"/>
        <item x="1"/>
        <item t="default"/>
      </items>
    </pivotField>
    <pivotField numFmtId="164" showAll="0"/>
    <pivotField dataField="1" numFmtId="164" showAll="0"/>
  </pivotFields>
  <rowFields count="1">
    <field x="6"/>
  </rowFields>
  <rowItems count="6">
    <i>
      <x v="136"/>
    </i>
    <i>
      <x v="118"/>
    </i>
    <i>
      <x v="57"/>
    </i>
    <i>
      <x v="163"/>
    </i>
    <i>
      <x v="39"/>
    </i>
    <i t="grand">
      <x/>
    </i>
  </rowItems>
  <colItems count="1">
    <i/>
  </colItems>
  <dataFields count="1">
    <dataField name="Total Revenue (₹)" fld="12" baseField="0" baseItem="0" numFmtId="164"/>
  </dataFields>
  <formats count="1">
    <format dxfId="1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CBEFA8-30F3-4F86-99D3-367669190E94}"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Category">
  <location ref="BI23:BJ27" firstHeaderRow="1" firstDataRow="1" firstDataCol="1"/>
  <pivotFields count="13">
    <pivotField showAll="0"/>
    <pivotField showAll="0">
      <items count="4">
        <item x="0"/>
        <item x="1"/>
        <item x="2"/>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axis="axisRow" showAll="0" measureFilter="1" sortType="a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64" showAll="0"/>
    <pivotField dataField="1" numFmtId="164" showAll="0"/>
  </pivotFields>
  <rowFields count="1">
    <field x="9"/>
  </rowFields>
  <rowItems count="4">
    <i>
      <x v="2"/>
    </i>
    <i>
      <x v="3"/>
    </i>
    <i>
      <x/>
    </i>
    <i t="grand">
      <x/>
    </i>
  </rowItems>
  <colItems count="1">
    <i/>
  </colItems>
  <dataFields count="1">
    <dataField name="Total Revenue (₹)" fld="12" baseField="0" baseItem="0" numFmtId="164"/>
  </dataFields>
  <formats count="1">
    <format dxfId="1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649953-9202-4E24-9785-0F02B36EE892}"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I1:BK2" firstHeaderRow="0" firstDataRow="1" firstDataCol="0"/>
  <pivotFields count="13">
    <pivotField showAll="0"/>
    <pivotField showAll="0">
      <items count="4">
        <item x="0"/>
        <item x="1"/>
        <item x="2"/>
        <item t="default"/>
      </items>
    </pivotField>
    <pivotField showAll="0">
      <items count="3">
        <item x="0"/>
        <item x="1"/>
        <item t="default"/>
      </items>
    </pivotField>
    <pivotField showAll="0">
      <items count="3">
        <item x="0"/>
        <item x="1"/>
        <item t="default"/>
      </items>
    </pivotField>
    <pivotField dataField="1" showAll="0"/>
    <pivotField showAll="0"/>
    <pivotField showAll="0"/>
    <pivotField showAll="0"/>
    <pivotField showAll="0"/>
    <pivotField showAll="0">
      <items count="6">
        <item x="0"/>
        <item x="3"/>
        <item x="1"/>
        <item x="2"/>
        <item x="4"/>
        <item t="default"/>
      </items>
    </pivotField>
    <pivotField showAll="0">
      <items count="3">
        <item x="0"/>
        <item x="1"/>
        <item t="default"/>
      </items>
    </pivotField>
    <pivotField numFmtId="164" showAll="0"/>
    <pivotField dataField="1" numFmtId="164" showAll="0"/>
  </pivotFields>
  <rowItems count="1">
    <i/>
  </rowItems>
  <colFields count="1">
    <field x="-2"/>
  </colFields>
  <colItems count="3">
    <i>
      <x/>
    </i>
    <i i="1">
      <x v="1"/>
    </i>
    <i i="2">
      <x v="2"/>
    </i>
  </colItems>
  <dataFields count="3">
    <dataField name="Total Revenue (₹)" fld="12" baseField="0" baseItem="1" numFmtId="164"/>
    <dataField name="Number of Sales" fld="4" baseField="0" baseItem="0"/>
    <dataField name="Average Revenue (₹)" fld="12" subtotal="average" baseField="0" baseItem="1"/>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5638F5-479F-4D25-9A97-84987C102277}"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Product Name">
  <location ref="AB22:AC33" firstHeaderRow="1" firstDataRow="1" firstDataCol="1" rowPageCount="1" colPageCount="1"/>
  <pivotFields count="13">
    <pivotField showAll="0"/>
    <pivotField axis="axisPage" showAll="0">
      <items count="4">
        <item x="0"/>
        <item x="1"/>
        <item x="2"/>
        <item t="default"/>
      </items>
    </pivotField>
    <pivotField showAll="0"/>
    <pivotField showAll="0"/>
    <pivotField dataField="1" showAll="0"/>
    <pivotField showAll="0"/>
    <pivotField axis="axisRow" showAll="0" measureFilter="1" sortType="ascending">
      <items count="195">
        <item x="9"/>
        <item x="89"/>
        <item x="8"/>
        <item x="177"/>
        <item x="193"/>
        <item x="188"/>
        <item x="50"/>
        <item x="125"/>
        <item x="137"/>
        <item x="140"/>
        <item x="130"/>
        <item x="135"/>
        <item x="167"/>
        <item x="168"/>
        <item x="166"/>
        <item x="159"/>
        <item x="153"/>
        <item x="180"/>
        <item x="156"/>
        <item x="186"/>
        <item x="0"/>
        <item x="178"/>
        <item x="31"/>
        <item x="18"/>
        <item x="71"/>
        <item x="67"/>
        <item x="175"/>
        <item x="134"/>
        <item x="139"/>
        <item x="121"/>
        <item x="123"/>
        <item x="126"/>
        <item x="72"/>
        <item x="160"/>
        <item x="176"/>
        <item x="59"/>
        <item x="127"/>
        <item x="154"/>
        <item x="5"/>
        <item x="29"/>
        <item x="61"/>
        <item x="54"/>
        <item x="46"/>
        <item x="57"/>
        <item x="86"/>
        <item x="30"/>
        <item x="13"/>
        <item x="60"/>
        <item x="35"/>
        <item x="179"/>
        <item x="17"/>
        <item x="171"/>
        <item x="4"/>
        <item x="122"/>
        <item x="69"/>
        <item x="49"/>
        <item x="144"/>
        <item x="24"/>
        <item x="14"/>
        <item x="15"/>
        <item x="28"/>
        <item x="6"/>
        <item x="120"/>
        <item x="68"/>
        <item x="16"/>
        <item x="32"/>
        <item x="91"/>
        <item x="40"/>
        <item x="149"/>
        <item x="161"/>
        <item x="169"/>
        <item x="55"/>
        <item x="165"/>
        <item x="158"/>
        <item x="151"/>
        <item x="95"/>
        <item x="181"/>
        <item x="10"/>
        <item x="132"/>
        <item x="118"/>
        <item x="81"/>
        <item x="75"/>
        <item x="44"/>
        <item x="76"/>
        <item x="77"/>
        <item x="19"/>
        <item x="147"/>
        <item x="162"/>
        <item x="163"/>
        <item x="146"/>
        <item x="131"/>
        <item x="148"/>
        <item x="150"/>
        <item x="152"/>
        <item x="12"/>
        <item x="21"/>
        <item x="22"/>
        <item x="45"/>
        <item x="73"/>
        <item x="145"/>
        <item x="80"/>
        <item x="64"/>
        <item x="138"/>
        <item x="115"/>
        <item x="105"/>
        <item x="109"/>
        <item x="113"/>
        <item x="93"/>
        <item x="99"/>
        <item x="185"/>
        <item x="48"/>
        <item x="11"/>
        <item x="141"/>
        <item x="65"/>
        <item x="97"/>
        <item x="20"/>
        <item x="96"/>
        <item x="25"/>
        <item x="88"/>
        <item x="98"/>
        <item x="170"/>
        <item x="66"/>
        <item x="90"/>
        <item x="47"/>
        <item x="70"/>
        <item x="36"/>
        <item x="183"/>
        <item x="84"/>
        <item x="41"/>
        <item x="174"/>
        <item x="100"/>
        <item x="189"/>
        <item x="112"/>
        <item x="106"/>
        <item x="111"/>
        <item x="87"/>
        <item x="27"/>
        <item x="184"/>
        <item x="38"/>
        <item x="172"/>
        <item x="190"/>
        <item x="2"/>
        <item x="143"/>
        <item x="43"/>
        <item x="116"/>
        <item x="26"/>
        <item x="3"/>
        <item x="155"/>
        <item x="192"/>
        <item x="133"/>
        <item x="164"/>
        <item x="187"/>
        <item x="85"/>
        <item x="102"/>
        <item x="107"/>
        <item x="33"/>
        <item x="104"/>
        <item x="124"/>
        <item x="117"/>
        <item x="128"/>
        <item x="119"/>
        <item x="108"/>
        <item x="23"/>
        <item x="7"/>
        <item x="114"/>
        <item x="37"/>
        <item x="101"/>
        <item x="63"/>
        <item x="182"/>
        <item x="52"/>
        <item x="34"/>
        <item x="39"/>
        <item x="92"/>
        <item x="173"/>
        <item x="42"/>
        <item x="110"/>
        <item x="1"/>
        <item x="62"/>
        <item x="51"/>
        <item x="191"/>
        <item x="157"/>
        <item x="78"/>
        <item x="79"/>
        <item x="82"/>
        <item x="136"/>
        <item x="83"/>
        <item x="53"/>
        <item x="142"/>
        <item x="74"/>
        <item x="58"/>
        <item x="129"/>
        <item x="103"/>
        <item x="56"/>
        <item x="9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4" showAll="0"/>
  </pivotFields>
  <rowFields count="1">
    <field x="6"/>
  </rowFields>
  <rowItems count="11">
    <i>
      <x v="59"/>
    </i>
    <i>
      <x v="29"/>
    </i>
    <i>
      <x v="15"/>
    </i>
    <i>
      <x v="136"/>
    </i>
    <i>
      <x v="18"/>
    </i>
    <i>
      <x v="141"/>
    </i>
    <i>
      <x v="44"/>
    </i>
    <i>
      <x v="42"/>
    </i>
    <i>
      <x v="60"/>
    </i>
    <i>
      <x v="61"/>
    </i>
    <i t="grand">
      <x/>
    </i>
  </rowItems>
  <colItems count="1">
    <i/>
  </colItems>
  <pageFields count="1">
    <pageField fld="1" item="2" hier="-1"/>
  </pageFields>
  <dataFields count="1">
    <dataField name="Number of Sales" fld="4" baseField="6" baseItem="3" numFmtId="164"/>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DF6A162-BAE8-4634-BB41-B903E7757FAD}" autoFormatId="16" applyNumberFormats="0" applyBorderFormats="0" applyFontFormats="0" applyPatternFormats="0" applyAlignmentFormats="0" applyWidthHeightFormats="0">
  <queryTableRefresh nextId="19">
    <queryTableFields count="13">
      <queryTableField id="1" name="Product ID" tableColumnId="1"/>
      <queryTableField id="13" name="Product Position" tableColumnId="2"/>
      <queryTableField id="3" name="Promotion" tableColumnId="3"/>
      <queryTableField id="4" name="Seasonal" tableColumnId="4"/>
      <queryTableField id="5" name="Sales Volume" tableColumnId="5"/>
      <queryTableField id="6" name="SKU" tableColumnId="6"/>
      <queryTableField id="7" name="Product Name" tableColumnId="7"/>
      <queryTableField id="8" name="Price" tableColumnId="8"/>
      <queryTableField id="9" name="Currency" tableColumnId="9"/>
      <queryTableField id="14" name="Product Category" tableColumnId="10"/>
      <queryTableField id="12" name="Section" tableColumnId="12"/>
      <queryTableField id="15" name="INR (₹)" tableColumnId="11"/>
      <queryTableField id="16" name="Revenue (₹)"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Position" xr10:uid="{8DFE7A67-26C4-4809-8E6E-E299A912C248}" sourceName="Product Position">
  <pivotTables>
    <pivotTable tabId="8" name="PivotTable21"/>
    <pivotTable tabId="8" name="PivotTable20"/>
    <pivotTable tabId="8" name="PivotTable22"/>
    <pivotTable tabId="8" name="PivotTable23"/>
    <pivotTable tabId="8" name="PivotTable24"/>
    <pivotTable tabId="8" name="PivotTable25"/>
    <pivotTable tabId="8" name="PivotTable26"/>
    <pivotTable tabId="8" name="PivotTable27"/>
  </pivotTables>
  <data>
    <tabular pivotCacheId="127083161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al" xr10:uid="{FFEC7330-447F-4233-96B7-D94D293355B3}" sourceName="Seasonal">
  <pivotTables>
    <pivotTable tabId="8" name="PivotTable21"/>
    <pivotTable tabId="8" name="PivotTable20"/>
    <pivotTable tabId="8" name="PivotTable22"/>
    <pivotTable tabId="8" name="PivotTable23"/>
    <pivotTable tabId="8" name="PivotTable24"/>
    <pivotTable tabId="8" name="PivotTable25"/>
    <pivotTable tabId="8" name="PivotTable26"/>
    <pivotTable tabId="8" name="PivotTable27"/>
  </pivotTables>
  <data>
    <tabular pivotCacheId="127083161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D5574B9-A00F-492C-A061-C8284E16CAF7}" sourceName="Product Category">
  <pivotTables>
    <pivotTable tabId="8" name="PivotTable24"/>
    <pivotTable tabId="8" name="PivotTable20"/>
    <pivotTable tabId="8" name="PivotTable21"/>
    <pivotTable tabId="8" name="PivotTable25"/>
    <pivotTable tabId="8" name="PivotTable26"/>
    <pivotTable tabId="8" name="PivotTable27"/>
  </pivotTables>
  <data>
    <tabular pivotCacheId="1270831615">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 xr10:uid="{2C0D410E-A712-4D84-98CD-89B918DAD93D}" sourceName="Section">
  <pivotTables>
    <pivotTable tabId="8" name="PivotTable24"/>
    <pivotTable tabId="8" name="PivotTable20"/>
    <pivotTable tabId="8" name="PivotTable21"/>
    <pivotTable tabId="8" name="PivotTable22"/>
    <pivotTable tabId="8" name="PivotTable23"/>
    <pivotTable tabId="8" name="PivotTable25"/>
    <pivotTable tabId="8" name="PivotTable26"/>
    <pivotTable tabId="8" name="PivotTable27"/>
  </pivotTables>
  <data>
    <tabular pivotCacheId="127083161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B9F08789-7EE6-4569-A768-B61C5FD8DFCF}" cache="Slicer_Product_Position" caption="Position" style="SlicerStyleLight2" rowHeight="234950"/>
  <slicer name="Seasonal" xr10:uid="{73027F3F-3033-49D1-A56D-49C5F6FB00AD}" cache="Slicer_Seasonal" caption="Seasonal" columnCount="2" style="SlicerStyleLight2" rowHeight="234950"/>
  <slicer name="Product Category" xr10:uid="{B5AB6114-5961-4FE1-8149-02227D5F6813}" cache="Slicer_Product_Category" caption="Category" style="SlicerStyleLight2" rowHeight="234950"/>
  <slicer name="Section" xr10:uid="{8A784D29-5F1A-4FD6-9344-40D44639F0C5}" cache="Slicer_Section" caption="Section" columnCount="2"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4CD484-0E97-4AD3-ACD8-81933CC2D19E}" name="fact_zara_sales" displayName="fact_zara_sales" ref="A1:M252" tableType="queryTable" totalsRowShown="0">
  <autoFilter ref="A1:M252" xr:uid="{064CD484-0E97-4AD3-ACD8-81933CC2D19E}"/>
  <tableColumns count="13">
    <tableColumn id="1" xr3:uid="{E1903911-54C2-498E-97C2-6A51957E710D}" uniqueName="1" name="Product ID" queryTableFieldId="1"/>
    <tableColumn id="2" xr3:uid="{799D1EFE-4DDC-43EE-BDDC-FE1CE31F17FD}" uniqueName="2" name="Product Position" queryTableFieldId="13" dataDxfId="26"/>
    <tableColumn id="3" xr3:uid="{BF89F064-2EE6-46A9-B15F-782C79085369}" uniqueName="3" name="Promotion" queryTableFieldId="3" dataDxfId="25"/>
    <tableColumn id="4" xr3:uid="{92D91F5C-EF04-43AA-B80B-54F1C08E4102}" uniqueName="4" name="Seasonal" queryTableFieldId="4" dataDxfId="24"/>
    <tableColumn id="5" xr3:uid="{03576D59-D90E-4C7E-8F99-3948D2B67967}" uniqueName="5" name="Sales Volume" queryTableFieldId="5"/>
    <tableColumn id="6" xr3:uid="{ADF1744E-E295-4F80-BDF4-5DB65BD7D28A}" uniqueName="6" name="SKU" queryTableFieldId="6" dataDxfId="23"/>
    <tableColumn id="7" xr3:uid="{9165D217-AD8A-4B2E-83BA-0EBAB6D136D1}" uniqueName="7" name="Product Name" queryTableFieldId="7" dataDxfId="22"/>
    <tableColumn id="8" xr3:uid="{0008E673-A396-41E4-A33E-3E34AB58C60A}" uniqueName="8" name="Price" queryTableFieldId="8"/>
    <tableColumn id="9" xr3:uid="{864977EE-368C-450C-B5CD-997E45B47667}" uniqueName="9" name="Currency" queryTableFieldId="9" dataDxfId="21"/>
    <tableColumn id="10" xr3:uid="{1696EBC2-4DA4-4F8E-B0F4-342720E52875}" uniqueName="10" name="Product Category" queryTableFieldId="14" dataDxfId="20"/>
    <tableColumn id="12" xr3:uid="{29CE3971-ACFF-4937-8E29-B1FF3777D1B5}" uniqueName="12" name="Section" queryTableFieldId="12" dataDxfId="19"/>
    <tableColumn id="11" xr3:uid="{BC03C05B-909F-4E87-AC67-F9F5FDE386E1}" uniqueName="11" name="INR (₹)" queryTableFieldId="15" dataDxfId="18" dataCellStyle="Comma"/>
    <tableColumn id="13" xr3:uid="{D1AC8EED-6916-48CE-BDA2-AD93A2EFBF31}" uniqueName="13" name="Revenue (₹)" queryTableFieldId="16" dataDxfId="17" dataCellStyle="Comma"/>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B40B-EDAC-4D7E-8DF9-93397059266B}">
  <sheetPr codeName="Sheet2"/>
  <dimension ref="A1:M252"/>
  <sheetViews>
    <sheetView workbookViewId="0">
      <selection activeCell="N8" sqref="N8"/>
    </sheetView>
  </sheetViews>
  <sheetFormatPr defaultRowHeight="14.4" x14ac:dyDescent="0.3"/>
  <cols>
    <col min="1" max="1" width="12.109375" bestFit="1" customWidth="1"/>
    <col min="2" max="2" width="17.33203125" bestFit="1" customWidth="1"/>
    <col min="3" max="3" width="12.33203125" bestFit="1" customWidth="1"/>
    <col min="4" max="4" width="10.6640625" bestFit="1" customWidth="1"/>
    <col min="5" max="5" width="14.44140625" bestFit="1" customWidth="1"/>
    <col min="6" max="6" width="16.44140625" bestFit="1" customWidth="1"/>
    <col min="7" max="7" width="38.6640625" bestFit="1" customWidth="1"/>
    <col min="8" max="8" width="7.33203125" bestFit="1" customWidth="1"/>
    <col min="9" max="9" width="10.6640625" bestFit="1" customWidth="1"/>
    <col min="10" max="10" width="18" bestFit="1" customWidth="1"/>
    <col min="11" max="11" width="9.44140625" bestFit="1" customWidth="1"/>
    <col min="12" max="12" width="9.88671875" style="3" bestFit="1" customWidth="1"/>
    <col min="13" max="13" width="13.88671875" style="3" bestFit="1" customWidth="1"/>
    <col min="14" max="14" width="10.6640625" bestFit="1" customWidth="1"/>
    <col min="15" max="16" width="9.44140625" bestFit="1" customWidth="1"/>
  </cols>
  <sheetData>
    <row r="1" spans="1:13" x14ac:dyDescent="0.3">
      <c r="A1" t="s">
        <v>0</v>
      </c>
      <c r="B1" t="s">
        <v>1</v>
      </c>
      <c r="C1" t="s">
        <v>2</v>
      </c>
      <c r="D1" t="s">
        <v>3</v>
      </c>
      <c r="E1" t="s">
        <v>4</v>
      </c>
      <c r="F1" t="s">
        <v>5</v>
      </c>
      <c r="G1" t="s">
        <v>6</v>
      </c>
      <c r="H1" t="s">
        <v>7</v>
      </c>
      <c r="I1" t="s">
        <v>8</v>
      </c>
      <c r="J1" t="s">
        <v>9</v>
      </c>
      <c r="K1" t="s">
        <v>10</v>
      </c>
      <c r="L1" s="3" t="s">
        <v>11</v>
      </c>
      <c r="M1" s="3" t="s">
        <v>12</v>
      </c>
    </row>
    <row r="2" spans="1:13" x14ac:dyDescent="0.3">
      <c r="A2">
        <v>185102</v>
      </c>
      <c r="B2" t="s">
        <v>13</v>
      </c>
      <c r="C2" t="s">
        <v>14</v>
      </c>
      <c r="D2" t="s">
        <v>14</v>
      </c>
      <c r="E2">
        <v>2823</v>
      </c>
      <c r="F2" t="s">
        <v>15</v>
      </c>
      <c r="G2" t="s">
        <v>16</v>
      </c>
      <c r="H2">
        <v>19.989999999999998</v>
      </c>
      <c r="I2" t="s">
        <v>17</v>
      </c>
      <c r="J2" t="s">
        <v>18</v>
      </c>
      <c r="K2" t="s">
        <v>19</v>
      </c>
      <c r="L2" s="3">
        <v>1677</v>
      </c>
      <c r="M2" s="3">
        <v>4734171</v>
      </c>
    </row>
    <row r="3" spans="1:13" x14ac:dyDescent="0.3">
      <c r="A3">
        <v>188771</v>
      </c>
      <c r="B3" t="s">
        <v>13</v>
      </c>
      <c r="C3" t="s">
        <v>14</v>
      </c>
      <c r="D3" t="s">
        <v>14</v>
      </c>
      <c r="E3">
        <v>654</v>
      </c>
      <c r="F3" t="s">
        <v>20</v>
      </c>
      <c r="G3" t="s">
        <v>21</v>
      </c>
      <c r="H3">
        <v>169</v>
      </c>
      <c r="I3" t="s">
        <v>17</v>
      </c>
      <c r="J3" t="s">
        <v>18</v>
      </c>
      <c r="K3" t="s">
        <v>19</v>
      </c>
      <c r="L3" s="3">
        <v>14178</v>
      </c>
      <c r="M3" s="3">
        <v>9272412</v>
      </c>
    </row>
    <row r="4" spans="1:13" x14ac:dyDescent="0.3">
      <c r="A4">
        <v>180176</v>
      </c>
      <c r="B4" t="s">
        <v>22</v>
      </c>
      <c r="C4" t="s">
        <v>23</v>
      </c>
      <c r="D4" t="s">
        <v>23</v>
      </c>
      <c r="E4">
        <v>2220</v>
      </c>
      <c r="F4" t="s">
        <v>24</v>
      </c>
      <c r="G4" t="s">
        <v>25</v>
      </c>
      <c r="H4">
        <v>129</v>
      </c>
      <c r="I4" t="s">
        <v>17</v>
      </c>
      <c r="J4" t="s">
        <v>18</v>
      </c>
      <c r="K4" t="s">
        <v>19</v>
      </c>
      <c r="L4" s="3">
        <v>10822</v>
      </c>
      <c r="M4" s="3">
        <v>24024840</v>
      </c>
    </row>
    <row r="5" spans="1:13" x14ac:dyDescent="0.3">
      <c r="A5">
        <v>112917</v>
      </c>
      <c r="B5" t="s">
        <v>13</v>
      </c>
      <c r="C5" t="s">
        <v>23</v>
      </c>
      <c r="D5" t="s">
        <v>23</v>
      </c>
      <c r="E5">
        <v>1568</v>
      </c>
      <c r="F5" t="s">
        <v>26</v>
      </c>
      <c r="G5" t="s">
        <v>27</v>
      </c>
      <c r="H5">
        <v>129</v>
      </c>
      <c r="I5" t="s">
        <v>17</v>
      </c>
      <c r="J5" t="s">
        <v>18</v>
      </c>
      <c r="K5" t="s">
        <v>19</v>
      </c>
      <c r="L5" s="3">
        <v>10822</v>
      </c>
      <c r="M5" s="3">
        <v>16968896</v>
      </c>
    </row>
    <row r="6" spans="1:13" x14ac:dyDescent="0.3">
      <c r="A6">
        <v>192936</v>
      </c>
      <c r="B6" t="s">
        <v>22</v>
      </c>
      <c r="C6" t="s">
        <v>14</v>
      </c>
      <c r="D6" t="s">
        <v>23</v>
      </c>
      <c r="E6">
        <v>2942</v>
      </c>
      <c r="F6" t="s">
        <v>28</v>
      </c>
      <c r="G6" t="s">
        <v>29</v>
      </c>
      <c r="H6">
        <v>139</v>
      </c>
      <c r="I6" t="s">
        <v>17</v>
      </c>
      <c r="J6" t="s">
        <v>18</v>
      </c>
      <c r="K6" t="s">
        <v>19</v>
      </c>
      <c r="L6" s="3">
        <v>11661</v>
      </c>
      <c r="M6" s="3">
        <v>34306662</v>
      </c>
    </row>
    <row r="7" spans="1:13" x14ac:dyDescent="0.3">
      <c r="A7">
        <v>117590</v>
      </c>
      <c r="B7" t="s">
        <v>22</v>
      </c>
      <c r="C7" t="s">
        <v>14</v>
      </c>
      <c r="D7" t="s">
        <v>14</v>
      </c>
      <c r="E7">
        <v>2968</v>
      </c>
      <c r="F7" t="s">
        <v>30</v>
      </c>
      <c r="G7" t="s">
        <v>31</v>
      </c>
      <c r="H7">
        <v>79.900000000000006</v>
      </c>
      <c r="I7" t="s">
        <v>17</v>
      </c>
      <c r="J7" t="s">
        <v>18</v>
      </c>
      <c r="K7" t="s">
        <v>19</v>
      </c>
      <c r="L7" s="3">
        <v>6703</v>
      </c>
      <c r="M7" s="3">
        <v>19894504</v>
      </c>
    </row>
    <row r="8" spans="1:13" x14ac:dyDescent="0.3">
      <c r="A8">
        <v>189118</v>
      </c>
      <c r="B8" t="s">
        <v>32</v>
      </c>
      <c r="C8" t="s">
        <v>23</v>
      </c>
      <c r="D8" t="s">
        <v>23</v>
      </c>
      <c r="E8">
        <v>952</v>
      </c>
      <c r="F8" t="s">
        <v>33</v>
      </c>
      <c r="G8" t="s">
        <v>34</v>
      </c>
      <c r="H8">
        <v>69.989999999999995</v>
      </c>
      <c r="I8" t="s">
        <v>17</v>
      </c>
      <c r="J8" t="s">
        <v>18</v>
      </c>
      <c r="K8" t="s">
        <v>19</v>
      </c>
      <c r="L8" s="3">
        <v>5872</v>
      </c>
      <c r="M8" s="3">
        <v>5590144</v>
      </c>
    </row>
    <row r="9" spans="1:13" x14ac:dyDescent="0.3">
      <c r="A9">
        <v>182157</v>
      </c>
      <c r="B9" t="s">
        <v>13</v>
      </c>
      <c r="C9" t="s">
        <v>14</v>
      </c>
      <c r="D9" t="s">
        <v>14</v>
      </c>
      <c r="E9">
        <v>2421</v>
      </c>
      <c r="F9" t="s">
        <v>35</v>
      </c>
      <c r="G9" t="s">
        <v>36</v>
      </c>
      <c r="H9">
        <v>159</v>
      </c>
      <c r="I9" t="s">
        <v>17</v>
      </c>
      <c r="J9" t="s">
        <v>18</v>
      </c>
      <c r="K9" t="s">
        <v>19</v>
      </c>
      <c r="L9" s="3">
        <v>13339</v>
      </c>
      <c r="M9" s="3">
        <v>32293719</v>
      </c>
    </row>
    <row r="10" spans="1:13" x14ac:dyDescent="0.3">
      <c r="A10">
        <v>141861</v>
      </c>
      <c r="B10" t="s">
        <v>13</v>
      </c>
      <c r="C10" t="s">
        <v>23</v>
      </c>
      <c r="D10" t="s">
        <v>23</v>
      </c>
      <c r="E10">
        <v>1916</v>
      </c>
      <c r="F10" t="s">
        <v>37</v>
      </c>
      <c r="G10" t="s">
        <v>38</v>
      </c>
      <c r="H10">
        <v>169</v>
      </c>
      <c r="I10" t="s">
        <v>17</v>
      </c>
      <c r="J10" t="s">
        <v>18</v>
      </c>
      <c r="K10" t="s">
        <v>19</v>
      </c>
      <c r="L10" s="3">
        <v>14178</v>
      </c>
      <c r="M10" s="3">
        <v>27165048</v>
      </c>
    </row>
    <row r="11" spans="1:13" x14ac:dyDescent="0.3">
      <c r="A11">
        <v>137121</v>
      </c>
      <c r="B11" t="s">
        <v>13</v>
      </c>
      <c r="C11" t="s">
        <v>14</v>
      </c>
      <c r="D11" t="s">
        <v>23</v>
      </c>
      <c r="E11">
        <v>656</v>
      </c>
      <c r="F11" t="s">
        <v>39</v>
      </c>
      <c r="G11" t="s">
        <v>40</v>
      </c>
      <c r="H11">
        <v>169</v>
      </c>
      <c r="I11" t="s">
        <v>17</v>
      </c>
      <c r="J11" t="s">
        <v>18</v>
      </c>
      <c r="K11" t="s">
        <v>19</v>
      </c>
      <c r="L11" s="3">
        <v>14178</v>
      </c>
      <c r="M11" s="3">
        <v>9300768</v>
      </c>
    </row>
    <row r="12" spans="1:13" x14ac:dyDescent="0.3">
      <c r="A12">
        <v>113143</v>
      </c>
      <c r="B12" t="s">
        <v>13</v>
      </c>
      <c r="C12" t="s">
        <v>23</v>
      </c>
      <c r="D12" t="s">
        <v>23</v>
      </c>
      <c r="E12">
        <v>2663</v>
      </c>
      <c r="F12" t="s">
        <v>41</v>
      </c>
      <c r="G12" t="s">
        <v>42</v>
      </c>
      <c r="H12">
        <v>129</v>
      </c>
      <c r="I12" t="s">
        <v>17</v>
      </c>
      <c r="J12" t="s">
        <v>18</v>
      </c>
      <c r="K12" t="s">
        <v>19</v>
      </c>
      <c r="L12" s="3">
        <v>10822</v>
      </c>
      <c r="M12" s="3">
        <v>28818986</v>
      </c>
    </row>
    <row r="13" spans="1:13" x14ac:dyDescent="0.3">
      <c r="A13">
        <v>140028</v>
      </c>
      <c r="B13" t="s">
        <v>13</v>
      </c>
      <c r="C13" t="s">
        <v>23</v>
      </c>
      <c r="D13" t="s">
        <v>23</v>
      </c>
      <c r="E13">
        <v>1260</v>
      </c>
      <c r="F13" t="s">
        <v>43</v>
      </c>
      <c r="G13" t="s">
        <v>44</v>
      </c>
      <c r="H13">
        <v>159</v>
      </c>
      <c r="I13" t="s">
        <v>17</v>
      </c>
      <c r="J13" t="s">
        <v>18</v>
      </c>
      <c r="K13" t="s">
        <v>19</v>
      </c>
      <c r="L13" s="3">
        <v>13339</v>
      </c>
      <c r="M13" s="3">
        <v>16807140</v>
      </c>
    </row>
    <row r="14" spans="1:13" x14ac:dyDescent="0.3">
      <c r="A14">
        <v>134693</v>
      </c>
      <c r="B14" t="s">
        <v>13</v>
      </c>
      <c r="C14" t="s">
        <v>23</v>
      </c>
      <c r="D14" t="s">
        <v>14</v>
      </c>
      <c r="E14">
        <v>2124</v>
      </c>
      <c r="F14" t="s">
        <v>45</v>
      </c>
      <c r="G14" t="s">
        <v>46</v>
      </c>
      <c r="H14">
        <v>169</v>
      </c>
      <c r="I14" t="s">
        <v>17</v>
      </c>
      <c r="J14" t="s">
        <v>18</v>
      </c>
      <c r="K14" t="s">
        <v>19</v>
      </c>
      <c r="L14" s="3">
        <v>14178</v>
      </c>
      <c r="M14" s="3">
        <v>30114072</v>
      </c>
    </row>
    <row r="15" spans="1:13" x14ac:dyDescent="0.3">
      <c r="A15">
        <v>151396</v>
      </c>
      <c r="B15" t="s">
        <v>32</v>
      </c>
      <c r="C15" t="s">
        <v>23</v>
      </c>
      <c r="D15" t="s">
        <v>23</v>
      </c>
      <c r="E15">
        <v>729</v>
      </c>
      <c r="F15" t="s">
        <v>47</v>
      </c>
      <c r="G15" t="s">
        <v>48</v>
      </c>
      <c r="H15">
        <v>439</v>
      </c>
      <c r="I15" t="s">
        <v>17</v>
      </c>
      <c r="J15" t="s">
        <v>18</v>
      </c>
      <c r="K15" t="s">
        <v>19</v>
      </c>
      <c r="L15" s="3">
        <v>36829</v>
      </c>
      <c r="M15" s="3">
        <v>26848341</v>
      </c>
    </row>
    <row r="16" spans="1:13" x14ac:dyDescent="0.3">
      <c r="A16">
        <v>132889</v>
      </c>
      <c r="B16" t="s">
        <v>13</v>
      </c>
      <c r="C16" t="s">
        <v>23</v>
      </c>
      <c r="D16" t="s">
        <v>23</v>
      </c>
      <c r="E16">
        <v>2265</v>
      </c>
      <c r="F16" t="s">
        <v>49</v>
      </c>
      <c r="G16" t="s">
        <v>50</v>
      </c>
      <c r="H16">
        <v>99.9</v>
      </c>
      <c r="I16" t="s">
        <v>17</v>
      </c>
      <c r="J16" t="s">
        <v>18</v>
      </c>
      <c r="K16" t="s">
        <v>19</v>
      </c>
      <c r="L16" s="3">
        <v>8381</v>
      </c>
      <c r="M16" s="3">
        <v>18982965</v>
      </c>
    </row>
    <row r="17" spans="1:13" x14ac:dyDescent="0.3">
      <c r="A17">
        <v>152174</v>
      </c>
      <c r="B17" t="s">
        <v>22</v>
      </c>
      <c r="C17" t="s">
        <v>14</v>
      </c>
      <c r="D17" t="s">
        <v>14</v>
      </c>
      <c r="E17">
        <v>2226</v>
      </c>
      <c r="F17" t="s">
        <v>51</v>
      </c>
      <c r="G17" t="s">
        <v>52</v>
      </c>
      <c r="H17">
        <v>99.9</v>
      </c>
      <c r="I17" t="s">
        <v>17</v>
      </c>
      <c r="J17" t="s">
        <v>18</v>
      </c>
      <c r="K17" t="s">
        <v>19</v>
      </c>
      <c r="L17" s="3">
        <v>8381</v>
      </c>
      <c r="M17" s="3">
        <v>18656106</v>
      </c>
    </row>
    <row r="18" spans="1:13" x14ac:dyDescent="0.3">
      <c r="A18">
        <v>129906</v>
      </c>
      <c r="B18" t="s">
        <v>13</v>
      </c>
      <c r="C18" t="s">
        <v>14</v>
      </c>
      <c r="D18" t="s">
        <v>14</v>
      </c>
      <c r="E18">
        <v>2089</v>
      </c>
      <c r="F18" t="s">
        <v>53</v>
      </c>
      <c r="G18" t="s">
        <v>54</v>
      </c>
      <c r="H18">
        <v>69.900000000000006</v>
      </c>
      <c r="I18" t="s">
        <v>17</v>
      </c>
      <c r="J18" t="s">
        <v>18</v>
      </c>
      <c r="K18" t="s">
        <v>19</v>
      </c>
      <c r="L18" s="3">
        <v>5864</v>
      </c>
      <c r="M18" s="3">
        <v>12249896</v>
      </c>
    </row>
    <row r="19" spans="1:13" x14ac:dyDescent="0.3">
      <c r="A19">
        <v>195879</v>
      </c>
      <c r="B19" t="s">
        <v>32</v>
      </c>
      <c r="C19" t="s">
        <v>23</v>
      </c>
      <c r="D19" t="s">
        <v>23</v>
      </c>
      <c r="E19">
        <v>2339</v>
      </c>
      <c r="F19" t="s">
        <v>55</v>
      </c>
      <c r="G19" t="s">
        <v>56</v>
      </c>
      <c r="H19">
        <v>129</v>
      </c>
      <c r="I19" t="s">
        <v>17</v>
      </c>
      <c r="J19" t="s">
        <v>18</v>
      </c>
      <c r="K19" t="s">
        <v>19</v>
      </c>
      <c r="L19" s="3">
        <v>10822</v>
      </c>
      <c r="M19" s="3">
        <v>25312658</v>
      </c>
    </row>
    <row r="20" spans="1:13" x14ac:dyDescent="0.3">
      <c r="A20">
        <v>155050</v>
      </c>
      <c r="B20" t="s">
        <v>13</v>
      </c>
      <c r="C20" t="s">
        <v>14</v>
      </c>
      <c r="D20" t="s">
        <v>23</v>
      </c>
      <c r="E20">
        <v>2321</v>
      </c>
      <c r="F20" t="s">
        <v>57</v>
      </c>
      <c r="G20" t="s">
        <v>58</v>
      </c>
      <c r="H20">
        <v>129</v>
      </c>
      <c r="I20" t="s">
        <v>17</v>
      </c>
      <c r="J20" t="s">
        <v>18</v>
      </c>
      <c r="K20" t="s">
        <v>19</v>
      </c>
      <c r="L20" s="3">
        <v>10822</v>
      </c>
      <c r="M20" s="3">
        <v>25117862</v>
      </c>
    </row>
    <row r="21" spans="1:13" x14ac:dyDescent="0.3">
      <c r="A21">
        <v>194410</v>
      </c>
      <c r="B21" t="s">
        <v>22</v>
      </c>
      <c r="C21" t="s">
        <v>14</v>
      </c>
      <c r="D21" t="s">
        <v>14</v>
      </c>
      <c r="E21">
        <v>669</v>
      </c>
      <c r="F21" t="s">
        <v>59</v>
      </c>
      <c r="G21" t="s">
        <v>36</v>
      </c>
      <c r="H21">
        <v>159</v>
      </c>
      <c r="I21" t="s">
        <v>17</v>
      </c>
      <c r="J21" t="s">
        <v>18</v>
      </c>
      <c r="K21" t="s">
        <v>19</v>
      </c>
      <c r="L21" s="3">
        <v>13339</v>
      </c>
      <c r="M21" s="3">
        <v>8923791</v>
      </c>
    </row>
    <row r="22" spans="1:13" x14ac:dyDescent="0.3">
      <c r="A22">
        <v>141904</v>
      </c>
      <c r="B22" t="s">
        <v>22</v>
      </c>
      <c r="C22" t="s">
        <v>23</v>
      </c>
      <c r="D22" t="s">
        <v>23</v>
      </c>
      <c r="E22">
        <v>1712</v>
      </c>
      <c r="F22" t="s">
        <v>60</v>
      </c>
      <c r="G22" t="s">
        <v>61</v>
      </c>
      <c r="H22">
        <v>109</v>
      </c>
      <c r="I22" t="s">
        <v>17</v>
      </c>
      <c r="J22" t="s">
        <v>18</v>
      </c>
      <c r="K22" t="s">
        <v>19</v>
      </c>
      <c r="L22" s="3">
        <v>9144</v>
      </c>
      <c r="M22" s="3">
        <v>15654528</v>
      </c>
    </row>
    <row r="23" spans="1:13" x14ac:dyDescent="0.3">
      <c r="A23">
        <v>124981</v>
      </c>
      <c r="B23" t="s">
        <v>32</v>
      </c>
      <c r="C23" t="s">
        <v>14</v>
      </c>
      <c r="D23" t="s">
        <v>23</v>
      </c>
      <c r="E23">
        <v>1832</v>
      </c>
      <c r="F23" t="s">
        <v>62</v>
      </c>
      <c r="G23" t="s">
        <v>63</v>
      </c>
      <c r="H23">
        <v>89.9</v>
      </c>
      <c r="I23" t="s">
        <v>17</v>
      </c>
      <c r="J23" t="s">
        <v>18</v>
      </c>
      <c r="K23" t="s">
        <v>19</v>
      </c>
      <c r="L23" s="3">
        <v>7542</v>
      </c>
      <c r="M23" s="3">
        <v>13816944</v>
      </c>
    </row>
    <row r="24" spans="1:13" x14ac:dyDescent="0.3">
      <c r="A24">
        <v>161909</v>
      </c>
      <c r="B24" t="s">
        <v>13</v>
      </c>
      <c r="C24" t="s">
        <v>23</v>
      </c>
      <c r="D24" t="s">
        <v>14</v>
      </c>
      <c r="E24">
        <v>1290</v>
      </c>
      <c r="F24" t="s">
        <v>64</v>
      </c>
      <c r="G24" t="s">
        <v>65</v>
      </c>
      <c r="H24">
        <v>299</v>
      </c>
      <c r="I24" t="s">
        <v>17</v>
      </c>
      <c r="J24" t="s">
        <v>18</v>
      </c>
      <c r="K24" t="s">
        <v>19</v>
      </c>
      <c r="L24" s="3">
        <v>25084</v>
      </c>
      <c r="M24" s="3">
        <v>32358360</v>
      </c>
    </row>
    <row r="25" spans="1:13" x14ac:dyDescent="0.3">
      <c r="A25">
        <v>129152</v>
      </c>
      <c r="B25" t="s">
        <v>22</v>
      </c>
      <c r="C25" t="s">
        <v>14</v>
      </c>
      <c r="D25" t="s">
        <v>14</v>
      </c>
      <c r="E25">
        <v>2356</v>
      </c>
      <c r="F25" t="s">
        <v>66</v>
      </c>
      <c r="G25" t="s">
        <v>67</v>
      </c>
      <c r="H25">
        <v>49.9</v>
      </c>
      <c r="I25" t="s">
        <v>17</v>
      </c>
      <c r="J25" t="s">
        <v>18</v>
      </c>
      <c r="K25" t="s">
        <v>19</v>
      </c>
      <c r="L25" s="3">
        <v>4186</v>
      </c>
      <c r="M25" s="3">
        <v>9862216</v>
      </c>
    </row>
    <row r="26" spans="1:13" x14ac:dyDescent="0.3">
      <c r="A26">
        <v>183243</v>
      </c>
      <c r="B26" t="s">
        <v>32</v>
      </c>
      <c r="C26" t="s">
        <v>23</v>
      </c>
      <c r="D26" t="s">
        <v>14</v>
      </c>
      <c r="E26">
        <v>1524</v>
      </c>
      <c r="F26" t="s">
        <v>68</v>
      </c>
      <c r="G26" t="s">
        <v>69</v>
      </c>
      <c r="H26">
        <v>169</v>
      </c>
      <c r="I26" t="s">
        <v>17</v>
      </c>
      <c r="J26" t="s">
        <v>18</v>
      </c>
      <c r="K26" t="s">
        <v>19</v>
      </c>
      <c r="L26" s="3">
        <v>14178</v>
      </c>
      <c r="M26" s="3">
        <v>21607272</v>
      </c>
    </row>
    <row r="27" spans="1:13" x14ac:dyDescent="0.3">
      <c r="A27">
        <v>198248</v>
      </c>
      <c r="B27" t="s">
        <v>32</v>
      </c>
      <c r="C27" t="s">
        <v>23</v>
      </c>
      <c r="D27" t="s">
        <v>14</v>
      </c>
      <c r="E27">
        <v>1644</v>
      </c>
      <c r="F27" t="s">
        <v>70</v>
      </c>
      <c r="G27" t="s">
        <v>71</v>
      </c>
      <c r="H27">
        <v>69.900000000000006</v>
      </c>
      <c r="I27" t="s">
        <v>17</v>
      </c>
      <c r="J27" t="s">
        <v>18</v>
      </c>
      <c r="K27" t="s">
        <v>19</v>
      </c>
      <c r="L27" s="3">
        <v>5864</v>
      </c>
      <c r="M27" s="3">
        <v>9640416</v>
      </c>
    </row>
    <row r="28" spans="1:13" x14ac:dyDescent="0.3">
      <c r="A28">
        <v>191230</v>
      </c>
      <c r="B28" t="s">
        <v>22</v>
      </c>
      <c r="C28" t="s">
        <v>14</v>
      </c>
      <c r="D28" t="s">
        <v>14</v>
      </c>
      <c r="E28">
        <v>966</v>
      </c>
      <c r="F28" t="s">
        <v>72</v>
      </c>
      <c r="G28" t="s">
        <v>73</v>
      </c>
      <c r="H28">
        <v>89.9</v>
      </c>
      <c r="I28" t="s">
        <v>17</v>
      </c>
      <c r="J28" t="s">
        <v>18</v>
      </c>
      <c r="K28" t="s">
        <v>19</v>
      </c>
      <c r="L28" s="3">
        <v>7542</v>
      </c>
      <c r="M28" s="3">
        <v>7285572</v>
      </c>
    </row>
    <row r="29" spans="1:13" x14ac:dyDescent="0.3">
      <c r="A29">
        <v>187234</v>
      </c>
      <c r="B29" t="s">
        <v>32</v>
      </c>
      <c r="C29" t="s">
        <v>23</v>
      </c>
      <c r="D29" t="s">
        <v>23</v>
      </c>
      <c r="E29">
        <v>2575</v>
      </c>
      <c r="F29" t="s">
        <v>74</v>
      </c>
      <c r="G29" t="s">
        <v>75</v>
      </c>
      <c r="H29">
        <v>59.9</v>
      </c>
      <c r="I29" t="s">
        <v>17</v>
      </c>
      <c r="J29" t="s">
        <v>18</v>
      </c>
      <c r="K29" t="s">
        <v>19</v>
      </c>
      <c r="L29" s="3">
        <v>5025</v>
      </c>
      <c r="M29" s="3">
        <v>12939375</v>
      </c>
    </row>
    <row r="30" spans="1:13" x14ac:dyDescent="0.3">
      <c r="A30">
        <v>148888</v>
      </c>
      <c r="B30" t="s">
        <v>32</v>
      </c>
      <c r="C30" t="s">
        <v>14</v>
      </c>
      <c r="D30" t="s">
        <v>14</v>
      </c>
      <c r="E30">
        <v>2774</v>
      </c>
      <c r="F30" t="s">
        <v>76</v>
      </c>
      <c r="G30" t="s">
        <v>77</v>
      </c>
      <c r="H30">
        <v>109</v>
      </c>
      <c r="I30" t="s">
        <v>17</v>
      </c>
      <c r="J30" t="s">
        <v>18</v>
      </c>
      <c r="K30" t="s">
        <v>19</v>
      </c>
      <c r="L30" s="3">
        <v>9144</v>
      </c>
      <c r="M30" s="3">
        <v>25365456</v>
      </c>
    </row>
    <row r="31" spans="1:13" x14ac:dyDescent="0.3">
      <c r="A31">
        <v>110805</v>
      </c>
      <c r="B31" t="s">
        <v>32</v>
      </c>
      <c r="C31" t="s">
        <v>23</v>
      </c>
      <c r="D31" t="s">
        <v>14</v>
      </c>
      <c r="E31">
        <v>2477</v>
      </c>
      <c r="F31" t="s">
        <v>78</v>
      </c>
      <c r="G31" t="s">
        <v>79</v>
      </c>
      <c r="H31">
        <v>159</v>
      </c>
      <c r="I31" t="s">
        <v>17</v>
      </c>
      <c r="J31" t="s">
        <v>18</v>
      </c>
      <c r="K31" t="s">
        <v>19</v>
      </c>
      <c r="L31" s="3">
        <v>13339</v>
      </c>
      <c r="M31" s="3">
        <v>33040703</v>
      </c>
    </row>
    <row r="32" spans="1:13" x14ac:dyDescent="0.3">
      <c r="A32">
        <v>179801</v>
      </c>
      <c r="B32" t="s">
        <v>32</v>
      </c>
      <c r="C32" t="s">
        <v>14</v>
      </c>
      <c r="D32" t="s">
        <v>23</v>
      </c>
      <c r="E32">
        <v>2608</v>
      </c>
      <c r="F32" t="s">
        <v>80</v>
      </c>
      <c r="G32" t="s">
        <v>81</v>
      </c>
      <c r="H32">
        <v>129</v>
      </c>
      <c r="I32" t="s">
        <v>17</v>
      </c>
      <c r="J32" t="s">
        <v>18</v>
      </c>
      <c r="K32" t="s">
        <v>19</v>
      </c>
      <c r="L32" s="3">
        <v>10822</v>
      </c>
      <c r="M32" s="3">
        <v>28223776</v>
      </c>
    </row>
    <row r="33" spans="1:13" x14ac:dyDescent="0.3">
      <c r="A33">
        <v>134927</v>
      </c>
      <c r="B33" t="s">
        <v>13</v>
      </c>
      <c r="C33" t="s">
        <v>23</v>
      </c>
      <c r="D33" t="s">
        <v>23</v>
      </c>
      <c r="E33">
        <v>2252</v>
      </c>
      <c r="F33" t="s">
        <v>82</v>
      </c>
      <c r="G33" t="s">
        <v>73</v>
      </c>
      <c r="H33">
        <v>129</v>
      </c>
      <c r="I33" t="s">
        <v>17</v>
      </c>
      <c r="J33" t="s">
        <v>18</v>
      </c>
      <c r="K33" t="s">
        <v>19</v>
      </c>
      <c r="L33" s="3">
        <v>10822</v>
      </c>
      <c r="M33" s="3">
        <v>24371144</v>
      </c>
    </row>
    <row r="34" spans="1:13" x14ac:dyDescent="0.3">
      <c r="A34">
        <v>123150</v>
      </c>
      <c r="B34" t="s">
        <v>22</v>
      </c>
      <c r="C34" t="s">
        <v>23</v>
      </c>
      <c r="D34" t="s">
        <v>14</v>
      </c>
      <c r="E34">
        <v>2074</v>
      </c>
      <c r="F34" t="s">
        <v>83</v>
      </c>
      <c r="G34" t="s">
        <v>84</v>
      </c>
      <c r="H34">
        <v>129</v>
      </c>
      <c r="I34" t="s">
        <v>17</v>
      </c>
      <c r="J34" t="s">
        <v>18</v>
      </c>
      <c r="K34" t="s">
        <v>19</v>
      </c>
      <c r="L34" s="3">
        <v>10822</v>
      </c>
      <c r="M34" s="3">
        <v>22444828</v>
      </c>
    </row>
    <row r="35" spans="1:13" x14ac:dyDescent="0.3">
      <c r="A35">
        <v>159145</v>
      </c>
      <c r="B35" t="s">
        <v>22</v>
      </c>
      <c r="C35" t="s">
        <v>23</v>
      </c>
      <c r="D35" t="s">
        <v>14</v>
      </c>
      <c r="E35">
        <v>2579</v>
      </c>
      <c r="F35" t="s">
        <v>85</v>
      </c>
      <c r="G35" t="s">
        <v>34</v>
      </c>
      <c r="H35">
        <v>109</v>
      </c>
      <c r="I35" t="s">
        <v>17</v>
      </c>
      <c r="J35" t="s">
        <v>18</v>
      </c>
      <c r="K35" t="s">
        <v>19</v>
      </c>
      <c r="L35" s="3">
        <v>9144</v>
      </c>
      <c r="M35" s="3">
        <v>23582376</v>
      </c>
    </row>
    <row r="36" spans="1:13" x14ac:dyDescent="0.3">
      <c r="A36">
        <v>172364</v>
      </c>
      <c r="B36" t="s">
        <v>13</v>
      </c>
      <c r="C36" t="s">
        <v>23</v>
      </c>
      <c r="D36" t="s">
        <v>14</v>
      </c>
      <c r="E36">
        <v>2931</v>
      </c>
      <c r="F36" t="s">
        <v>86</v>
      </c>
      <c r="G36" t="s">
        <v>71</v>
      </c>
      <c r="H36">
        <v>109</v>
      </c>
      <c r="I36" t="s">
        <v>17</v>
      </c>
      <c r="J36" t="s">
        <v>18</v>
      </c>
      <c r="K36" t="s">
        <v>19</v>
      </c>
      <c r="L36" s="3">
        <v>9144</v>
      </c>
      <c r="M36" s="3">
        <v>26801064</v>
      </c>
    </row>
    <row r="37" spans="1:13" x14ac:dyDescent="0.3">
      <c r="A37">
        <v>178281</v>
      </c>
      <c r="B37" t="s">
        <v>22</v>
      </c>
      <c r="C37" t="s">
        <v>14</v>
      </c>
      <c r="D37" t="s">
        <v>23</v>
      </c>
      <c r="E37">
        <v>1145</v>
      </c>
      <c r="F37" t="s">
        <v>87</v>
      </c>
      <c r="G37" t="s">
        <v>88</v>
      </c>
      <c r="H37">
        <v>109</v>
      </c>
      <c r="I37" t="s">
        <v>17</v>
      </c>
      <c r="J37" t="s">
        <v>18</v>
      </c>
      <c r="K37" t="s">
        <v>19</v>
      </c>
      <c r="L37" s="3">
        <v>9144</v>
      </c>
      <c r="M37" s="3">
        <v>10469880</v>
      </c>
    </row>
    <row r="38" spans="1:13" x14ac:dyDescent="0.3">
      <c r="A38">
        <v>194339</v>
      </c>
      <c r="B38" t="s">
        <v>22</v>
      </c>
      <c r="C38" t="s">
        <v>14</v>
      </c>
      <c r="D38" t="s">
        <v>14</v>
      </c>
      <c r="E38">
        <v>1792</v>
      </c>
      <c r="F38" t="s">
        <v>89</v>
      </c>
      <c r="G38" t="s">
        <v>90</v>
      </c>
      <c r="H38">
        <v>89.9</v>
      </c>
      <c r="I38" t="s">
        <v>17</v>
      </c>
      <c r="J38" t="s">
        <v>18</v>
      </c>
      <c r="K38" t="s">
        <v>19</v>
      </c>
      <c r="L38" s="3">
        <v>7542</v>
      </c>
      <c r="M38" s="3">
        <v>13515264</v>
      </c>
    </row>
    <row r="39" spans="1:13" x14ac:dyDescent="0.3">
      <c r="A39">
        <v>174412</v>
      </c>
      <c r="B39" t="s">
        <v>13</v>
      </c>
      <c r="C39" t="s">
        <v>14</v>
      </c>
      <c r="D39" t="s">
        <v>23</v>
      </c>
      <c r="E39">
        <v>1796</v>
      </c>
      <c r="F39" t="s">
        <v>91</v>
      </c>
      <c r="G39" t="s">
        <v>54</v>
      </c>
      <c r="H39">
        <v>69.900000000000006</v>
      </c>
      <c r="I39" t="s">
        <v>17</v>
      </c>
      <c r="J39" t="s">
        <v>18</v>
      </c>
      <c r="K39" t="s">
        <v>19</v>
      </c>
      <c r="L39" s="3">
        <v>5864</v>
      </c>
      <c r="M39" s="3">
        <v>10531744</v>
      </c>
    </row>
    <row r="40" spans="1:13" x14ac:dyDescent="0.3">
      <c r="A40">
        <v>114877</v>
      </c>
      <c r="B40" t="s">
        <v>13</v>
      </c>
      <c r="C40" t="s">
        <v>14</v>
      </c>
      <c r="D40" t="s">
        <v>14</v>
      </c>
      <c r="E40">
        <v>1860</v>
      </c>
      <c r="F40" t="s">
        <v>92</v>
      </c>
      <c r="G40" t="s">
        <v>93</v>
      </c>
      <c r="H40">
        <v>349</v>
      </c>
      <c r="I40" t="s">
        <v>17</v>
      </c>
      <c r="J40" t="s">
        <v>18</v>
      </c>
      <c r="K40" t="s">
        <v>19</v>
      </c>
      <c r="L40" s="3">
        <v>29279</v>
      </c>
      <c r="M40" s="3">
        <v>54458940</v>
      </c>
    </row>
    <row r="41" spans="1:13" x14ac:dyDescent="0.3">
      <c r="A41">
        <v>140727</v>
      </c>
      <c r="B41" t="s">
        <v>22</v>
      </c>
      <c r="C41" t="s">
        <v>23</v>
      </c>
      <c r="D41" t="s">
        <v>23</v>
      </c>
      <c r="E41">
        <v>1002</v>
      </c>
      <c r="F41" t="s">
        <v>94</v>
      </c>
      <c r="G41" t="s">
        <v>31</v>
      </c>
      <c r="H41">
        <v>79.900000000000006</v>
      </c>
      <c r="I41" t="s">
        <v>17</v>
      </c>
      <c r="J41" t="s">
        <v>18</v>
      </c>
      <c r="K41" t="s">
        <v>19</v>
      </c>
      <c r="L41" s="3">
        <v>6703</v>
      </c>
      <c r="M41" s="3">
        <v>6716406</v>
      </c>
    </row>
    <row r="42" spans="1:13" x14ac:dyDescent="0.3">
      <c r="A42">
        <v>133109</v>
      </c>
      <c r="B42" t="s">
        <v>32</v>
      </c>
      <c r="C42" t="s">
        <v>14</v>
      </c>
      <c r="D42" t="s">
        <v>23</v>
      </c>
      <c r="E42">
        <v>2063</v>
      </c>
      <c r="F42" t="s">
        <v>95</v>
      </c>
      <c r="G42" t="s">
        <v>96</v>
      </c>
      <c r="H42">
        <v>79.900000000000006</v>
      </c>
      <c r="I42" t="s">
        <v>17</v>
      </c>
      <c r="J42" t="s">
        <v>18</v>
      </c>
      <c r="K42" t="s">
        <v>19</v>
      </c>
      <c r="L42" s="3">
        <v>6703</v>
      </c>
      <c r="M42" s="3">
        <v>13828289</v>
      </c>
    </row>
    <row r="43" spans="1:13" x14ac:dyDescent="0.3">
      <c r="A43">
        <v>127296</v>
      </c>
      <c r="B43" t="s">
        <v>13</v>
      </c>
      <c r="C43" t="s">
        <v>14</v>
      </c>
      <c r="D43" t="s">
        <v>14</v>
      </c>
      <c r="E43">
        <v>1165</v>
      </c>
      <c r="F43" t="s">
        <v>97</v>
      </c>
      <c r="G43" t="s">
        <v>98</v>
      </c>
      <c r="H43">
        <v>89.9</v>
      </c>
      <c r="I43" t="s">
        <v>17</v>
      </c>
      <c r="J43" t="s">
        <v>18</v>
      </c>
      <c r="K43" t="s">
        <v>19</v>
      </c>
      <c r="L43" s="3">
        <v>7542</v>
      </c>
      <c r="M43" s="3">
        <v>8786430</v>
      </c>
    </row>
    <row r="44" spans="1:13" x14ac:dyDescent="0.3">
      <c r="A44">
        <v>133757</v>
      </c>
      <c r="B44" t="s">
        <v>13</v>
      </c>
      <c r="C44" t="s">
        <v>23</v>
      </c>
      <c r="D44" t="s">
        <v>14</v>
      </c>
      <c r="E44">
        <v>2071</v>
      </c>
      <c r="F44" t="s">
        <v>99</v>
      </c>
      <c r="G44" t="s">
        <v>100</v>
      </c>
      <c r="H44">
        <v>129</v>
      </c>
      <c r="I44" t="s">
        <v>17</v>
      </c>
      <c r="J44" t="s">
        <v>18</v>
      </c>
      <c r="K44" t="s">
        <v>19</v>
      </c>
      <c r="L44" s="3">
        <v>10822</v>
      </c>
      <c r="M44" s="3">
        <v>22412362</v>
      </c>
    </row>
    <row r="45" spans="1:13" x14ac:dyDescent="0.3">
      <c r="A45">
        <v>111760</v>
      </c>
      <c r="B45" t="s">
        <v>22</v>
      </c>
      <c r="C45" t="s">
        <v>14</v>
      </c>
      <c r="D45" t="s">
        <v>14</v>
      </c>
      <c r="E45">
        <v>1474</v>
      </c>
      <c r="F45" t="s">
        <v>101</v>
      </c>
      <c r="G45" t="s">
        <v>102</v>
      </c>
      <c r="H45">
        <v>109</v>
      </c>
      <c r="I45" t="s">
        <v>17</v>
      </c>
      <c r="J45" t="s">
        <v>18</v>
      </c>
      <c r="K45" t="s">
        <v>19</v>
      </c>
      <c r="L45" s="3">
        <v>9144</v>
      </c>
      <c r="M45" s="3">
        <v>13478256</v>
      </c>
    </row>
    <row r="46" spans="1:13" x14ac:dyDescent="0.3">
      <c r="A46">
        <v>198375</v>
      </c>
      <c r="B46" t="s">
        <v>22</v>
      </c>
      <c r="C46" t="s">
        <v>14</v>
      </c>
      <c r="D46" t="s">
        <v>14</v>
      </c>
      <c r="E46">
        <v>2202</v>
      </c>
      <c r="F46" t="s">
        <v>103</v>
      </c>
      <c r="G46" t="s">
        <v>52</v>
      </c>
      <c r="H46">
        <v>69.900000000000006</v>
      </c>
      <c r="I46" t="s">
        <v>17</v>
      </c>
      <c r="J46" t="s">
        <v>18</v>
      </c>
      <c r="K46" t="s">
        <v>19</v>
      </c>
      <c r="L46" s="3">
        <v>5864</v>
      </c>
      <c r="M46" s="3">
        <v>12912528</v>
      </c>
    </row>
    <row r="47" spans="1:13" x14ac:dyDescent="0.3">
      <c r="A47">
        <v>168837</v>
      </c>
      <c r="B47" t="s">
        <v>13</v>
      </c>
      <c r="C47" t="s">
        <v>14</v>
      </c>
      <c r="D47" t="s">
        <v>14</v>
      </c>
      <c r="E47">
        <v>665</v>
      </c>
      <c r="F47" t="s">
        <v>104</v>
      </c>
      <c r="G47" t="s">
        <v>90</v>
      </c>
      <c r="H47">
        <v>89.9</v>
      </c>
      <c r="I47" t="s">
        <v>17</v>
      </c>
      <c r="J47" t="s">
        <v>18</v>
      </c>
      <c r="K47" t="s">
        <v>19</v>
      </c>
      <c r="L47" s="3">
        <v>7542</v>
      </c>
      <c r="M47" s="3">
        <v>5015430</v>
      </c>
    </row>
    <row r="48" spans="1:13" x14ac:dyDescent="0.3">
      <c r="A48">
        <v>138505</v>
      </c>
      <c r="B48" t="s">
        <v>32</v>
      </c>
      <c r="C48" t="s">
        <v>14</v>
      </c>
      <c r="D48" t="s">
        <v>14</v>
      </c>
      <c r="E48">
        <v>2478</v>
      </c>
      <c r="F48" t="s">
        <v>105</v>
      </c>
      <c r="G48" t="s">
        <v>106</v>
      </c>
      <c r="H48">
        <v>69.900000000000006</v>
      </c>
      <c r="I48" t="s">
        <v>17</v>
      </c>
      <c r="J48" t="s">
        <v>18</v>
      </c>
      <c r="K48" t="s">
        <v>19</v>
      </c>
      <c r="L48" s="3">
        <v>5864</v>
      </c>
      <c r="M48" s="3">
        <v>14530992</v>
      </c>
    </row>
    <row r="49" spans="1:13" x14ac:dyDescent="0.3">
      <c r="A49">
        <v>116228</v>
      </c>
      <c r="B49" t="s">
        <v>22</v>
      </c>
      <c r="C49" t="s">
        <v>23</v>
      </c>
      <c r="D49" t="s">
        <v>14</v>
      </c>
      <c r="E49">
        <v>647</v>
      </c>
      <c r="F49" t="s">
        <v>107</v>
      </c>
      <c r="G49" t="s">
        <v>108</v>
      </c>
      <c r="H49">
        <v>89.9</v>
      </c>
      <c r="I49" t="s">
        <v>17</v>
      </c>
      <c r="J49" t="s">
        <v>18</v>
      </c>
      <c r="K49" t="s">
        <v>19</v>
      </c>
      <c r="L49" s="3">
        <v>7542</v>
      </c>
      <c r="M49" s="3">
        <v>4879674</v>
      </c>
    </row>
    <row r="50" spans="1:13" x14ac:dyDescent="0.3">
      <c r="A50">
        <v>167592</v>
      </c>
      <c r="B50" t="s">
        <v>32</v>
      </c>
      <c r="C50" t="s">
        <v>23</v>
      </c>
      <c r="D50" t="s">
        <v>14</v>
      </c>
      <c r="E50">
        <v>707</v>
      </c>
      <c r="F50" t="s">
        <v>109</v>
      </c>
      <c r="G50" t="s">
        <v>110</v>
      </c>
      <c r="H50">
        <v>89.9</v>
      </c>
      <c r="I50" t="s">
        <v>17</v>
      </c>
      <c r="J50" t="s">
        <v>18</v>
      </c>
      <c r="K50" t="s">
        <v>19</v>
      </c>
      <c r="L50" s="3">
        <v>7542</v>
      </c>
      <c r="M50" s="3">
        <v>5332194</v>
      </c>
    </row>
    <row r="51" spans="1:13" x14ac:dyDescent="0.3">
      <c r="A51">
        <v>133100</v>
      </c>
      <c r="B51" t="s">
        <v>22</v>
      </c>
      <c r="C51" t="s">
        <v>23</v>
      </c>
      <c r="D51" t="s">
        <v>14</v>
      </c>
      <c r="E51">
        <v>2729</v>
      </c>
      <c r="F51" t="s">
        <v>111</v>
      </c>
      <c r="G51" t="s">
        <v>112</v>
      </c>
      <c r="H51">
        <v>89.9</v>
      </c>
      <c r="I51" t="s">
        <v>17</v>
      </c>
      <c r="J51" t="s">
        <v>18</v>
      </c>
      <c r="K51" t="s">
        <v>19</v>
      </c>
      <c r="L51" s="3">
        <v>7542</v>
      </c>
      <c r="M51" s="3">
        <v>20582118</v>
      </c>
    </row>
    <row r="52" spans="1:13" x14ac:dyDescent="0.3">
      <c r="A52">
        <v>119955</v>
      </c>
      <c r="B52" t="s">
        <v>32</v>
      </c>
      <c r="C52" t="s">
        <v>14</v>
      </c>
      <c r="D52" t="s">
        <v>14</v>
      </c>
      <c r="E52">
        <v>1590</v>
      </c>
      <c r="F52" t="s">
        <v>113</v>
      </c>
      <c r="G52" t="s">
        <v>88</v>
      </c>
      <c r="H52">
        <v>89.9</v>
      </c>
      <c r="I52" t="s">
        <v>17</v>
      </c>
      <c r="J52" t="s">
        <v>18</v>
      </c>
      <c r="K52" t="s">
        <v>19</v>
      </c>
      <c r="L52" s="3">
        <v>7542</v>
      </c>
      <c r="M52" s="3">
        <v>11991780</v>
      </c>
    </row>
    <row r="53" spans="1:13" x14ac:dyDescent="0.3">
      <c r="A53">
        <v>189349</v>
      </c>
      <c r="B53" t="s">
        <v>22</v>
      </c>
      <c r="C53" t="s">
        <v>23</v>
      </c>
      <c r="D53" t="s">
        <v>14</v>
      </c>
      <c r="E53">
        <v>1245</v>
      </c>
      <c r="F53" t="s">
        <v>114</v>
      </c>
      <c r="G53" t="s">
        <v>115</v>
      </c>
      <c r="H53">
        <v>89.9</v>
      </c>
      <c r="I53" t="s">
        <v>17</v>
      </c>
      <c r="J53" t="s">
        <v>18</v>
      </c>
      <c r="K53" t="s">
        <v>19</v>
      </c>
      <c r="L53" s="3">
        <v>7542</v>
      </c>
      <c r="M53" s="3">
        <v>9389790</v>
      </c>
    </row>
    <row r="54" spans="1:13" x14ac:dyDescent="0.3">
      <c r="A54">
        <v>127478</v>
      </c>
      <c r="B54" t="s">
        <v>32</v>
      </c>
      <c r="C54" t="s">
        <v>14</v>
      </c>
      <c r="D54" t="s">
        <v>23</v>
      </c>
      <c r="E54">
        <v>2498</v>
      </c>
      <c r="F54" t="s">
        <v>116</v>
      </c>
      <c r="G54" t="s">
        <v>117</v>
      </c>
      <c r="H54">
        <v>129</v>
      </c>
      <c r="I54" t="s">
        <v>17</v>
      </c>
      <c r="J54" t="s">
        <v>18</v>
      </c>
      <c r="K54" t="s">
        <v>19</v>
      </c>
      <c r="L54" s="3">
        <v>10822</v>
      </c>
      <c r="M54" s="3">
        <v>27033356</v>
      </c>
    </row>
    <row r="55" spans="1:13" x14ac:dyDescent="0.3">
      <c r="A55">
        <v>180661</v>
      </c>
      <c r="B55" t="s">
        <v>32</v>
      </c>
      <c r="C55" t="s">
        <v>14</v>
      </c>
      <c r="D55" t="s">
        <v>23</v>
      </c>
      <c r="E55">
        <v>1041</v>
      </c>
      <c r="F55" t="s">
        <v>118</v>
      </c>
      <c r="G55" t="s">
        <v>119</v>
      </c>
      <c r="H55">
        <v>129</v>
      </c>
      <c r="I55" t="s">
        <v>17</v>
      </c>
      <c r="J55" t="s">
        <v>18</v>
      </c>
      <c r="K55" t="s">
        <v>19</v>
      </c>
      <c r="L55" s="3">
        <v>10822</v>
      </c>
      <c r="M55" s="3">
        <v>11265702</v>
      </c>
    </row>
    <row r="56" spans="1:13" x14ac:dyDescent="0.3">
      <c r="A56">
        <v>186681</v>
      </c>
      <c r="B56" t="s">
        <v>22</v>
      </c>
      <c r="C56" t="s">
        <v>14</v>
      </c>
      <c r="D56" t="s">
        <v>23</v>
      </c>
      <c r="E56">
        <v>1717</v>
      </c>
      <c r="F56" t="s">
        <v>120</v>
      </c>
      <c r="G56" t="s">
        <v>121</v>
      </c>
      <c r="H56">
        <v>19.989999999999998</v>
      </c>
      <c r="I56" t="s">
        <v>17</v>
      </c>
      <c r="J56" t="s">
        <v>18</v>
      </c>
      <c r="K56" t="s">
        <v>19</v>
      </c>
      <c r="L56" s="3">
        <v>1677</v>
      </c>
      <c r="M56" s="3">
        <v>2879409</v>
      </c>
    </row>
    <row r="57" spans="1:13" x14ac:dyDescent="0.3">
      <c r="A57">
        <v>133183</v>
      </c>
      <c r="B57" t="s">
        <v>32</v>
      </c>
      <c r="C57" t="s">
        <v>23</v>
      </c>
      <c r="D57" t="s">
        <v>23</v>
      </c>
      <c r="E57">
        <v>2859</v>
      </c>
      <c r="F57" t="s">
        <v>122</v>
      </c>
      <c r="G57" t="s">
        <v>123</v>
      </c>
      <c r="H57">
        <v>89.9</v>
      </c>
      <c r="I57" t="s">
        <v>17</v>
      </c>
      <c r="J57" t="s">
        <v>18</v>
      </c>
      <c r="K57" t="s">
        <v>19</v>
      </c>
      <c r="L57" s="3">
        <v>7542</v>
      </c>
      <c r="M57" s="3">
        <v>21562578</v>
      </c>
    </row>
    <row r="58" spans="1:13" x14ac:dyDescent="0.3">
      <c r="A58">
        <v>173508</v>
      </c>
      <c r="B58" t="s">
        <v>13</v>
      </c>
      <c r="C58" t="s">
        <v>23</v>
      </c>
      <c r="D58" t="s">
        <v>14</v>
      </c>
      <c r="E58">
        <v>1658</v>
      </c>
      <c r="F58" t="s">
        <v>124</v>
      </c>
      <c r="G58" t="s">
        <v>125</v>
      </c>
      <c r="H58">
        <v>129</v>
      </c>
      <c r="I58" t="s">
        <v>17</v>
      </c>
      <c r="J58" t="s">
        <v>18</v>
      </c>
      <c r="K58" t="s">
        <v>19</v>
      </c>
      <c r="L58" s="3">
        <v>10822</v>
      </c>
      <c r="M58" s="3">
        <v>17942876</v>
      </c>
    </row>
    <row r="59" spans="1:13" x14ac:dyDescent="0.3">
      <c r="A59">
        <v>187930</v>
      </c>
      <c r="B59" t="s">
        <v>22</v>
      </c>
      <c r="C59" t="s">
        <v>14</v>
      </c>
      <c r="D59" t="s">
        <v>23</v>
      </c>
      <c r="E59">
        <v>706</v>
      </c>
      <c r="F59" t="s">
        <v>126</v>
      </c>
      <c r="G59" t="s">
        <v>127</v>
      </c>
      <c r="H59">
        <v>89.9</v>
      </c>
      <c r="I59" t="s">
        <v>17</v>
      </c>
      <c r="J59" t="s">
        <v>18</v>
      </c>
      <c r="K59" t="s">
        <v>19</v>
      </c>
      <c r="L59" s="3">
        <v>7542</v>
      </c>
      <c r="M59" s="3">
        <v>5324652</v>
      </c>
    </row>
    <row r="60" spans="1:13" x14ac:dyDescent="0.3">
      <c r="A60">
        <v>124088</v>
      </c>
      <c r="B60" t="s">
        <v>22</v>
      </c>
      <c r="C60" t="s">
        <v>23</v>
      </c>
      <c r="D60" t="s">
        <v>23</v>
      </c>
      <c r="E60">
        <v>2065</v>
      </c>
      <c r="F60" t="s">
        <v>128</v>
      </c>
      <c r="G60" t="s">
        <v>129</v>
      </c>
      <c r="H60">
        <v>79.900000000000006</v>
      </c>
      <c r="I60" t="s">
        <v>17</v>
      </c>
      <c r="J60" t="s">
        <v>18</v>
      </c>
      <c r="K60" t="s">
        <v>19</v>
      </c>
      <c r="L60" s="3">
        <v>6703</v>
      </c>
      <c r="M60" s="3">
        <v>13841695</v>
      </c>
    </row>
    <row r="61" spans="1:13" x14ac:dyDescent="0.3">
      <c r="A61">
        <v>190238</v>
      </c>
      <c r="B61" t="s">
        <v>32</v>
      </c>
      <c r="C61" t="s">
        <v>14</v>
      </c>
      <c r="D61" t="s">
        <v>23</v>
      </c>
      <c r="E61">
        <v>1917</v>
      </c>
      <c r="F61" t="s">
        <v>130</v>
      </c>
      <c r="G61" t="s">
        <v>131</v>
      </c>
      <c r="H61">
        <v>89.9</v>
      </c>
      <c r="I61" t="s">
        <v>17</v>
      </c>
      <c r="J61" t="s">
        <v>18</v>
      </c>
      <c r="K61" t="s">
        <v>19</v>
      </c>
      <c r="L61" s="3">
        <v>7542</v>
      </c>
      <c r="M61" s="3">
        <v>14458014</v>
      </c>
    </row>
    <row r="62" spans="1:13" x14ac:dyDescent="0.3">
      <c r="A62">
        <v>151925</v>
      </c>
      <c r="B62" t="s">
        <v>22</v>
      </c>
      <c r="C62" t="s">
        <v>23</v>
      </c>
      <c r="D62" t="s">
        <v>23</v>
      </c>
      <c r="E62">
        <v>2179</v>
      </c>
      <c r="F62" t="s">
        <v>132</v>
      </c>
      <c r="G62" t="s">
        <v>133</v>
      </c>
      <c r="H62">
        <v>299</v>
      </c>
      <c r="I62" t="s">
        <v>17</v>
      </c>
      <c r="J62" t="s">
        <v>18</v>
      </c>
      <c r="K62" t="s">
        <v>19</v>
      </c>
      <c r="L62" s="3">
        <v>25084</v>
      </c>
      <c r="M62" s="3">
        <v>54658036</v>
      </c>
    </row>
    <row r="63" spans="1:13" x14ac:dyDescent="0.3">
      <c r="A63">
        <v>163234</v>
      </c>
      <c r="B63" t="s">
        <v>32</v>
      </c>
      <c r="C63" t="s">
        <v>14</v>
      </c>
      <c r="D63" t="s">
        <v>14</v>
      </c>
      <c r="E63">
        <v>1633</v>
      </c>
      <c r="F63" t="s">
        <v>134</v>
      </c>
      <c r="G63" t="s">
        <v>135</v>
      </c>
      <c r="H63">
        <v>89.9</v>
      </c>
      <c r="I63" t="s">
        <v>17</v>
      </c>
      <c r="J63" t="s">
        <v>18</v>
      </c>
      <c r="K63" t="s">
        <v>19</v>
      </c>
      <c r="L63" s="3">
        <v>7542</v>
      </c>
      <c r="M63" s="3">
        <v>12316086</v>
      </c>
    </row>
    <row r="64" spans="1:13" x14ac:dyDescent="0.3">
      <c r="A64">
        <v>135610</v>
      </c>
      <c r="B64" t="s">
        <v>13</v>
      </c>
      <c r="C64" t="s">
        <v>23</v>
      </c>
      <c r="D64" t="s">
        <v>23</v>
      </c>
      <c r="E64">
        <v>1513</v>
      </c>
      <c r="F64" t="s">
        <v>136</v>
      </c>
      <c r="G64" t="s">
        <v>137</v>
      </c>
      <c r="H64">
        <v>109</v>
      </c>
      <c r="I64" t="s">
        <v>17</v>
      </c>
      <c r="J64" t="s">
        <v>18</v>
      </c>
      <c r="K64" t="s">
        <v>19</v>
      </c>
      <c r="L64" s="3">
        <v>9144</v>
      </c>
      <c r="M64" s="3">
        <v>13834872</v>
      </c>
    </row>
    <row r="65" spans="1:13" x14ac:dyDescent="0.3">
      <c r="A65">
        <v>117065</v>
      </c>
      <c r="B65" t="s">
        <v>13</v>
      </c>
      <c r="C65" t="s">
        <v>23</v>
      </c>
      <c r="D65" t="s">
        <v>23</v>
      </c>
      <c r="E65">
        <v>758</v>
      </c>
      <c r="F65" t="s">
        <v>138</v>
      </c>
      <c r="G65" t="s">
        <v>139</v>
      </c>
      <c r="H65">
        <v>109</v>
      </c>
      <c r="I65" t="s">
        <v>17</v>
      </c>
      <c r="J65" t="s">
        <v>18</v>
      </c>
      <c r="K65" t="s">
        <v>19</v>
      </c>
      <c r="L65" s="3">
        <v>9144</v>
      </c>
      <c r="M65" s="3">
        <v>6931152</v>
      </c>
    </row>
    <row r="66" spans="1:13" x14ac:dyDescent="0.3">
      <c r="A66">
        <v>149315</v>
      </c>
      <c r="B66" t="s">
        <v>22</v>
      </c>
      <c r="C66" t="s">
        <v>23</v>
      </c>
      <c r="D66" t="s">
        <v>14</v>
      </c>
      <c r="E66">
        <v>718</v>
      </c>
      <c r="F66" t="s">
        <v>140</v>
      </c>
      <c r="G66" t="s">
        <v>141</v>
      </c>
      <c r="H66">
        <v>109</v>
      </c>
      <c r="I66" t="s">
        <v>17</v>
      </c>
      <c r="J66" t="s">
        <v>18</v>
      </c>
      <c r="K66" t="s">
        <v>19</v>
      </c>
      <c r="L66" s="3">
        <v>9144</v>
      </c>
      <c r="M66" s="3">
        <v>6565392</v>
      </c>
    </row>
    <row r="67" spans="1:13" x14ac:dyDescent="0.3">
      <c r="A67">
        <v>149510</v>
      </c>
      <c r="B67" t="s">
        <v>13</v>
      </c>
      <c r="C67" t="s">
        <v>14</v>
      </c>
      <c r="D67" t="s">
        <v>23</v>
      </c>
      <c r="E67">
        <v>1412</v>
      </c>
      <c r="F67" t="s">
        <v>142</v>
      </c>
      <c r="G67" t="s">
        <v>143</v>
      </c>
      <c r="H67">
        <v>59.9</v>
      </c>
      <c r="I67" t="s">
        <v>17</v>
      </c>
      <c r="J67" t="s">
        <v>18</v>
      </c>
      <c r="K67" t="s">
        <v>19</v>
      </c>
      <c r="L67" s="3">
        <v>5025</v>
      </c>
      <c r="M67" s="3">
        <v>7095300</v>
      </c>
    </row>
    <row r="68" spans="1:13" x14ac:dyDescent="0.3">
      <c r="A68">
        <v>137990</v>
      </c>
      <c r="B68" t="s">
        <v>13</v>
      </c>
      <c r="C68" t="s">
        <v>14</v>
      </c>
      <c r="D68" t="s">
        <v>14</v>
      </c>
      <c r="E68">
        <v>2929</v>
      </c>
      <c r="F68" t="s">
        <v>144</v>
      </c>
      <c r="G68" t="s">
        <v>145</v>
      </c>
      <c r="H68">
        <v>29.99</v>
      </c>
      <c r="I68" t="s">
        <v>17</v>
      </c>
      <c r="J68" t="s">
        <v>18</v>
      </c>
      <c r="K68" t="s">
        <v>19</v>
      </c>
      <c r="L68" s="3">
        <v>2516</v>
      </c>
      <c r="M68" s="3">
        <v>7369364</v>
      </c>
    </row>
    <row r="69" spans="1:13" x14ac:dyDescent="0.3">
      <c r="A69">
        <v>154016</v>
      </c>
      <c r="B69" t="s">
        <v>22</v>
      </c>
      <c r="C69" t="s">
        <v>23</v>
      </c>
      <c r="D69" t="s">
        <v>23</v>
      </c>
      <c r="E69">
        <v>2366</v>
      </c>
      <c r="F69" t="s">
        <v>146</v>
      </c>
      <c r="G69" t="s">
        <v>147</v>
      </c>
      <c r="H69">
        <v>189</v>
      </c>
      <c r="I69" t="s">
        <v>17</v>
      </c>
      <c r="J69" t="s">
        <v>18</v>
      </c>
      <c r="K69" t="s">
        <v>19</v>
      </c>
      <c r="L69" s="3">
        <v>15856</v>
      </c>
      <c r="M69" s="3">
        <v>37515296</v>
      </c>
    </row>
    <row r="70" spans="1:13" x14ac:dyDescent="0.3">
      <c r="A70">
        <v>117751</v>
      </c>
      <c r="B70" t="s">
        <v>13</v>
      </c>
      <c r="C70" t="s">
        <v>14</v>
      </c>
      <c r="D70" t="s">
        <v>14</v>
      </c>
      <c r="E70">
        <v>2749</v>
      </c>
      <c r="F70" t="s">
        <v>148</v>
      </c>
      <c r="G70" t="s">
        <v>149</v>
      </c>
      <c r="H70">
        <v>89.9</v>
      </c>
      <c r="I70" t="s">
        <v>17</v>
      </c>
      <c r="J70" t="s">
        <v>18</v>
      </c>
      <c r="K70" t="s">
        <v>19</v>
      </c>
      <c r="L70" s="3">
        <v>7542</v>
      </c>
      <c r="M70" s="3">
        <v>20732958</v>
      </c>
    </row>
    <row r="71" spans="1:13" x14ac:dyDescent="0.3">
      <c r="A71">
        <v>182362</v>
      </c>
      <c r="B71" t="s">
        <v>32</v>
      </c>
      <c r="C71" t="s">
        <v>14</v>
      </c>
      <c r="D71" t="s">
        <v>14</v>
      </c>
      <c r="E71">
        <v>2019</v>
      </c>
      <c r="F71" t="s">
        <v>150</v>
      </c>
      <c r="G71" t="s">
        <v>151</v>
      </c>
      <c r="H71">
        <v>69.900000000000006</v>
      </c>
      <c r="I71" t="s">
        <v>17</v>
      </c>
      <c r="J71" t="s">
        <v>18</v>
      </c>
      <c r="K71" t="s">
        <v>19</v>
      </c>
      <c r="L71" s="3">
        <v>5864</v>
      </c>
      <c r="M71" s="3">
        <v>11839416</v>
      </c>
    </row>
    <row r="72" spans="1:13" x14ac:dyDescent="0.3">
      <c r="A72">
        <v>117725</v>
      </c>
      <c r="B72" t="s">
        <v>13</v>
      </c>
      <c r="C72" t="s">
        <v>14</v>
      </c>
      <c r="D72" t="s">
        <v>23</v>
      </c>
      <c r="E72">
        <v>1506</v>
      </c>
      <c r="F72" t="s">
        <v>152</v>
      </c>
      <c r="G72" t="s">
        <v>153</v>
      </c>
      <c r="H72">
        <v>109</v>
      </c>
      <c r="I72" t="s">
        <v>17</v>
      </c>
      <c r="J72" t="s">
        <v>18</v>
      </c>
      <c r="K72" t="s">
        <v>19</v>
      </c>
      <c r="L72" s="3">
        <v>9144</v>
      </c>
      <c r="M72" s="3">
        <v>13770864</v>
      </c>
    </row>
    <row r="73" spans="1:13" x14ac:dyDescent="0.3">
      <c r="A73">
        <v>145289</v>
      </c>
      <c r="B73" t="s">
        <v>22</v>
      </c>
      <c r="C73" t="s">
        <v>14</v>
      </c>
      <c r="D73" t="s">
        <v>14</v>
      </c>
      <c r="E73">
        <v>1012</v>
      </c>
      <c r="F73" t="s">
        <v>154</v>
      </c>
      <c r="G73" t="s">
        <v>155</v>
      </c>
      <c r="H73">
        <v>109</v>
      </c>
      <c r="I73" t="s">
        <v>17</v>
      </c>
      <c r="J73" t="s">
        <v>18</v>
      </c>
      <c r="K73" t="s">
        <v>19</v>
      </c>
      <c r="L73" s="3">
        <v>9144</v>
      </c>
      <c r="M73" s="3">
        <v>9253728</v>
      </c>
    </row>
    <row r="74" spans="1:13" x14ac:dyDescent="0.3">
      <c r="A74">
        <v>175059</v>
      </c>
      <c r="B74" t="s">
        <v>13</v>
      </c>
      <c r="C74" t="s">
        <v>23</v>
      </c>
      <c r="D74" t="s">
        <v>14</v>
      </c>
      <c r="E74">
        <v>2170</v>
      </c>
      <c r="F74" t="s">
        <v>156</v>
      </c>
      <c r="G74" t="s">
        <v>67</v>
      </c>
      <c r="H74">
        <v>49.9</v>
      </c>
      <c r="I74" t="s">
        <v>17</v>
      </c>
      <c r="J74" t="s">
        <v>18</v>
      </c>
      <c r="K74" t="s">
        <v>19</v>
      </c>
      <c r="L74" s="3">
        <v>4186</v>
      </c>
      <c r="M74" s="3">
        <v>9083620</v>
      </c>
    </row>
    <row r="75" spans="1:13" x14ac:dyDescent="0.3">
      <c r="A75">
        <v>199368</v>
      </c>
      <c r="B75" t="s">
        <v>32</v>
      </c>
      <c r="C75" t="s">
        <v>14</v>
      </c>
      <c r="D75" t="s">
        <v>23</v>
      </c>
      <c r="E75">
        <v>1061</v>
      </c>
      <c r="F75" t="s">
        <v>157</v>
      </c>
      <c r="G75" t="s">
        <v>137</v>
      </c>
      <c r="H75">
        <v>139</v>
      </c>
      <c r="I75" t="s">
        <v>17</v>
      </c>
      <c r="J75" t="s">
        <v>18</v>
      </c>
      <c r="K75" t="s">
        <v>19</v>
      </c>
      <c r="L75" s="3">
        <v>11661</v>
      </c>
      <c r="M75" s="3">
        <v>12372321</v>
      </c>
    </row>
    <row r="76" spans="1:13" x14ac:dyDescent="0.3">
      <c r="A76">
        <v>162883</v>
      </c>
      <c r="B76" t="s">
        <v>32</v>
      </c>
      <c r="C76" t="s">
        <v>23</v>
      </c>
      <c r="D76" t="s">
        <v>14</v>
      </c>
      <c r="E76">
        <v>786</v>
      </c>
      <c r="F76" t="s">
        <v>158</v>
      </c>
      <c r="G76" t="s">
        <v>159</v>
      </c>
      <c r="H76">
        <v>139</v>
      </c>
      <c r="I76" t="s">
        <v>17</v>
      </c>
      <c r="J76" t="s">
        <v>18</v>
      </c>
      <c r="K76" t="s">
        <v>19</v>
      </c>
      <c r="L76" s="3">
        <v>11661</v>
      </c>
      <c r="M76" s="3">
        <v>9165546</v>
      </c>
    </row>
    <row r="77" spans="1:13" x14ac:dyDescent="0.3">
      <c r="A77">
        <v>135490</v>
      </c>
      <c r="B77" t="s">
        <v>32</v>
      </c>
      <c r="C77" t="s">
        <v>14</v>
      </c>
      <c r="D77" t="s">
        <v>14</v>
      </c>
      <c r="E77">
        <v>1094</v>
      </c>
      <c r="F77" t="s">
        <v>160</v>
      </c>
      <c r="G77" t="s">
        <v>161</v>
      </c>
      <c r="H77">
        <v>139</v>
      </c>
      <c r="I77" t="s">
        <v>17</v>
      </c>
      <c r="J77" t="s">
        <v>18</v>
      </c>
      <c r="K77" t="s">
        <v>19</v>
      </c>
      <c r="L77" s="3">
        <v>11661</v>
      </c>
      <c r="M77" s="3">
        <v>12757134</v>
      </c>
    </row>
    <row r="78" spans="1:13" x14ac:dyDescent="0.3">
      <c r="A78">
        <v>125408</v>
      </c>
      <c r="B78" t="s">
        <v>22</v>
      </c>
      <c r="C78" t="s">
        <v>23</v>
      </c>
      <c r="D78" t="s">
        <v>23</v>
      </c>
      <c r="E78">
        <v>2220</v>
      </c>
      <c r="F78" t="s">
        <v>162</v>
      </c>
      <c r="G78" t="s">
        <v>81</v>
      </c>
      <c r="H78">
        <v>89.9</v>
      </c>
      <c r="I78" t="s">
        <v>17</v>
      </c>
      <c r="J78" t="s">
        <v>18</v>
      </c>
      <c r="K78" t="s">
        <v>19</v>
      </c>
      <c r="L78" s="3">
        <v>7542</v>
      </c>
      <c r="M78" s="3">
        <v>16743240</v>
      </c>
    </row>
    <row r="79" spans="1:13" x14ac:dyDescent="0.3">
      <c r="A79">
        <v>134763</v>
      </c>
      <c r="B79" t="s">
        <v>32</v>
      </c>
      <c r="C79" t="s">
        <v>14</v>
      </c>
      <c r="D79" t="s">
        <v>23</v>
      </c>
      <c r="E79">
        <v>2048</v>
      </c>
      <c r="F79" t="s">
        <v>163</v>
      </c>
      <c r="G79" t="s">
        <v>164</v>
      </c>
      <c r="H79">
        <v>89.9</v>
      </c>
      <c r="I79" t="s">
        <v>17</v>
      </c>
      <c r="J79" t="s">
        <v>18</v>
      </c>
      <c r="K79" t="s">
        <v>19</v>
      </c>
      <c r="L79" s="3">
        <v>7542</v>
      </c>
      <c r="M79" s="3">
        <v>15446016</v>
      </c>
    </row>
    <row r="80" spans="1:13" x14ac:dyDescent="0.3">
      <c r="A80">
        <v>143231</v>
      </c>
      <c r="B80" t="s">
        <v>13</v>
      </c>
      <c r="C80" t="s">
        <v>14</v>
      </c>
      <c r="D80" t="s">
        <v>14</v>
      </c>
      <c r="E80">
        <v>2578</v>
      </c>
      <c r="F80" t="s">
        <v>165</v>
      </c>
      <c r="G80" t="s">
        <v>159</v>
      </c>
      <c r="H80">
        <v>89.9</v>
      </c>
      <c r="I80" t="s">
        <v>17</v>
      </c>
      <c r="J80" t="s">
        <v>18</v>
      </c>
      <c r="K80" t="s">
        <v>19</v>
      </c>
      <c r="L80" s="3">
        <v>7542</v>
      </c>
      <c r="M80" s="3">
        <v>19443276</v>
      </c>
    </row>
    <row r="81" spans="1:13" x14ac:dyDescent="0.3">
      <c r="A81">
        <v>125409</v>
      </c>
      <c r="B81" t="s">
        <v>22</v>
      </c>
      <c r="C81" t="s">
        <v>23</v>
      </c>
      <c r="D81" t="s">
        <v>14</v>
      </c>
      <c r="E81">
        <v>2040</v>
      </c>
      <c r="F81" t="s">
        <v>166</v>
      </c>
      <c r="G81" t="s">
        <v>167</v>
      </c>
      <c r="H81">
        <v>89.9</v>
      </c>
      <c r="I81" t="s">
        <v>17</v>
      </c>
      <c r="J81" t="s">
        <v>18</v>
      </c>
      <c r="K81" t="s">
        <v>19</v>
      </c>
      <c r="L81" s="3">
        <v>7542</v>
      </c>
      <c r="M81" s="3">
        <v>15385680</v>
      </c>
    </row>
    <row r="82" spans="1:13" x14ac:dyDescent="0.3">
      <c r="A82">
        <v>183074</v>
      </c>
      <c r="B82" t="s">
        <v>13</v>
      </c>
      <c r="C82" t="s">
        <v>14</v>
      </c>
      <c r="D82" t="s">
        <v>14</v>
      </c>
      <c r="E82">
        <v>2791</v>
      </c>
      <c r="F82" t="s">
        <v>168</v>
      </c>
      <c r="G82" t="s">
        <v>169</v>
      </c>
      <c r="H82">
        <v>89.9</v>
      </c>
      <c r="I82" t="s">
        <v>17</v>
      </c>
      <c r="J82" t="s">
        <v>18</v>
      </c>
      <c r="K82" t="s">
        <v>19</v>
      </c>
      <c r="L82" s="3">
        <v>7542</v>
      </c>
      <c r="M82" s="3">
        <v>21049722</v>
      </c>
    </row>
    <row r="83" spans="1:13" x14ac:dyDescent="0.3">
      <c r="A83">
        <v>147947</v>
      </c>
      <c r="B83" t="s">
        <v>13</v>
      </c>
      <c r="C83" t="s">
        <v>23</v>
      </c>
      <c r="D83" t="s">
        <v>23</v>
      </c>
      <c r="E83">
        <v>1249</v>
      </c>
      <c r="F83" t="s">
        <v>170</v>
      </c>
      <c r="G83" t="s">
        <v>171</v>
      </c>
      <c r="H83">
        <v>89.9</v>
      </c>
      <c r="I83" t="s">
        <v>17</v>
      </c>
      <c r="J83" t="s">
        <v>18</v>
      </c>
      <c r="K83" t="s">
        <v>19</v>
      </c>
      <c r="L83" s="3">
        <v>7542</v>
      </c>
      <c r="M83" s="3">
        <v>9419958</v>
      </c>
    </row>
    <row r="84" spans="1:13" x14ac:dyDescent="0.3">
      <c r="A84">
        <v>174171</v>
      </c>
      <c r="B84" t="s">
        <v>32</v>
      </c>
      <c r="C84" t="s">
        <v>23</v>
      </c>
      <c r="D84" t="s">
        <v>23</v>
      </c>
      <c r="E84">
        <v>2273</v>
      </c>
      <c r="F84" t="s">
        <v>172</v>
      </c>
      <c r="G84" t="s">
        <v>173</v>
      </c>
      <c r="H84">
        <v>89.9</v>
      </c>
      <c r="I84" t="s">
        <v>17</v>
      </c>
      <c r="J84" t="s">
        <v>18</v>
      </c>
      <c r="K84" t="s">
        <v>19</v>
      </c>
      <c r="L84" s="3">
        <v>7542</v>
      </c>
      <c r="M84" s="3">
        <v>17142966</v>
      </c>
    </row>
    <row r="85" spans="1:13" x14ac:dyDescent="0.3">
      <c r="A85">
        <v>183064</v>
      </c>
      <c r="B85" t="s">
        <v>32</v>
      </c>
      <c r="C85" t="s">
        <v>23</v>
      </c>
      <c r="D85" t="s">
        <v>14</v>
      </c>
      <c r="E85">
        <v>1773</v>
      </c>
      <c r="F85" t="s">
        <v>174</v>
      </c>
      <c r="G85" t="s">
        <v>175</v>
      </c>
      <c r="H85">
        <v>89.9</v>
      </c>
      <c r="I85" t="s">
        <v>17</v>
      </c>
      <c r="J85" t="s">
        <v>18</v>
      </c>
      <c r="K85" t="s">
        <v>19</v>
      </c>
      <c r="L85" s="3">
        <v>7542</v>
      </c>
      <c r="M85" s="3">
        <v>13371966</v>
      </c>
    </row>
    <row r="86" spans="1:13" x14ac:dyDescent="0.3">
      <c r="A86">
        <v>177131</v>
      </c>
      <c r="B86" t="s">
        <v>13</v>
      </c>
      <c r="C86" t="s">
        <v>23</v>
      </c>
      <c r="D86" t="s">
        <v>23</v>
      </c>
      <c r="E86">
        <v>1733</v>
      </c>
      <c r="F86" t="s">
        <v>176</v>
      </c>
      <c r="G86" t="s">
        <v>177</v>
      </c>
      <c r="H86">
        <v>69.900000000000006</v>
      </c>
      <c r="I86" t="s">
        <v>17</v>
      </c>
      <c r="J86" t="s">
        <v>18</v>
      </c>
      <c r="K86" t="s">
        <v>19</v>
      </c>
      <c r="L86" s="3">
        <v>5864</v>
      </c>
      <c r="M86" s="3">
        <v>10162312</v>
      </c>
    </row>
    <row r="87" spans="1:13" x14ac:dyDescent="0.3">
      <c r="A87">
        <v>128179</v>
      </c>
      <c r="B87" t="s">
        <v>22</v>
      </c>
      <c r="C87" t="s">
        <v>23</v>
      </c>
      <c r="D87" t="s">
        <v>14</v>
      </c>
      <c r="E87">
        <v>2060</v>
      </c>
      <c r="F87" t="s">
        <v>178</v>
      </c>
      <c r="G87" t="s">
        <v>179</v>
      </c>
      <c r="H87">
        <v>89.9</v>
      </c>
      <c r="I87" t="s">
        <v>17</v>
      </c>
      <c r="J87" t="s">
        <v>18</v>
      </c>
      <c r="K87" t="s">
        <v>19</v>
      </c>
      <c r="L87" s="3">
        <v>7542</v>
      </c>
      <c r="M87" s="3">
        <v>15536520</v>
      </c>
    </row>
    <row r="88" spans="1:13" x14ac:dyDescent="0.3">
      <c r="A88">
        <v>152723</v>
      </c>
      <c r="B88" t="s">
        <v>13</v>
      </c>
      <c r="C88" t="s">
        <v>14</v>
      </c>
      <c r="D88" t="s">
        <v>23</v>
      </c>
      <c r="E88">
        <v>2849</v>
      </c>
      <c r="F88" t="s">
        <v>180</v>
      </c>
      <c r="G88" t="s">
        <v>181</v>
      </c>
      <c r="H88">
        <v>169</v>
      </c>
      <c r="I88" t="s">
        <v>17</v>
      </c>
      <c r="J88" t="s">
        <v>18</v>
      </c>
      <c r="K88" t="s">
        <v>19</v>
      </c>
      <c r="L88" s="3">
        <v>14178</v>
      </c>
      <c r="M88" s="3">
        <v>40393122</v>
      </c>
    </row>
    <row r="89" spans="1:13" x14ac:dyDescent="0.3">
      <c r="A89">
        <v>123824</v>
      </c>
      <c r="B89" t="s">
        <v>13</v>
      </c>
      <c r="C89" t="s">
        <v>23</v>
      </c>
      <c r="D89" t="s">
        <v>14</v>
      </c>
      <c r="E89">
        <v>2277</v>
      </c>
      <c r="F89" t="s">
        <v>182</v>
      </c>
      <c r="G89" t="s">
        <v>183</v>
      </c>
      <c r="H89">
        <v>169</v>
      </c>
      <c r="I89" t="s">
        <v>17</v>
      </c>
      <c r="J89" t="s">
        <v>18</v>
      </c>
      <c r="K89" t="s">
        <v>19</v>
      </c>
      <c r="L89" s="3">
        <v>14178</v>
      </c>
      <c r="M89" s="3">
        <v>32283306</v>
      </c>
    </row>
    <row r="90" spans="1:13" x14ac:dyDescent="0.3">
      <c r="A90">
        <v>166345</v>
      </c>
      <c r="B90" t="s">
        <v>13</v>
      </c>
      <c r="C90" t="s">
        <v>14</v>
      </c>
      <c r="D90" t="s">
        <v>23</v>
      </c>
      <c r="E90">
        <v>1135</v>
      </c>
      <c r="F90" t="s">
        <v>184</v>
      </c>
      <c r="G90" t="s">
        <v>185</v>
      </c>
      <c r="H90">
        <v>69.900000000000006</v>
      </c>
      <c r="I90" t="s">
        <v>17</v>
      </c>
      <c r="J90" t="s">
        <v>18</v>
      </c>
      <c r="K90" t="s">
        <v>19</v>
      </c>
      <c r="L90" s="3">
        <v>5864</v>
      </c>
      <c r="M90" s="3">
        <v>6655640</v>
      </c>
    </row>
    <row r="91" spans="1:13" x14ac:dyDescent="0.3">
      <c r="A91">
        <v>199279</v>
      </c>
      <c r="B91" t="s">
        <v>13</v>
      </c>
      <c r="C91" t="s">
        <v>14</v>
      </c>
      <c r="D91" t="s">
        <v>14</v>
      </c>
      <c r="E91">
        <v>1770</v>
      </c>
      <c r="F91" t="s">
        <v>186</v>
      </c>
      <c r="G91" t="s">
        <v>187</v>
      </c>
      <c r="H91">
        <v>19.989999999999998</v>
      </c>
      <c r="I91" t="s">
        <v>17</v>
      </c>
      <c r="J91" t="s">
        <v>18</v>
      </c>
      <c r="K91" t="s">
        <v>19</v>
      </c>
      <c r="L91" s="3">
        <v>1677</v>
      </c>
      <c r="M91" s="3">
        <v>2968290</v>
      </c>
    </row>
    <row r="92" spans="1:13" x14ac:dyDescent="0.3">
      <c r="A92">
        <v>167981</v>
      </c>
      <c r="B92" t="s">
        <v>22</v>
      </c>
      <c r="C92" t="s">
        <v>14</v>
      </c>
      <c r="D92" t="s">
        <v>14</v>
      </c>
      <c r="E92">
        <v>730</v>
      </c>
      <c r="F92" t="s">
        <v>188</v>
      </c>
      <c r="G92" t="s">
        <v>189</v>
      </c>
      <c r="H92">
        <v>139</v>
      </c>
      <c r="I92" t="s">
        <v>17</v>
      </c>
      <c r="J92" t="s">
        <v>18</v>
      </c>
      <c r="K92" t="s">
        <v>19</v>
      </c>
      <c r="L92" s="3">
        <v>11661</v>
      </c>
      <c r="M92" s="3">
        <v>8512530</v>
      </c>
    </row>
    <row r="93" spans="1:13" x14ac:dyDescent="0.3">
      <c r="A93">
        <v>146839</v>
      </c>
      <c r="B93" t="s">
        <v>13</v>
      </c>
      <c r="C93" t="s">
        <v>14</v>
      </c>
      <c r="D93" t="s">
        <v>14</v>
      </c>
      <c r="E93">
        <v>1525</v>
      </c>
      <c r="F93" t="s">
        <v>190</v>
      </c>
      <c r="G93" t="s">
        <v>88</v>
      </c>
      <c r="H93">
        <v>109</v>
      </c>
      <c r="I93" t="s">
        <v>17</v>
      </c>
      <c r="J93" t="s">
        <v>18</v>
      </c>
      <c r="K93" t="s">
        <v>19</v>
      </c>
      <c r="L93" s="3">
        <v>9144</v>
      </c>
      <c r="M93" s="3">
        <v>13944600</v>
      </c>
    </row>
    <row r="94" spans="1:13" x14ac:dyDescent="0.3">
      <c r="A94">
        <v>187180</v>
      </c>
      <c r="B94" t="s">
        <v>32</v>
      </c>
      <c r="C94" t="s">
        <v>14</v>
      </c>
      <c r="D94" t="s">
        <v>23</v>
      </c>
      <c r="E94">
        <v>647</v>
      </c>
      <c r="F94" t="s">
        <v>191</v>
      </c>
      <c r="G94" t="s">
        <v>187</v>
      </c>
      <c r="H94">
        <v>109</v>
      </c>
      <c r="I94" t="s">
        <v>17</v>
      </c>
      <c r="J94" t="s">
        <v>18</v>
      </c>
      <c r="K94" t="s">
        <v>19</v>
      </c>
      <c r="L94" s="3">
        <v>9144</v>
      </c>
      <c r="M94" s="3">
        <v>5916168</v>
      </c>
    </row>
    <row r="95" spans="1:13" x14ac:dyDescent="0.3">
      <c r="A95">
        <v>167640</v>
      </c>
      <c r="B95" t="s">
        <v>22</v>
      </c>
      <c r="C95" t="s">
        <v>23</v>
      </c>
      <c r="D95" t="s">
        <v>23</v>
      </c>
      <c r="E95">
        <v>1017</v>
      </c>
      <c r="F95" t="s">
        <v>192</v>
      </c>
      <c r="G95" t="s">
        <v>187</v>
      </c>
      <c r="H95">
        <v>109</v>
      </c>
      <c r="I95" t="s">
        <v>17</v>
      </c>
      <c r="J95" t="s">
        <v>18</v>
      </c>
      <c r="K95" t="s">
        <v>19</v>
      </c>
      <c r="L95" s="3">
        <v>9144</v>
      </c>
      <c r="M95" s="3">
        <v>9299448</v>
      </c>
    </row>
    <row r="96" spans="1:13" x14ac:dyDescent="0.3">
      <c r="A96">
        <v>165158</v>
      </c>
      <c r="B96" t="s">
        <v>32</v>
      </c>
      <c r="C96" t="s">
        <v>14</v>
      </c>
      <c r="D96" t="s">
        <v>14</v>
      </c>
      <c r="E96">
        <v>1622</v>
      </c>
      <c r="F96" t="s">
        <v>193</v>
      </c>
      <c r="G96" t="s">
        <v>194</v>
      </c>
      <c r="H96">
        <v>109</v>
      </c>
      <c r="I96" t="s">
        <v>17</v>
      </c>
      <c r="J96" t="s">
        <v>18</v>
      </c>
      <c r="K96" t="s">
        <v>19</v>
      </c>
      <c r="L96" s="3">
        <v>9144</v>
      </c>
      <c r="M96" s="3">
        <v>14831568</v>
      </c>
    </row>
    <row r="97" spans="1:13" x14ac:dyDescent="0.3">
      <c r="A97">
        <v>111521</v>
      </c>
      <c r="B97" t="s">
        <v>32</v>
      </c>
      <c r="C97" t="s">
        <v>23</v>
      </c>
      <c r="D97" t="s">
        <v>23</v>
      </c>
      <c r="E97">
        <v>2553</v>
      </c>
      <c r="F97" t="s">
        <v>195</v>
      </c>
      <c r="G97" t="s">
        <v>196</v>
      </c>
      <c r="H97">
        <v>99.9</v>
      </c>
      <c r="I97" t="s">
        <v>17</v>
      </c>
      <c r="J97" t="s">
        <v>18</v>
      </c>
      <c r="K97" t="s">
        <v>19</v>
      </c>
      <c r="L97" s="3">
        <v>8381</v>
      </c>
      <c r="M97" s="3">
        <v>21396693</v>
      </c>
    </row>
    <row r="98" spans="1:13" x14ac:dyDescent="0.3">
      <c r="A98">
        <v>120228</v>
      </c>
      <c r="B98" t="s">
        <v>22</v>
      </c>
      <c r="C98" t="s">
        <v>14</v>
      </c>
      <c r="D98" t="s">
        <v>14</v>
      </c>
      <c r="E98">
        <v>2347</v>
      </c>
      <c r="F98" t="s">
        <v>197</v>
      </c>
      <c r="G98" t="s">
        <v>40</v>
      </c>
      <c r="H98">
        <v>89.9</v>
      </c>
      <c r="I98" t="s">
        <v>17</v>
      </c>
      <c r="J98" t="s">
        <v>18</v>
      </c>
      <c r="K98" t="s">
        <v>19</v>
      </c>
      <c r="L98" s="3">
        <v>7542</v>
      </c>
      <c r="M98" s="3">
        <v>17701074</v>
      </c>
    </row>
    <row r="99" spans="1:13" x14ac:dyDescent="0.3">
      <c r="A99">
        <v>133078</v>
      </c>
      <c r="B99" t="s">
        <v>13</v>
      </c>
      <c r="C99" t="s">
        <v>14</v>
      </c>
      <c r="D99" t="s">
        <v>23</v>
      </c>
      <c r="E99">
        <v>2535</v>
      </c>
      <c r="F99" t="s">
        <v>198</v>
      </c>
      <c r="G99" t="s">
        <v>164</v>
      </c>
      <c r="H99">
        <v>69.900000000000006</v>
      </c>
      <c r="I99" t="s">
        <v>17</v>
      </c>
      <c r="J99" t="s">
        <v>18</v>
      </c>
      <c r="K99" t="s">
        <v>19</v>
      </c>
      <c r="L99" s="3">
        <v>5864</v>
      </c>
      <c r="M99" s="3">
        <v>14865240</v>
      </c>
    </row>
    <row r="100" spans="1:13" x14ac:dyDescent="0.3">
      <c r="A100">
        <v>137598</v>
      </c>
      <c r="B100" t="s">
        <v>13</v>
      </c>
      <c r="C100" t="s">
        <v>14</v>
      </c>
      <c r="D100" t="s">
        <v>23</v>
      </c>
      <c r="E100">
        <v>2839</v>
      </c>
      <c r="F100" t="s">
        <v>199</v>
      </c>
      <c r="G100" t="s">
        <v>125</v>
      </c>
      <c r="H100">
        <v>139</v>
      </c>
      <c r="I100" t="s">
        <v>17</v>
      </c>
      <c r="J100" t="s">
        <v>18</v>
      </c>
      <c r="K100" t="s">
        <v>19</v>
      </c>
      <c r="L100" s="3">
        <v>11661</v>
      </c>
      <c r="M100" s="3">
        <v>33105579</v>
      </c>
    </row>
    <row r="101" spans="1:13" x14ac:dyDescent="0.3">
      <c r="A101">
        <v>138779</v>
      </c>
      <c r="B101" t="s">
        <v>32</v>
      </c>
      <c r="C101" t="s">
        <v>23</v>
      </c>
      <c r="D101" t="s">
        <v>23</v>
      </c>
      <c r="E101">
        <v>2801</v>
      </c>
      <c r="F101" t="s">
        <v>200</v>
      </c>
      <c r="G101" t="s">
        <v>25</v>
      </c>
      <c r="H101">
        <v>139</v>
      </c>
      <c r="I101" t="s">
        <v>17</v>
      </c>
      <c r="J101" t="s">
        <v>18</v>
      </c>
      <c r="K101" t="s">
        <v>19</v>
      </c>
      <c r="L101" s="3">
        <v>11661</v>
      </c>
      <c r="M101" s="3">
        <v>32662461</v>
      </c>
    </row>
    <row r="102" spans="1:13" x14ac:dyDescent="0.3">
      <c r="A102">
        <v>198329</v>
      </c>
      <c r="B102" t="s">
        <v>32</v>
      </c>
      <c r="C102" t="s">
        <v>23</v>
      </c>
      <c r="D102" t="s">
        <v>23</v>
      </c>
      <c r="E102">
        <v>628</v>
      </c>
      <c r="F102" t="s">
        <v>201</v>
      </c>
      <c r="G102" t="s">
        <v>202</v>
      </c>
      <c r="H102">
        <v>109</v>
      </c>
      <c r="I102" t="s">
        <v>17</v>
      </c>
      <c r="J102" t="s">
        <v>18</v>
      </c>
      <c r="K102" t="s">
        <v>19</v>
      </c>
      <c r="L102" s="3">
        <v>9144</v>
      </c>
      <c r="M102" s="3">
        <v>5742432</v>
      </c>
    </row>
    <row r="103" spans="1:13" x14ac:dyDescent="0.3">
      <c r="A103">
        <v>110295</v>
      </c>
      <c r="B103" t="s">
        <v>22</v>
      </c>
      <c r="C103" t="s">
        <v>23</v>
      </c>
      <c r="D103" t="s">
        <v>14</v>
      </c>
      <c r="E103">
        <v>1448</v>
      </c>
      <c r="F103" t="s">
        <v>203</v>
      </c>
      <c r="G103" t="s">
        <v>204</v>
      </c>
      <c r="H103">
        <v>129</v>
      </c>
      <c r="I103" t="s">
        <v>17</v>
      </c>
      <c r="J103" t="s">
        <v>18</v>
      </c>
      <c r="K103" t="s">
        <v>19</v>
      </c>
      <c r="L103" s="3">
        <v>10822</v>
      </c>
      <c r="M103" s="3">
        <v>15670256</v>
      </c>
    </row>
    <row r="104" spans="1:13" x14ac:dyDescent="0.3">
      <c r="A104">
        <v>196427</v>
      </c>
      <c r="B104" t="s">
        <v>13</v>
      </c>
      <c r="C104" t="s">
        <v>23</v>
      </c>
      <c r="D104" t="s">
        <v>14</v>
      </c>
      <c r="E104">
        <v>1401</v>
      </c>
      <c r="F104" t="s">
        <v>205</v>
      </c>
      <c r="G104" t="s">
        <v>206</v>
      </c>
      <c r="H104">
        <v>169</v>
      </c>
      <c r="I104" t="s">
        <v>17</v>
      </c>
      <c r="J104" t="s">
        <v>18</v>
      </c>
      <c r="K104" t="s">
        <v>19</v>
      </c>
      <c r="L104" s="3">
        <v>14178</v>
      </c>
      <c r="M104" s="3">
        <v>19863378</v>
      </c>
    </row>
    <row r="105" spans="1:13" x14ac:dyDescent="0.3">
      <c r="A105">
        <v>110075</v>
      </c>
      <c r="B105" t="s">
        <v>32</v>
      </c>
      <c r="C105" t="s">
        <v>23</v>
      </c>
      <c r="D105" t="s">
        <v>23</v>
      </c>
      <c r="E105">
        <v>2185</v>
      </c>
      <c r="F105" t="s">
        <v>207</v>
      </c>
      <c r="G105" t="s">
        <v>208</v>
      </c>
      <c r="H105">
        <v>159</v>
      </c>
      <c r="I105" t="s">
        <v>17</v>
      </c>
      <c r="J105" t="s">
        <v>18</v>
      </c>
      <c r="K105" t="s">
        <v>19</v>
      </c>
      <c r="L105" s="3">
        <v>13339</v>
      </c>
      <c r="M105" s="3">
        <v>29145715</v>
      </c>
    </row>
    <row r="106" spans="1:13" x14ac:dyDescent="0.3">
      <c r="A106">
        <v>132322</v>
      </c>
      <c r="B106" t="s">
        <v>32</v>
      </c>
      <c r="C106" t="s">
        <v>23</v>
      </c>
      <c r="D106" t="s">
        <v>14</v>
      </c>
      <c r="E106">
        <v>2135</v>
      </c>
      <c r="F106" t="s">
        <v>209</v>
      </c>
      <c r="G106" t="s">
        <v>210</v>
      </c>
      <c r="H106">
        <v>12.99</v>
      </c>
      <c r="I106" t="s">
        <v>17</v>
      </c>
      <c r="J106" t="s">
        <v>18</v>
      </c>
      <c r="K106" t="s">
        <v>19</v>
      </c>
      <c r="L106" s="3">
        <v>1090</v>
      </c>
      <c r="M106" s="3">
        <v>2327150</v>
      </c>
    </row>
    <row r="107" spans="1:13" x14ac:dyDescent="0.3">
      <c r="A107">
        <v>199631</v>
      </c>
      <c r="B107" t="s">
        <v>32</v>
      </c>
      <c r="C107" t="s">
        <v>23</v>
      </c>
      <c r="D107" t="s">
        <v>14</v>
      </c>
      <c r="E107">
        <v>1269</v>
      </c>
      <c r="F107" t="s">
        <v>211</v>
      </c>
      <c r="G107" t="s">
        <v>212</v>
      </c>
      <c r="H107">
        <v>89.9</v>
      </c>
      <c r="I107" t="s">
        <v>17</v>
      </c>
      <c r="J107" t="s">
        <v>18</v>
      </c>
      <c r="K107" t="s">
        <v>19</v>
      </c>
      <c r="L107" s="3">
        <v>7542</v>
      </c>
      <c r="M107" s="3">
        <v>9570798</v>
      </c>
    </row>
    <row r="108" spans="1:13" x14ac:dyDescent="0.3">
      <c r="A108">
        <v>182306</v>
      </c>
      <c r="B108" t="s">
        <v>32</v>
      </c>
      <c r="C108" t="s">
        <v>14</v>
      </c>
      <c r="D108" t="s">
        <v>14</v>
      </c>
      <c r="E108">
        <v>2805</v>
      </c>
      <c r="F108" t="s">
        <v>213</v>
      </c>
      <c r="G108" t="s">
        <v>214</v>
      </c>
      <c r="H108">
        <v>89.9</v>
      </c>
      <c r="I108" t="s">
        <v>17</v>
      </c>
      <c r="J108" t="s">
        <v>18</v>
      </c>
      <c r="K108" t="s">
        <v>19</v>
      </c>
      <c r="L108" s="3">
        <v>7542</v>
      </c>
      <c r="M108" s="3">
        <v>21155310</v>
      </c>
    </row>
    <row r="109" spans="1:13" x14ac:dyDescent="0.3">
      <c r="A109">
        <v>194915</v>
      </c>
      <c r="B109" t="s">
        <v>13</v>
      </c>
      <c r="C109" t="s">
        <v>23</v>
      </c>
      <c r="D109" t="s">
        <v>14</v>
      </c>
      <c r="E109">
        <v>1796</v>
      </c>
      <c r="F109" t="s">
        <v>215</v>
      </c>
      <c r="G109" t="s">
        <v>216</v>
      </c>
      <c r="H109">
        <v>79.900000000000006</v>
      </c>
      <c r="I109" t="s">
        <v>17</v>
      </c>
      <c r="J109" t="s">
        <v>18</v>
      </c>
      <c r="K109" t="s">
        <v>19</v>
      </c>
      <c r="L109" s="3">
        <v>6703</v>
      </c>
      <c r="M109" s="3">
        <v>12038588</v>
      </c>
    </row>
    <row r="110" spans="1:13" x14ac:dyDescent="0.3">
      <c r="A110">
        <v>131298</v>
      </c>
      <c r="B110" t="s">
        <v>22</v>
      </c>
      <c r="C110" t="s">
        <v>23</v>
      </c>
      <c r="D110" t="s">
        <v>14</v>
      </c>
      <c r="E110">
        <v>2133</v>
      </c>
      <c r="F110" t="s">
        <v>217</v>
      </c>
      <c r="G110" t="s">
        <v>218</v>
      </c>
      <c r="H110">
        <v>69.900000000000006</v>
      </c>
      <c r="I110" t="s">
        <v>17</v>
      </c>
      <c r="J110" t="s">
        <v>18</v>
      </c>
      <c r="K110" t="s">
        <v>19</v>
      </c>
      <c r="L110" s="3">
        <v>5864</v>
      </c>
      <c r="M110" s="3">
        <v>12507912</v>
      </c>
    </row>
    <row r="111" spans="1:13" x14ac:dyDescent="0.3">
      <c r="A111">
        <v>168571</v>
      </c>
      <c r="B111" t="s">
        <v>13</v>
      </c>
      <c r="C111" t="s">
        <v>14</v>
      </c>
      <c r="D111" t="s">
        <v>14</v>
      </c>
      <c r="E111">
        <v>1778</v>
      </c>
      <c r="F111" t="s">
        <v>219</v>
      </c>
      <c r="G111" t="s">
        <v>175</v>
      </c>
      <c r="H111">
        <v>89.9</v>
      </c>
      <c r="I111" t="s">
        <v>17</v>
      </c>
      <c r="J111" t="s">
        <v>18</v>
      </c>
      <c r="K111" t="s">
        <v>19</v>
      </c>
      <c r="L111" s="3">
        <v>7542</v>
      </c>
      <c r="M111" s="3">
        <v>13409676</v>
      </c>
    </row>
    <row r="112" spans="1:13" x14ac:dyDescent="0.3">
      <c r="A112">
        <v>154224</v>
      </c>
      <c r="B112" t="s">
        <v>22</v>
      </c>
      <c r="C112" t="s">
        <v>23</v>
      </c>
      <c r="D112" t="s">
        <v>14</v>
      </c>
      <c r="E112">
        <v>2474</v>
      </c>
      <c r="F112" t="s">
        <v>220</v>
      </c>
      <c r="G112" t="s">
        <v>221</v>
      </c>
      <c r="H112">
        <v>89.9</v>
      </c>
      <c r="I112" t="s">
        <v>17</v>
      </c>
      <c r="J112" t="s">
        <v>18</v>
      </c>
      <c r="K112" t="s">
        <v>19</v>
      </c>
      <c r="L112" s="3">
        <v>7542</v>
      </c>
      <c r="M112" s="3">
        <v>18658908</v>
      </c>
    </row>
    <row r="113" spans="1:13" x14ac:dyDescent="0.3">
      <c r="A113">
        <v>171061</v>
      </c>
      <c r="B113" t="s">
        <v>13</v>
      </c>
      <c r="C113" t="s">
        <v>14</v>
      </c>
      <c r="D113" t="s">
        <v>23</v>
      </c>
      <c r="E113">
        <v>2032</v>
      </c>
      <c r="F113" t="s">
        <v>222</v>
      </c>
      <c r="G113" t="s">
        <v>218</v>
      </c>
      <c r="H113">
        <v>59.9</v>
      </c>
      <c r="I113" t="s">
        <v>17</v>
      </c>
      <c r="J113" t="s">
        <v>18</v>
      </c>
      <c r="K113" t="s">
        <v>19</v>
      </c>
      <c r="L113" s="3">
        <v>5025</v>
      </c>
      <c r="M113" s="3">
        <v>10210800</v>
      </c>
    </row>
    <row r="114" spans="1:13" x14ac:dyDescent="0.3">
      <c r="A114">
        <v>119049</v>
      </c>
      <c r="B114" t="s">
        <v>13</v>
      </c>
      <c r="C114" t="s">
        <v>14</v>
      </c>
      <c r="D114" t="s">
        <v>23</v>
      </c>
      <c r="E114">
        <v>1659</v>
      </c>
      <c r="F114" t="s">
        <v>223</v>
      </c>
      <c r="G114" t="s">
        <v>224</v>
      </c>
      <c r="H114">
        <v>89.9</v>
      </c>
      <c r="I114" t="s">
        <v>17</v>
      </c>
      <c r="J114" t="s">
        <v>18</v>
      </c>
      <c r="K114" t="s">
        <v>19</v>
      </c>
      <c r="L114" s="3">
        <v>7542</v>
      </c>
      <c r="M114" s="3">
        <v>12512178</v>
      </c>
    </row>
    <row r="115" spans="1:13" x14ac:dyDescent="0.3">
      <c r="A115">
        <v>158781</v>
      </c>
      <c r="B115" t="s">
        <v>22</v>
      </c>
      <c r="C115" t="s">
        <v>23</v>
      </c>
      <c r="D115" t="s">
        <v>23</v>
      </c>
      <c r="E115">
        <v>2443</v>
      </c>
      <c r="F115" t="s">
        <v>225</v>
      </c>
      <c r="G115" t="s">
        <v>226</v>
      </c>
      <c r="H115">
        <v>69.900000000000006</v>
      </c>
      <c r="I115" t="s">
        <v>17</v>
      </c>
      <c r="J115" t="s">
        <v>18</v>
      </c>
      <c r="K115" t="s">
        <v>19</v>
      </c>
      <c r="L115" s="3">
        <v>5864</v>
      </c>
      <c r="M115" s="3">
        <v>14325752</v>
      </c>
    </row>
    <row r="116" spans="1:13" x14ac:dyDescent="0.3">
      <c r="A116">
        <v>151438</v>
      </c>
      <c r="B116" t="s">
        <v>13</v>
      </c>
      <c r="C116" t="s">
        <v>14</v>
      </c>
      <c r="D116" t="s">
        <v>23</v>
      </c>
      <c r="E116">
        <v>1137</v>
      </c>
      <c r="F116" t="s">
        <v>227</v>
      </c>
      <c r="G116" t="s">
        <v>218</v>
      </c>
      <c r="H116">
        <v>69.900000000000006</v>
      </c>
      <c r="I116" t="s">
        <v>17</v>
      </c>
      <c r="J116" t="s">
        <v>18</v>
      </c>
      <c r="K116" t="s">
        <v>19</v>
      </c>
      <c r="L116" s="3">
        <v>5864</v>
      </c>
      <c r="M116" s="3">
        <v>6667368</v>
      </c>
    </row>
    <row r="117" spans="1:13" x14ac:dyDescent="0.3">
      <c r="A117">
        <v>152871</v>
      </c>
      <c r="B117" t="s">
        <v>22</v>
      </c>
      <c r="C117" t="s">
        <v>14</v>
      </c>
      <c r="D117" t="s">
        <v>23</v>
      </c>
      <c r="E117">
        <v>1847</v>
      </c>
      <c r="F117" t="s">
        <v>228</v>
      </c>
      <c r="G117" t="s">
        <v>229</v>
      </c>
      <c r="H117">
        <v>69.900000000000006</v>
      </c>
      <c r="I117" t="s">
        <v>17</v>
      </c>
      <c r="J117" t="s">
        <v>18</v>
      </c>
      <c r="K117" t="s">
        <v>19</v>
      </c>
      <c r="L117" s="3">
        <v>5864</v>
      </c>
      <c r="M117" s="3">
        <v>10830808</v>
      </c>
    </row>
    <row r="118" spans="1:13" x14ac:dyDescent="0.3">
      <c r="A118">
        <v>126806</v>
      </c>
      <c r="B118" t="s">
        <v>22</v>
      </c>
      <c r="C118" t="s">
        <v>23</v>
      </c>
      <c r="D118" t="s">
        <v>23</v>
      </c>
      <c r="E118">
        <v>2404</v>
      </c>
      <c r="F118" t="s">
        <v>230</v>
      </c>
      <c r="G118" t="s">
        <v>175</v>
      </c>
      <c r="H118">
        <v>109</v>
      </c>
      <c r="I118" t="s">
        <v>17</v>
      </c>
      <c r="J118" t="s">
        <v>18</v>
      </c>
      <c r="K118" t="s">
        <v>19</v>
      </c>
      <c r="L118" s="3">
        <v>9144</v>
      </c>
      <c r="M118" s="3">
        <v>21982176</v>
      </c>
    </row>
    <row r="119" spans="1:13" x14ac:dyDescent="0.3">
      <c r="A119">
        <v>134104</v>
      </c>
      <c r="B119" t="s">
        <v>22</v>
      </c>
      <c r="C119" t="s">
        <v>14</v>
      </c>
      <c r="D119" t="s">
        <v>23</v>
      </c>
      <c r="E119">
        <v>1466</v>
      </c>
      <c r="F119" t="s">
        <v>231</v>
      </c>
      <c r="G119" t="s">
        <v>232</v>
      </c>
      <c r="H119">
        <v>59.9</v>
      </c>
      <c r="I119" t="s">
        <v>17</v>
      </c>
      <c r="J119" t="s">
        <v>18</v>
      </c>
      <c r="K119" t="s">
        <v>19</v>
      </c>
      <c r="L119" s="3">
        <v>5025</v>
      </c>
      <c r="M119" s="3">
        <v>7366650</v>
      </c>
    </row>
    <row r="120" spans="1:13" x14ac:dyDescent="0.3">
      <c r="A120">
        <v>120266</v>
      </c>
      <c r="B120" t="s">
        <v>32</v>
      </c>
      <c r="C120" t="s">
        <v>14</v>
      </c>
      <c r="D120" t="s">
        <v>14</v>
      </c>
      <c r="E120">
        <v>2328</v>
      </c>
      <c r="F120" t="s">
        <v>233</v>
      </c>
      <c r="G120" t="s">
        <v>218</v>
      </c>
      <c r="H120">
        <v>59.9</v>
      </c>
      <c r="I120" t="s">
        <v>17</v>
      </c>
      <c r="J120" t="s">
        <v>18</v>
      </c>
      <c r="K120" t="s">
        <v>19</v>
      </c>
      <c r="L120" s="3">
        <v>5025</v>
      </c>
      <c r="M120" s="3">
        <v>11698200</v>
      </c>
    </row>
    <row r="121" spans="1:13" x14ac:dyDescent="0.3">
      <c r="A121">
        <v>173550</v>
      </c>
      <c r="B121" t="s">
        <v>22</v>
      </c>
      <c r="C121" t="s">
        <v>14</v>
      </c>
      <c r="D121" t="s">
        <v>23</v>
      </c>
      <c r="E121">
        <v>1431</v>
      </c>
      <c r="F121" t="s">
        <v>234</v>
      </c>
      <c r="G121" t="s">
        <v>175</v>
      </c>
      <c r="H121">
        <v>59.9</v>
      </c>
      <c r="I121" t="s">
        <v>17</v>
      </c>
      <c r="J121" t="s">
        <v>18</v>
      </c>
      <c r="K121" t="s">
        <v>19</v>
      </c>
      <c r="L121" s="3">
        <v>5025</v>
      </c>
      <c r="M121" s="3">
        <v>7190775</v>
      </c>
    </row>
    <row r="122" spans="1:13" x14ac:dyDescent="0.3">
      <c r="A122">
        <v>175927</v>
      </c>
      <c r="B122" t="s">
        <v>22</v>
      </c>
      <c r="C122" t="s">
        <v>14</v>
      </c>
      <c r="D122" t="s">
        <v>23</v>
      </c>
      <c r="E122">
        <v>1506</v>
      </c>
      <c r="F122" t="s">
        <v>235</v>
      </c>
      <c r="G122" t="s">
        <v>236</v>
      </c>
      <c r="H122">
        <v>109</v>
      </c>
      <c r="I122" t="s">
        <v>17</v>
      </c>
      <c r="J122" t="s">
        <v>18</v>
      </c>
      <c r="K122" t="s">
        <v>19</v>
      </c>
      <c r="L122" s="3">
        <v>9144</v>
      </c>
      <c r="M122" s="3">
        <v>13770864</v>
      </c>
    </row>
    <row r="123" spans="1:13" x14ac:dyDescent="0.3">
      <c r="A123">
        <v>154278</v>
      </c>
      <c r="B123" t="s">
        <v>22</v>
      </c>
      <c r="C123" t="s">
        <v>14</v>
      </c>
      <c r="D123" t="s">
        <v>23</v>
      </c>
      <c r="E123">
        <v>2749</v>
      </c>
      <c r="F123" t="s">
        <v>237</v>
      </c>
      <c r="G123" t="s">
        <v>238</v>
      </c>
      <c r="H123">
        <v>89.9</v>
      </c>
      <c r="I123" t="s">
        <v>17</v>
      </c>
      <c r="J123" t="s">
        <v>18</v>
      </c>
      <c r="K123" t="s">
        <v>19</v>
      </c>
      <c r="L123" s="3">
        <v>7542</v>
      </c>
      <c r="M123" s="3">
        <v>20732958</v>
      </c>
    </row>
    <row r="124" spans="1:13" x14ac:dyDescent="0.3">
      <c r="A124">
        <v>183537</v>
      </c>
      <c r="B124" t="s">
        <v>32</v>
      </c>
      <c r="C124" t="s">
        <v>23</v>
      </c>
      <c r="D124" t="s">
        <v>23</v>
      </c>
      <c r="E124">
        <v>2434</v>
      </c>
      <c r="F124" t="s">
        <v>239</v>
      </c>
      <c r="G124" t="s">
        <v>240</v>
      </c>
      <c r="H124">
        <v>19.989999999999998</v>
      </c>
      <c r="I124" t="s">
        <v>17</v>
      </c>
      <c r="J124" t="s">
        <v>18</v>
      </c>
      <c r="K124" t="s">
        <v>19</v>
      </c>
      <c r="L124" s="3">
        <v>1677</v>
      </c>
      <c r="M124" s="3">
        <v>4081818</v>
      </c>
    </row>
    <row r="125" spans="1:13" x14ac:dyDescent="0.3">
      <c r="A125">
        <v>150424</v>
      </c>
      <c r="B125" t="s">
        <v>32</v>
      </c>
      <c r="C125" t="s">
        <v>14</v>
      </c>
      <c r="D125" t="s">
        <v>23</v>
      </c>
      <c r="E125">
        <v>2067</v>
      </c>
      <c r="F125" t="s">
        <v>241</v>
      </c>
      <c r="G125" t="s">
        <v>242</v>
      </c>
      <c r="H125">
        <v>79.900000000000006</v>
      </c>
      <c r="I125" t="s">
        <v>17</v>
      </c>
      <c r="J125" t="s">
        <v>18</v>
      </c>
      <c r="K125" t="s">
        <v>19</v>
      </c>
      <c r="L125" s="3">
        <v>6703</v>
      </c>
      <c r="M125" s="3">
        <v>13855101</v>
      </c>
    </row>
    <row r="126" spans="1:13" x14ac:dyDescent="0.3">
      <c r="A126">
        <v>183825</v>
      </c>
      <c r="B126" t="s">
        <v>13</v>
      </c>
      <c r="C126" t="s">
        <v>23</v>
      </c>
      <c r="D126" t="s">
        <v>23</v>
      </c>
      <c r="E126">
        <v>2989</v>
      </c>
      <c r="F126" t="s">
        <v>243</v>
      </c>
      <c r="G126" t="s">
        <v>244</v>
      </c>
      <c r="H126">
        <v>19.989999999999998</v>
      </c>
      <c r="I126" t="s">
        <v>17</v>
      </c>
      <c r="J126" t="s">
        <v>18</v>
      </c>
      <c r="K126" t="s">
        <v>19</v>
      </c>
      <c r="L126" s="3">
        <v>1677</v>
      </c>
      <c r="M126" s="3">
        <v>5012553</v>
      </c>
    </row>
    <row r="127" spans="1:13" x14ac:dyDescent="0.3">
      <c r="A127">
        <v>144012</v>
      </c>
      <c r="B127" t="s">
        <v>32</v>
      </c>
      <c r="C127" t="s">
        <v>23</v>
      </c>
      <c r="D127" t="s">
        <v>14</v>
      </c>
      <c r="E127">
        <v>743</v>
      </c>
      <c r="F127" t="s">
        <v>245</v>
      </c>
      <c r="G127" t="s">
        <v>246</v>
      </c>
      <c r="H127">
        <v>59.9</v>
      </c>
      <c r="I127" t="s">
        <v>17</v>
      </c>
      <c r="J127" t="s">
        <v>18</v>
      </c>
      <c r="K127" t="s">
        <v>19</v>
      </c>
      <c r="L127" s="3">
        <v>5025</v>
      </c>
      <c r="M127" s="3">
        <v>3733575</v>
      </c>
    </row>
    <row r="128" spans="1:13" x14ac:dyDescent="0.3">
      <c r="A128">
        <v>147051</v>
      </c>
      <c r="B128" t="s">
        <v>32</v>
      </c>
      <c r="C128" t="s">
        <v>14</v>
      </c>
      <c r="D128" t="s">
        <v>14</v>
      </c>
      <c r="E128">
        <v>2325</v>
      </c>
      <c r="F128" t="s">
        <v>247</v>
      </c>
      <c r="G128" t="s">
        <v>248</v>
      </c>
      <c r="H128">
        <v>109</v>
      </c>
      <c r="I128" t="s">
        <v>17</v>
      </c>
      <c r="J128" t="s">
        <v>18</v>
      </c>
      <c r="K128" t="s">
        <v>19</v>
      </c>
      <c r="L128" s="3">
        <v>9144</v>
      </c>
      <c r="M128" s="3">
        <v>21259800</v>
      </c>
    </row>
    <row r="129" spans="1:13" x14ac:dyDescent="0.3">
      <c r="A129">
        <v>185800</v>
      </c>
      <c r="B129" t="s">
        <v>22</v>
      </c>
      <c r="C129" t="s">
        <v>14</v>
      </c>
      <c r="D129" t="s">
        <v>23</v>
      </c>
      <c r="E129">
        <v>1841</v>
      </c>
      <c r="F129" t="s">
        <v>249</v>
      </c>
      <c r="G129" t="s">
        <v>250</v>
      </c>
      <c r="H129">
        <v>109</v>
      </c>
      <c r="I129" t="s">
        <v>17</v>
      </c>
      <c r="J129" t="s">
        <v>18</v>
      </c>
      <c r="K129" t="s">
        <v>19</v>
      </c>
      <c r="L129" s="3">
        <v>9144</v>
      </c>
      <c r="M129" s="3">
        <v>16834104</v>
      </c>
    </row>
    <row r="130" spans="1:13" x14ac:dyDescent="0.3">
      <c r="A130">
        <v>197524</v>
      </c>
      <c r="B130" t="s">
        <v>13</v>
      </c>
      <c r="C130" t="s">
        <v>23</v>
      </c>
      <c r="D130" t="s">
        <v>23</v>
      </c>
      <c r="E130">
        <v>2231</v>
      </c>
      <c r="F130" t="s">
        <v>251</v>
      </c>
      <c r="G130" t="s">
        <v>218</v>
      </c>
      <c r="H130">
        <v>49.9</v>
      </c>
      <c r="I130" t="s">
        <v>17</v>
      </c>
      <c r="J130" t="s">
        <v>18</v>
      </c>
      <c r="K130" t="s">
        <v>19</v>
      </c>
      <c r="L130" s="3">
        <v>4186</v>
      </c>
      <c r="M130" s="3">
        <v>9338966</v>
      </c>
    </row>
    <row r="131" spans="1:13" x14ac:dyDescent="0.3">
      <c r="A131">
        <v>148823</v>
      </c>
      <c r="B131" t="s">
        <v>13</v>
      </c>
      <c r="C131" t="s">
        <v>14</v>
      </c>
      <c r="D131" t="s">
        <v>23</v>
      </c>
      <c r="E131">
        <v>2211</v>
      </c>
      <c r="F131" t="s">
        <v>252</v>
      </c>
      <c r="G131" t="s">
        <v>253</v>
      </c>
      <c r="H131">
        <v>89.9</v>
      </c>
      <c r="I131" t="s">
        <v>17</v>
      </c>
      <c r="J131" t="s">
        <v>254</v>
      </c>
      <c r="K131" t="s">
        <v>19</v>
      </c>
      <c r="L131" s="3">
        <v>7542</v>
      </c>
      <c r="M131" s="3">
        <v>16675362</v>
      </c>
    </row>
    <row r="132" spans="1:13" x14ac:dyDescent="0.3">
      <c r="A132">
        <v>114550</v>
      </c>
      <c r="B132" t="s">
        <v>22</v>
      </c>
      <c r="C132" t="s">
        <v>14</v>
      </c>
      <c r="D132" t="s">
        <v>14</v>
      </c>
      <c r="E132">
        <v>2114</v>
      </c>
      <c r="F132" t="s">
        <v>255</v>
      </c>
      <c r="G132" t="s">
        <v>256</v>
      </c>
      <c r="H132">
        <v>69.900000000000006</v>
      </c>
      <c r="I132" t="s">
        <v>17</v>
      </c>
      <c r="J132" t="s">
        <v>254</v>
      </c>
      <c r="K132" t="s">
        <v>19</v>
      </c>
      <c r="L132" s="3">
        <v>5864</v>
      </c>
      <c r="M132" s="3">
        <v>12396496</v>
      </c>
    </row>
    <row r="133" spans="1:13" x14ac:dyDescent="0.3">
      <c r="A133">
        <v>125398</v>
      </c>
      <c r="B133" t="s">
        <v>13</v>
      </c>
      <c r="C133" t="s">
        <v>23</v>
      </c>
      <c r="D133" t="s">
        <v>23</v>
      </c>
      <c r="E133">
        <v>1350</v>
      </c>
      <c r="F133" t="s">
        <v>257</v>
      </c>
      <c r="G133" t="s">
        <v>258</v>
      </c>
      <c r="H133">
        <v>69.900000000000006</v>
      </c>
      <c r="I133" t="s">
        <v>17</v>
      </c>
      <c r="J133" t="s">
        <v>254</v>
      </c>
      <c r="K133" t="s">
        <v>19</v>
      </c>
      <c r="L133" s="3">
        <v>5864</v>
      </c>
      <c r="M133" s="3">
        <v>7916400</v>
      </c>
    </row>
    <row r="134" spans="1:13" x14ac:dyDescent="0.3">
      <c r="A134">
        <v>123985</v>
      </c>
      <c r="B134" t="s">
        <v>22</v>
      </c>
      <c r="C134" t="s">
        <v>14</v>
      </c>
      <c r="D134" t="s">
        <v>14</v>
      </c>
      <c r="E134">
        <v>2240</v>
      </c>
      <c r="F134" t="s">
        <v>259</v>
      </c>
      <c r="G134" t="s">
        <v>260</v>
      </c>
      <c r="H134">
        <v>69.900000000000006</v>
      </c>
      <c r="I134" t="s">
        <v>17</v>
      </c>
      <c r="J134" t="s">
        <v>254</v>
      </c>
      <c r="K134" t="s">
        <v>19</v>
      </c>
      <c r="L134" s="3">
        <v>5864</v>
      </c>
      <c r="M134" s="3">
        <v>13135360</v>
      </c>
    </row>
    <row r="135" spans="1:13" x14ac:dyDescent="0.3">
      <c r="A135">
        <v>186638</v>
      </c>
      <c r="B135" t="s">
        <v>22</v>
      </c>
      <c r="C135" t="s">
        <v>23</v>
      </c>
      <c r="D135" t="s">
        <v>14</v>
      </c>
      <c r="E135">
        <v>1296</v>
      </c>
      <c r="F135" t="s">
        <v>261</v>
      </c>
      <c r="G135" t="s">
        <v>262</v>
      </c>
      <c r="H135">
        <v>59.9</v>
      </c>
      <c r="I135" t="s">
        <v>17</v>
      </c>
      <c r="J135" t="s">
        <v>254</v>
      </c>
      <c r="K135" t="s">
        <v>19</v>
      </c>
      <c r="L135" s="3">
        <v>5025</v>
      </c>
      <c r="M135" s="3">
        <v>6512400</v>
      </c>
    </row>
    <row r="136" spans="1:13" x14ac:dyDescent="0.3">
      <c r="A136">
        <v>167281</v>
      </c>
      <c r="B136" t="s">
        <v>22</v>
      </c>
      <c r="C136" t="s">
        <v>23</v>
      </c>
      <c r="D136" t="s">
        <v>23</v>
      </c>
      <c r="E136">
        <v>892</v>
      </c>
      <c r="F136" t="s">
        <v>263</v>
      </c>
      <c r="G136" t="s">
        <v>264</v>
      </c>
      <c r="H136">
        <v>59.9</v>
      </c>
      <c r="I136" t="s">
        <v>17</v>
      </c>
      <c r="J136" t="s">
        <v>254</v>
      </c>
      <c r="K136" t="s">
        <v>19</v>
      </c>
      <c r="L136" s="3">
        <v>5025</v>
      </c>
      <c r="M136" s="3">
        <v>4482300</v>
      </c>
    </row>
    <row r="137" spans="1:13" x14ac:dyDescent="0.3">
      <c r="A137">
        <v>118578</v>
      </c>
      <c r="B137" t="s">
        <v>22</v>
      </c>
      <c r="C137" t="s">
        <v>14</v>
      </c>
      <c r="D137" t="s">
        <v>23</v>
      </c>
      <c r="E137">
        <v>1678</v>
      </c>
      <c r="F137" t="s">
        <v>265</v>
      </c>
      <c r="G137" t="s">
        <v>266</v>
      </c>
      <c r="H137">
        <v>49.9</v>
      </c>
      <c r="I137" t="s">
        <v>17</v>
      </c>
      <c r="J137" t="s">
        <v>254</v>
      </c>
      <c r="K137" t="s">
        <v>19</v>
      </c>
      <c r="L137" s="3">
        <v>4186</v>
      </c>
      <c r="M137" s="3">
        <v>7024108</v>
      </c>
    </row>
    <row r="138" spans="1:13" x14ac:dyDescent="0.3">
      <c r="A138">
        <v>174041</v>
      </c>
      <c r="B138" t="s">
        <v>22</v>
      </c>
      <c r="C138" t="s">
        <v>14</v>
      </c>
      <c r="D138" t="s">
        <v>14</v>
      </c>
      <c r="E138">
        <v>2016</v>
      </c>
      <c r="F138" t="s">
        <v>267</v>
      </c>
      <c r="G138" t="s">
        <v>268</v>
      </c>
      <c r="H138">
        <v>49.9</v>
      </c>
      <c r="I138" t="s">
        <v>17</v>
      </c>
      <c r="J138" t="s">
        <v>254</v>
      </c>
      <c r="K138" t="s">
        <v>19</v>
      </c>
      <c r="L138" s="3">
        <v>4186</v>
      </c>
      <c r="M138" s="3">
        <v>8438976</v>
      </c>
    </row>
    <row r="139" spans="1:13" x14ac:dyDescent="0.3">
      <c r="A139">
        <v>127644</v>
      </c>
      <c r="B139" t="s">
        <v>32</v>
      </c>
      <c r="C139" t="s">
        <v>14</v>
      </c>
      <c r="D139" t="s">
        <v>23</v>
      </c>
      <c r="E139">
        <v>1498</v>
      </c>
      <c r="F139" t="s">
        <v>269</v>
      </c>
      <c r="G139" t="s">
        <v>270</v>
      </c>
      <c r="H139">
        <v>45.9</v>
      </c>
      <c r="I139" t="s">
        <v>17</v>
      </c>
      <c r="J139" t="s">
        <v>254</v>
      </c>
      <c r="K139" t="s">
        <v>19</v>
      </c>
      <c r="L139" s="3">
        <v>3851</v>
      </c>
      <c r="M139" s="3">
        <v>5768798</v>
      </c>
    </row>
    <row r="140" spans="1:13" x14ac:dyDescent="0.3">
      <c r="A140">
        <v>132007</v>
      </c>
      <c r="B140" t="s">
        <v>13</v>
      </c>
      <c r="C140" t="s">
        <v>14</v>
      </c>
      <c r="D140" t="s">
        <v>23</v>
      </c>
      <c r="E140">
        <v>2491</v>
      </c>
      <c r="F140" t="s">
        <v>271</v>
      </c>
      <c r="G140" t="s">
        <v>272</v>
      </c>
      <c r="H140">
        <v>9.99</v>
      </c>
      <c r="I140" t="s">
        <v>17</v>
      </c>
      <c r="J140" t="s">
        <v>254</v>
      </c>
      <c r="K140" t="s">
        <v>19</v>
      </c>
      <c r="L140" s="3">
        <v>838</v>
      </c>
      <c r="M140" s="3">
        <v>2087458</v>
      </c>
    </row>
    <row r="141" spans="1:13" x14ac:dyDescent="0.3">
      <c r="A141">
        <v>147998</v>
      </c>
      <c r="B141" t="s">
        <v>13</v>
      </c>
      <c r="C141" t="s">
        <v>14</v>
      </c>
      <c r="D141" t="s">
        <v>14</v>
      </c>
      <c r="E141">
        <v>2556</v>
      </c>
      <c r="F141" t="s">
        <v>273</v>
      </c>
      <c r="G141" t="s">
        <v>274</v>
      </c>
      <c r="H141">
        <v>9.99</v>
      </c>
      <c r="I141" t="s">
        <v>17</v>
      </c>
      <c r="J141" t="s">
        <v>254</v>
      </c>
      <c r="K141" t="s">
        <v>19</v>
      </c>
      <c r="L141" s="3">
        <v>838</v>
      </c>
      <c r="M141" s="3">
        <v>2141928</v>
      </c>
    </row>
    <row r="142" spans="1:13" x14ac:dyDescent="0.3">
      <c r="A142">
        <v>176666</v>
      </c>
      <c r="B142" t="s">
        <v>13</v>
      </c>
      <c r="C142" t="s">
        <v>23</v>
      </c>
      <c r="D142" t="s">
        <v>14</v>
      </c>
      <c r="E142">
        <v>2852</v>
      </c>
      <c r="F142" t="s">
        <v>275</v>
      </c>
      <c r="G142" t="s">
        <v>276</v>
      </c>
      <c r="H142">
        <v>45.9</v>
      </c>
      <c r="I142" t="s">
        <v>17</v>
      </c>
      <c r="J142" t="s">
        <v>254</v>
      </c>
      <c r="K142" t="s">
        <v>19</v>
      </c>
      <c r="L142" s="3">
        <v>3851</v>
      </c>
      <c r="M142" s="3">
        <v>10983052</v>
      </c>
    </row>
    <row r="143" spans="1:13" x14ac:dyDescent="0.3">
      <c r="A143">
        <v>193686</v>
      </c>
      <c r="B143" t="s">
        <v>13</v>
      </c>
      <c r="C143" t="s">
        <v>23</v>
      </c>
      <c r="D143" t="s">
        <v>14</v>
      </c>
      <c r="E143">
        <v>1899</v>
      </c>
      <c r="F143" t="s">
        <v>277</v>
      </c>
      <c r="G143" t="s">
        <v>278</v>
      </c>
      <c r="H143">
        <v>99.9</v>
      </c>
      <c r="I143" t="s">
        <v>17</v>
      </c>
      <c r="J143" t="s">
        <v>254</v>
      </c>
      <c r="K143" t="s">
        <v>19</v>
      </c>
      <c r="L143" s="3">
        <v>8381</v>
      </c>
      <c r="M143" s="3">
        <v>15915519</v>
      </c>
    </row>
    <row r="144" spans="1:13" x14ac:dyDescent="0.3">
      <c r="A144">
        <v>163610</v>
      </c>
      <c r="B144" t="s">
        <v>32</v>
      </c>
      <c r="C144" t="s">
        <v>23</v>
      </c>
      <c r="D144" t="s">
        <v>14</v>
      </c>
      <c r="E144">
        <v>2466</v>
      </c>
      <c r="F144" t="s">
        <v>279</v>
      </c>
      <c r="G144" t="s">
        <v>280</v>
      </c>
      <c r="H144">
        <v>89.9</v>
      </c>
      <c r="I144" t="s">
        <v>17</v>
      </c>
      <c r="J144" t="s">
        <v>254</v>
      </c>
      <c r="K144" t="s">
        <v>19</v>
      </c>
      <c r="L144" s="3">
        <v>7542</v>
      </c>
      <c r="M144" s="3">
        <v>18598572</v>
      </c>
    </row>
    <row r="145" spans="1:13" x14ac:dyDescent="0.3">
      <c r="A145">
        <v>170364</v>
      </c>
      <c r="B145" t="s">
        <v>13</v>
      </c>
      <c r="C145" t="s">
        <v>14</v>
      </c>
      <c r="D145" t="s">
        <v>14</v>
      </c>
      <c r="E145">
        <v>818</v>
      </c>
      <c r="F145" t="s">
        <v>281</v>
      </c>
      <c r="G145" t="s">
        <v>282</v>
      </c>
      <c r="H145">
        <v>45.9</v>
      </c>
      <c r="I145" t="s">
        <v>17</v>
      </c>
      <c r="J145" t="s">
        <v>254</v>
      </c>
      <c r="K145" t="s">
        <v>19</v>
      </c>
      <c r="L145" s="3">
        <v>3851</v>
      </c>
      <c r="M145" s="3">
        <v>3150118</v>
      </c>
    </row>
    <row r="146" spans="1:13" x14ac:dyDescent="0.3">
      <c r="A146">
        <v>167599</v>
      </c>
      <c r="B146" t="s">
        <v>13</v>
      </c>
      <c r="C146" t="s">
        <v>14</v>
      </c>
      <c r="D146" t="s">
        <v>14</v>
      </c>
      <c r="E146">
        <v>1500</v>
      </c>
      <c r="F146" t="s">
        <v>283</v>
      </c>
      <c r="G146" t="s">
        <v>284</v>
      </c>
      <c r="H146">
        <v>59.9</v>
      </c>
      <c r="I146" t="s">
        <v>17</v>
      </c>
      <c r="J146" t="s">
        <v>254</v>
      </c>
      <c r="K146" t="s">
        <v>19</v>
      </c>
      <c r="L146" s="3">
        <v>5025</v>
      </c>
      <c r="M146" s="3">
        <v>7537500</v>
      </c>
    </row>
    <row r="147" spans="1:13" x14ac:dyDescent="0.3">
      <c r="A147">
        <v>166421</v>
      </c>
      <c r="B147" t="s">
        <v>22</v>
      </c>
      <c r="C147" t="s">
        <v>23</v>
      </c>
      <c r="D147" t="s">
        <v>14</v>
      </c>
      <c r="E147">
        <v>2878</v>
      </c>
      <c r="F147" t="s">
        <v>285</v>
      </c>
      <c r="G147" t="s">
        <v>286</v>
      </c>
      <c r="H147">
        <v>79.900000000000006</v>
      </c>
      <c r="I147" t="s">
        <v>17</v>
      </c>
      <c r="J147" t="s">
        <v>254</v>
      </c>
      <c r="K147" t="s">
        <v>19</v>
      </c>
      <c r="L147" s="3">
        <v>6703</v>
      </c>
      <c r="M147" s="3">
        <v>19291234</v>
      </c>
    </row>
    <row r="148" spans="1:13" x14ac:dyDescent="0.3">
      <c r="A148">
        <v>129247</v>
      </c>
      <c r="B148" t="s">
        <v>32</v>
      </c>
      <c r="C148" t="s">
        <v>23</v>
      </c>
      <c r="D148" t="s">
        <v>14</v>
      </c>
      <c r="E148">
        <v>2386</v>
      </c>
      <c r="F148" t="s">
        <v>287</v>
      </c>
      <c r="G148" t="s">
        <v>288</v>
      </c>
      <c r="H148">
        <v>69.900000000000006</v>
      </c>
      <c r="I148" t="s">
        <v>17</v>
      </c>
      <c r="J148" t="s">
        <v>254</v>
      </c>
      <c r="K148" t="s">
        <v>19</v>
      </c>
      <c r="L148" s="3">
        <v>5864</v>
      </c>
      <c r="M148" s="3">
        <v>13991504</v>
      </c>
    </row>
    <row r="149" spans="1:13" x14ac:dyDescent="0.3">
      <c r="A149">
        <v>127314</v>
      </c>
      <c r="B149" t="s">
        <v>22</v>
      </c>
      <c r="C149" t="s">
        <v>23</v>
      </c>
      <c r="D149" t="s">
        <v>23</v>
      </c>
      <c r="E149">
        <v>2076</v>
      </c>
      <c r="F149" t="s">
        <v>289</v>
      </c>
      <c r="G149" t="s">
        <v>290</v>
      </c>
      <c r="H149">
        <v>99.9</v>
      </c>
      <c r="I149" t="s">
        <v>17</v>
      </c>
      <c r="J149" t="s">
        <v>254</v>
      </c>
      <c r="K149" t="s">
        <v>19</v>
      </c>
      <c r="L149" s="3">
        <v>8381</v>
      </c>
      <c r="M149" s="3">
        <v>17398956</v>
      </c>
    </row>
    <row r="150" spans="1:13" x14ac:dyDescent="0.3">
      <c r="A150">
        <v>111979</v>
      </c>
      <c r="B150" t="s">
        <v>32</v>
      </c>
      <c r="C150" t="s">
        <v>14</v>
      </c>
      <c r="D150" t="s">
        <v>14</v>
      </c>
      <c r="E150">
        <v>2734</v>
      </c>
      <c r="F150" t="s">
        <v>291</v>
      </c>
      <c r="G150" t="s">
        <v>292</v>
      </c>
      <c r="H150">
        <v>59.9</v>
      </c>
      <c r="I150" t="s">
        <v>17</v>
      </c>
      <c r="J150" t="s">
        <v>254</v>
      </c>
      <c r="K150" t="s">
        <v>19</v>
      </c>
      <c r="L150" s="3">
        <v>5025</v>
      </c>
      <c r="M150" s="3">
        <v>13738350</v>
      </c>
    </row>
    <row r="151" spans="1:13" x14ac:dyDescent="0.3">
      <c r="A151">
        <v>120354</v>
      </c>
      <c r="B151" t="s">
        <v>13</v>
      </c>
      <c r="C151" t="s">
        <v>23</v>
      </c>
      <c r="D151" t="s">
        <v>14</v>
      </c>
      <c r="E151">
        <v>2836</v>
      </c>
      <c r="F151" t="s">
        <v>293</v>
      </c>
      <c r="G151" t="s">
        <v>294</v>
      </c>
      <c r="H151">
        <v>59.9</v>
      </c>
      <c r="I151" t="s">
        <v>17</v>
      </c>
      <c r="J151" t="s">
        <v>254</v>
      </c>
      <c r="K151" t="s">
        <v>19</v>
      </c>
      <c r="L151" s="3">
        <v>5025</v>
      </c>
      <c r="M151" s="3">
        <v>14250900</v>
      </c>
    </row>
    <row r="152" spans="1:13" x14ac:dyDescent="0.3">
      <c r="A152">
        <v>144848</v>
      </c>
      <c r="B152" t="s">
        <v>32</v>
      </c>
      <c r="C152" t="s">
        <v>14</v>
      </c>
      <c r="D152" t="s">
        <v>14</v>
      </c>
      <c r="E152">
        <v>2193</v>
      </c>
      <c r="F152" t="s">
        <v>295</v>
      </c>
      <c r="G152" t="s">
        <v>296</v>
      </c>
      <c r="H152">
        <v>89.9</v>
      </c>
      <c r="I152" t="s">
        <v>17</v>
      </c>
      <c r="J152" t="s">
        <v>254</v>
      </c>
      <c r="K152" t="s">
        <v>19</v>
      </c>
      <c r="L152" s="3">
        <v>7542</v>
      </c>
      <c r="M152" s="3">
        <v>16539606</v>
      </c>
    </row>
    <row r="153" spans="1:13" x14ac:dyDescent="0.3">
      <c r="A153">
        <v>111957</v>
      </c>
      <c r="B153" t="s">
        <v>13</v>
      </c>
      <c r="C153" t="s">
        <v>23</v>
      </c>
      <c r="D153" t="s">
        <v>14</v>
      </c>
      <c r="E153">
        <v>2164</v>
      </c>
      <c r="F153" t="s">
        <v>297</v>
      </c>
      <c r="G153" t="s">
        <v>298</v>
      </c>
      <c r="H153">
        <v>89.9</v>
      </c>
      <c r="I153" t="s">
        <v>17</v>
      </c>
      <c r="J153" t="s">
        <v>254</v>
      </c>
      <c r="K153" t="s">
        <v>19</v>
      </c>
      <c r="L153" s="3">
        <v>7542</v>
      </c>
      <c r="M153" s="3">
        <v>16320888</v>
      </c>
    </row>
    <row r="154" spans="1:13" x14ac:dyDescent="0.3">
      <c r="A154">
        <v>160763</v>
      </c>
      <c r="B154" t="s">
        <v>32</v>
      </c>
      <c r="C154" t="s">
        <v>23</v>
      </c>
      <c r="D154" t="s">
        <v>23</v>
      </c>
      <c r="E154">
        <v>991</v>
      </c>
      <c r="F154" t="s">
        <v>299</v>
      </c>
      <c r="G154" t="s">
        <v>300</v>
      </c>
      <c r="H154">
        <v>45.9</v>
      </c>
      <c r="I154" t="s">
        <v>17</v>
      </c>
      <c r="J154" t="s">
        <v>254</v>
      </c>
      <c r="K154" t="s">
        <v>19</v>
      </c>
      <c r="L154" s="3">
        <v>3851</v>
      </c>
      <c r="M154" s="3">
        <v>3816341</v>
      </c>
    </row>
    <row r="155" spans="1:13" x14ac:dyDescent="0.3">
      <c r="A155">
        <v>168270</v>
      </c>
      <c r="B155" t="s">
        <v>22</v>
      </c>
      <c r="C155" t="s">
        <v>23</v>
      </c>
      <c r="D155" t="s">
        <v>23</v>
      </c>
      <c r="E155">
        <v>1525</v>
      </c>
      <c r="F155" t="s">
        <v>301</v>
      </c>
      <c r="G155" t="s">
        <v>268</v>
      </c>
      <c r="H155">
        <v>69.900000000000006</v>
      </c>
      <c r="I155" t="s">
        <v>17</v>
      </c>
      <c r="J155" t="s">
        <v>254</v>
      </c>
      <c r="K155" t="s">
        <v>19</v>
      </c>
      <c r="L155" s="3">
        <v>5864</v>
      </c>
      <c r="M155" s="3">
        <v>8942600</v>
      </c>
    </row>
    <row r="156" spans="1:13" x14ac:dyDescent="0.3">
      <c r="A156">
        <v>195082</v>
      </c>
      <c r="B156" t="s">
        <v>32</v>
      </c>
      <c r="C156" t="s">
        <v>14</v>
      </c>
      <c r="D156" t="s">
        <v>14</v>
      </c>
      <c r="E156">
        <v>923</v>
      </c>
      <c r="F156" t="s">
        <v>302</v>
      </c>
      <c r="G156" t="s">
        <v>303</v>
      </c>
      <c r="H156">
        <v>69.900000000000006</v>
      </c>
      <c r="I156" t="s">
        <v>17</v>
      </c>
      <c r="J156" t="s">
        <v>254</v>
      </c>
      <c r="K156" t="s">
        <v>19</v>
      </c>
      <c r="L156" s="3">
        <v>5864</v>
      </c>
      <c r="M156" s="3">
        <v>5412472</v>
      </c>
    </row>
    <row r="157" spans="1:13" x14ac:dyDescent="0.3">
      <c r="A157">
        <v>110329</v>
      </c>
      <c r="B157" t="s">
        <v>32</v>
      </c>
      <c r="C157" t="s">
        <v>14</v>
      </c>
      <c r="D157" t="s">
        <v>23</v>
      </c>
      <c r="E157">
        <v>2397</v>
      </c>
      <c r="F157" t="s">
        <v>304</v>
      </c>
      <c r="G157" t="s">
        <v>305</v>
      </c>
      <c r="H157">
        <v>69.900000000000006</v>
      </c>
      <c r="I157" t="s">
        <v>17</v>
      </c>
      <c r="J157" t="s">
        <v>254</v>
      </c>
      <c r="K157" t="s">
        <v>19</v>
      </c>
      <c r="L157" s="3">
        <v>5864</v>
      </c>
      <c r="M157" s="3">
        <v>14056008</v>
      </c>
    </row>
    <row r="158" spans="1:13" x14ac:dyDescent="0.3">
      <c r="A158">
        <v>147449</v>
      </c>
      <c r="B158" t="s">
        <v>22</v>
      </c>
      <c r="C158" t="s">
        <v>14</v>
      </c>
      <c r="D158" t="s">
        <v>14</v>
      </c>
      <c r="E158">
        <v>1191</v>
      </c>
      <c r="F158" t="s">
        <v>306</v>
      </c>
      <c r="G158" t="s">
        <v>307</v>
      </c>
      <c r="H158">
        <v>69.900000000000006</v>
      </c>
      <c r="I158" t="s">
        <v>17</v>
      </c>
      <c r="J158" t="s">
        <v>254</v>
      </c>
      <c r="K158" t="s">
        <v>19</v>
      </c>
      <c r="L158" s="3">
        <v>5864</v>
      </c>
      <c r="M158" s="3">
        <v>6984024</v>
      </c>
    </row>
    <row r="159" spans="1:13" x14ac:dyDescent="0.3">
      <c r="A159">
        <v>193332</v>
      </c>
      <c r="B159" t="s">
        <v>13</v>
      </c>
      <c r="C159" t="s">
        <v>23</v>
      </c>
      <c r="D159" t="s">
        <v>14</v>
      </c>
      <c r="E159">
        <v>1237</v>
      </c>
      <c r="F159" t="s">
        <v>308</v>
      </c>
      <c r="G159" t="s">
        <v>309</v>
      </c>
      <c r="H159">
        <v>49.9</v>
      </c>
      <c r="I159" t="s">
        <v>17</v>
      </c>
      <c r="J159" t="s">
        <v>254</v>
      </c>
      <c r="K159" t="s">
        <v>19</v>
      </c>
      <c r="L159" s="3">
        <v>4186</v>
      </c>
      <c r="M159" s="3">
        <v>5178082</v>
      </c>
    </row>
    <row r="160" spans="1:13" x14ac:dyDescent="0.3">
      <c r="A160">
        <v>146804</v>
      </c>
      <c r="B160" t="s">
        <v>13</v>
      </c>
      <c r="C160" t="s">
        <v>23</v>
      </c>
      <c r="D160" t="s">
        <v>14</v>
      </c>
      <c r="E160">
        <v>1504</v>
      </c>
      <c r="F160" t="s">
        <v>310</v>
      </c>
      <c r="G160" t="s">
        <v>288</v>
      </c>
      <c r="H160">
        <v>69.900000000000006</v>
      </c>
      <c r="I160" t="s">
        <v>17</v>
      </c>
      <c r="J160" t="s">
        <v>254</v>
      </c>
      <c r="K160" t="s">
        <v>19</v>
      </c>
      <c r="L160" s="3">
        <v>5864</v>
      </c>
      <c r="M160" s="3">
        <v>8819456</v>
      </c>
    </row>
    <row r="161" spans="1:13" x14ac:dyDescent="0.3">
      <c r="A161">
        <v>188909</v>
      </c>
      <c r="B161" t="s">
        <v>13</v>
      </c>
      <c r="C161" t="s">
        <v>23</v>
      </c>
      <c r="D161" t="s">
        <v>23</v>
      </c>
      <c r="E161">
        <v>2863</v>
      </c>
      <c r="F161" t="s">
        <v>311</v>
      </c>
      <c r="G161" t="s">
        <v>312</v>
      </c>
      <c r="H161">
        <v>39.9</v>
      </c>
      <c r="I161" t="s">
        <v>17</v>
      </c>
      <c r="J161" t="s">
        <v>313</v>
      </c>
      <c r="K161" t="s">
        <v>314</v>
      </c>
      <c r="L161" s="3">
        <v>3347</v>
      </c>
      <c r="M161" s="3">
        <v>9582461</v>
      </c>
    </row>
    <row r="162" spans="1:13" x14ac:dyDescent="0.3">
      <c r="A162">
        <v>165910</v>
      </c>
      <c r="B162" t="s">
        <v>22</v>
      </c>
      <c r="C162" t="s">
        <v>23</v>
      </c>
      <c r="D162" t="s">
        <v>14</v>
      </c>
      <c r="E162">
        <v>2760</v>
      </c>
      <c r="F162" t="s">
        <v>315</v>
      </c>
      <c r="G162" t="s">
        <v>316</v>
      </c>
      <c r="H162">
        <v>69.900000000000006</v>
      </c>
      <c r="I162" t="s">
        <v>17</v>
      </c>
      <c r="J162" t="s">
        <v>313</v>
      </c>
      <c r="K162" t="s">
        <v>314</v>
      </c>
      <c r="L162" s="3">
        <v>5864</v>
      </c>
      <c r="M162" s="3">
        <v>16184640</v>
      </c>
    </row>
    <row r="163" spans="1:13" x14ac:dyDescent="0.3">
      <c r="A163">
        <v>136738</v>
      </c>
      <c r="B163" t="s">
        <v>32</v>
      </c>
      <c r="C163" t="s">
        <v>14</v>
      </c>
      <c r="D163" t="s">
        <v>23</v>
      </c>
      <c r="E163">
        <v>542</v>
      </c>
      <c r="F163" t="s">
        <v>317</v>
      </c>
      <c r="G163" t="s">
        <v>318</v>
      </c>
      <c r="H163">
        <v>7.99</v>
      </c>
      <c r="I163" t="s">
        <v>17</v>
      </c>
      <c r="J163" t="s">
        <v>313</v>
      </c>
      <c r="K163" t="s">
        <v>314</v>
      </c>
      <c r="L163" s="3">
        <v>670</v>
      </c>
      <c r="M163" s="3">
        <v>363140</v>
      </c>
    </row>
    <row r="164" spans="1:13" x14ac:dyDescent="0.3">
      <c r="A164">
        <v>144497</v>
      </c>
      <c r="B164" t="s">
        <v>22</v>
      </c>
      <c r="C164" t="s">
        <v>23</v>
      </c>
      <c r="D164" t="s">
        <v>23</v>
      </c>
      <c r="E164">
        <v>1105</v>
      </c>
      <c r="F164" t="s">
        <v>319</v>
      </c>
      <c r="G164" t="s">
        <v>320</v>
      </c>
      <c r="H164">
        <v>49.9</v>
      </c>
      <c r="I164" t="s">
        <v>17</v>
      </c>
      <c r="J164" t="s">
        <v>313</v>
      </c>
      <c r="K164" t="s">
        <v>314</v>
      </c>
      <c r="L164" s="3">
        <v>4186</v>
      </c>
      <c r="M164" s="3">
        <v>4625530</v>
      </c>
    </row>
    <row r="165" spans="1:13" x14ac:dyDescent="0.3">
      <c r="A165">
        <v>135036</v>
      </c>
      <c r="B165" t="s">
        <v>22</v>
      </c>
      <c r="C165" t="s">
        <v>23</v>
      </c>
      <c r="D165" t="s">
        <v>14</v>
      </c>
      <c r="E165">
        <v>1435</v>
      </c>
      <c r="F165" t="s">
        <v>321</v>
      </c>
      <c r="G165" t="s">
        <v>322</v>
      </c>
      <c r="H165">
        <v>49.9</v>
      </c>
      <c r="I165" t="s">
        <v>17</v>
      </c>
      <c r="J165" t="s">
        <v>313</v>
      </c>
      <c r="K165" t="s">
        <v>314</v>
      </c>
      <c r="L165" s="3">
        <v>4186</v>
      </c>
      <c r="M165" s="3">
        <v>6006910</v>
      </c>
    </row>
    <row r="166" spans="1:13" x14ac:dyDescent="0.3">
      <c r="A166">
        <v>166331</v>
      </c>
      <c r="B166" t="s">
        <v>13</v>
      </c>
      <c r="C166" t="s">
        <v>23</v>
      </c>
      <c r="D166" t="s">
        <v>23</v>
      </c>
      <c r="E166">
        <v>2877</v>
      </c>
      <c r="F166" t="s">
        <v>323</v>
      </c>
      <c r="G166" t="s">
        <v>324</v>
      </c>
      <c r="H166">
        <v>59.9</v>
      </c>
      <c r="I166" t="s">
        <v>17</v>
      </c>
      <c r="J166" t="s">
        <v>313</v>
      </c>
      <c r="K166" t="s">
        <v>314</v>
      </c>
      <c r="L166" s="3">
        <v>5025</v>
      </c>
      <c r="M166" s="3">
        <v>14456925</v>
      </c>
    </row>
    <row r="167" spans="1:13" x14ac:dyDescent="0.3">
      <c r="A167">
        <v>139789</v>
      </c>
      <c r="B167" t="s">
        <v>13</v>
      </c>
      <c r="C167" t="s">
        <v>14</v>
      </c>
      <c r="D167" t="s">
        <v>23</v>
      </c>
      <c r="E167">
        <v>1094</v>
      </c>
      <c r="F167" t="s">
        <v>325</v>
      </c>
      <c r="G167" t="s">
        <v>326</v>
      </c>
      <c r="H167">
        <v>69.900000000000006</v>
      </c>
      <c r="I167" t="s">
        <v>17</v>
      </c>
      <c r="J167" t="s">
        <v>313</v>
      </c>
      <c r="K167" t="s">
        <v>314</v>
      </c>
      <c r="L167" s="3">
        <v>5864</v>
      </c>
      <c r="M167" s="3">
        <v>6415216</v>
      </c>
    </row>
    <row r="168" spans="1:13" x14ac:dyDescent="0.3">
      <c r="A168">
        <v>118569</v>
      </c>
      <c r="B168" t="s">
        <v>13</v>
      </c>
      <c r="C168" t="s">
        <v>14</v>
      </c>
      <c r="D168" t="s">
        <v>23</v>
      </c>
      <c r="E168">
        <v>994</v>
      </c>
      <c r="F168" t="s">
        <v>327</v>
      </c>
      <c r="G168" t="s">
        <v>328</v>
      </c>
      <c r="H168">
        <v>49.9</v>
      </c>
      <c r="I168" t="s">
        <v>17</v>
      </c>
      <c r="J168" t="s">
        <v>313</v>
      </c>
      <c r="K168" t="s">
        <v>314</v>
      </c>
      <c r="L168" s="3">
        <v>4186</v>
      </c>
      <c r="M168" s="3">
        <v>4160884</v>
      </c>
    </row>
    <row r="169" spans="1:13" x14ac:dyDescent="0.3">
      <c r="A169">
        <v>155848</v>
      </c>
      <c r="B169" t="s">
        <v>22</v>
      </c>
      <c r="C169" t="s">
        <v>23</v>
      </c>
      <c r="D169" t="s">
        <v>14</v>
      </c>
      <c r="E169">
        <v>1942</v>
      </c>
      <c r="F169" t="s">
        <v>329</v>
      </c>
      <c r="G169" t="s">
        <v>330</v>
      </c>
      <c r="H169">
        <v>49.9</v>
      </c>
      <c r="I169" t="s">
        <v>17</v>
      </c>
      <c r="J169" t="s">
        <v>313</v>
      </c>
      <c r="K169" t="s">
        <v>314</v>
      </c>
      <c r="L169" s="3">
        <v>4186</v>
      </c>
      <c r="M169" s="3">
        <v>8129212</v>
      </c>
    </row>
    <row r="170" spans="1:13" x14ac:dyDescent="0.3">
      <c r="A170">
        <v>152563</v>
      </c>
      <c r="B170" t="s">
        <v>32</v>
      </c>
      <c r="C170" t="s">
        <v>14</v>
      </c>
      <c r="D170" t="s">
        <v>23</v>
      </c>
      <c r="E170">
        <v>2572</v>
      </c>
      <c r="F170" t="s">
        <v>331</v>
      </c>
      <c r="G170" t="s">
        <v>332</v>
      </c>
      <c r="H170">
        <v>169</v>
      </c>
      <c r="I170" t="s">
        <v>17</v>
      </c>
      <c r="J170" t="s">
        <v>313</v>
      </c>
      <c r="K170" t="s">
        <v>314</v>
      </c>
      <c r="L170" s="3">
        <v>14178</v>
      </c>
      <c r="M170" s="3">
        <v>36465816</v>
      </c>
    </row>
    <row r="171" spans="1:13" x14ac:dyDescent="0.3">
      <c r="A171">
        <v>115153</v>
      </c>
      <c r="B171" t="s">
        <v>13</v>
      </c>
      <c r="C171" t="s">
        <v>14</v>
      </c>
      <c r="D171" t="s">
        <v>14</v>
      </c>
      <c r="E171">
        <v>1736</v>
      </c>
      <c r="F171" t="s">
        <v>333</v>
      </c>
      <c r="G171" t="s">
        <v>334</v>
      </c>
      <c r="H171">
        <v>79.900000000000006</v>
      </c>
      <c r="I171" t="s">
        <v>17</v>
      </c>
      <c r="J171" t="s">
        <v>313</v>
      </c>
      <c r="K171" t="s">
        <v>314</v>
      </c>
      <c r="L171" s="3">
        <v>6703</v>
      </c>
      <c r="M171" s="3">
        <v>11636408</v>
      </c>
    </row>
    <row r="172" spans="1:13" x14ac:dyDescent="0.3">
      <c r="A172">
        <v>125938</v>
      </c>
      <c r="B172" t="s">
        <v>13</v>
      </c>
      <c r="C172" t="s">
        <v>23</v>
      </c>
      <c r="D172" t="s">
        <v>23</v>
      </c>
      <c r="E172">
        <v>1204</v>
      </c>
      <c r="F172" t="s">
        <v>335</v>
      </c>
      <c r="G172" t="s">
        <v>336</v>
      </c>
      <c r="H172">
        <v>49.9</v>
      </c>
      <c r="I172" t="s">
        <v>17</v>
      </c>
      <c r="J172" t="s">
        <v>313</v>
      </c>
      <c r="K172" t="s">
        <v>314</v>
      </c>
      <c r="L172" s="3">
        <v>4186</v>
      </c>
      <c r="M172" s="3">
        <v>5039944</v>
      </c>
    </row>
    <row r="173" spans="1:13" x14ac:dyDescent="0.3">
      <c r="A173">
        <v>122809</v>
      </c>
      <c r="B173" t="s">
        <v>22</v>
      </c>
      <c r="C173" t="s">
        <v>14</v>
      </c>
      <c r="D173" t="s">
        <v>23</v>
      </c>
      <c r="E173">
        <v>1592</v>
      </c>
      <c r="F173" t="s">
        <v>337</v>
      </c>
      <c r="G173" t="s">
        <v>338</v>
      </c>
      <c r="H173">
        <v>49.9</v>
      </c>
      <c r="I173" t="s">
        <v>17</v>
      </c>
      <c r="J173" t="s">
        <v>313</v>
      </c>
      <c r="K173" t="s">
        <v>314</v>
      </c>
      <c r="L173" s="3">
        <v>4186</v>
      </c>
      <c r="M173" s="3">
        <v>6664112</v>
      </c>
    </row>
    <row r="174" spans="1:13" x14ac:dyDescent="0.3">
      <c r="A174">
        <v>181502</v>
      </c>
      <c r="B174" t="s">
        <v>32</v>
      </c>
      <c r="C174" t="s">
        <v>23</v>
      </c>
      <c r="D174" t="s">
        <v>14</v>
      </c>
      <c r="E174">
        <v>2591</v>
      </c>
      <c r="F174" t="s">
        <v>339</v>
      </c>
      <c r="G174" t="s">
        <v>340</v>
      </c>
      <c r="H174">
        <v>39.9</v>
      </c>
      <c r="I174" t="s">
        <v>17</v>
      </c>
      <c r="J174" t="s">
        <v>313</v>
      </c>
      <c r="K174" t="s">
        <v>314</v>
      </c>
      <c r="L174" s="3">
        <v>3347</v>
      </c>
      <c r="M174" s="3">
        <v>8672077</v>
      </c>
    </row>
    <row r="175" spans="1:13" x14ac:dyDescent="0.3">
      <c r="A175">
        <v>182779</v>
      </c>
      <c r="B175" t="s">
        <v>22</v>
      </c>
      <c r="C175" t="s">
        <v>23</v>
      </c>
      <c r="D175" t="s">
        <v>23</v>
      </c>
      <c r="E175">
        <v>2097</v>
      </c>
      <c r="F175" t="s">
        <v>341</v>
      </c>
      <c r="G175" t="s">
        <v>342</v>
      </c>
      <c r="H175">
        <v>35.9</v>
      </c>
      <c r="I175" t="s">
        <v>17</v>
      </c>
      <c r="J175" t="s">
        <v>313</v>
      </c>
      <c r="K175" t="s">
        <v>314</v>
      </c>
      <c r="L175" s="3">
        <v>3012</v>
      </c>
      <c r="M175" s="3">
        <v>6316164</v>
      </c>
    </row>
    <row r="176" spans="1:13" x14ac:dyDescent="0.3">
      <c r="A176">
        <v>155674</v>
      </c>
      <c r="B176" t="s">
        <v>32</v>
      </c>
      <c r="C176" t="s">
        <v>14</v>
      </c>
      <c r="D176" t="s">
        <v>14</v>
      </c>
      <c r="E176">
        <v>897</v>
      </c>
      <c r="F176" t="s">
        <v>343</v>
      </c>
      <c r="G176" t="s">
        <v>344</v>
      </c>
      <c r="H176">
        <v>49.9</v>
      </c>
      <c r="I176" t="s">
        <v>17</v>
      </c>
      <c r="J176" t="s">
        <v>313</v>
      </c>
      <c r="K176" t="s">
        <v>314</v>
      </c>
      <c r="L176" s="3">
        <v>4186</v>
      </c>
      <c r="M176" s="3">
        <v>3754842</v>
      </c>
    </row>
    <row r="177" spans="1:13" x14ac:dyDescent="0.3">
      <c r="A177">
        <v>182866</v>
      </c>
      <c r="B177" t="s">
        <v>13</v>
      </c>
      <c r="C177" t="s">
        <v>14</v>
      </c>
      <c r="D177" t="s">
        <v>23</v>
      </c>
      <c r="E177">
        <v>1552</v>
      </c>
      <c r="F177" t="s">
        <v>345</v>
      </c>
      <c r="G177" t="s">
        <v>346</v>
      </c>
      <c r="H177">
        <v>39.9</v>
      </c>
      <c r="I177" t="s">
        <v>17</v>
      </c>
      <c r="J177" t="s">
        <v>313</v>
      </c>
      <c r="K177" t="s">
        <v>314</v>
      </c>
      <c r="L177" s="3">
        <v>3347</v>
      </c>
      <c r="M177" s="3">
        <v>5194544</v>
      </c>
    </row>
    <row r="178" spans="1:13" x14ac:dyDescent="0.3">
      <c r="A178">
        <v>148230</v>
      </c>
      <c r="B178" t="s">
        <v>32</v>
      </c>
      <c r="C178" t="s">
        <v>23</v>
      </c>
      <c r="D178" t="s">
        <v>14</v>
      </c>
      <c r="E178">
        <v>2494</v>
      </c>
      <c r="F178" t="s">
        <v>347</v>
      </c>
      <c r="G178" t="s">
        <v>348</v>
      </c>
      <c r="H178">
        <v>59.9</v>
      </c>
      <c r="I178" t="s">
        <v>17</v>
      </c>
      <c r="J178" t="s">
        <v>313</v>
      </c>
      <c r="K178" t="s">
        <v>314</v>
      </c>
      <c r="L178" s="3">
        <v>5025</v>
      </c>
      <c r="M178" s="3">
        <v>12532350</v>
      </c>
    </row>
    <row r="179" spans="1:13" x14ac:dyDescent="0.3">
      <c r="A179">
        <v>126979</v>
      </c>
      <c r="B179" t="s">
        <v>32</v>
      </c>
      <c r="C179" t="s">
        <v>14</v>
      </c>
      <c r="D179" t="s">
        <v>14</v>
      </c>
      <c r="E179">
        <v>2141</v>
      </c>
      <c r="F179" t="s">
        <v>349</v>
      </c>
      <c r="G179" t="s">
        <v>350</v>
      </c>
      <c r="H179">
        <v>49.9</v>
      </c>
      <c r="I179" t="s">
        <v>17</v>
      </c>
      <c r="J179" t="s">
        <v>313</v>
      </c>
      <c r="K179" t="s">
        <v>314</v>
      </c>
      <c r="L179" s="3">
        <v>4186</v>
      </c>
      <c r="M179" s="3">
        <v>8962226</v>
      </c>
    </row>
    <row r="180" spans="1:13" x14ac:dyDescent="0.3">
      <c r="A180">
        <v>135521</v>
      </c>
      <c r="B180" t="s">
        <v>22</v>
      </c>
      <c r="C180" t="s">
        <v>14</v>
      </c>
      <c r="D180" t="s">
        <v>23</v>
      </c>
      <c r="E180">
        <v>2835</v>
      </c>
      <c r="F180" t="s">
        <v>351</v>
      </c>
      <c r="G180" t="s">
        <v>352</v>
      </c>
      <c r="H180">
        <v>39.9</v>
      </c>
      <c r="I180" t="s">
        <v>17</v>
      </c>
      <c r="J180" t="s">
        <v>313</v>
      </c>
      <c r="K180" t="s">
        <v>314</v>
      </c>
      <c r="L180" s="3">
        <v>3347</v>
      </c>
      <c r="M180" s="3">
        <v>9488745</v>
      </c>
    </row>
    <row r="181" spans="1:13" x14ac:dyDescent="0.3">
      <c r="A181">
        <v>185809</v>
      </c>
      <c r="B181" t="s">
        <v>22</v>
      </c>
      <c r="C181" t="s">
        <v>14</v>
      </c>
      <c r="D181" t="s">
        <v>14</v>
      </c>
      <c r="E181">
        <v>622</v>
      </c>
      <c r="F181" t="s">
        <v>353</v>
      </c>
      <c r="G181" t="s">
        <v>354</v>
      </c>
      <c r="H181">
        <v>49.9</v>
      </c>
      <c r="I181" t="s">
        <v>17</v>
      </c>
      <c r="J181" t="s">
        <v>313</v>
      </c>
      <c r="K181" t="s">
        <v>314</v>
      </c>
      <c r="L181" s="3">
        <v>4186</v>
      </c>
      <c r="M181" s="3">
        <v>2603692</v>
      </c>
    </row>
    <row r="182" spans="1:13" x14ac:dyDescent="0.3">
      <c r="A182">
        <v>171520</v>
      </c>
      <c r="B182" t="s">
        <v>22</v>
      </c>
      <c r="C182" t="s">
        <v>23</v>
      </c>
      <c r="D182" t="s">
        <v>23</v>
      </c>
      <c r="E182">
        <v>2901</v>
      </c>
      <c r="F182" t="s">
        <v>355</v>
      </c>
      <c r="G182" t="s">
        <v>356</v>
      </c>
      <c r="H182">
        <v>47.9</v>
      </c>
      <c r="I182" t="s">
        <v>17</v>
      </c>
      <c r="J182" t="s">
        <v>313</v>
      </c>
      <c r="K182" t="s">
        <v>314</v>
      </c>
      <c r="L182" s="3">
        <v>4018</v>
      </c>
      <c r="M182" s="3">
        <v>11656218</v>
      </c>
    </row>
    <row r="183" spans="1:13" x14ac:dyDescent="0.3">
      <c r="A183">
        <v>122926</v>
      </c>
      <c r="B183" t="s">
        <v>22</v>
      </c>
      <c r="C183" t="s">
        <v>14</v>
      </c>
      <c r="D183" t="s">
        <v>14</v>
      </c>
      <c r="E183">
        <v>867</v>
      </c>
      <c r="F183" t="s">
        <v>357</v>
      </c>
      <c r="G183" t="s">
        <v>358</v>
      </c>
      <c r="H183">
        <v>45.9</v>
      </c>
      <c r="I183" t="s">
        <v>17</v>
      </c>
      <c r="J183" t="s">
        <v>313</v>
      </c>
      <c r="K183" t="s">
        <v>314</v>
      </c>
      <c r="L183" s="3">
        <v>3851</v>
      </c>
      <c r="M183" s="3">
        <v>3338817</v>
      </c>
    </row>
    <row r="184" spans="1:13" x14ac:dyDescent="0.3">
      <c r="A184">
        <v>150953</v>
      </c>
      <c r="B184" t="s">
        <v>32</v>
      </c>
      <c r="C184" t="s">
        <v>23</v>
      </c>
      <c r="D184" t="s">
        <v>23</v>
      </c>
      <c r="E184">
        <v>2434</v>
      </c>
      <c r="F184" t="s">
        <v>359</v>
      </c>
      <c r="G184" t="s">
        <v>360</v>
      </c>
      <c r="H184">
        <v>35.9</v>
      </c>
      <c r="I184" t="s">
        <v>17</v>
      </c>
      <c r="J184" t="s">
        <v>313</v>
      </c>
      <c r="K184" t="s">
        <v>314</v>
      </c>
      <c r="L184" s="3">
        <v>3012</v>
      </c>
      <c r="M184" s="3">
        <v>7331208</v>
      </c>
    </row>
    <row r="185" spans="1:13" x14ac:dyDescent="0.3">
      <c r="A185">
        <v>115873</v>
      </c>
      <c r="B185" t="s">
        <v>22</v>
      </c>
      <c r="C185" t="s">
        <v>23</v>
      </c>
      <c r="D185" t="s">
        <v>23</v>
      </c>
      <c r="E185">
        <v>2606</v>
      </c>
      <c r="F185" t="s">
        <v>361</v>
      </c>
      <c r="G185" t="s">
        <v>362</v>
      </c>
      <c r="H185">
        <v>59.9</v>
      </c>
      <c r="I185" t="s">
        <v>17</v>
      </c>
      <c r="J185" t="s">
        <v>313</v>
      </c>
      <c r="K185" t="s">
        <v>314</v>
      </c>
      <c r="L185" s="3">
        <v>5025</v>
      </c>
      <c r="M185" s="3">
        <v>13095150</v>
      </c>
    </row>
    <row r="186" spans="1:13" x14ac:dyDescent="0.3">
      <c r="A186">
        <v>115581</v>
      </c>
      <c r="B186" t="s">
        <v>13</v>
      </c>
      <c r="C186" t="s">
        <v>14</v>
      </c>
      <c r="D186" t="s">
        <v>23</v>
      </c>
      <c r="E186">
        <v>2728</v>
      </c>
      <c r="F186" t="s">
        <v>363</v>
      </c>
      <c r="G186" t="s">
        <v>364</v>
      </c>
      <c r="H186">
        <v>47.9</v>
      </c>
      <c r="I186" t="s">
        <v>17</v>
      </c>
      <c r="J186" t="s">
        <v>313</v>
      </c>
      <c r="K186" t="s">
        <v>314</v>
      </c>
      <c r="L186" s="3">
        <v>4018</v>
      </c>
      <c r="M186" s="3">
        <v>10961104</v>
      </c>
    </row>
    <row r="187" spans="1:13" x14ac:dyDescent="0.3">
      <c r="A187">
        <v>183634</v>
      </c>
      <c r="B187" t="s">
        <v>32</v>
      </c>
      <c r="C187" t="s">
        <v>23</v>
      </c>
      <c r="D187" t="s">
        <v>23</v>
      </c>
      <c r="E187">
        <v>2778</v>
      </c>
      <c r="F187" t="s">
        <v>365</v>
      </c>
      <c r="G187" t="s">
        <v>366</v>
      </c>
      <c r="H187">
        <v>27.9</v>
      </c>
      <c r="I187" t="s">
        <v>17</v>
      </c>
      <c r="J187" t="s">
        <v>313</v>
      </c>
      <c r="K187" t="s">
        <v>314</v>
      </c>
      <c r="L187" s="3">
        <v>2341</v>
      </c>
      <c r="M187" s="3">
        <v>6503298</v>
      </c>
    </row>
    <row r="188" spans="1:13" x14ac:dyDescent="0.3">
      <c r="A188">
        <v>122484</v>
      </c>
      <c r="B188" t="s">
        <v>13</v>
      </c>
      <c r="C188" t="s">
        <v>23</v>
      </c>
      <c r="D188" t="s">
        <v>23</v>
      </c>
      <c r="E188">
        <v>558</v>
      </c>
      <c r="F188" t="s">
        <v>367</v>
      </c>
      <c r="G188" t="s">
        <v>368</v>
      </c>
      <c r="H188">
        <v>47.9</v>
      </c>
      <c r="I188" t="s">
        <v>17</v>
      </c>
      <c r="J188" t="s">
        <v>313</v>
      </c>
      <c r="K188" t="s">
        <v>314</v>
      </c>
      <c r="L188" s="3">
        <v>4018</v>
      </c>
      <c r="M188" s="3">
        <v>2242044</v>
      </c>
    </row>
    <row r="189" spans="1:13" x14ac:dyDescent="0.3">
      <c r="A189">
        <v>183574</v>
      </c>
      <c r="B189" t="s">
        <v>13</v>
      </c>
      <c r="C189" t="s">
        <v>23</v>
      </c>
      <c r="D189" t="s">
        <v>23</v>
      </c>
      <c r="E189">
        <v>1752</v>
      </c>
      <c r="F189" t="s">
        <v>369</v>
      </c>
      <c r="G189" t="s">
        <v>370</v>
      </c>
      <c r="H189">
        <v>47.9</v>
      </c>
      <c r="I189" t="s">
        <v>17</v>
      </c>
      <c r="J189" t="s">
        <v>313</v>
      </c>
      <c r="K189" t="s">
        <v>314</v>
      </c>
      <c r="L189" s="3">
        <v>4018</v>
      </c>
      <c r="M189" s="3">
        <v>7039536</v>
      </c>
    </row>
    <row r="190" spans="1:13" x14ac:dyDescent="0.3">
      <c r="A190">
        <v>185307</v>
      </c>
      <c r="B190" t="s">
        <v>32</v>
      </c>
      <c r="C190" t="s">
        <v>14</v>
      </c>
      <c r="D190" t="s">
        <v>23</v>
      </c>
      <c r="E190">
        <v>2743</v>
      </c>
      <c r="F190" t="s">
        <v>371</v>
      </c>
      <c r="G190" t="s">
        <v>372</v>
      </c>
      <c r="H190">
        <v>7.99</v>
      </c>
      <c r="I190" t="s">
        <v>17</v>
      </c>
      <c r="J190" t="s">
        <v>313</v>
      </c>
      <c r="K190" t="s">
        <v>314</v>
      </c>
      <c r="L190" s="3">
        <v>670</v>
      </c>
      <c r="M190" s="3">
        <v>1837810</v>
      </c>
    </row>
    <row r="191" spans="1:13" x14ac:dyDescent="0.3">
      <c r="A191">
        <v>118719</v>
      </c>
      <c r="B191" t="s">
        <v>22</v>
      </c>
      <c r="C191" t="s">
        <v>14</v>
      </c>
      <c r="D191" t="s">
        <v>23</v>
      </c>
      <c r="E191">
        <v>1669</v>
      </c>
      <c r="F191" t="s">
        <v>373</v>
      </c>
      <c r="G191" t="s">
        <v>374</v>
      </c>
      <c r="H191">
        <v>45.9</v>
      </c>
      <c r="I191" t="s">
        <v>17</v>
      </c>
      <c r="J191" t="s">
        <v>313</v>
      </c>
      <c r="K191" t="s">
        <v>314</v>
      </c>
      <c r="L191" s="3">
        <v>3851</v>
      </c>
      <c r="M191" s="3">
        <v>6427319</v>
      </c>
    </row>
    <row r="192" spans="1:13" x14ac:dyDescent="0.3">
      <c r="A192">
        <v>134788</v>
      </c>
      <c r="B192" t="s">
        <v>32</v>
      </c>
      <c r="C192" t="s">
        <v>14</v>
      </c>
      <c r="D192" t="s">
        <v>14</v>
      </c>
      <c r="E192">
        <v>2179</v>
      </c>
      <c r="F192" t="s">
        <v>375</v>
      </c>
      <c r="G192" t="s">
        <v>376</v>
      </c>
      <c r="H192">
        <v>45.9</v>
      </c>
      <c r="I192" t="s">
        <v>17</v>
      </c>
      <c r="J192" t="s">
        <v>313</v>
      </c>
      <c r="K192" t="s">
        <v>314</v>
      </c>
      <c r="L192" s="3">
        <v>3851</v>
      </c>
      <c r="M192" s="3">
        <v>8391329</v>
      </c>
    </row>
    <row r="193" spans="1:13" x14ac:dyDescent="0.3">
      <c r="A193">
        <v>140142</v>
      </c>
      <c r="B193" t="s">
        <v>32</v>
      </c>
      <c r="C193" t="s">
        <v>23</v>
      </c>
      <c r="D193" t="s">
        <v>14</v>
      </c>
      <c r="E193">
        <v>606</v>
      </c>
      <c r="F193" t="s">
        <v>377</v>
      </c>
      <c r="G193" t="s">
        <v>378</v>
      </c>
      <c r="H193">
        <v>49.9</v>
      </c>
      <c r="I193" t="s">
        <v>17</v>
      </c>
      <c r="J193" t="s">
        <v>313</v>
      </c>
      <c r="K193" t="s">
        <v>314</v>
      </c>
      <c r="L193" s="3">
        <v>4186</v>
      </c>
      <c r="M193" s="3">
        <v>2536716</v>
      </c>
    </row>
    <row r="194" spans="1:13" x14ac:dyDescent="0.3">
      <c r="A194">
        <v>153997</v>
      </c>
      <c r="B194" t="s">
        <v>22</v>
      </c>
      <c r="C194" t="s">
        <v>14</v>
      </c>
      <c r="D194" t="s">
        <v>23</v>
      </c>
      <c r="E194">
        <v>1608</v>
      </c>
      <c r="F194" t="s">
        <v>379</v>
      </c>
      <c r="G194" t="s">
        <v>380</v>
      </c>
      <c r="H194">
        <v>45.9</v>
      </c>
      <c r="I194" t="s">
        <v>17</v>
      </c>
      <c r="J194" t="s">
        <v>313</v>
      </c>
      <c r="K194" t="s">
        <v>314</v>
      </c>
      <c r="L194" s="3">
        <v>3851</v>
      </c>
      <c r="M194" s="3">
        <v>6192408</v>
      </c>
    </row>
    <row r="195" spans="1:13" x14ac:dyDescent="0.3">
      <c r="A195">
        <v>123230</v>
      </c>
      <c r="B195" t="s">
        <v>13</v>
      </c>
      <c r="C195" t="s">
        <v>14</v>
      </c>
      <c r="D195" t="s">
        <v>23</v>
      </c>
      <c r="E195">
        <v>880</v>
      </c>
      <c r="F195" t="s">
        <v>381</v>
      </c>
      <c r="G195" t="s">
        <v>382</v>
      </c>
      <c r="H195">
        <v>69.900000000000006</v>
      </c>
      <c r="I195" t="s">
        <v>17</v>
      </c>
      <c r="J195" t="s">
        <v>18</v>
      </c>
      <c r="K195" t="s">
        <v>19</v>
      </c>
      <c r="L195" s="3">
        <v>5864</v>
      </c>
      <c r="M195" s="3">
        <v>5160320</v>
      </c>
    </row>
    <row r="196" spans="1:13" x14ac:dyDescent="0.3">
      <c r="A196">
        <v>154676</v>
      </c>
      <c r="B196" t="s">
        <v>13</v>
      </c>
      <c r="C196" t="s">
        <v>14</v>
      </c>
      <c r="D196" t="s">
        <v>14</v>
      </c>
      <c r="E196">
        <v>943</v>
      </c>
      <c r="F196" t="s">
        <v>383</v>
      </c>
      <c r="G196" t="s">
        <v>384</v>
      </c>
      <c r="H196">
        <v>69.900000000000006</v>
      </c>
      <c r="I196" t="s">
        <v>17</v>
      </c>
      <c r="J196" t="s">
        <v>18</v>
      </c>
      <c r="K196" t="s">
        <v>19</v>
      </c>
      <c r="L196" s="3">
        <v>5864</v>
      </c>
      <c r="M196" s="3">
        <v>5529752</v>
      </c>
    </row>
    <row r="197" spans="1:13" x14ac:dyDescent="0.3">
      <c r="A197">
        <v>152985</v>
      </c>
      <c r="B197" t="s">
        <v>13</v>
      </c>
      <c r="C197" t="s">
        <v>23</v>
      </c>
      <c r="D197" t="s">
        <v>23</v>
      </c>
      <c r="E197">
        <v>1049</v>
      </c>
      <c r="F197" t="s">
        <v>385</v>
      </c>
      <c r="G197" t="s">
        <v>218</v>
      </c>
      <c r="H197">
        <v>89.9</v>
      </c>
      <c r="I197" t="s">
        <v>17</v>
      </c>
      <c r="J197" t="s">
        <v>18</v>
      </c>
      <c r="K197" t="s">
        <v>19</v>
      </c>
      <c r="L197" s="3">
        <v>7542</v>
      </c>
      <c r="M197" s="3">
        <v>7911558</v>
      </c>
    </row>
    <row r="198" spans="1:13" x14ac:dyDescent="0.3">
      <c r="A198">
        <v>175584</v>
      </c>
      <c r="B198" t="s">
        <v>32</v>
      </c>
      <c r="C198" t="s">
        <v>14</v>
      </c>
      <c r="D198" t="s">
        <v>14</v>
      </c>
      <c r="E198">
        <v>2084</v>
      </c>
      <c r="F198" t="s">
        <v>386</v>
      </c>
      <c r="G198" t="s">
        <v>387</v>
      </c>
      <c r="H198">
        <v>69.900000000000006</v>
      </c>
      <c r="I198" t="s">
        <v>17</v>
      </c>
      <c r="J198" t="s">
        <v>388</v>
      </c>
      <c r="K198" t="s">
        <v>19</v>
      </c>
      <c r="L198" s="3">
        <v>5864</v>
      </c>
      <c r="M198" s="3">
        <v>12220576</v>
      </c>
    </row>
    <row r="199" spans="1:13" x14ac:dyDescent="0.3">
      <c r="A199">
        <v>147491</v>
      </c>
      <c r="B199" t="s">
        <v>22</v>
      </c>
      <c r="C199" t="s">
        <v>14</v>
      </c>
      <c r="D199" t="s">
        <v>14</v>
      </c>
      <c r="E199">
        <v>1563</v>
      </c>
      <c r="F199" t="s">
        <v>389</v>
      </c>
      <c r="G199" t="s">
        <v>390</v>
      </c>
      <c r="H199">
        <v>59.9</v>
      </c>
      <c r="I199" t="s">
        <v>17</v>
      </c>
      <c r="J199" t="s">
        <v>388</v>
      </c>
      <c r="K199" t="s">
        <v>19</v>
      </c>
      <c r="L199" s="3">
        <v>5025</v>
      </c>
      <c r="M199" s="3">
        <v>7854075</v>
      </c>
    </row>
    <row r="200" spans="1:13" x14ac:dyDescent="0.3">
      <c r="A200">
        <v>198283</v>
      </c>
      <c r="B200" t="s">
        <v>22</v>
      </c>
      <c r="C200" t="s">
        <v>23</v>
      </c>
      <c r="D200" t="s">
        <v>23</v>
      </c>
      <c r="E200">
        <v>1558</v>
      </c>
      <c r="F200" t="s">
        <v>391</v>
      </c>
      <c r="G200" t="s">
        <v>392</v>
      </c>
      <c r="H200">
        <v>69.900000000000006</v>
      </c>
      <c r="I200" t="s">
        <v>17</v>
      </c>
      <c r="J200" t="s">
        <v>388</v>
      </c>
      <c r="K200" t="s">
        <v>19</v>
      </c>
      <c r="L200" s="3">
        <v>5864</v>
      </c>
      <c r="M200" s="3">
        <v>9136112</v>
      </c>
    </row>
    <row r="201" spans="1:13" x14ac:dyDescent="0.3">
      <c r="A201">
        <v>141547</v>
      </c>
      <c r="B201" t="s">
        <v>22</v>
      </c>
      <c r="C201" t="s">
        <v>14</v>
      </c>
      <c r="D201" t="s">
        <v>14</v>
      </c>
      <c r="E201">
        <v>1426</v>
      </c>
      <c r="F201" t="s">
        <v>393</v>
      </c>
      <c r="G201" t="s">
        <v>392</v>
      </c>
      <c r="H201">
        <v>69.900000000000006</v>
      </c>
      <c r="I201" t="s">
        <v>17</v>
      </c>
      <c r="J201" t="s">
        <v>388</v>
      </c>
      <c r="K201" t="s">
        <v>19</v>
      </c>
      <c r="L201" s="3">
        <v>5864</v>
      </c>
      <c r="M201" s="3">
        <v>8362064</v>
      </c>
    </row>
    <row r="202" spans="1:13" x14ac:dyDescent="0.3">
      <c r="A202">
        <v>156342</v>
      </c>
      <c r="B202" t="s">
        <v>32</v>
      </c>
      <c r="C202" t="s">
        <v>23</v>
      </c>
      <c r="D202" t="s">
        <v>23</v>
      </c>
      <c r="E202">
        <v>1466</v>
      </c>
      <c r="F202" t="s">
        <v>394</v>
      </c>
      <c r="G202" t="s">
        <v>395</v>
      </c>
      <c r="H202">
        <v>109</v>
      </c>
      <c r="I202" t="s">
        <v>17</v>
      </c>
      <c r="J202" t="s">
        <v>388</v>
      </c>
      <c r="K202" t="s">
        <v>19</v>
      </c>
      <c r="L202" s="3">
        <v>9144</v>
      </c>
      <c r="M202" s="3">
        <v>13405104</v>
      </c>
    </row>
    <row r="203" spans="1:13" x14ac:dyDescent="0.3">
      <c r="A203">
        <v>186083</v>
      </c>
      <c r="B203" t="s">
        <v>22</v>
      </c>
      <c r="C203" t="s">
        <v>14</v>
      </c>
      <c r="D203" t="s">
        <v>23</v>
      </c>
      <c r="E203">
        <v>624</v>
      </c>
      <c r="F203" t="s">
        <v>396</v>
      </c>
      <c r="G203" t="s">
        <v>397</v>
      </c>
      <c r="H203">
        <v>49.9</v>
      </c>
      <c r="I203" t="s">
        <v>17</v>
      </c>
      <c r="J203" t="s">
        <v>388</v>
      </c>
      <c r="K203" t="s">
        <v>19</v>
      </c>
      <c r="L203" s="3">
        <v>4186</v>
      </c>
      <c r="M203" s="3">
        <v>2612064</v>
      </c>
    </row>
    <row r="204" spans="1:13" x14ac:dyDescent="0.3">
      <c r="A204">
        <v>171776</v>
      </c>
      <c r="B204" t="s">
        <v>13</v>
      </c>
      <c r="C204" t="s">
        <v>23</v>
      </c>
      <c r="D204" t="s">
        <v>14</v>
      </c>
      <c r="E204">
        <v>1685</v>
      </c>
      <c r="F204" t="s">
        <v>398</v>
      </c>
      <c r="G204" t="s">
        <v>399</v>
      </c>
      <c r="H204">
        <v>12.99</v>
      </c>
      <c r="I204" t="s">
        <v>17</v>
      </c>
      <c r="J204" t="s">
        <v>388</v>
      </c>
      <c r="K204" t="s">
        <v>19</v>
      </c>
      <c r="L204" s="3">
        <v>1090</v>
      </c>
      <c r="M204" s="3">
        <v>1836650</v>
      </c>
    </row>
    <row r="205" spans="1:13" x14ac:dyDescent="0.3">
      <c r="A205">
        <v>134429</v>
      </c>
      <c r="B205" t="s">
        <v>13</v>
      </c>
      <c r="C205" t="s">
        <v>14</v>
      </c>
      <c r="D205" t="s">
        <v>14</v>
      </c>
      <c r="E205">
        <v>2914</v>
      </c>
      <c r="F205" t="s">
        <v>400</v>
      </c>
      <c r="G205" t="s">
        <v>401</v>
      </c>
      <c r="H205">
        <v>69.900000000000006</v>
      </c>
      <c r="I205" t="s">
        <v>17</v>
      </c>
      <c r="J205" t="s">
        <v>388</v>
      </c>
      <c r="K205" t="s">
        <v>19</v>
      </c>
      <c r="L205" s="3">
        <v>5864</v>
      </c>
      <c r="M205" s="3">
        <v>17087696</v>
      </c>
    </row>
    <row r="206" spans="1:13" x14ac:dyDescent="0.3">
      <c r="A206">
        <v>172816</v>
      </c>
      <c r="B206" t="s">
        <v>13</v>
      </c>
      <c r="C206" t="s">
        <v>14</v>
      </c>
      <c r="D206" t="s">
        <v>23</v>
      </c>
      <c r="E206">
        <v>1524</v>
      </c>
      <c r="F206" t="s">
        <v>402</v>
      </c>
      <c r="G206" t="s">
        <v>403</v>
      </c>
      <c r="H206">
        <v>69.900000000000006</v>
      </c>
      <c r="I206" t="s">
        <v>17</v>
      </c>
      <c r="J206" t="s">
        <v>313</v>
      </c>
      <c r="K206" t="s">
        <v>19</v>
      </c>
      <c r="L206" s="3">
        <v>5864</v>
      </c>
      <c r="M206" s="3">
        <v>8936736</v>
      </c>
    </row>
    <row r="207" spans="1:13" x14ac:dyDescent="0.3">
      <c r="A207">
        <v>136272</v>
      </c>
      <c r="B207" t="s">
        <v>22</v>
      </c>
      <c r="C207" t="s">
        <v>14</v>
      </c>
      <c r="D207" t="s">
        <v>23</v>
      </c>
      <c r="E207">
        <v>2887</v>
      </c>
      <c r="F207" t="s">
        <v>404</v>
      </c>
      <c r="G207" t="s">
        <v>405</v>
      </c>
      <c r="H207">
        <v>12.99</v>
      </c>
      <c r="I207" t="s">
        <v>17</v>
      </c>
      <c r="J207" t="s">
        <v>313</v>
      </c>
      <c r="K207" t="s">
        <v>19</v>
      </c>
      <c r="L207" s="3">
        <v>1090</v>
      </c>
      <c r="M207" s="3">
        <v>3146830</v>
      </c>
    </row>
    <row r="208" spans="1:13" x14ac:dyDescent="0.3">
      <c r="A208">
        <v>193227</v>
      </c>
      <c r="B208" t="s">
        <v>22</v>
      </c>
      <c r="C208" t="s">
        <v>23</v>
      </c>
      <c r="D208" t="s">
        <v>23</v>
      </c>
      <c r="E208">
        <v>1778</v>
      </c>
      <c r="F208" t="s">
        <v>406</v>
      </c>
      <c r="G208" t="s">
        <v>407</v>
      </c>
      <c r="H208">
        <v>69.900000000000006</v>
      </c>
      <c r="I208" t="s">
        <v>17</v>
      </c>
      <c r="J208" t="s">
        <v>313</v>
      </c>
      <c r="K208" t="s">
        <v>19</v>
      </c>
      <c r="L208" s="3">
        <v>5864</v>
      </c>
      <c r="M208" s="3">
        <v>10426192</v>
      </c>
    </row>
    <row r="209" spans="1:13" x14ac:dyDescent="0.3">
      <c r="A209">
        <v>165786</v>
      </c>
      <c r="B209" t="s">
        <v>22</v>
      </c>
      <c r="C209" t="s">
        <v>14</v>
      </c>
      <c r="D209" t="s">
        <v>23</v>
      </c>
      <c r="E209">
        <v>1278</v>
      </c>
      <c r="F209" t="s">
        <v>408</v>
      </c>
      <c r="G209" t="s">
        <v>409</v>
      </c>
      <c r="H209">
        <v>59.9</v>
      </c>
      <c r="I209" t="s">
        <v>17</v>
      </c>
      <c r="J209" t="s">
        <v>313</v>
      </c>
      <c r="K209" t="s">
        <v>19</v>
      </c>
      <c r="L209" s="3">
        <v>5025</v>
      </c>
      <c r="M209" s="3">
        <v>6421950</v>
      </c>
    </row>
    <row r="210" spans="1:13" x14ac:dyDescent="0.3">
      <c r="A210">
        <v>174708</v>
      </c>
      <c r="B210" t="s">
        <v>32</v>
      </c>
      <c r="C210" t="s">
        <v>14</v>
      </c>
      <c r="D210" t="s">
        <v>23</v>
      </c>
      <c r="E210">
        <v>529</v>
      </c>
      <c r="F210" t="s">
        <v>410</v>
      </c>
      <c r="G210" t="s">
        <v>411</v>
      </c>
      <c r="H210">
        <v>59.9</v>
      </c>
      <c r="I210" t="s">
        <v>17</v>
      </c>
      <c r="J210" t="s">
        <v>313</v>
      </c>
      <c r="K210" t="s">
        <v>19</v>
      </c>
      <c r="L210" s="3">
        <v>5025</v>
      </c>
      <c r="M210" s="3">
        <v>2658225</v>
      </c>
    </row>
    <row r="211" spans="1:13" x14ac:dyDescent="0.3">
      <c r="A211">
        <v>142257</v>
      </c>
      <c r="B211" t="s">
        <v>13</v>
      </c>
      <c r="C211" t="s">
        <v>23</v>
      </c>
      <c r="D211" t="s">
        <v>23</v>
      </c>
      <c r="E211">
        <v>1180</v>
      </c>
      <c r="F211" t="s">
        <v>412</v>
      </c>
      <c r="G211" t="s">
        <v>413</v>
      </c>
      <c r="H211">
        <v>19.899999999999999</v>
      </c>
      <c r="I211" t="s">
        <v>17</v>
      </c>
      <c r="J211" t="s">
        <v>414</v>
      </c>
      <c r="K211" t="s">
        <v>19</v>
      </c>
      <c r="L211" s="3">
        <v>1669</v>
      </c>
      <c r="M211" s="3">
        <v>1969420</v>
      </c>
    </row>
    <row r="212" spans="1:13" x14ac:dyDescent="0.3">
      <c r="A212">
        <v>126146</v>
      </c>
      <c r="B212" t="s">
        <v>13</v>
      </c>
      <c r="C212" t="s">
        <v>14</v>
      </c>
      <c r="D212" t="s">
        <v>14</v>
      </c>
      <c r="E212">
        <v>2759</v>
      </c>
      <c r="F212" t="s">
        <v>415</v>
      </c>
      <c r="G212" t="s">
        <v>416</v>
      </c>
      <c r="H212">
        <v>39.9</v>
      </c>
      <c r="I212" t="s">
        <v>17</v>
      </c>
      <c r="J212" t="s">
        <v>414</v>
      </c>
      <c r="K212" t="s">
        <v>19</v>
      </c>
      <c r="L212" s="3">
        <v>3347</v>
      </c>
      <c r="M212" s="3">
        <v>9234373</v>
      </c>
    </row>
    <row r="213" spans="1:13" x14ac:dyDescent="0.3">
      <c r="A213">
        <v>129134</v>
      </c>
      <c r="B213" t="s">
        <v>13</v>
      </c>
      <c r="C213" t="s">
        <v>14</v>
      </c>
      <c r="D213" t="s">
        <v>23</v>
      </c>
      <c r="E213">
        <v>1831</v>
      </c>
      <c r="F213" t="s">
        <v>417</v>
      </c>
      <c r="G213" t="s">
        <v>418</v>
      </c>
      <c r="H213">
        <v>29.9</v>
      </c>
      <c r="I213" t="s">
        <v>17</v>
      </c>
      <c r="J213" t="s">
        <v>414</v>
      </c>
      <c r="K213" t="s">
        <v>19</v>
      </c>
      <c r="L213" s="3">
        <v>2508</v>
      </c>
      <c r="M213" s="3">
        <v>4592148</v>
      </c>
    </row>
    <row r="214" spans="1:13" x14ac:dyDescent="0.3">
      <c r="A214">
        <v>129898</v>
      </c>
      <c r="B214" t="s">
        <v>22</v>
      </c>
      <c r="C214" t="s">
        <v>14</v>
      </c>
      <c r="D214" t="s">
        <v>14</v>
      </c>
      <c r="E214">
        <v>1866</v>
      </c>
      <c r="F214" t="s">
        <v>419</v>
      </c>
      <c r="G214" t="s">
        <v>420</v>
      </c>
      <c r="H214">
        <v>39.9</v>
      </c>
      <c r="I214" t="s">
        <v>17</v>
      </c>
      <c r="J214" t="s">
        <v>414</v>
      </c>
      <c r="K214" t="s">
        <v>19</v>
      </c>
      <c r="L214" s="3">
        <v>3347</v>
      </c>
      <c r="M214" s="3">
        <v>6245502</v>
      </c>
    </row>
    <row r="215" spans="1:13" x14ac:dyDescent="0.3">
      <c r="A215">
        <v>189692</v>
      </c>
      <c r="B215" t="s">
        <v>22</v>
      </c>
      <c r="C215" t="s">
        <v>23</v>
      </c>
      <c r="D215" t="s">
        <v>14</v>
      </c>
      <c r="E215">
        <v>1553</v>
      </c>
      <c r="F215" t="s">
        <v>421</v>
      </c>
      <c r="G215" t="s">
        <v>422</v>
      </c>
      <c r="H215">
        <v>39.9</v>
      </c>
      <c r="I215" t="s">
        <v>17</v>
      </c>
      <c r="J215" t="s">
        <v>414</v>
      </c>
      <c r="K215" t="s">
        <v>19</v>
      </c>
      <c r="L215" s="3">
        <v>3347</v>
      </c>
      <c r="M215" s="3">
        <v>5197891</v>
      </c>
    </row>
    <row r="216" spans="1:13" x14ac:dyDescent="0.3">
      <c r="A216">
        <v>154846</v>
      </c>
      <c r="B216" t="s">
        <v>22</v>
      </c>
      <c r="C216" t="s">
        <v>23</v>
      </c>
      <c r="D216" t="s">
        <v>14</v>
      </c>
      <c r="E216">
        <v>917</v>
      </c>
      <c r="F216" t="s">
        <v>423</v>
      </c>
      <c r="G216" t="s">
        <v>424</v>
      </c>
      <c r="H216">
        <v>39.9</v>
      </c>
      <c r="I216" t="s">
        <v>17</v>
      </c>
      <c r="J216" t="s">
        <v>414</v>
      </c>
      <c r="K216" t="s">
        <v>19</v>
      </c>
      <c r="L216" s="3">
        <v>3347</v>
      </c>
      <c r="M216" s="3">
        <v>3069199</v>
      </c>
    </row>
    <row r="217" spans="1:13" x14ac:dyDescent="0.3">
      <c r="A217">
        <v>122307</v>
      </c>
      <c r="B217" t="s">
        <v>22</v>
      </c>
      <c r="C217" t="s">
        <v>14</v>
      </c>
      <c r="D217" t="s">
        <v>14</v>
      </c>
      <c r="E217">
        <v>702</v>
      </c>
      <c r="F217" t="s">
        <v>425</v>
      </c>
      <c r="G217" t="s">
        <v>426</v>
      </c>
      <c r="H217">
        <v>49.9</v>
      </c>
      <c r="I217" t="s">
        <v>17</v>
      </c>
      <c r="J217" t="s">
        <v>414</v>
      </c>
      <c r="K217" t="s">
        <v>19</v>
      </c>
      <c r="L217" s="3">
        <v>4186</v>
      </c>
      <c r="M217" s="3">
        <v>2938572</v>
      </c>
    </row>
    <row r="218" spans="1:13" x14ac:dyDescent="0.3">
      <c r="A218">
        <v>182099</v>
      </c>
      <c r="B218" t="s">
        <v>13</v>
      </c>
      <c r="C218" t="s">
        <v>23</v>
      </c>
      <c r="D218" t="s">
        <v>14</v>
      </c>
      <c r="E218">
        <v>1978</v>
      </c>
      <c r="F218" t="s">
        <v>427</v>
      </c>
      <c r="G218" t="s">
        <v>428</v>
      </c>
      <c r="H218">
        <v>39.9</v>
      </c>
      <c r="I218" t="s">
        <v>17</v>
      </c>
      <c r="J218" t="s">
        <v>414</v>
      </c>
      <c r="K218" t="s">
        <v>19</v>
      </c>
      <c r="L218" s="3">
        <v>3347</v>
      </c>
      <c r="M218" s="3">
        <v>6620366</v>
      </c>
    </row>
    <row r="219" spans="1:13" x14ac:dyDescent="0.3">
      <c r="A219">
        <v>159816</v>
      </c>
      <c r="B219" t="s">
        <v>32</v>
      </c>
      <c r="C219" t="s">
        <v>14</v>
      </c>
      <c r="D219" t="s">
        <v>23</v>
      </c>
      <c r="E219">
        <v>1961</v>
      </c>
      <c r="F219" t="s">
        <v>429</v>
      </c>
      <c r="G219" t="s">
        <v>430</v>
      </c>
      <c r="H219">
        <v>27.9</v>
      </c>
      <c r="I219" t="s">
        <v>17</v>
      </c>
      <c r="J219" t="s">
        <v>414</v>
      </c>
      <c r="K219" t="s">
        <v>19</v>
      </c>
      <c r="L219" s="3">
        <v>2341</v>
      </c>
      <c r="M219" s="3">
        <v>4590701</v>
      </c>
    </row>
    <row r="220" spans="1:13" x14ac:dyDescent="0.3">
      <c r="A220">
        <v>165326</v>
      </c>
      <c r="B220" t="s">
        <v>13</v>
      </c>
      <c r="C220" t="s">
        <v>14</v>
      </c>
      <c r="D220" t="s">
        <v>14</v>
      </c>
      <c r="E220">
        <v>1188</v>
      </c>
      <c r="F220" t="s">
        <v>431</v>
      </c>
      <c r="G220" t="s">
        <v>432</v>
      </c>
      <c r="H220">
        <v>45.9</v>
      </c>
      <c r="I220" t="s">
        <v>17</v>
      </c>
      <c r="J220" t="s">
        <v>414</v>
      </c>
      <c r="K220" t="s">
        <v>19</v>
      </c>
      <c r="L220" s="3">
        <v>3851</v>
      </c>
      <c r="M220" s="3">
        <v>4574988</v>
      </c>
    </row>
    <row r="221" spans="1:13" x14ac:dyDescent="0.3">
      <c r="A221">
        <v>185154</v>
      </c>
      <c r="B221" t="s">
        <v>13</v>
      </c>
      <c r="C221" t="s">
        <v>23</v>
      </c>
      <c r="D221" t="s">
        <v>14</v>
      </c>
      <c r="E221">
        <v>996</v>
      </c>
      <c r="F221" t="s">
        <v>433</v>
      </c>
      <c r="G221" t="s">
        <v>434</v>
      </c>
      <c r="H221">
        <v>39.9</v>
      </c>
      <c r="I221" t="s">
        <v>17</v>
      </c>
      <c r="J221" t="s">
        <v>414</v>
      </c>
      <c r="K221" t="s">
        <v>19</v>
      </c>
      <c r="L221" s="3">
        <v>3347</v>
      </c>
      <c r="M221" s="3">
        <v>3333612</v>
      </c>
    </row>
    <row r="222" spans="1:13" x14ac:dyDescent="0.3">
      <c r="A222">
        <v>141330</v>
      </c>
      <c r="B222" t="s">
        <v>13</v>
      </c>
      <c r="C222" t="s">
        <v>14</v>
      </c>
      <c r="D222" t="s">
        <v>23</v>
      </c>
      <c r="E222">
        <v>1915</v>
      </c>
      <c r="F222" t="s">
        <v>435</v>
      </c>
      <c r="G222" t="s">
        <v>436</v>
      </c>
      <c r="H222">
        <v>39.9</v>
      </c>
      <c r="I222" t="s">
        <v>17</v>
      </c>
      <c r="J222" t="s">
        <v>414</v>
      </c>
      <c r="K222" t="s">
        <v>19</v>
      </c>
      <c r="L222" s="3">
        <v>3347</v>
      </c>
      <c r="M222" s="3">
        <v>6409505</v>
      </c>
    </row>
    <row r="223" spans="1:13" x14ac:dyDescent="0.3">
      <c r="A223">
        <v>158958</v>
      </c>
      <c r="B223" t="s">
        <v>22</v>
      </c>
      <c r="C223" t="s">
        <v>14</v>
      </c>
      <c r="D223" t="s">
        <v>14</v>
      </c>
      <c r="E223">
        <v>903</v>
      </c>
      <c r="F223" t="s">
        <v>437</v>
      </c>
      <c r="G223" t="s">
        <v>426</v>
      </c>
      <c r="H223">
        <v>45.9</v>
      </c>
      <c r="I223" t="s">
        <v>17</v>
      </c>
      <c r="J223" t="s">
        <v>414</v>
      </c>
      <c r="K223" t="s">
        <v>19</v>
      </c>
      <c r="L223" s="3">
        <v>3851</v>
      </c>
      <c r="M223" s="3">
        <v>3477453</v>
      </c>
    </row>
    <row r="224" spans="1:13" x14ac:dyDescent="0.3">
      <c r="A224">
        <v>155010</v>
      </c>
      <c r="B224" t="s">
        <v>13</v>
      </c>
      <c r="C224" t="s">
        <v>23</v>
      </c>
      <c r="D224" t="s">
        <v>23</v>
      </c>
      <c r="E224">
        <v>729</v>
      </c>
      <c r="F224" t="s">
        <v>438</v>
      </c>
      <c r="G224" t="s">
        <v>439</v>
      </c>
      <c r="H224">
        <v>45.9</v>
      </c>
      <c r="I224" t="s">
        <v>17</v>
      </c>
      <c r="J224" t="s">
        <v>414</v>
      </c>
      <c r="K224" t="s">
        <v>19</v>
      </c>
      <c r="L224" s="3">
        <v>3851</v>
      </c>
      <c r="M224" s="3">
        <v>2807379</v>
      </c>
    </row>
    <row r="225" spans="1:13" x14ac:dyDescent="0.3">
      <c r="A225">
        <v>135857</v>
      </c>
      <c r="B225" t="s">
        <v>13</v>
      </c>
      <c r="C225" t="s">
        <v>14</v>
      </c>
      <c r="D225" t="s">
        <v>23</v>
      </c>
      <c r="E225">
        <v>2045</v>
      </c>
      <c r="F225" t="s">
        <v>440</v>
      </c>
      <c r="G225" t="s">
        <v>441</v>
      </c>
      <c r="H225">
        <v>45.9</v>
      </c>
      <c r="I225" t="s">
        <v>17</v>
      </c>
      <c r="J225" t="s">
        <v>414</v>
      </c>
      <c r="K225" t="s">
        <v>19</v>
      </c>
      <c r="L225" s="3">
        <v>3851</v>
      </c>
      <c r="M225" s="3">
        <v>7875295</v>
      </c>
    </row>
    <row r="226" spans="1:13" x14ac:dyDescent="0.3">
      <c r="A226">
        <v>147690</v>
      </c>
      <c r="B226" t="s">
        <v>13</v>
      </c>
      <c r="C226" t="s">
        <v>23</v>
      </c>
      <c r="D226" t="s">
        <v>14</v>
      </c>
      <c r="E226">
        <v>881</v>
      </c>
      <c r="F226" t="s">
        <v>442</v>
      </c>
      <c r="G226" t="s">
        <v>443</v>
      </c>
      <c r="H226">
        <v>39.9</v>
      </c>
      <c r="I226" t="s">
        <v>17</v>
      </c>
      <c r="J226" t="s">
        <v>414</v>
      </c>
      <c r="K226" t="s">
        <v>19</v>
      </c>
      <c r="L226" s="3">
        <v>3347</v>
      </c>
      <c r="M226" s="3">
        <v>2948707</v>
      </c>
    </row>
    <row r="227" spans="1:13" x14ac:dyDescent="0.3">
      <c r="A227">
        <v>130321</v>
      </c>
      <c r="B227" t="s">
        <v>22</v>
      </c>
      <c r="C227" t="s">
        <v>23</v>
      </c>
      <c r="D227" t="s">
        <v>14</v>
      </c>
      <c r="E227">
        <v>2093</v>
      </c>
      <c r="F227" t="s">
        <v>444</v>
      </c>
      <c r="G227" t="s">
        <v>445</v>
      </c>
      <c r="H227">
        <v>39.9</v>
      </c>
      <c r="I227" t="s">
        <v>17</v>
      </c>
      <c r="J227" t="s">
        <v>414</v>
      </c>
      <c r="K227" t="s">
        <v>19</v>
      </c>
      <c r="L227" s="3">
        <v>3347</v>
      </c>
      <c r="M227" s="3">
        <v>7005271</v>
      </c>
    </row>
    <row r="228" spans="1:13" x14ac:dyDescent="0.3">
      <c r="A228">
        <v>196752</v>
      </c>
      <c r="B228" t="s">
        <v>22</v>
      </c>
      <c r="C228" t="s">
        <v>14</v>
      </c>
      <c r="D228" t="s">
        <v>14</v>
      </c>
      <c r="E228">
        <v>2227</v>
      </c>
      <c r="F228" t="s">
        <v>446</v>
      </c>
      <c r="G228" t="s">
        <v>432</v>
      </c>
      <c r="H228">
        <v>45.9</v>
      </c>
      <c r="I228" t="s">
        <v>17</v>
      </c>
      <c r="J228" t="s">
        <v>414</v>
      </c>
      <c r="K228" t="s">
        <v>19</v>
      </c>
      <c r="L228" s="3">
        <v>3851</v>
      </c>
      <c r="M228" s="3">
        <v>8576177</v>
      </c>
    </row>
    <row r="229" spans="1:13" x14ac:dyDescent="0.3">
      <c r="A229">
        <v>181011</v>
      </c>
      <c r="B229" t="s">
        <v>13</v>
      </c>
      <c r="C229" t="s">
        <v>23</v>
      </c>
      <c r="D229" t="s">
        <v>23</v>
      </c>
      <c r="E229">
        <v>994</v>
      </c>
      <c r="F229" t="s">
        <v>217</v>
      </c>
      <c r="G229" t="s">
        <v>42</v>
      </c>
      <c r="H229">
        <v>89.9</v>
      </c>
      <c r="I229" t="s">
        <v>17</v>
      </c>
      <c r="J229" t="s">
        <v>254</v>
      </c>
      <c r="K229" t="s">
        <v>19</v>
      </c>
      <c r="L229" s="3">
        <v>7542</v>
      </c>
      <c r="M229" s="3">
        <v>7496748</v>
      </c>
    </row>
    <row r="230" spans="1:13" x14ac:dyDescent="0.3">
      <c r="A230">
        <v>139967</v>
      </c>
      <c r="B230" t="s">
        <v>22</v>
      </c>
      <c r="C230" t="s">
        <v>14</v>
      </c>
      <c r="D230" t="s">
        <v>14</v>
      </c>
      <c r="E230">
        <v>2634</v>
      </c>
      <c r="F230" t="s">
        <v>219</v>
      </c>
      <c r="G230" t="s">
        <v>44</v>
      </c>
      <c r="H230">
        <v>69.900000000000006</v>
      </c>
      <c r="I230" t="s">
        <v>17</v>
      </c>
      <c r="J230" t="s">
        <v>414</v>
      </c>
      <c r="K230" t="s">
        <v>19</v>
      </c>
      <c r="L230" s="3">
        <v>5864</v>
      </c>
      <c r="M230" s="3">
        <v>15445776</v>
      </c>
    </row>
    <row r="231" spans="1:13" x14ac:dyDescent="0.3">
      <c r="A231">
        <v>162699</v>
      </c>
      <c r="B231" t="s">
        <v>22</v>
      </c>
      <c r="C231" t="s">
        <v>14</v>
      </c>
      <c r="D231" t="s">
        <v>23</v>
      </c>
      <c r="E231">
        <v>2732</v>
      </c>
      <c r="F231" t="s">
        <v>220</v>
      </c>
      <c r="G231" t="s">
        <v>46</v>
      </c>
      <c r="H231">
        <v>89.9</v>
      </c>
      <c r="I231" t="s">
        <v>17</v>
      </c>
      <c r="J231" t="s">
        <v>313</v>
      </c>
      <c r="K231" t="s">
        <v>19</v>
      </c>
      <c r="L231" s="3">
        <v>7542</v>
      </c>
      <c r="M231" s="3">
        <v>20604744</v>
      </c>
    </row>
    <row r="232" spans="1:13" x14ac:dyDescent="0.3">
      <c r="A232">
        <v>119044</v>
      </c>
      <c r="B232" t="s">
        <v>13</v>
      </c>
      <c r="C232" t="s">
        <v>14</v>
      </c>
      <c r="D232" t="s">
        <v>23</v>
      </c>
      <c r="E232">
        <v>1140</v>
      </c>
      <c r="F232" t="s">
        <v>222</v>
      </c>
      <c r="G232" t="s">
        <v>48</v>
      </c>
      <c r="H232">
        <v>169</v>
      </c>
      <c r="I232" t="s">
        <v>17</v>
      </c>
      <c r="J232" t="s">
        <v>313</v>
      </c>
      <c r="K232" t="s">
        <v>19</v>
      </c>
      <c r="L232" s="3">
        <v>14178</v>
      </c>
      <c r="M232" s="3">
        <v>16162920</v>
      </c>
    </row>
    <row r="233" spans="1:13" x14ac:dyDescent="0.3">
      <c r="A233">
        <v>121348</v>
      </c>
      <c r="B233" t="s">
        <v>22</v>
      </c>
      <c r="C233" t="s">
        <v>14</v>
      </c>
      <c r="D233" t="s">
        <v>23</v>
      </c>
      <c r="E233">
        <v>1008</v>
      </c>
      <c r="F233" t="s">
        <v>223</v>
      </c>
      <c r="G233" t="s">
        <v>50</v>
      </c>
      <c r="H233">
        <v>169</v>
      </c>
      <c r="I233" t="s">
        <v>17</v>
      </c>
      <c r="J233" t="s">
        <v>414</v>
      </c>
      <c r="K233" t="s">
        <v>19</v>
      </c>
      <c r="L233" s="3">
        <v>14178</v>
      </c>
      <c r="M233" s="3">
        <v>14291424</v>
      </c>
    </row>
    <row r="234" spans="1:13" x14ac:dyDescent="0.3">
      <c r="A234">
        <v>163982</v>
      </c>
      <c r="B234" t="s">
        <v>32</v>
      </c>
      <c r="C234" t="s">
        <v>14</v>
      </c>
      <c r="D234" t="s">
        <v>14</v>
      </c>
      <c r="E234">
        <v>2685</v>
      </c>
      <c r="F234" t="s">
        <v>225</v>
      </c>
      <c r="G234" t="s">
        <v>52</v>
      </c>
      <c r="H234">
        <v>69.900000000000006</v>
      </c>
      <c r="I234" t="s">
        <v>17</v>
      </c>
      <c r="J234" t="s">
        <v>414</v>
      </c>
      <c r="K234" t="s">
        <v>19</v>
      </c>
      <c r="L234" s="3">
        <v>5864</v>
      </c>
      <c r="M234" s="3">
        <v>15744840</v>
      </c>
    </row>
    <row r="235" spans="1:13" x14ac:dyDescent="0.3">
      <c r="A235">
        <v>185774</v>
      </c>
      <c r="B235" t="s">
        <v>22</v>
      </c>
      <c r="C235" t="s">
        <v>23</v>
      </c>
      <c r="D235" t="s">
        <v>23</v>
      </c>
      <c r="E235">
        <v>1145</v>
      </c>
      <c r="F235" t="s">
        <v>227</v>
      </c>
      <c r="G235" t="s">
        <v>54</v>
      </c>
      <c r="H235">
        <v>19.989999999999998</v>
      </c>
      <c r="I235" t="s">
        <v>17</v>
      </c>
      <c r="J235" t="s">
        <v>414</v>
      </c>
      <c r="K235" t="s">
        <v>19</v>
      </c>
      <c r="L235" s="3">
        <v>1677</v>
      </c>
      <c r="M235" s="3">
        <v>1920165</v>
      </c>
    </row>
    <row r="236" spans="1:13" x14ac:dyDescent="0.3">
      <c r="A236">
        <v>144651</v>
      </c>
      <c r="B236" t="s">
        <v>13</v>
      </c>
      <c r="C236" t="s">
        <v>23</v>
      </c>
      <c r="D236" t="s">
        <v>14</v>
      </c>
      <c r="E236">
        <v>1791</v>
      </c>
      <c r="F236" t="s">
        <v>228</v>
      </c>
      <c r="G236" t="s">
        <v>56</v>
      </c>
      <c r="H236">
        <v>139</v>
      </c>
      <c r="I236" t="s">
        <v>17</v>
      </c>
      <c r="J236" t="s">
        <v>414</v>
      </c>
      <c r="K236" t="s">
        <v>19</v>
      </c>
      <c r="L236" s="3">
        <v>11661</v>
      </c>
      <c r="M236" s="3">
        <v>20884851</v>
      </c>
    </row>
    <row r="237" spans="1:13" x14ac:dyDescent="0.3">
      <c r="A237">
        <v>195103</v>
      </c>
      <c r="B237" t="s">
        <v>13</v>
      </c>
      <c r="C237" t="s">
        <v>23</v>
      </c>
      <c r="D237" t="s">
        <v>14</v>
      </c>
      <c r="E237">
        <v>2849</v>
      </c>
      <c r="F237" t="s">
        <v>230</v>
      </c>
      <c r="G237" t="s">
        <v>58</v>
      </c>
      <c r="H237">
        <v>109</v>
      </c>
      <c r="I237" t="s">
        <v>17</v>
      </c>
      <c r="J237" t="s">
        <v>414</v>
      </c>
      <c r="K237" t="s">
        <v>19</v>
      </c>
      <c r="L237" s="3">
        <v>9144</v>
      </c>
      <c r="M237" s="3">
        <v>26051256</v>
      </c>
    </row>
    <row r="238" spans="1:13" x14ac:dyDescent="0.3">
      <c r="A238">
        <v>123047</v>
      </c>
      <c r="B238" t="s">
        <v>13</v>
      </c>
      <c r="C238" t="s">
        <v>14</v>
      </c>
      <c r="D238" t="s">
        <v>23</v>
      </c>
      <c r="E238">
        <v>2985</v>
      </c>
      <c r="F238" t="s">
        <v>231</v>
      </c>
      <c r="G238" t="s">
        <v>36</v>
      </c>
      <c r="H238">
        <v>109</v>
      </c>
      <c r="I238" t="s">
        <v>17</v>
      </c>
      <c r="J238" t="s">
        <v>414</v>
      </c>
      <c r="K238" t="s">
        <v>19</v>
      </c>
      <c r="L238" s="3">
        <v>9144</v>
      </c>
      <c r="M238" s="3">
        <v>27294840</v>
      </c>
    </row>
    <row r="239" spans="1:13" x14ac:dyDescent="0.3">
      <c r="A239">
        <v>123077</v>
      </c>
      <c r="B239" t="s">
        <v>32</v>
      </c>
      <c r="C239" t="s">
        <v>14</v>
      </c>
      <c r="D239" t="s">
        <v>14</v>
      </c>
      <c r="E239">
        <v>1603</v>
      </c>
      <c r="F239" t="s">
        <v>233</v>
      </c>
      <c r="G239" t="s">
        <v>61</v>
      </c>
      <c r="H239">
        <v>109</v>
      </c>
      <c r="I239" t="s">
        <v>17</v>
      </c>
      <c r="J239" t="s">
        <v>414</v>
      </c>
      <c r="K239" t="s">
        <v>19</v>
      </c>
      <c r="L239" s="3">
        <v>9144</v>
      </c>
      <c r="M239" s="3">
        <v>14657832</v>
      </c>
    </row>
    <row r="240" spans="1:13" x14ac:dyDescent="0.3">
      <c r="A240">
        <v>171860</v>
      </c>
      <c r="B240" t="s">
        <v>13</v>
      </c>
      <c r="C240" t="s">
        <v>23</v>
      </c>
      <c r="D240" t="s">
        <v>14</v>
      </c>
      <c r="E240">
        <v>707</v>
      </c>
      <c r="F240" t="s">
        <v>234</v>
      </c>
      <c r="G240" t="s">
        <v>63</v>
      </c>
      <c r="H240">
        <v>109</v>
      </c>
      <c r="I240" t="s">
        <v>17</v>
      </c>
      <c r="J240" t="s">
        <v>414</v>
      </c>
      <c r="K240" t="s">
        <v>19</v>
      </c>
      <c r="L240" s="3">
        <v>9144</v>
      </c>
      <c r="M240" s="3">
        <v>6464808</v>
      </c>
    </row>
    <row r="241" spans="1:13" x14ac:dyDescent="0.3">
      <c r="A241">
        <v>149487</v>
      </c>
      <c r="B241" t="s">
        <v>13</v>
      </c>
      <c r="C241" t="s">
        <v>14</v>
      </c>
      <c r="D241" t="s">
        <v>23</v>
      </c>
      <c r="E241">
        <v>1258</v>
      </c>
      <c r="F241" t="s">
        <v>235</v>
      </c>
      <c r="G241" t="s">
        <v>65</v>
      </c>
      <c r="H241">
        <v>99.9</v>
      </c>
      <c r="I241" t="s">
        <v>17</v>
      </c>
      <c r="J241" t="s">
        <v>414</v>
      </c>
      <c r="K241" t="s">
        <v>19</v>
      </c>
      <c r="L241" s="3">
        <v>8381</v>
      </c>
      <c r="M241" s="3">
        <v>10543298</v>
      </c>
    </row>
    <row r="242" spans="1:13" x14ac:dyDescent="0.3">
      <c r="A242">
        <v>168516</v>
      </c>
      <c r="B242" t="s">
        <v>32</v>
      </c>
      <c r="C242" t="s">
        <v>23</v>
      </c>
      <c r="D242" t="s">
        <v>14</v>
      </c>
      <c r="E242">
        <v>2168</v>
      </c>
      <c r="F242" t="s">
        <v>237</v>
      </c>
      <c r="G242" t="s">
        <v>67</v>
      </c>
      <c r="H242">
        <v>89.9</v>
      </c>
      <c r="I242" t="s">
        <v>17</v>
      </c>
      <c r="J242" t="s">
        <v>414</v>
      </c>
      <c r="K242" t="s">
        <v>19</v>
      </c>
      <c r="L242" s="3">
        <v>7542</v>
      </c>
      <c r="M242" s="3">
        <v>16351056</v>
      </c>
    </row>
    <row r="243" spans="1:13" x14ac:dyDescent="0.3">
      <c r="A243">
        <v>177771</v>
      </c>
      <c r="B243" t="s">
        <v>22</v>
      </c>
      <c r="C243" t="s">
        <v>23</v>
      </c>
      <c r="D243" t="s">
        <v>23</v>
      </c>
      <c r="E243">
        <v>1764</v>
      </c>
      <c r="F243" t="s">
        <v>239</v>
      </c>
      <c r="G243" t="s">
        <v>69</v>
      </c>
      <c r="H243">
        <v>69.900000000000006</v>
      </c>
      <c r="I243" t="s">
        <v>17</v>
      </c>
      <c r="J243" t="s">
        <v>414</v>
      </c>
      <c r="K243" t="s">
        <v>19</v>
      </c>
      <c r="L243" s="3">
        <v>5864</v>
      </c>
      <c r="M243" s="3">
        <v>10344096</v>
      </c>
    </row>
    <row r="244" spans="1:13" x14ac:dyDescent="0.3">
      <c r="A244">
        <v>172015</v>
      </c>
      <c r="B244" t="s">
        <v>22</v>
      </c>
      <c r="C244" t="s">
        <v>23</v>
      </c>
      <c r="D244" t="s">
        <v>23</v>
      </c>
      <c r="E244">
        <v>2622</v>
      </c>
      <c r="F244" t="s">
        <v>241</v>
      </c>
      <c r="G244" t="s">
        <v>71</v>
      </c>
      <c r="H244">
        <v>139</v>
      </c>
      <c r="I244" t="s">
        <v>17</v>
      </c>
      <c r="J244" t="s">
        <v>414</v>
      </c>
      <c r="K244" t="s">
        <v>19</v>
      </c>
      <c r="L244" s="3">
        <v>11661</v>
      </c>
      <c r="M244" s="3">
        <v>30575142</v>
      </c>
    </row>
    <row r="245" spans="1:13" x14ac:dyDescent="0.3">
      <c r="A245">
        <v>118985</v>
      </c>
      <c r="B245" t="s">
        <v>13</v>
      </c>
      <c r="C245" t="s">
        <v>14</v>
      </c>
      <c r="D245" t="s">
        <v>23</v>
      </c>
      <c r="E245">
        <v>694</v>
      </c>
      <c r="F245" t="s">
        <v>243</v>
      </c>
      <c r="G245" t="s">
        <v>73</v>
      </c>
      <c r="H245">
        <v>139</v>
      </c>
      <c r="I245" t="s">
        <v>17</v>
      </c>
      <c r="J245" t="s">
        <v>414</v>
      </c>
      <c r="K245" t="s">
        <v>19</v>
      </c>
      <c r="L245" s="3">
        <v>11661</v>
      </c>
      <c r="M245" s="3">
        <v>8092734</v>
      </c>
    </row>
    <row r="246" spans="1:13" x14ac:dyDescent="0.3">
      <c r="A246">
        <v>112194</v>
      </c>
      <c r="B246" t="s">
        <v>13</v>
      </c>
      <c r="C246" t="s">
        <v>23</v>
      </c>
      <c r="D246" t="s">
        <v>23</v>
      </c>
      <c r="E246">
        <v>2187</v>
      </c>
      <c r="F246" t="s">
        <v>245</v>
      </c>
      <c r="G246" t="s">
        <v>75</v>
      </c>
      <c r="H246">
        <v>109</v>
      </c>
      <c r="I246" t="s">
        <v>17</v>
      </c>
      <c r="J246" t="s">
        <v>18</v>
      </c>
      <c r="K246" t="s">
        <v>19</v>
      </c>
      <c r="L246" s="3">
        <v>9144</v>
      </c>
      <c r="M246" s="3">
        <v>19997928</v>
      </c>
    </row>
    <row r="247" spans="1:13" x14ac:dyDescent="0.3">
      <c r="A247">
        <v>113435</v>
      </c>
      <c r="B247" t="s">
        <v>13</v>
      </c>
      <c r="C247" t="s">
        <v>14</v>
      </c>
      <c r="D247" t="s">
        <v>23</v>
      </c>
      <c r="E247">
        <v>2973</v>
      </c>
      <c r="F247" t="s">
        <v>247</v>
      </c>
      <c r="G247" t="s">
        <v>77</v>
      </c>
      <c r="H247">
        <v>129</v>
      </c>
      <c r="I247" t="s">
        <v>17</v>
      </c>
      <c r="J247" t="s">
        <v>18</v>
      </c>
      <c r="K247" t="s">
        <v>19</v>
      </c>
      <c r="L247" s="3">
        <v>10822</v>
      </c>
      <c r="M247" s="3">
        <v>32173806</v>
      </c>
    </row>
    <row r="248" spans="1:13" x14ac:dyDescent="0.3">
      <c r="A248">
        <v>159182</v>
      </c>
      <c r="B248" t="s">
        <v>32</v>
      </c>
      <c r="C248" t="s">
        <v>23</v>
      </c>
      <c r="D248" t="s">
        <v>14</v>
      </c>
      <c r="E248">
        <v>1014</v>
      </c>
      <c r="F248" t="s">
        <v>249</v>
      </c>
      <c r="G248" t="s">
        <v>79</v>
      </c>
      <c r="H248">
        <v>169</v>
      </c>
      <c r="I248" t="s">
        <v>17</v>
      </c>
      <c r="J248" t="s">
        <v>18</v>
      </c>
      <c r="K248" t="s">
        <v>19</v>
      </c>
      <c r="L248" s="3">
        <v>14178</v>
      </c>
      <c r="M248" s="3">
        <v>14376492</v>
      </c>
    </row>
    <row r="249" spans="1:13" x14ac:dyDescent="0.3">
      <c r="A249">
        <v>199233</v>
      </c>
      <c r="B249" t="s">
        <v>13</v>
      </c>
      <c r="C249" t="s">
        <v>23</v>
      </c>
      <c r="D249" t="s">
        <v>14</v>
      </c>
      <c r="E249">
        <v>2222</v>
      </c>
      <c r="F249" t="s">
        <v>251</v>
      </c>
      <c r="G249" t="s">
        <v>81</v>
      </c>
      <c r="H249">
        <v>159</v>
      </c>
      <c r="I249" t="s">
        <v>17</v>
      </c>
      <c r="J249" t="s">
        <v>18</v>
      </c>
      <c r="K249" t="s">
        <v>19</v>
      </c>
      <c r="L249" s="3">
        <v>13339</v>
      </c>
      <c r="M249" s="3">
        <v>29639258</v>
      </c>
    </row>
    <row r="250" spans="1:13" x14ac:dyDescent="0.3">
      <c r="A250">
        <v>137044</v>
      </c>
      <c r="B250" t="s">
        <v>13</v>
      </c>
      <c r="C250" t="s">
        <v>14</v>
      </c>
      <c r="D250" t="s">
        <v>23</v>
      </c>
      <c r="E250">
        <v>2534</v>
      </c>
      <c r="F250" t="s">
        <v>252</v>
      </c>
      <c r="G250" t="s">
        <v>73</v>
      </c>
      <c r="H250">
        <v>12.99</v>
      </c>
      <c r="I250" t="s">
        <v>17</v>
      </c>
      <c r="J250" t="s">
        <v>18</v>
      </c>
      <c r="K250" t="s">
        <v>19</v>
      </c>
      <c r="L250" s="3">
        <v>1090</v>
      </c>
      <c r="M250" s="3">
        <v>2762060</v>
      </c>
    </row>
    <row r="251" spans="1:13" x14ac:dyDescent="0.3">
      <c r="A251">
        <v>154736</v>
      </c>
      <c r="B251" t="s">
        <v>32</v>
      </c>
      <c r="C251" t="s">
        <v>23</v>
      </c>
      <c r="D251" t="s">
        <v>23</v>
      </c>
      <c r="E251">
        <v>1466</v>
      </c>
      <c r="F251" t="s">
        <v>255</v>
      </c>
      <c r="G251" t="s">
        <v>84</v>
      </c>
      <c r="H251">
        <v>19.899999999999999</v>
      </c>
      <c r="I251" t="s">
        <v>17</v>
      </c>
      <c r="J251" t="s">
        <v>18</v>
      </c>
      <c r="K251" t="s">
        <v>19</v>
      </c>
      <c r="L251" s="3">
        <v>1669</v>
      </c>
      <c r="M251" s="3">
        <v>2446754</v>
      </c>
    </row>
    <row r="252" spans="1:13" x14ac:dyDescent="0.3">
      <c r="A252">
        <v>141434</v>
      </c>
      <c r="B252" t="s">
        <v>32</v>
      </c>
      <c r="C252" t="s">
        <v>14</v>
      </c>
      <c r="D252" t="s">
        <v>23</v>
      </c>
      <c r="E252">
        <v>2870</v>
      </c>
      <c r="F252" t="s">
        <v>257</v>
      </c>
      <c r="G252" t="s">
        <v>34</v>
      </c>
      <c r="H252">
        <v>39.9</v>
      </c>
      <c r="I252" t="s">
        <v>17</v>
      </c>
      <c r="J252" t="s">
        <v>18</v>
      </c>
      <c r="K252" t="s">
        <v>19</v>
      </c>
      <c r="L252" s="3">
        <v>3347</v>
      </c>
      <c r="M252" s="3">
        <v>9605890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ECB0-CF1F-4622-BFA6-04E52BABDB18}">
  <sheetPr codeName="Sheet1">
    <pageSetUpPr fitToPage="1"/>
  </sheetPr>
  <dimension ref="BF1:BK93"/>
  <sheetViews>
    <sheetView tabSelected="1" zoomScaleNormal="100" workbookViewId="0">
      <selection activeCell="M27" sqref="M27"/>
    </sheetView>
  </sheetViews>
  <sheetFormatPr defaultRowHeight="14.4" x14ac:dyDescent="0.3"/>
  <cols>
    <col min="1" max="1" width="26.33203125" bestFit="1" customWidth="1"/>
    <col min="2" max="2" width="15.88671875" bestFit="1" customWidth="1"/>
    <col min="3" max="3" width="14.88671875" bestFit="1" customWidth="1"/>
    <col min="4" max="4" width="14.88671875" customWidth="1"/>
    <col min="5" max="5" width="36.33203125" bestFit="1" customWidth="1"/>
    <col min="6" max="6" width="18.6640625" bestFit="1" customWidth="1"/>
    <col min="7" max="7" width="22.5546875" bestFit="1" customWidth="1"/>
    <col min="8" max="8" width="13.6640625" bestFit="1" customWidth="1"/>
    <col min="9" max="9" width="21.6640625" bestFit="1" customWidth="1"/>
    <col min="10" max="10" width="20.109375" bestFit="1" customWidth="1"/>
    <col min="11" max="11" width="10.6640625" bestFit="1" customWidth="1"/>
    <col min="56" max="56" width="15.88671875" bestFit="1" customWidth="1"/>
    <col min="57" max="57" width="18.6640625" bestFit="1" customWidth="1"/>
    <col min="58" max="58" width="16.33203125" bestFit="1" customWidth="1"/>
    <col min="61" max="61" width="11.44140625" bestFit="1" customWidth="1"/>
    <col min="62" max="63" width="16.33203125" bestFit="1" customWidth="1"/>
    <col min="64" max="64" width="22.88671875" bestFit="1" customWidth="1"/>
  </cols>
  <sheetData>
    <row r="1" spans="58:63" x14ac:dyDescent="0.3">
      <c r="BI1" t="s">
        <v>447</v>
      </c>
      <c r="BJ1" t="s">
        <v>448</v>
      </c>
      <c r="BK1" t="s">
        <v>449</v>
      </c>
    </row>
    <row r="2" spans="58:63" x14ac:dyDescent="0.3">
      <c r="BF2" s="3">
        <f>GETPIVOTDATA("Total Revenue (₹)",$BI$1)</f>
        <v>3250925143</v>
      </c>
      <c r="BI2" s="4">
        <v>3250925143</v>
      </c>
      <c r="BJ2" s="4">
        <v>457735</v>
      </c>
      <c r="BK2" s="4">
        <v>12951893</v>
      </c>
    </row>
    <row r="3" spans="58:63" x14ac:dyDescent="0.3">
      <c r="BF3" s="3">
        <f>GETPIVOTDATA("Average Revenue (₹)",$BI$1)</f>
        <v>12951893</v>
      </c>
    </row>
    <row r="4" spans="58:63" x14ac:dyDescent="0.3">
      <c r="BF4" s="3">
        <f>GETPIVOTDATA("Number of Sales",$BI$1)</f>
        <v>457735</v>
      </c>
      <c r="BI4" s="1" t="s">
        <v>6</v>
      </c>
      <c r="BJ4" t="s">
        <v>447</v>
      </c>
    </row>
    <row r="5" spans="58:63" x14ac:dyDescent="0.3">
      <c r="BI5" s="2" t="s">
        <v>77</v>
      </c>
      <c r="BJ5" s="4">
        <v>57539262</v>
      </c>
    </row>
    <row r="6" spans="58:63" x14ac:dyDescent="0.3">
      <c r="BI6" s="2" t="s">
        <v>218</v>
      </c>
      <c r="BJ6" s="4">
        <v>58334804</v>
      </c>
    </row>
    <row r="7" spans="58:63" x14ac:dyDescent="0.3">
      <c r="BI7" s="2" t="s">
        <v>71</v>
      </c>
      <c r="BJ7" s="4">
        <v>67016622</v>
      </c>
    </row>
    <row r="8" spans="58:63" x14ac:dyDescent="0.3">
      <c r="BI8" s="2" t="s">
        <v>36</v>
      </c>
      <c r="BJ8" s="4">
        <v>68512350</v>
      </c>
    </row>
    <row r="9" spans="58:63" x14ac:dyDescent="0.3">
      <c r="BI9" s="2" t="s">
        <v>81</v>
      </c>
      <c r="BJ9" s="4">
        <v>74606274</v>
      </c>
    </row>
    <row r="10" spans="58:63" x14ac:dyDescent="0.3">
      <c r="BI10" s="2" t="s">
        <v>450</v>
      </c>
      <c r="BJ10" s="4">
        <v>326009312</v>
      </c>
    </row>
    <row r="15" spans="58:63" x14ac:dyDescent="0.3">
      <c r="BI15" s="1" t="s">
        <v>9</v>
      </c>
      <c r="BJ15" t="s">
        <v>448</v>
      </c>
    </row>
    <row r="16" spans="58:63" x14ac:dyDescent="0.3">
      <c r="BI16" s="2" t="s">
        <v>388</v>
      </c>
      <c r="BJ16" s="4">
        <v>13320</v>
      </c>
    </row>
    <row r="17" spans="61:62" ht="9.6" customHeight="1" x14ac:dyDescent="0.3">
      <c r="BI17" s="2" t="s">
        <v>414</v>
      </c>
      <c r="BJ17" s="4">
        <v>53637</v>
      </c>
    </row>
    <row r="18" spans="61:62" hidden="1" x14ac:dyDescent="0.3">
      <c r="BI18" s="2" t="s">
        <v>254</v>
      </c>
      <c r="BJ18" s="4">
        <v>57906</v>
      </c>
    </row>
    <row r="19" spans="61:62" x14ac:dyDescent="0.3">
      <c r="BI19" s="2" t="s">
        <v>450</v>
      </c>
      <c r="BJ19">
        <v>124863</v>
      </c>
    </row>
    <row r="23" spans="61:62" x14ac:dyDescent="0.3">
      <c r="BI23" s="1" t="s">
        <v>9</v>
      </c>
      <c r="BJ23" t="s">
        <v>447</v>
      </c>
    </row>
    <row r="24" spans="61:62" x14ac:dyDescent="0.3">
      <c r="BI24" s="2" t="s">
        <v>254</v>
      </c>
      <c r="BJ24" s="4">
        <v>315001516</v>
      </c>
    </row>
    <row r="25" spans="61:62" x14ac:dyDescent="0.3">
      <c r="BI25" s="2" t="s">
        <v>313</v>
      </c>
      <c r="BJ25" s="4">
        <v>343166392</v>
      </c>
    </row>
    <row r="26" spans="61:62" x14ac:dyDescent="0.3">
      <c r="BI26" s="2" t="s">
        <v>18</v>
      </c>
      <c r="BJ26" s="4">
        <v>2210114217</v>
      </c>
    </row>
    <row r="27" spans="61:62" x14ac:dyDescent="0.3">
      <c r="BI27" s="2" t="s">
        <v>450</v>
      </c>
      <c r="BJ27" s="4">
        <v>2868282125</v>
      </c>
    </row>
    <row r="30" spans="61:62" x14ac:dyDescent="0.3">
      <c r="BI30" s="1" t="s">
        <v>6</v>
      </c>
      <c r="BJ30" t="s">
        <v>449</v>
      </c>
    </row>
    <row r="31" spans="61:62" x14ac:dyDescent="0.3">
      <c r="BI31" s="2" t="s">
        <v>25</v>
      </c>
      <c r="BJ31" s="4">
        <v>28343650.5</v>
      </c>
    </row>
    <row r="32" spans="61:62" x14ac:dyDescent="0.3">
      <c r="BI32" s="2" t="s">
        <v>77</v>
      </c>
      <c r="BJ32" s="4">
        <v>28769631</v>
      </c>
    </row>
    <row r="33" spans="61:63" x14ac:dyDescent="0.3">
      <c r="BI33" s="2" t="s">
        <v>208</v>
      </c>
      <c r="BJ33" s="4">
        <v>29145715</v>
      </c>
    </row>
    <row r="34" spans="61:63" x14ac:dyDescent="0.3">
      <c r="BI34" s="2" t="s">
        <v>183</v>
      </c>
      <c r="BJ34" s="4">
        <v>32283306</v>
      </c>
    </row>
    <row r="35" spans="61:63" x14ac:dyDescent="0.3">
      <c r="BI35" s="2" t="s">
        <v>29</v>
      </c>
      <c r="BJ35" s="4">
        <v>34306662</v>
      </c>
    </row>
    <row r="36" spans="61:63" x14ac:dyDescent="0.3">
      <c r="BI36" s="2" t="s">
        <v>332</v>
      </c>
      <c r="BJ36" s="4">
        <v>36465816</v>
      </c>
    </row>
    <row r="37" spans="61:63" x14ac:dyDescent="0.3">
      <c r="BI37" s="2" t="s">
        <v>147</v>
      </c>
      <c r="BJ37" s="4">
        <v>37515296</v>
      </c>
    </row>
    <row r="38" spans="61:63" x14ac:dyDescent="0.3">
      <c r="BI38" s="2" t="s">
        <v>181</v>
      </c>
      <c r="BJ38" s="4">
        <v>40393122</v>
      </c>
    </row>
    <row r="39" spans="61:63" x14ac:dyDescent="0.3">
      <c r="BI39" s="2" t="s">
        <v>93</v>
      </c>
      <c r="BJ39" s="4">
        <v>54458940</v>
      </c>
    </row>
    <row r="40" spans="61:63" x14ac:dyDescent="0.3">
      <c r="BI40" s="2" t="s">
        <v>133</v>
      </c>
      <c r="BJ40" s="4">
        <v>54658036</v>
      </c>
    </row>
    <row r="41" spans="61:63" x14ac:dyDescent="0.3">
      <c r="BI41" s="2" t="s">
        <v>450</v>
      </c>
      <c r="BJ41" s="4">
        <v>36121121.333333336</v>
      </c>
    </row>
    <row r="47" spans="61:63" x14ac:dyDescent="0.3">
      <c r="BI47" s="1" t="s">
        <v>6</v>
      </c>
      <c r="BJ47" t="s">
        <v>448</v>
      </c>
      <c r="BK47" t="s">
        <v>447</v>
      </c>
    </row>
    <row r="48" spans="61:63" x14ac:dyDescent="0.3">
      <c r="BI48" s="2" t="s">
        <v>318</v>
      </c>
      <c r="BJ48">
        <v>542</v>
      </c>
      <c r="BK48" s="4">
        <v>363140</v>
      </c>
    </row>
    <row r="49" spans="61:63" x14ac:dyDescent="0.3">
      <c r="BI49" s="2" t="s">
        <v>368</v>
      </c>
      <c r="BJ49">
        <v>558</v>
      </c>
      <c r="BK49" s="4">
        <v>2242044</v>
      </c>
    </row>
    <row r="50" spans="61:63" x14ac:dyDescent="0.3">
      <c r="BI50" s="2" t="s">
        <v>378</v>
      </c>
      <c r="BJ50">
        <v>606</v>
      </c>
      <c r="BK50" s="4">
        <v>2536716</v>
      </c>
    </row>
    <row r="51" spans="61:63" x14ac:dyDescent="0.3">
      <c r="BI51" s="2" t="s">
        <v>354</v>
      </c>
      <c r="BJ51">
        <v>622</v>
      </c>
      <c r="BK51" s="4">
        <v>2603692</v>
      </c>
    </row>
    <row r="52" spans="61:63" x14ac:dyDescent="0.3">
      <c r="BI52" s="2" t="s">
        <v>411</v>
      </c>
      <c r="BJ52">
        <v>529</v>
      </c>
      <c r="BK52" s="4">
        <v>2658225</v>
      </c>
    </row>
    <row r="53" spans="61:63" x14ac:dyDescent="0.3">
      <c r="BI53" s="2" t="s">
        <v>450</v>
      </c>
      <c r="BJ53">
        <v>2857</v>
      </c>
      <c r="BK53" s="4">
        <v>10403817</v>
      </c>
    </row>
    <row r="56" spans="61:63" x14ac:dyDescent="0.3">
      <c r="BI56" s="1" t="s">
        <v>3</v>
      </c>
      <c r="BJ56" t="s">
        <v>447</v>
      </c>
    </row>
    <row r="57" spans="61:63" x14ac:dyDescent="0.3">
      <c r="BI57" s="2" t="s">
        <v>14</v>
      </c>
      <c r="BJ57" s="4">
        <v>1587175644</v>
      </c>
    </row>
    <row r="58" spans="61:63" x14ac:dyDescent="0.3">
      <c r="BI58" s="2" t="s">
        <v>23</v>
      </c>
      <c r="BJ58" s="4">
        <v>1663749499</v>
      </c>
    </row>
    <row r="59" spans="61:63" x14ac:dyDescent="0.3">
      <c r="BI59" s="2" t="s">
        <v>450</v>
      </c>
      <c r="BJ59" s="4">
        <v>3250925143</v>
      </c>
    </row>
    <row r="64" spans="61:63" x14ac:dyDescent="0.3">
      <c r="BI64" s="1" t="s">
        <v>10</v>
      </c>
      <c r="BJ64" t="s">
        <v>447</v>
      </c>
    </row>
    <row r="65" spans="61:62" x14ac:dyDescent="0.3">
      <c r="BI65" s="2" t="s">
        <v>19</v>
      </c>
      <c r="BJ65" s="4">
        <v>2976116348</v>
      </c>
    </row>
    <row r="66" spans="61:62" x14ac:dyDescent="0.3">
      <c r="BI66" s="2" t="s">
        <v>314</v>
      </c>
      <c r="BJ66" s="4">
        <v>274808795</v>
      </c>
    </row>
    <row r="67" spans="61:62" x14ac:dyDescent="0.3">
      <c r="BI67" s="2" t="s">
        <v>450</v>
      </c>
      <c r="BJ67" s="4">
        <v>3250925143</v>
      </c>
    </row>
    <row r="93" ht="13.2" customHeight="1" x14ac:dyDescent="0.3"/>
  </sheetData>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3AEC7-11AD-437B-928E-0C960F7EDF97}">
  <sheetPr codeName="Sheet8"/>
  <dimension ref="AB1:AG47"/>
  <sheetViews>
    <sheetView topLeftCell="A31" workbookViewId="0">
      <selection activeCell="P43" sqref="P43"/>
    </sheetView>
  </sheetViews>
  <sheetFormatPr defaultRowHeight="14.4" x14ac:dyDescent="0.3"/>
  <cols>
    <col min="28" max="28" width="22.44140625" bestFit="1" customWidth="1"/>
    <col min="29" max="29" width="18.6640625" bestFit="1" customWidth="1"/>
    <col min="31" max="31" width="36.33203125" bestFit="1" customWidth="1"/>
    <col min="32" max="32" width="18.6640625" bestFit="1" customWidth="1"/>
    <col min="33" max="33" width="14.88671875" bestFit="1" customWidth="1"/>
  </cols>
  <sheetData>
    <row r="1" spans="28:33" x14ac:dyDescent="0.3">
      <c r="AE1" s="1" t="s">
        <v>1</v>
      </c>
      <c r="AF1" t="s">
        <v>22</v>
      </c>
    </row>
    <row r="2" spans="28:33" x14ac:dyDescent="0.3">
      <c r="AB2" s="1" t="s">
        <v>3</v>
      </c>
      <c r="AC2" t="s">
        <v>23</v>
      </c>
    </row>
    <row r="3" spans="28:33" x14ac:dyDescent="0.3">
      <c r="AE3" s="1" t="s">
        <v>9</v>
      </c>
      <c r="AF3" t="s">
        <v>447</v>
      </c>
      <c r="AG3" t="s">
        <v>448</v>
      </c>
    </row>
    <row r="4" spans="28:33" x14ac:dyDescent="0.3">
      <c r="AB4" s="1" t="s">
        <v>6</v>
      </c>
      <c r="AC4" t="s">
        <v>447</v>
      </c>
      <c r="AE4" s="2" t="s">
        <v>388</v>
      </c>
      <c r="AF4" s="4">
        <v>27964315</v>
      </c>
      <c r="AG4" s="4">
        <v>5171</v>
      </c>
    </row>
    <row r="5" spans="28:33" x14ac:dyDescent="0.3">
      <c r="AB5" s="2" t="s">
        <v>181</v>
      </c>
      <c r="AC5" s="4">
        <v>40393122</v>
      </c>
      <c r="AE5" s="2" t="s">
        <v>254</v>
      </c>
      <c r="AF5" s="4">
        <v>104606454</v>
      </c>
      <c r="AG5" s="4">
        <v>17906</v>
      </c>
    </row>
    <row r="6" spans="28:33" x14ac:dyDescent="0.3">
      <c r="AB6" s="2" t="s">
        <v>48</v>
      </c>
      <c r="AC6" s="4">
        <v>43011261</v>
      </c>
      <c r="AE6" s="2" t="s">
        <v>414</v>
      </c>
      <c r="AF6" s="4">
        <v>109086668</v>
      </c>
      <c r="AG6" s="4">
        <v>19434</v>
      </c>
    </row>
    <row r="7" spans="28:33" x14ac:dyDescent="0.3">
      <c r="AB7" s="2" t="s">
        <v>81</v>
      </c>
      <c r="AC7" s="4">
        <v>44967016</v>
      </c>
      <c r="AE7" s="2" t="s">
        <v>450</v>
      </c>
      <c r="AF7" s="4">
        <v>241657437</v>
      </c>
      <c r="AG7" s="4">
        <v>42511</v>
      </c>
    </row>
    <row r="8" spans="28:33" x14ac:dyDescent="0.3">
      <c r="AB8" s="2" t="s">
        <v>133</v>
      </c>
      <c r="AC8" s="4">
        <v>54658036</v>
      </c>
    </row>
    <row r="9" spans="28:33" x14ac:dyDescent="0.3">
      <c r="AB9" s="2" t="s">
        <v>25</v>
      </c>
      <c r="AC9" s="4">
        <v>56687301</v>
      </c>
      <c r="AE9" s="1" t="s">
        <v>3</v>
      </c>
      <c r="AF9" t="s">
        <v>14</v>
      </c>
    </row>
    <row r="10" spans="28:33" x14ac:dyDescent="0.3">
      <c r="AB10" s="2" t="s">
        <v>450</v>
      </c>
      <c r="AC10" s="4">
        <v>239716736</v>
      </c>
    </row>
    <row r="11" spans="28:33" x14ac:dyDescent="0.3">
      <c r="AE11" s="1" t="s">
        <v>6</v>
      </c>
      <c r="AF11" t="s">
        <v>449</v>
      </c>
    </row>
    <row r="12" spans="28:33" x14ac:dyDescent="0.3">
      <c r="AB12" s="1" t="s">
        <v>10</v>
      </c>
      <c r="AC12" t="s">
        <v>19</v>
      </c>
      <c r="AE12" s="2" t="s">
        <v>84</v>
      </c>
      <c r="AF12" s="4">
        <v>22444828</v>
      </c>
    </row>
    <row r="13" spans="28:33" x14ac:dyDescent="0.3">
      <c r="AE13" s="2" t="s">
        <v>34</v>
      </c>
      <c r="AF13" s="4">
        <v>23582376</v>
      </c>
    </row>
    <row r="14" spans="28:33" x14ac:dyDescent="0.3">
      <c r="AB14" s="1" t="s">
        <v>9</v>
      </c>
      <c r="AC14" t="s">
        <v>447</v>
      </c>
      <c r="AE14" s="2" t="s">
        <v>79</v>
      </c>
      <c r="AF14" s="4">
        <v>23708597.5</v>
      </c>
    </row>
    <row r="15" spans="28:33" x14ac:dyDescent="0.3">
      <c r="AB15" s="2" t="s">
        <v>414</v>
      </c>
      <c r="AC15" s="4">
        <v>310128677</v>
      </c>
      <c r="AE15" s="2" t="s">
        <v>77</v>
      </c>
      <c r="AF15" s="4">
        <v>25365456</v>
      </c>
    </row>
    <row r="16" spans="28:33" x14ac:dyDescent="0.3">
      <c r="AB16" s="2" t="s">
        <v>254</v>
      </c>
      <c r="AC16" s="4">
        <v>315001516</v>
      </c>
      <c r="AE16" s="2" t="s">
        <v>58</v>
      </c>
      <c r="AF16" s="4">
        <v>26051256</v>
      </c>
    </row>
    <row r="17" spans="28:32" x14ac:dyDescent="0.3">
      <c r="AB17" s="2" t="s">
        <v>18</v>
      </c>
      <c r="AC17" s="4">
        <v>2210114217</v>
      </c>
      <c r="AE17" s="2" t="s">
        <v>81</v>
      </c>
      <c r="AF17" s="4">
        <v>29639258</v>
      </c>
    </row>
    <row r="18" spans="28:32" x14ac:dyDescent="0.3">
      <c r="AB18" s="2" t="s">
        <v>450</v>
      </c>
      <c r="AC18" s="4">
        <v>2835244410</v>
      </c>
      <c r="AE18" s="2" t="s">
        <v>46</v>
      </c>
      <c r="AF18" s="4">
        <v>30114072</v>
      </c>
    </row>
    <row r="19" spans="28:32" x14ac:dyDescent="0.3">
      <c r="AE19" s="2" t="s">
        <v>183</v>
      </c>
      <c r="AF19" s="4">
        <v>32283306</v>
      </c>
    </row>
    <row r="20" spans="28:32" x14ac:dyDescent="0.3">
      <c r="AB20" s="1" t="s">
        <v>1</v>
      </c>
      <c r="AC20" t="s">
        <v>32</v>
      </c>
      <c r="AE20" s="2" t="s">
        <v>65</v>
      </c>
      <c r="AF20" s="4">
        <v>32358360</v>
      </c>
    </row>
    <row r="21" spans="28:32" x14ac:dyDescent="0.3">
      <c r="AE21" s="2" t="s">
        <v>93</v>
      </c>
      <c r="AF21" s="4">
        <v>54458940</v>
      </c>
    </row>
    <row r="22" spans="28:32" x14ac:dyDescent="0.3">
      <c r="AB22" s="1" t="s">
        <v>6</v>
      </c>
      <c r="AC22" t="s">
        <v>448</v>
      </c>
      <c r="AE22" s="2" t="s">
        <v>450</v>
      </c>
      <c r="AF22" s="4">
        <v>29428640.636363637</v>
      </c>
    </row>
    <row r="23" spans="28:32" x14ac:dyDescent="0.3">
      <c r="AB23" s="2" t="s">
        <v>52</v>
      </c>
      <c r="AC23" s="4">
        <v>2685</v>
      </c>
    </row>
    <row r="24" spans="28:32" x14ac:dyDescent="0.3">
      <c r="AB24" s="2" t="s">
        <v>292</v>
      </c>
      <c r="AC24" s="4">
        <v>2734</v>
      </c>
      <c r="AE24" s="1" t="s">
        <v>1</v>
      </c>
      <c r="AF24" t="s">
        <v>13</v>
      </c>
    </row>
    <row r="25" spans="28:32" x14ac:dyDescent="0.3">
      <c r="AB25" s="2" t="s">
        <v>372</v>
      </c>
      <c r="AC25" s="4">
        <v>2743</v>
      </c>
    </row>
    <row r="26" spans="28:32" x14ac:dyDescent="0.3">
      <c r="AB26" s="2" t="s">
        <v>77</v>
      </c>
      <c r="AC26" s="4">
        <v>2774</v>
      </c>
      <c r="AE26" s="1" t="s">
        <v>6</v>
      </c>
      <c r="AF26" t="s">
        <v>447</v>
      </c>
    </row>
    <row r="27" spans="28:32" x14ac:dyDescent="0.3">
      <c r="AB27" s="2" t="s">
        <v>366</v>
      </c>
      <c r="AC27" s="4">
        <v>2778</v>
      </c>
      <c r="AE27" s="2" t="s">
        <v>399</v>
      </c>
      <c r="AF27" s="4">
        <v>1836650</v>
      </c>
    </row>
    <row r="28" spans="28:32" x14ac:dyDescent="0.3">
      <c r="AB28" s="2" t="s">
        <v>25</v>
      </c>
      <c r="AC28" s="4">
        <v>2801</v>
      </c>
      <c r="AE28" s="2" t="s">
        <v>413</v>
      </c>
      <c r="AF28" s="4">
        <v>1969420</v>
      </c>
    </row>
    <row r="29" spans="28:32" x14ac:dyDescent="0.3">
      <c r="AB29" s="2" t="s">
        <v>214</v>
      </c>
      <c r="AC29" s="4">
        <v>2805</v>
      </c>
      <c r="AE29" s="2" t="s">
        <v>272</v>
      </c>
      <c r="AF29" s="4">
        <v>2087458</v>
      </c>
    </row>
    <row r="30" spans="28:32" x14ac:dyDescent="0.3">
      <c r="AB30" s="2" t="s">
        <v>123</v>
      </c>
      <c r="AC30" s="4">
        <v>2859</v>
      </c>
      <c r="AE30" s="2" t="s">
        <v>274</v>
      </c>
      <c r="AF30" s="4">
        <v>2141928</v>
      </c>
    </row>
    <row r="31" spans="28:32" x14ac:dyDescent="0.3">
      <c r="AB31" s="2" t="s">
        <v>79</v>
      </c>
      <c r="AC31" s="4">
        <v>3491</v>
      </c>
      <c r="AE31" s="2" t="s">
        <v>368</v>
      </c>
      <c r="AF31" s="4">
        <v>2242044</v>
      </c>
    </row>
    <row r="32" spans="28:32" x14ac:dyDescent="0.3">
      <c r="AB32" s="2" t="s">
        <v>34</v>
      </c>
      <c r="AC32" s="4">
        <v>3822</v>
      </c>
      <c r="AE32" s="2" t="s">
        <v>439</v>
      </c>
      <c r="AF32" s="4">
        <v>2807379</v>
      </c>
    </row>
    <row r="33" spans="28:32" x14ac:dyDescent="0.3">
      <c r="AB33" s="2" t="s">
        <v>450</v>
      </c>
      <c r="AC33" s="4">
        <v>29492</v>
      </c>
      <c r="AE33" s="2" t="s">
        <v>443</v>
      </c>
      <c r="AF33" s="4">
        <v>2948707</v>
      </c>
    </row>
    <row r="34" spans="28:32" x14ac:dyDescent="0.3">
      <c r="AE34" s="2" t="s">
        <v>187</v>
      </c>
      <c r="AF34" s="4">
        <v>2968290</v>
      </c>
    </row>
    <row r="35" spans="28:32" x14ac:dyDescent="0.3">
      <c r="AB35" s="1" t="s">
        <v>2</v>
      </c>
      <c r="AC35" t="s">
        <v>14</v>
      </c>
      <c r="AE35" s="2" t="s">
        <v>282</v>
      </c>
      <c r="AF35" s="4">
        <v>3150118</v>
      </c>
    </row>
    <row r="36" spans="28:32" x14ac:dyDescent="0.3">
      <c r="AE36" s="2" t="s">
        <v>434</v>
      </c>
      <c r="AF36" s="4">
        <v>3333612</v>
      </c>
    </row>
    <row r="37" spans="28:32" x14ac:dyDescent="0.3">
      <c r="AB37" s="1" t="s">
        <v>6</v>
      </c>
      <c r="AC37" t="s">
        <v>449</v>
      </c>
      <c r="AE37" s="2" t="s">
        <v>450</v>
      </c>
      <c r="AF37" s="4">
        <v>25485606</v>
      </c>
    </row>
    <row r="38" spans="28:32" x14ac:dyDescent="0.3">
      <c r="AB38" s="2" t="s">
        <v>318</v>
      </c>
      <c r="AC38" s="4">
        <v>363140</v>
      </c>
    </row>
    <row r="39" spans="28:32" x14ac:dyDescent="0.3">
      <c r="AB39" s="2" t="s">
        <v>372</v>
      </c>
      <c r="AC39" s="4">
        <v>1837810</v>
      </c>
      <c r="AE39" s="1" t="s">
        <v>10</v>
      </c>
      <c r="AF39" t="s">
        <v>314</v>
      </c>
    </row>
    <row r="40" spans="28:32" x14ac:dyDescent="0.3">
      <c r="AB40" s="2" t="s">
        <v>272</v>
      </c>
      <c r="AC40" s="4">
        <v>2087458</v>
      </c>
    </row>
    <row r="41" spans="28:32" x14ac:dyDescent="0.3">
      <c r="AB41" s="2" t="s">
        <v>274</v>
      </c>
      <c r="AC41" s="4">
        <v>2141928</v>
      </c>
      <c r="AE41" s="1" t="s">
        <v>6</v>
      </c>
      <c r="AF41" t="s">
        <v>449</v>
      </c>
    </row>
    <row r="42" spans="28:32" x14ac:dyDescent="0.3">
      <c r="AB42" s="2" t="s">
        <v>354</v>
      </c>
      <c r="AC42" s="4">
        <v>2603692</v>
      </c>
      <c r="AE42" s="2" t="s">
        <v>348</v>
      </c>
      <c r="AF42" s="4">
        <v>12532350</v>
      </c>
    </row>
    <row r="43" spans="28:32" x14ac:dyDescent="0.3">
      <c r="AB43" s="2" t="s">
        <v>450</v>
      </c>
      <c r="AC43" s="4">
        <v>1806805.6</v>
      </c>
      <c r="AE43" s="2" t="s">
        <v>362</v>
      </c>
      <c r="AF43" s="4">
        <v>13095150</v>
      </c>
    </row>
    <row r="44" spans="28:32" x14ac:dyDescent="0.3">
      <c r="AE44" s="2" t="s">
        <v>324</v>
      </c>
      <c r="AF44" s="4">
        <v>14456925</v>
      </c>
    </row>
    <row r="45" spans="28:32" x14ac:dyDescent="0.3">
      <c r="AE45" s="2" t="s">
        <v>316</v>
      </c>
      <c r="AF45" s="4">
        <v>16184640</v>
      </c>
    </row>
    <row r="46" spans="28:32" x14ac:dyDescent="0.3">
      <c r="AE46" s="2" t="s">
        <v>332</v>
      </c>
      <c r="AF46" s="4">
        <v>36465816</v>
      </c>
    </row>
    <row r="47" spans="28:32" x14ac:dyDescent="0.3">
      <c r="AE47" s="2" t="s">
        <v>450</v>
      </c>
      <c r="AF47" s="4">
        <v>18546976.199999999</v>
      </c>
    </row>
  </sheetData>
  <pageMargins left="0.7" right="0.7" top="0.75" bottom="0.75" header="0.3" footer="0.3"/>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d e 2 e f a 6 - c c e f - 4 3 2 0 - b 5 2 2 - 8 3 2 2 6 f 0 1 0 d a 1 " > < C u s t o m C o n t e n t > < ! [ C D A T A [ < ? x m l   v e r s i o n = " 1 . 0 "   e n c o d i n g = " u t f - 1 6 " ? > < S e t t i n g s > < C a l c u l a t e d F i e l d s > < i t e m > < M e a s u r e N a m e > T o t a l   R e v e n u e   ( � ) < / M e a s u r e N a m e > < D i s p l a y N a m e > T o t a l   R e v e n u e   ( � ) < / D i s p l a y N a m e > < V i s i b l e > F a l s e < / V i s i b l e > < / i t e m > < i t e m > < M e a s u r e N a m e > A v e r a g e   R e v e n u e   ( � ) < / M e a s u r e N a m e > < D i s p l a y N a m e > A v e r a g e   R e v e n u e   ( � ) < / D i s p l a y N a m e > < V i s i b l e > F a l s e < / V i s i b l e > < / i t e m > < / C a l c u l a t e d F i e l d s > < S A H o s t H a s h > 0 < / S A H o s t H a s h > < G e m i n i F i e l d L i s t V i s i b l e > T r u e < / G e m i n i F i e l d L i s t V i s i b l e > < / S e t t i n g s > ] ] > < / C u s t o m C o n t e n t > < / G e m i n i > 
</file>

<file path=customXml/item10.xml>��< ? x m l   v e r s i o n = " 1 . 0 "   e n c o d i n g = " U T F - 1 6 " ? > < G e m i n i   x m l n s = " h t t p : / / g e m i n i / p i v o t c u s t o m i z a t i o n / c b 8 d 9 a c 5 - c 9 4 6 - 4 c f 8 - b a 9 a - 1 8 5 c 6 7 2 e c 9 1 1 " > < C u s t o m C o n t e n t > < ! [ C D A T A [ < ? x m l   v e r s i o n = " 1 . 0 "   e n c o d i n g = " u t f - 1 6 " ? > < S e t t i n g s > < C a l c u l a t e d F i e l d s > < i t e m > < M e a s u r e N a m e > T o t a l   R e v e n u e   ( � ) < / M e a s u r e N a m e > < D i s p l a y N a m e > T o t a l   R e v e n u e   ( � ) < / D i s p l a y N a m e > < V i s i b l e > F a l s e < / V i s i b l e > < / i t e m > < i t e m > < M e a s u r e N a m e > A v e r a g e   R e v e n u e   ( � ) < / M e a s u r e N a m e > < D i s p l a y N a m e > A v e r a g e   R e v e n u e   ( � ) < / D i s p l a y N a m e > < V i s i b l e > F a l s e < / V i s i b l e > < / i t e m > < i t e m > < M e a s u r e N a m e > N u m b e r   o f   S a l e s < / M e a s u r e N a m e > < D i s p l a y N a m e > N u m b e r   o f   S a l e s < / D i s p l a y N a m e > < V i s i b l e > F a l s e < / V i s i b l e > < / i t e m > < / C a l c u l a t e d F i e l d s > < S A H o s t H a s h > 0 < / S A H o s t H a s h > < G e m i n i F i e l d L i s t V i s i b l e > T r u e < / G e m i n i F i e l d L i s t V i s i b l e > < / S e t t i n g s > ] ] > < / 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 d i m _ p o s i t i o n 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 d i m _ p o s i t i o n 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 C o l u m n s \ P r o d u c t   P o s i t i o n 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 d i m _ p r o m o t i o n 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 d i m _ p r o m o t i o n 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 C o l u m n s \ I s _ P r o m o t i o n 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 f a c t _ z a r a _ s a l e s 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 f a c t _ z a r a _ s a l e s 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 C o l u m n s \ S e a s o n a l < / K e y > < / a : K e y > < a : V a l u e   i : t y p e = " T a b l e W i d g e t B a s e V i e w S t a t e " / > < / a : K e y V a l u e O f D i a g r a m O b j e c t K e y a n y T y p e z b w N T n L X > < a : K e y V a l u e O f D i a g r a m O b j e c t K e y a n y T y p e z b w N T n L X > < a : K e y > < K e y > C o l u m n s \ S a l e s   V o l u m e 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 C o l u m n s \ S e c t i o n < / K e y > < / a : K e y > < a : V a l u e   i : t y p e = " T a b l e W i d g e t B a s e V i e w S t a t e " / > < / a : K e y V a l u e O f D i a g r a m O b j e c t K e y a n y T y p e z b w N T n L X > < a : K e y V a l u e O f D i a g r a m O b j e c t K e y a n y T y p e z b w N T n L X > < a : K e y > < K e y > C o l u m n s \ I N R   ( � ) < / K e y > < / a : K e y > < a : V a l u e   i : t y p e = " T a b l e W i d g e t B a s e V i e w S t a t e " / > < / a : K e y V a l u e O f D i a g r a m O b j e c t K e y a n y T y p e z b w N T n L X > < a : K e y V a l u e O f D i a g r a m O b j e c t K e y a n y T y p e z b w N T n L X > < a : K e y > < K e y > C o l u m n s \ R e v e n u e   ( �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 d i m _ s e a s o n a l 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 d i m _ s e a s o n a l 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 C o l u m n s \ S e a s o n a l < / K e y > < / a : K e y > < a : V a l u e   i : t y p e = " T a b l e W i d g e t B a s e V i e w S t a t e " / > < / a : K e y V a l u e O f D i a g r a m O b j e c t K e y a n y T y p e z b w N T n L X > < a : K e y V a l u e O f D i a g r a m O b j e c t K e y a n y T y p e z b w N T n L X > < a : K e y > < K e y > C o l u m n s \ I S _ S e a s o n a l 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 d i m _ s e c t i o n 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 d i m _ s e c t i o n 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 C o l u m n s \ S e c t i o n < / K e y > < / a : K e y > < a : V a l u e   i : t y p e = " T a b l e W i d g e t B a s e V i e w S t a t e " / > < / a : K e y V a l u e O f D i a g r a m O b j e c t K e y a n y T y p e z b w N T n L X > < a : K e y V a l u e O f D i a g r a m O b j e c t K e y a n y T y p e z b w N T n L X > < a : K e y > < K e y > C o l u m n s \ S p e c i f i c _ S e c t i o n 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6 b 0 6 3 8 d 1 - b a a 5 - 4 6 1 f - 8 b b a - 3 d b 5 4 d 3 a 6 4 9 c " > < C u s t o m C o n t e n t > < ! [ C D A T A [ < ? x m l   v e r s i o n = " 1 . 0 "   e n c o d i n g = " u t f - 1 6 " ? > < S e t t i n g s > < C a l c u l a t e d F i e l d s > < i t e m > < M e a s u r e N a m e > T o t a l   R e v e n u e   ( � ) < / M e a s u r e N a m e > < D i s p l a y N a m e > T o t a l   R e v e n u e   ( � ) < / D i s p l a y N a m e > < V i s i b l e > F a l s e < / V i s i b l e > < / i t e m > < i t e m > < M e a s u r e N a m e > A v e r a g e   R e v e n u e   ( � ) < / M e a s u r e N a m e > < D i s p l a y N a m e > A v e r a g e   R e v e n u e   ( � ) < / D i s p l a y N a m e > < V i s i b l e > F a l s e < / V i s i b l e > < / i t e m > < i t e m > < M e a s u r e N a m e > N u m b e r   o f   S a l e s < / M e a s u r e N a m e > < D i s p l a y N a m e > N u m b e r   o f   S a l e s < / D i s p l a y N a m e > < V i s i b l e > F a l s e < / V i s i b l e > < / i t e m > < / C a l c u l a t e d F i e l d s > < S A H o s t H a s h > 0 < / S A H o s t H a s h > < G e m i n i F i e l d L i s t V i s i b l e > T r u e < / G e m i n i F i e l d L i s t V i s i b l e > < / S e t t i n g s > ] ] > < / C u s t o m C o n t e n t > < / G e m i n i > 
</file>

<file path=customXml/item13.xml>��< ? x m l   v e r s i o n = " 1 . 0 "   e n c o d i n g = " U T F - 1 6 " ? > < G e m i n i   x m l n s = " h t t p : / / g e m i n i / p i v o t c u s t o m i z a t i o n / 6 4 2 2 0 1 9 9 - 5 8 c d - 4 8 c 5 - b 1 6 c - 2 9 c 5 c 3 1 b a d e 7 " > < C u s t o m C o n t e n t > < ! [ C D A T A [ < ? x m l   v e r s i o n = " 1 . 0 "   e n c o d i n g = " u t f - 1 6 " ? > < S e t t i n g s > < C a l c u l a t e d F i e l d s > < i t e m > < M e a s u r e N a m e > T o t a l   R e v e n u e   ( � ) < / M e a s u r e N a m e > < D i s p l a y N a m e > T o t a l   R e v e n u e   ( � ) < / D i s p l a y N a m e > < V i s i b l e > F a l s e < / V i s i b l e > < / i t e m > < i t e m > < M e a s u r e N a m e > A v e r a g e   R e v e n u e   ( � ) < / M e a s u r e N a m e > < D i s p l a y N a m e > A v e r a g e   R e v e n u e   ( � ) < / D i s p l a y N a m e > < V i s i b l e > F a l s e < / V i s i b l e > < / i t e m > < i t e m > < M e a s u r e N a m e > N u m b e r   o f   S a l e s < / M e a s u r e N a m e > < D i s p l a y N a m e > N u m b e r   o f   S a l e s < / D i s p l a y N a m e > < V i s i b l e > F a l s e < / V i s i b l e > < / i t e m > < / C a l c u l a t e d F i e l d s > < S A H o s t H a s h > 0 < / S A H o s t H a s h > < G e m i n i F i e l d L i s t V i s i b l e > T r u e < / G e m i n i F i e l d L i s t V i s i b l e > < / S e t t i n g s > ] ] > < / C u s t o m C o n t e n t > < / G e m i n i > 
</file>

<file path=customXml/item14.xml>��< ? x m l   v e r s i o n = " 1 . 0 "   e n c o d i n g = " U T F - 1 6 " ? > < G e m i n i   x m l n s = " h t t p : / / g e m i n i / p i v o t c u s t o m i z a t i o n / 4 e 9 0 5 0 6 f - 4 e 9 5 - 4 5 4 b - b 5 3 4 - 8 5 0 2 9 6 b 3 3 5 0 e " > < C u s t o m C o n t e n t > < ! [ C D A T A [ < ? x m l   v e r s i o n = " 1 . 0 "   e n c o d i n g = " u t f - 1 6 " ? > < S e t t i n g s > < C a l c u l a t e d F i e l d s > < i t e m > < M e a s u r e N a m e > T o t a l   R e v e n u e   ( � ) < / M e a s u r e N a m e > < D i s p l a y N a m e > T o t a l   R e v e n u e   ( � ) < / D i s p l a y N a m e > < V i s i b l e > F a l s e < / V i s i b l e > < / i t e m > < i t e m > < M e a s u r e N a m e > A v e r a g e   R e v e n u e   ( � ) < / M e a s u r e N a m e > < D i s p l a y N a m e > A v e r a g e   R e v e n u e   ( � ) < / D i s p l a y N a m e > < V i s i b l e > F a l s e < / V i s i b l e > < / i t e m > < i t e m > < M e a s u r e N a m e > N u m b e r   o f   S a l e s < / M e a s u r e N a m e > < D i s p l a y N a m e > N u m b e r   o f   S a l e s < / D i s p l a y N a m e > < V i s i b l e > F a l s e < / V i s i b l e > < / i t e m > < / C a l c u l a t e d F i e l d s > < S A H o s t H a s h > 0 < / S A H o s t H a s h > < G e m i n i F i e l d L i s t V i s i b l e > T r u e < / G e m i n i F i e l d L i s t V i s i b l e > < / S e t t i n g s > ] ] > < / C u s t o m C o n t e n t > < / G e m i n i > 
</file>

<file path=customXml/item15.xml>��< ? x m l   v e r s i o n = " 1 . 0 "   e n c o d i n g = " U T F - 1 6 " ? > < G e m i n i   x m l n s = " h t t p : / / g e m i n i / p i v o t c u s t o m i z a t i o n / d 7 d 3 9 d 2 f - b 0 7 5 - 4 b b 2 - a 3 6 d - b 5 4 7 e 8 e b 2 e 5 1 " > < C u s t o m C o n t e n t > < ! [ C D A T A [ < ? x m l   v e r s i o n = " 1 . 0 "   e n c o d i n g = " u t f - 1 6 " ? > < S e t t i n g s > < C a l c u l a t e d F i e l d s > < i t e m > < M e a s u r e N a m e > T o t a l   R e v e n u e   ( � ) < / M e a s u r e N a m e > < D i s p l a y N a m e > T o t a l   R e v e n u e   ( � ) < / D i s p l a y N a m e > < V i s i b l e > F a l s e < / V i s i b l e > < / i t e m > < i t e m > < M e a s u r e N a m e > A v e r a g e   R e v e n u e   ( � ) < / M e a s u r e N a m e > < D i s p l a y N a m e > A v e r a g e   R e v e n u e   ( � ) < / D i s p l a y N a m e > < V i s i b l e > F a l s e < / V i s i b l e > < / i t e m > < i t e m > < M e a s u r e N a m e > N u m b e r   o f   S a l e s < / M e a s u r e N a m e > < D i s p l a y N a m e > N u m b e r   o f   S a l e s < / D i s p l a y N a m e > < V i s i b l e > F a l s e < / V i s i b l e > < / i t e m > < / C a l c u l a t e d F i e l d s > < S A H o s t H a s h > 0 < / S A H o s t H a s h > < G e m i n i F i e l d L i s t V i s i b l e > T r u e < / G e m i n i F i e l d L i s t V i s i b l e > < / S e t t i n g s > ] ] > < / C u s t o m C o n t e n t > < / G e m i n i > 
</file>

<file path=customXml/item2.xml>��< ? x m l   v e r s i o n = " 1 . 0 "   e n c o d i n g = " u t f - 1 6 " ? > < D a t a M a s h u p   s q m i d = " 7 f 4 9 9 3 5 c - c 6 d a - 4 1 e 8 - a 6 c 1 - c f 9 c 1 1 f f 6 a 4 e "   x m l n s = " h t t p : / / s c h e m a s . m i c r o s o f t . c o m / D a t a M a s h u p " > A A A A A N A E A A B Q S w M E F A A C A A g A U 7 Y N 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F O 2 D 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t g 1 Z c I F W w 8 k B A A B h B A A A E w A c A E Z v c m 1 1 b G F z L 1 N l Y 3 R p b 2 4 x L m 0 g o h g A K K A U A A A A A A A A A A A A A A A A A A A A A A A A A A A A l V J d S + N A F H 0 v 9 D 8 M 8 S W V E M i 6 i L v S h 5 I q W w Q R U 1 f Y W s r t 5 G q D k 5 l l P q S 1 9 M V / 5 d / x l z i T V J O 2 K W J e Q s 6 9 9 5 x z 7 4 l C q j P B S V K + o 9 N 2 q 9 1 S M 5 C Y k n u g e v I M E i Y K G C r S J Q x 1 u 0 X s k w g j K V r k b E 6 R h b d C P k 6 F e P T P M 4 Z h L L h G r p X v 9 X / f / b P z J C n m e x z Y Q m X q z n G S g j O c M z X 3 O g H h h r G A a G m w E 5 Q S B 1 4 1 O k l m i N q z e q X w c j T Q m H d r H V 5 w k f G 0 6 5 W N 4 9 W o D x r G n 1 R X U u R C 2 5 3 + I K Q o l a M a w t S a X V f W u N + g G p D R u q n H W E K B g V R d 5 3 R c W Y 1 n w B 8 s / X D x H y v u o Q S u 7 o X M Y 8 F M z l 3 R K e y Y C Z Z L B 6 a G a j L o W 8 E B 1 8 c / Q 9 e / C k h V u x I q c y n Z D m 1 r R O N c f z R Y x q Z K g q C E v f t u o Y j k r z O G u 4 r J x U 2 T S O H i E o q J 7 W J G P 1 F u 8 i n K A o + N l M j p Y i 9 b D B o f h N x t W P + R G / i q u n g v T e 0 F Y 6 O 0 y K u L W 7 S 8 t b + V S U C 8 w e U 1 8 d 9 e X j v 2 A 4 H O X K z W 9 J g c k p O j 8 O T X U X O c 0 Z d 5 b l h x W d a V a o f d 4 z 7 6 2 n 7 k / F / j E 3 K D W z v U c 3 S r j A 5 q 8 n v + 0 B / f W i k q d t p W 3 9 i r 3 c p 4 s 9 D p O 1 B L A Q I t A B Q A A g A I A F O 2 D V n T v f G 5 p Q A A A P Y A A A A S A A A A A A A A A A A A A A A A A A A A A A B D b 2 5 m a W c v U G F j a 2 F n Z S 5 4 b W x Q S w E C L Q A U A A I A C A B T t g 1 Z D 8 r p q 6 Q A A A D p A A A A E w A A A A A A A A A A A A A A A A D x A A A A W 0 N v b n R l b n R f V H l w Z X N d L n h t b F B L A Q I t A B Q A A g A I A F O 2 D V l w g V b D y Q E A A G E E A A A T A A A A A A A A A A A A A A A A A O I B A A B G b 3 J t d W x h c y 9 T Z W N 0 a W 9 u M S 5 t U E s F B g A A A A A D A A M A w g A A A P 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0 U A A A A A A A A 6 x 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h Y 3 R f e m F y Y V 9 z Y W x l c z w v S X R l b V B h d G g + P C 9 J d G V t T G 9 j Y X R p b 2 4 + P F N 0 Y W J s Z U V u d H J p Z X M + P E V u d H J 5 I F R 5 c G U 9 I k l z U H J p d m F 0 Z S I g V m F s d W U 9 I m w w I i A v P j x F b n R y e S B U e X B l P S J R d W V y e U l E I i B W Y W x 1 Z T 0 i c 2 F k Y W U y N j h i L T k 4 Z W U t N D M y O C 0 5 Y 2 R m L T A x N D A 4 M W U 4 O W F k N y I g L z 4 8 R W 5 0 c n k g V H l w Z T 0 i R m l s b E V u Y W J s Z W Q i I F Z h b H V l P S J s M S I g L z 4 8 R W 5 0 c n k g V H l w Z T 0 i R m l s b E x h c 3 R V c G R h d G V k I i B W Y W x 1 Z T 0 i Z D I w M j Q t M D g t M T N U M T c 6 M j A 6 M z k u N j c 3 O T U w N 1 o i I C 8 + P E V u d H J 5 I F R 5 c G U 9 I k J 1 Z m Z l c k 5 l e H R S Z W Z y Z X N o I i B W Y W x 1 Z T 0 i b D E i I C 8 + P E V u d H J 5 I F R 5 c G U 9 I l J l c 3 V s d F R 5 c G U i I F Z h b H V l P S J z V G F i b G U i I C 8 + P E V u d H J 5 I F R 5 c G U 9 I k 5 h b W V V c G R h d G V k Q W Z 0 Z X J G a W x s I i B W Y W x 1 Z T 0 i b D A i I C 8 + P E V u d H J 5 I F R 5 c G U 9 I k 5 h d m l n Y X R p b 2 5 T d G V w T m F t Z S I g V m F s d W U 9 I n N O Y X Z p Z 2 F 0 a W 9 u I i A v P j x F b n R y e S B U e X B l P S J G a W x s U 3 R h d H V z I i B W Y W x 1 Z T 0 i c 0 N v b X B s Z X R l I i A v P j x F b n R y e S B U e X B l P S J G a W x s Z W R D b 2 1 w b G V 0 Z V J l c 3 V s d F R v V 2 9 y a 3 N o Z W V 0 I i B W Y W x 1 Z T 0 i b D E i I C 8 + P E V u d H J 5 I F R 5 c G U 9 I k Z p b G x U Y X J n Z X Q i I F Z h b H V l P S J z Z m F j d F 9 6 Y X J h X 3 N h b G V z I i A v P j x F b n R y e S B U e X B l P S J G a W x s Q 2 9 s d W 1 u V H l w Z X M i I F Z h b H V l P S J z Q X d Z R 0 J n T U d C Z 1 V H Q m d Z R E F 3 P T 0 i I C 8 + P E V u d H J 5 I F R 5 c G U 9 I k Z p b G x D b 2 x 1 b W 5 O Y W 1 l c y I g V m F s d W U 9 I n N b J n F 1 b 3 Q 7 U H J v Z H V j d C B J R C Z x d W 9 0 O y w m c X V v d D t Q c m 9 k d W N 0 I F B v c 2 l 0 a W 9 u J n F 1 b 3 Q 7 L C Z x d W 9 0 O 1 B y b 2 1 v d G l v b i Z x d W 9 0 O y w m c X V v d D t T Z W F z b 2 5 h b C Z x d W 9 0 O y w m c X V v d D t T Y W x l c y B W b 2 x 1 b W U m c X V v d D s s J n F 1 b 3 Q 7 U 0 t V J n F 1 b 3 Q 7 L C Z x d W 9 0 O 1 B y b 2 R 1 Y 3 Q g T m F t Z S Z x d W 9 0 O y w m c X V v d D t Q c m l j Z S Z x d W 9 0 O y w m c X V v d D t D d X J y Z W 5 j e S Z x d W 9 0 O y w m c X V v d D t Q c m 9 k d W N 0 I E N h d G V n b 3 J 5 J n F 1 b 3 Q 7 L C Z x d W 9 0 O 1 N l Y 3 R p b 2 4 m c X V v d D s s J n F 1 b 3 Q 7 S U 5 S I C j i g r k p J n F 1 b 3 Q 7 L C Z x d W 9 0 O 1 J l d m V u d W U g K O K C u S k m c X V v d D t d I i A v P j x F b n R y e S B U e X B l P S J G a W x s V G 9 E Y X R h T W 9 k Z W x F b m F i b G V k I i B W Y W x 1 Z T 0 i b D A i I C 8 + P E V u d H J 5 I F R 5 c G U 9 I k Z p b G x P Y m p l Y 3 R U e X B l I i B W Y W x 1 Z T 0 i c 1 R h Y m x l I i A v P j x F b n R y e S B U e X B l P S J G a W x s R X J y b 3 J D b 3 V u d C I g V m F s d W U 9 I m w w I i A v P j x F b n R y e S B U e X B l P S J G a W x s R X J y b 3 J D b 2 R l I i B W Y W x 1 Z T 0 i c 1 V u a 2 5 v d 2 4 i I C 8 + P E V u d H J 5 I F R 5 c G U 9 I k Z p b G x D b 3 V u d C I g V m F s d W U 9 I m w y N T E 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2 Z h Y 3 R f e m F y Y V 9 z Y W x l c y 9 B d X R v U m V t b 3 Z l Z E N v b H V t b n M x L n t Q c m 9 k d W N 0 I E l E L D B 9 J n F 1 b 3 Q 7 L C Z x d W 9 0 O 1 N l Y 3 R p b 2 4 x L 2 Z h Y 3 R f e m F y Y V 9 z Y W x l c y 9 B d X R v U m V t b 3 Z l Z E N v b H V t b n M x L n t Q c m 9 k d W N 0 I F B v c 2 l 0 a W 9 u L D F 9 J n F 1 b 3 Q 7 L C Z x d W 9 0 O 1 N l Y 3 R p b 2 4 x L 2 Z h Y 3 R f e m F y Y V 9 z Y W x l c y 9 B d X R v U m V t b 3 Z l Z E N v b H V t b n M x L n t Q c m 9 t b 3 R p b 2 4 s M n 0 m c X V v d D s s J n F 1 b 3 Q 7 U 2 V j d G l v b j E v Z m F j d F 9 6 Y X J h X 3 N h b G V z L 0 F 1 d G 9 S Z W 1 v d m V k Q 2 9 s d W 1 u c z E u e 1 N l Y X N v b m F s L D N 9 J n F 1 b 3 Q 7 L C Z x d W 9 0 O 1 N l Y 3 R p b 2 4 x L 2 Z h Y 3 R f e m F y Y V 9 z Y W x l c y 9 B d X R v U m V t b 3 Z l Z E N v b H V t b n M x L n t T Y W x l c y B W b 2 x 1 b W U s N H 0 m c X V v d D s s J n F 1 b 3 Q 7 U 2 V j d G l v b j E v Z m F j d F 9 6 Y X J h X 3 N h b G V z L 0 F 1 d G 9 S Z W 1 v d m V k Q 2 9 s d W 1 u c z E u e 1 N L V S w 1 f S Z x d W 9 0 O y w m c X V v d D t T Z W N 0 a W 9 u M S 9 m Y W N 0 X 3 p h c m F f c 2 F s Z X M v Q X V 0 b 1 J l b W 9 2 Z W R D b 2 x 1 b W 5 z M S 5 7 U H J v Z H V j d C B O Y W 1 l L D Z 9 J n F 1 b 3 Q 7 L C Z x d W 9 0 O 1 N l Y 3 R p b 2 4 x L 2 Z h Y 3 R f e m F y Y V 9 z Y W x l c y 9 B d X R v U m V t b 3 Z l Z E N v b H V t b n M x L n t Q c m l j Z S w 3 f S Z x d W 9 0 O y w m c X V v d D t T Z W N 0 a W 9 u M S 9 m Y W N 0 X 3 p h c m F f c 2 F s Z X M v Q X V 0 b 1 J l b W 9 2 Z W R D b 2 x 1 b W 5 z M S 5 7 Q 3 V y c m V u Y 3 k s O H 0 m c X V v d D s s J n F 1 b 3 Q 7 U 2 V j d G l v b j E v Z m F j d F 9 6 Y X J h X 3 N h b G V z L 0 F 1 d G 9 S Z W 1 v d m V k Q 2 9 s d W 1 u c z E u e 1 B y b 2 R 1 Y 3 Q g Q 2 F 0 Z W d v c n k s O X 0 m c X V v d D s s J n F 1 b 3 Q 7 U 2 V j d G l v b j E v Z m F j d F 9 6 Y X J h X 3 N h b G V z L 0 F 1 d G 9 S Z W 1 v d m V k Q 2 9 s d W 1 u c z E u e 1 N l Y 3 R p b 2 4 s M T B 9 J n F 1 b 3 Q 7 L C Z x d W 9 0 O 1 N l Y 3 R p b 2 4 x L 2 Z h Y 3 R f e m F y Y V 9 z Y W x l c y 9 B d X R v U m V t b 3 Z l Z E N v b H V t b n M x L n t J T l I g K O K C u S k s M T F 9 J n F 1 b 3 Q 7 L C Z x d W 9 0 O 1 N l Y 3 R p b 2 4 x L 2 Z h Y 3 R f e m F y Y V 9 z Y W x l c y 9 B d X R v U m V t b 3 Z l Z E N v b H V t b n M x L n t S Z X Z l b n V l I C j i g r k p L D E y f S Z x d W 9 0 O 1 0 s J n F 1 b 3 Q 7 Q 2 9 s d W 1 u Q 2 9 1 b n Q m c X V v d D s 6 M T M s J n F 1 b 3 Q 7 S 2 V 5 Q 2 9 s d W 1 u T m F t Z X M m c X V v d D s 6 W 1 0 s J n F 1 b 3 Q 7 Q 2 9 s d W 1 u S W R l b n R p d G l l c y Z x d W 9 0 O z p b J n F 1 b 3 Q 7 U 2 V j d G l v b j E v Z m F j d F 9 6 Y X J h X 3 N h b G V z L 0 F 1 d G 9 S Z W 1 v d m V k Q 2 9 s d W 1 u c z E u e 1 B y b 2 R 1 Y 3 Q g S U Q s M H 0 m c X V v d D s s J n F 1 b 3 Q 7 U 2 V j d G l v b j E v Z m F j d F 9 6 Y X J h X 3 N h b G V z L 0 F 1 d G 9 S Z W 1 v d m V k Q 2 9 s d W 1 u c z E u e 1 B y b 2 R 1 Y 3 Q g U G 9 z a X R p b 2 4 s M X 0 m c X V v d D s s J n F 1 b 3 Q 7 U 2 V j d G l v b j E v Z m F j d F 9 6 Y X J h X 3 N h b G V z L 0 F 1 d G 9 S Z W 1 v d m V k Q 2 9 s d W 1 u c z E u e 1 B y b 2 1 v d G l v b i w y f S Z x d W 9 0 O y w m c X V v d D t T Z W N 0 a W 9 u M S 9 m Y W N 0 X 3 p h c m F f c 2 F s Z X M v Q X V 0 b 1 J l b W 9 2 Z W R D b 2 x 1 b W 5 z M S 5 7 U 2 V h c 2 9 u Y W w s M 3 0 m c X V v d D s s J n F 1 b 3 Q 7 U 2 V j d G l v b j E v Z m F j d F 9 6 Y X J h X 3 N h b G V z L 0 F 1 d G 9 S Z W 1 v d m V k Q 2 9 s d W 1 u c z E u e 1 N h b G V z I F Z v b H V t Z S w 0 f S Z x d W 9 0 O y w m c X V v d D t T Z W N 0 a W 9 u M S 9 m Y W N 0 X 3 p h c m F f c 2 F s Z X M v Q X V 0 b 1 J l b W 9 2 Z W R D b 2 x 1 b W 5 z M S 5 7 U 0 t V L D V 9 J n F 1 b 3 Q 7 L C Z x d W 9 0 O 1 N l Y 3 R p b 2 4 x L 2 Z h Y 3 R f e m F y Y V 9 z Y W x l c y 9 B d X R v U m V t b 3 Z l Z E N v b H V t b n M x L n t Q c m 9 k d W N 0 I E 5 h b W U s N n 0 m c X V v d D s s J n F 1 b 3 Q 7 U 2 V j d G l v b j E v Z m F j d F 9 6 Y X J h X 3 N h b G V z L 0 F 1 d G 9 S Z W 1 v d m V k Q 2 9 s d W 1 u c z E u e 1 B y a W N l L D d 9 J n F 1 b 3 Q 7 L C Z x d W 9 0 O 1 N l Y 3 R p b 2 4 x L 2 Z h Y 3 R f e m F y Y V 9 z Y W x l c y 9 B d X R v U m V t b 3 Z l Z E N v b H V t b n M x L n t D d X J y Z W 5 j e S w 4 f S Z x d W 9 0 O y w m c X V v d D t T Z W N 0 a W 9 u M S 9 m Y W N 0 X 3 p h c m F f c 2 F s Z X M v Q X V 0 b 1 J l b W 9 2 Z W R D b 2 x 1 b W 5 z M S 5 7 U H J v Z H V j d C B D Y X R l Z 2 9 y e S w 5 f S Z x d W 9 0 O y w m c X V v d D t T Z W N 0 a W 9 u M S 9 m Y W N 0 X 3 p h c m F f c 2 F s Z X M v Q X V 0 b 1 J l b W 9 2 Z W R D b 2 x 1 b W 5 z M S 5 7 U 2 V j d G l v b i w x M H 0 m c X V v d D s s J n F 1 b 3 Q 7 U 2 V j d G l v b j E v Z m F j d F 9 6 Y X J h X 3 N h b G V z L 0 F 1 d G 9 S Z W 1 v d m V k Q 2 9 s d W 1 u c z E u e 0 l O U i A o 4 o K 5 K S w x M X 0 m c X V v d D s s J n F 1 b 3 Q 7 U 2 V j d G l v b j E v Z m F j d F 9 6 Y X J h X 3 N h b G V z L 0 F 1 d G 9 S Z W 1 v d m V k Q 2 9 s d W 1 u c z E u e 1 J l d m V u d W U g K O K C u S k s M T J 9 J n F 1 b 3 Q 7 X S w m c X V v d D t S Z W x h d G l v b n N o a X B J b m Z v J n F 1 b 3 Q 7 O l t d f S I g L z 4 8 L 1 N 0 Y W J s Z U V u d H J p Z X M + P C 9 J d G V t P j x J d G V t P j x J d G V t T G 9 j Y X R p b 2 4 + P E l 0 Z W 1 U e X B l P k Z v c m 1 1 b G E 8 L 0 l 0 Z W 1 U e X B l P j x J d G V t U G F 0 a D 5 T Z W N 0 a W 9 u M S 9 m Y W N 0 X 3 p h c m F f c 2 F s Z X M v U 2 9 1 c m N l P C 9 J d G V t U G F 0 a D 4 8 L 0 l 0 Z W 1 M b 2 N h d G l v b j 4 8 U 3 R h Y m x l R W 5 0 c m l l c y A v P j w v S X R l b T 4 8 S X R l b T 4 8 S X R l b U x v Y 2 F 0 a W 9 u P j x J d G V t V H l w Z T 5 G b 3 J t d W x h P C 9 J d G V t V H l w Z T 4 8 S X R l b V B h d G g + U 2 V j d G l v b j E v Z m F j d F 9 6 Y X J h X 3 N h b G V z L 1 p h c m E l M j B T Y W x l c 1 9 T a G V l d D w v S X R l b V B h d G g + P C 9 J d G V t T G 9 j Y X R p b 2 4 + P F N 0 Y W J s Z U V u d H J p Z X M g L z 4 8 L 0 l 0 Z W 0 + P E l 0 Z W 0 + P E l 0 Z W 1 M b 2 N h d G l v b j 4 8 S X R l b V R 5 c G U + R m 9 y b X V s Y T w v S X R l b V R 5 c G U + P E l 0 Z W 1 Q Y X R o P l N l Y 3 R p b 2 4 x L 2 Z h Y 3 R f e m F y Y V 9 z Y W x l c y 9 Q c m 9 t b 3 R l Z C U y M E h l Y W R l c n M 8 L 0 l 0 Z W 1 Q Y X R o P j w v S X R l b U x v Y 2 F 0 a W 9 u P j x T d G F i b G V F b n R y a W V z I C 8 + P C 9 J d G V t P j x J d G V t P j x J d G V t T G 9 j Y X R p b 2 4 + P E l 0 Z W 1 U e X B l P k Z v c m 1 1 b G E 8 L 0 l 0 Z W 1 U e X B l P j x J d G V t U G F 0 a D 5 T Z W N 0 a W 9 u M S 9 m Y W N 0 X 3 p h c m F f c 2 F s Z X M v Q 2 h h b m d l Z C U y M F R 5 c G U 8 L 0 l 0 Z W 1 Q Y X R o P j w v S X R l b U x v Y 2 F 0 a W 9 u P j x T d G F i b G V F b n R y a W V z I C 8 + P C 9 J d G V t P j x J d G V t P j x J d G V t T G 9 j Y X R p b 2 4 + P E l 0 Z W 1 U e X B l P k Z v c m 1 1 b G E 8 L 0 l 0 Z W 1 U e X B l P j x J d G V t U G F 0 a D 5 T Z W N 0 a W 9 u M S 9 m Y W N 0 X 3 p h c m F f c 2 F s Z X M v Q W R k Z W Q l M j B D d X N 0 b 2 0 8 L 0 l 0 Z W 1 Q Y X R o P j w v S X R l b U x v Y 2 F 0 a W 9 u P j x T d G F i b G V F b n R y a W V z I C 8 + P C 9 J d G V t P j x J d G V t P j x J d G V t T G 9 j Y X R p b 2 4 + P E l 0 Z W 1 U e X B l P k Z v c m 1 1 b G E 8 L 0 l 0 Z W 1 U e X B l P j x J d G V t U G F 0 a D 5 T Z W N 0 a W 9 u M S 9 m Y W N 0 X 3 p h c m F f c 2 F s Z X M v Q 2 h h b m d l Z C U y M F R 5 c G U x P C 9 J d G V t U G F 0 a D 4 8 L 0 l 0 Z W 1 M b 2 N h d G l v b j 4 8 U 3 R h Y m x l R W 5 0 c m l l c y A v P j w v S X R l b T 4 8 S X R l b T 4 8 S X R l b U x v Y 2 F 0 a W 9 u P j x J d G V t V H l w Z T 5 G b 3 J t d W x h P C 9 J d G V t V H l w Z T 4 8 S X R l b V B h d G g + U 2 V j d G l v b j E v Z m F j d F 9 6 Y X J h X 3 N h b G V z L 0 F k Z G V k J T I w Q 3 V z d G 9 t M T w v S X R l b V B h d G g + P C 9 J d G V t T G 9 j Y X R p b 2 4 + P F N 0 Y W J s Z U V u d H J p Z X M g L z 4 8 L 0 l 0 Z W 0 + P E l 0 Z W 0 + P E l 0 Z W 1 M b 2 N h d G l v b j 4 8 S X R l b V R 5 c G U + R m 9 y b X V s Y T w v S X R l b V R 5 c G U + P E l 0 Z W 1 Q Y X R o P l N l Y 3 R p b 2 4 x L 2 Z h Y 3 R f e m F y Y V 9 z Y W x l c y 9 D a G F u Z 2 V k J T I w V H l w Z T I 8 L 0 l 0 Z W 1 Q Y X R o P j w v S X R l b U x v Y 2 F 0 a W 9 u P j x T d G F i b G V F b n R y a W V z I C 8 + P C 9 J d G V t P j w v S X R l b X M + P C 9 M b 2 N h b F B h Y 2 t h Z 2 V N Z X R h Z G F 0 Y U Z p b G U + F g A A A F B L B Q Y A A A A A A A A A A A A A A A A A A A A A A A A m A Q A A A Q A A A N C M n d 8 B F d E R j H o A w E / C l + s B A A A A r l R l 5 7 v F 9 k e B X K 7 x 7 e o S 8 Q A A A A A C A A A A A A A Q Z g A A A A E A A C A A A A A e B G s 0 J J M Y Q l 3 I B I u z S S 7 I k / l V l T q 4 4 s b + 6 2 M t W e D 7 1 w A A A A A O g A A A A A I A A C A A A A A 7 o l Q U k L h c f V H s L X u w P J u l U X / j M S Q l g v t o O 9 F + 2 F r l U F A A A A B + P H F z r 2 g s x 4 V d o X k F u Y v c V D k X v I V 5 R C y / H 9 M P C b 3 U t i H + P 2 k C W d 1 a l Y Z i X 6 w 6 U 6 g B C A T m 8 E B r c W w u y V q o u I v y i I Q 3 g 5 u M 2 M 0 0 d e x g Y U 9 u d U A A A A D 2 4 Z 6 K s I c 6 n + I O v w 2 Y 4 T q V K J X m F j d c 3 f o T Y r K X O + P 7 U F Q G K T F 1 N 2 6 S D A J g o g t M L g 5 4 s n U q N o 0 H m q t 5 Y S g B v N d t < / D a t a M a s h u p > 
</file>

<file path=customXml/item3.xml>��< ? x m l   v e r s i o n = " 1 . 0 "   e n c o d i n g = " U T F - 1 6 " ? > < G e m i n i   x m l n s = " h t t p : / / g e m i n i / p i v o t c u s t o m i z a t i o n / 2 f b e 6 3 e e - 6 6 1 c - 4 1 d 5 - a b b e - e 6 7 1 6 c 6 2 9 4 d b " > < C u s t o m C o n t e n t > < ! [ C D A T A [ < ? x m l   v e r s i o n = " 1 . 0 "   e n c o d i n g = " u t f - 1 6 " ? > < S e t t i n g s > < C a l c u l a t e d F i e l d s > < i t e m > < M e a s u r e N a m e > T o t a l   R e v e n u e   ( � ) < / M e a s u r e N a m e > < D i s p l a y N a m e > T o t a l   R e v e n u e   ( � ) < / D i s p l a y N a m e > < V i s i b l e > F a l s e < / V i s i b l e > < / i t e m > < i t e m > < M e a s u r e N a m e > A v e r a g e   R e v e n u e   ( � ) < / M e a s u r e N a m e > < D i s p l a y N a m e > A v e r a g e   R e v e n u e   ( � ) < / 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2 c 1 6 b 5 7 d - 2 1 6 3 - 4 1 7 d - 9 1 9 4 - 7 2 d 2 f d c 2 f 5 3 e " > < C u s t o m C o n t e n t > < ! [ C D A T A [ < ? x m l   v e r s i o n = " 1 . 0 "   e n c o d i n g = " u t f - 1 6 " ? > < S e t t i n g s > < C a l c u l a t e d F i e l d s > < i t e m > < M e a s u r e N a m e > T o t a l   R e v e n u e   ( � ) < / M e a s u r e N a m e > < D i s p l a y N a m e > T o t a l   R e v e n u e   ( � ) < / D i s p l a y N a m e > < V i s i b l e > F a l s e < / V i s i b l e > < / i t e m > < i t e m > < M e a s u r e N a m e > A v e r a g e   R e v e n u e   ( � ) < / M e a s u r e N a m e > < D i s p l a y N a m e > A v e r a g e   R e v e n u e   ( � ) < / D i s p l a y N a m e > < V i s i b l e > F a l s e < / V i s i b l e > < / i t e m > < i t e m > < M e a s u r e N a m e > N u m b e r   o f   S a l e s < / M e a s u r e N a m e > < D i s p l a y N a m e > N u m b e r   o f   S a l e s < / D i s p l a y N a m e > < V i s i b l e > F a l s e < / V i s i b l e > < / i t e m > < / C a l c u l a t e d F i e l d s > < S A H o s t H a s h > 0 < / S A H o s t H a s h > < G e m i n i F i e l d L i s t V i s i b l e > T r u e < / G e m i n i F i e l d L i s t V i s i b l e > < / S e t t i n g s > ] ] > < / C u s t o m C o n t e n t > < / G e m i n i > 
</file>

<file path=customXml/item6.xml>��< ? x m l   v e r s i o n = " 1 . 0 "   e n c o d i n g = " U T F - 1 6 " ? > < G e m i n i   x m l n s = " h t t p : / / g e m i n i / p i v o t c u s t o m i z a t i o n / 1 e 7 3 7 6 8 3 - 7 4 5 1 - 4 9 f 8 - b 0 d 8 - 1 3 3 a e 1 3 a 7 b c 4 " > < C u s t o m C o n t e n t > < ! [ C D A T A [ < ? x m l   v e r s i o n = " 1 . 0 "   e n c o d i n g = " u t f - 1 6 " ? > < S e t t i n g s > < C a l c u l a t e d F i e l d s > < i t e m > < M e a s u r e N a m e > T o t a l   R e v e n u e   ( � ) < / M e a s u r e N a m e > < D i s p l a y N a m e > T o t a l   R e v e n u e   ( � ) < / D i s p l a y N a m e > < V i s i b l e > F a l s e < / V i s i b l e > < / i t e m > < i t e m > < M e a s u r e N a m e > A v e r a g e   R e v e n u e   ( � ) < / M e a s u r e N a m e > < D i s p l a y N a m e > A v e r a g e   R e v e n u e   ( � ) < / D i s p l a y N a m e > < V i s i b l e > F a l s e < / V i s i b l e > < / i t e m > < i t e m > < M e a s u r e N a m e > N u m b e r   o f   S a l e s < / M e a s u r e N a m e > < D i s p l a y N a m e > N u m b e r   o f   S a l e s < / D i s p l a y N a m e > < V i s i b l e > F a l s e < / V i s i b l e > < / i t e m > < / C a l c u l a t e d F i e l d s > < S A H o s t H a s h > 0 < / S A H o s t H a s h > < G e m i n i F i e l d L i s t V i s i b l e > T r u e < / G e m i n i F i e l d L i s t V i s i b l e > < / S e t t i n g s > ] ] > < / C u s t o m C o n t e n t > < / G e m i n i > 
</file>

<file path=customXml/item7.xml>��< ? x m l   v e r s i o n = " 1 . 0 "   e n c o d i n g = " U T F - 1 6 " ? > < G e m i n i   x m l n s = " h t t p : / / g e m i n i / p i v o t c u s t o m i z a t i o n / 3 1 4 d c 6 2 4 - 6 a b 2 - 4 1 2 9 - 8 a c 2 - 5 2 0 5 e a c c 8 a 3 f " > < C u s t o m C o n t e n t > < ! [ C D A T A [ < ? x m l   v e r s i o n = " 1 . 0 "   e n c o d i n g = " u t f - 1 6 " ? > < S e t t i n g s > < C a l c u l a t e d F i e l d s > < i t e m > < M e a s u r e N a m e > T o t a l   R e v e n u e   ( � ) < / M e a s u r e N a m e > < D i s p l a y N a m e > T o t a l   R e v e n u e   ( � ) < / D i s p l a y N a m e > < V i s i b l e > F a l s e < / V i s i b l e > < / i t e m > < i t e m > < M e a s u r e N a m e > A v e r a g e   R e v e n u e   ( � ) < / M e a s u r e N a m e > < D i s p l a y N a m e > A v e r a g e   R e v e n u e   ( � ) < / D i s p l a y N a m e > < V i s i b l e > F a l s e < / V i s i b l e > < / i t e m > < i t e m > < M e a s u r e N a m e > N u m b e r   o f   S a l e s < / M e a s u r e N a m e > < D i s p l a y N a m e > N u m b e r   o f   S a l e s < / D i s p l a y N a m e > < V i s i b l e > F a l s e < / V i s i b l e > < / i t e m > < / C a l c u l a t e d F i e l d s > < S A H o s t H a s h > 0 < / S A H o s t H a s h > < G e m i n i F i e l d L i s t V i s i b l e > T r u e < / G e m i n i F i e l d L i s t V i s i b l e > < / S e t t i n g s > ] ] > < / C u s t o m C o n t e n t > < / G e m i n i > 
</file>

<file path=customXml/item8.xml>��< ? x m l   v e r s i o n = " 1 . 0 "   e n c o d i n g = " U T F - 1 6 " ? > < G e m i n i   x m l n s = " h t t p : / / g e m i n i / p i v o t c u s t o m i z a t i o n / 2 e 5 7 2 8 5 4 - c e 3 b - 4 6 2 b - a c 1 d - f e b c 4 1 3 b b 9 9 c " > < C u s t o m C o n t e n t > < ! [ C D A T A [ < ? x m l   v e r s i o n = " 1 . 0 "   e n c o d i n g = " u t f - 1 6 " ? > < S e t t i n g s > < C a l c u l a t e d F i e l d s > < i t e m > < M e a s u r e N a m e > T o t a l   R e v e n u e   ( � ) < / M e a s u r e N a m e > < D i s p l a y N a m e > T o t a l   R e v e n u e   ( � ) < / D i s p l a y N a m e > < V i s i b l e > F a l s e < / V i s i b l e > < / i t e m > < i t e m > < M e a s u r e N a m e > A v e r a g e   R e v e n u e   ( � ) < / M e a s u r e N a m e > < D i s p l a y N a m e > A v e r a g e   R e v e n u e   ( � ) < / D i s p l a y N a m e > < V i s i b l e > F a l s e < / V i s i b l e > < / i t e m > < i t e m > < M e a s u r e N a m e > N u m b e r   o f   S a l e s < / M e a s u r e N a m e > < D i s p l a y N a m e > N u m b e r   o f   S a l e s < / D i s p l a y N a m e > < V i s i b l e > F a l s e < / V i s i b l e > < / i t e m > < / C a l c u l a t e d F i e l d s > < S A H o s t H a s h > 0 < / S A H o s t H a s h > < G e m i n i F i e l d L i s t V i s i b l e > T r u e < / G e m i n i F i e l d L i s t V i s i b l e > < / S e t t i n g s > ] ] > < / C u s t o m C o n t e n t > < / G e m i n i > 
</file>

<file path=customXml/item9.xml>��< ? x m l   v e r s i o n = " 1 . 0 "   e n c o d i n g = " U T F - 1 6 " ? > < G e m i n i   x m l n s = " h t t p : / / g e m i n i / p i v o t c u s t o m i z a t i o n / f 0 c a 9 a c 9 - b 1 4 7 - 4 d 9 8 - 9 b 3 2 - 3 f e 7 5 3 e a 8 6 4 f " > < C u s t o m C o n t e n t > < ! [ C D A T A [ < ? x m l   v e r s i o n = " 1 . 0 "   e n c o d i n g = " u t f - 1 6 " ? > < S e t t i n g s > < C a l c u l a t e d F i e l d s > < i t e m > < M e a s u r e N a m e > T o t a l   R e v e n u e   ( � ) < / M e a s u r e N a m e > < D i s p l a y N a m e > T o t a l   R e v e n u e   ( � ) < / D i s p l a y N a m e > < V i s i b l e > F a l s e < / V i s i b l e > < / i t e m > < i t e m > < M e a s u r e N a m e > A v e r a g e   R e v e n u e   ( � ) < / M e a s u r e N a m e > < D i s p l a y N a m e > A v e r a g e   R e v e n u e   ( � ) < / D i s p l a y N a m e > < V i s i b l e > F a l s e < / V i s i b l e > < / i t e m > < i t e m > < M e a s u r e N a m e > N u m b e r   o f   S a l e s < / M e a s u r e N a m e > < D i s p l a y N a m e > N u m b e r   o f 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ADD0C99-31F2-4D1B-93AF-DB8F6FF35A77}">
  <ds:schemaRefs>
    <ds:schemaRef ds:uri="http://gemini/pivotcustomization/2de2efa6-ccef-4320-b522-83226f010da1"/>
  </ds:schemaRefs>
</ds:datastoreItem>
</file>

<file path=customXml/itemProps10.xml><?xml version="1.0" encoding="utf-8"?>
<ds:datastoreItem xmlns:ds="http://schemas.openxmlformats.org/officeDocument/2006/customXml" ds:itemID="{CA64AB64-496F-4BFA-A7F4-BE49F5C04E6C}">
  <ds:schemaRefs>
    <ds:schemaRef ds:uri="http://gemini/pivotcustomization/cb8d9ac5-c946-4cf8-ba9a-185c672ec911"/>
  </ds:schemaRefs>
</ds:datastoreItem>
</file>

<file path=customXml/itemProps11.xml><?xml version="1.0" encoding="utf-8"?>
<ds:datastoreItem xmlns:ds="http://schemas.openxmlformats.org/officeDocument/2006/customXml" ds:itemID="{580CDF28-005F-4468-B4F0-E07293AD1530}">
  <ds:schemaRefs>
    <ds:schemaRef ds:uri="http://gemini/pivotcustomization/TableWidget"/>
  </ds:schemaRefs>
</ds:datastoreItem>
</file>

<file path=customXml/itemProps12.xml><?xml version="1.0" encoding="utf-8"?>
<ds:datastoreItem xmlns:ds="http://schemas.openxmlformats.org/officeDocument/2006/customXml" ds:itemID="{52226B08-E70E-4145-9A92-2F63C2ED31A5}">
  <ds:schemaRefs>
    <ds:schemaRef ds:uri="http://gemini/pivotcustomization/6b0638d1-baa5-461f-8bba-3db54d3a649c"/>
  </ds:schemaRefs>
</ds:datastoreItem>
</file>

<file path=customXml/itemProps13.xml><?xml version="1.0" encoding="utf-8"?>
<ds:datastoreItem xmlns:ds="http://schemas.openxmlformats.org/officeDocument/2006/customXml" ds:itemID="{0DDC5510-A98E-466E-A29D-F354ED2EAD49}">
  <ds:schemaRefs>
    <ds:schemaRef ds:uri="http://gemini/pivotcustomization/64220199-58cd-48c5-b16c-29c5c31bade7"/>
  </ds:schemaRefs>
</ds:datastoreItem>
</file>

<file path=customXml/itemProps14.xml><?xml version="1.0" encoding="utf-8"?>
<ds:datastoreItem xmlns:ds="http://schemas.openxmlformats.org/officeDocument/2006/customXml" ds:itemID="{54FFD2B3-31D9-48AC-98D8-E8B04723A68F}">
  <ds:schemaRefs>
    <ds:schemaRef ds:uri="http://gemini/pivotcustomization/4e90506f-4e95-454b-b534-850296b3350e"/>
  </ds:schemaRefs>
</ds:datastoreItem>
</file>

<file path=customXml/itemProps15.xml><?xml version="1.0" encoding="utf-8"?>
<ds:datastoreItem xmlns:ds="http://schemas.openxmlformats.org/officeDocument/2006/customXml" ds:itemID="{45D0D7CD-2004-4172-94FF-964434EA7DF2}">
  <ds:schemaRefs>
    <ds:schemaRef ds:uri="http://gemini/pivotcustomization/d7d39d2f-b075-4bb2-a36d-b547e8eb2e51"/>
  </ds:schemaRefs>
</ds:datastoreItem>
</file>

<file path=customXml/itemProps2.xml><?xml version="1.0" encoding="utf-8"?>
<ds:datastoreItem xmlns:ds="http://schemas.openxmlformats.org/officeDocument/2006/customXml" ds:itemID="{2A16F441-B42E-4BA6-BFDA-2D19CE58EA0C}">
  <ds:schemaRefs>
    <ds:schemaRef ds:uri="http://schemas.microsoft.com/DataMashup"/>
  </ds:schemaRefs>
</ds:datastoreItem>
</file>

<file path=customXml/itemProps3.xml><?xml version="1.0" encoding="utf-8"?>
<ds:datastoreItem xmlns:ds="http://schemas.openxmlformats.org/officeDocument/2006/customXml" ds:itemID="{E815D590-107F-4C23-AE06-C1C527039835}">
  <ds:schemaRefs>
    <ds:schemaRef ds:uri="http://gemini/pivotcustomization/2fbe63ee-661c-41d5-abbe-e6716c6294db"/>
  </ds:schemaRefs>
</ds:datastoreItem>
</file>

<file path=customXml/itemProps4.xml><?xml version="1.0" encoding="utf-8"?>
<ds:datastoreItem xmlns:ds="http://schemas.openxmlformats.org/officeDocument/2006/customXml" ds:itemID="{EF578817-AC16-4362-AA23-5D1CDF27133B}">
  <ds:schemaRefs>
    <ds:schemaRef ds:uri="http://gemini/pivotcustomization/FormulaBarState"/>
  </ds:schemaRefs>
</ds:datastoreItem>
</file>

<file path=customXml/itemProps5.xml><?xml version="1.0" encoding="utf-8"?>
<ds:datastoreItem xmlns:ds="http://schemas.openxmlformats.org/officeDocument/2006/customXml" ds:itemID="{CDDC34EC-D797-46E5-9D55-8B525C6BDBE4}">
  <ds:schemaRefs>
    <ds:schemaRef ds:uri="http://gemini/pivotcustomization/2c16b57d-2163-417d-9194-72d2fdc2f53e"/>
  </ds:schemaRefs>
</ds:datastoreItem>
</file>

<file path=customXml/itemProps6.xml><?xml version="1.0" encoding="utf-8"?>
<ds:datastoreItem xmlns:ds="http://schemas.openxmlformats.org/officeDocument/2006/customXml" ds:itemID="{1D812B48-DF08-453A-BFF9-59CC3DC7C2DB}">
  <ds:schemaRefs>
    <ds:schemaRef ds:uri="http://gemini/pivotcustomization/1e737683-7451-49f8-b0d8-133ae13a7bc4"/>
  </ds:schemaRefs>
</ds:datastoreItem>
</file>

<file path=customXml/itemProps7.xml><?xml version="1.0" encoding="utf-8"?>
<ds:datastoreItem xmlns:ds="http://schemas.openxmlformats.org/officeDocument/2006/customXml" ds:itemID="{75EC00CD-4330-4541-B852-0BBD5CA9BD5F}">
  <ds:schemaRefs>
    <ds:schemaRef ds:uri="http://gemini/pivotcustomization/314dc624-6ab2-4129-8ac2-5205eacc8a3f"/>
  </ds:schemaRefs>
</ds:datastoreItem>
</file>

<file path=customXml/itemProps8.xml><?xml version="1.0" encoding="utf-8"?>
<ds:datastoreItem xmlns:ds="http://schemas.openxmlformats.org/officeDocument/2006/customXml" ds:itemID="{9BFF46BD-6454-4075-8D2A-E939EBDC03E9}">
  <ds:schemaRefs>
    <ds:schemaRef ds:uri="http://gemini/pivotcustomization/2e572854-ce3b-462b-ac1d-febc413bb99c"/>
  </ds:schemaRefs>
</ds:datastoreItem>
</file>

<file path=customXml/itemProps9.xml><?xml version="1.0" encoding="utf-8"?>
<ds:datastoreItem xmlns:ds="http://schemas.openxmlformats.org/officeDocument/2006/customXml" ds:itemID="{54243958-2438-4EBA-8291-2AC19558C6BC}">
  <ds:schemaRefs>
    <ds:schemaRef ds:uri="http://gemini/pivotcustomization/f0ca9ac9-b147-4d98-9b32-3fe753ea86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fact_zara_sales</vt:lpstr>
      <vt:lpstr>Dashboard</vt:lpstr>
      <vt:lpstr>Insights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Pratyush Majumdar</dc:creator>
  <cp:keywords/>
  <dc:description/>
  <cp:lastModifiedBy>Pratyush Majumdar</cp:lastModifiedBy>
  <cp:revision/>
  <dcterms:created xsi:type="dcterms:W3CDTF">2024-08-08T12:23:21Z</dcterms:created>
  <dcterms:modified xsi:type="dcterms:W3CDTF">2024-08-14T07:16:46Z</dcterms:modified>
  <cp:category/>
  <cp:contentStatus/>
</cp:coreProperties>
</file>