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MBA\"/>
    </mc:Choice>
  </mc:AlternateContent>
  <xr:revisionPtr revIDLastSave="0" documentId="13_ncr:1_{377465B9-9A6E-48CC-90DE-0C0EDE3886E6}" xr6:coauthVersionLast="47" xr6:coauthVersionMax="47" xr10:uidLastSave="{00000000-0000-0000-0000-000000000000}"/>
  <bookViews>
    <workbookView xWindow="-108" yWindow="-108" windowWidth="23256" windowHeight="12456" activeTab="3" xr2:uid="{00000000-000D-0000-FFFF-FFFF00000000}"/>
  </bookViews>
  <sheets>
    <sheet name="raw data" sheetId="3" r:id="rId1"/>
    <sheet name="Inter State Conflict Over time" sheetId="8" r:id="rId2"/>
    <sheet name="sheet1" sheetId="1" r:id="rId3"/>
    <sheet name="InterState Conflict per Country" sheetId="9" r:id="rId4"/>
  </sheets>
  <definedNames>
    <definedName name="Slicer_year">#N/A</definedName>
  </definedNames>
  <calcPr calcId="191029"/>
  <pivotCaches>
    <pivotCache cacheId="17" r:id="rId5"/>
    <pivotCache cacheId="1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171" i="3" l="1"/>
  <c r="T171" i="3"/>
  <c r="S171" i="3"/>
  <c r="R171" i="3"/>
  <c r="Q171" i="3"/>
  <c r="P171" i="3"/>
  <c r="O171" i="3"/>
  <c r="N171" i="3"/>
  <c r="M171" i="3"/>
  <c r="L171" i="3"/>
  <c r="K171" i="3"/>
  <c r="J171" i="3"/>
  <c r="I171" i="3"/>
  <c r="H171" i="3"/>
  <c r="G171" i="3"/>
  <c r="F171" i="3"/>
  <c r="E171" i="3"/>
  <c r="D171" i="3"/>
  <c r="C171" i="3"/>
  <c r="B171" i="3"/>
  <c r="V171" i="3" s="1"/>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X18" i="3" s="1"/>
  <c r="X17" i="3"/>
  <c r="V17" i="3"/>
  <c r="V16" i="3"/>
  <c r="X15" i="3"/>
  <c r="V15" i="3"/>
  <c r="X14" i="3"/>
  <c r="V14" i="3"/>
  <c r="X13" i="3"/>
  <c r="V13" i="3"/>
  <c r="V12" i="3"/>
  <c r="V11" i="3"/>
  <c r="V10" i="3"/>
  <c r="X10" i="3" s="1"/>
  <c r="X9" i="3"/>
  <c r="V9" i="3"/>
  <c r="V8" i="3"/>
  <c r="V7" i="3"/>
  <c r="X11" i="3" s="1"/>
  <c r="X8" i="3" l="1"/>
  <c r="X12" i="3"/>
  <c r="X16" i="3"/>
</calcChain>
</file>

<file path=xl/sharedStrings.xml><?xml version="1.0" encoding="utf-8"?>
<sst xmlns="http://schemas.openxmlformats.org/spreadsheetml/2006/main" count="483" uniqueCount="204">
  <si>
    <t>Inter-State War Data 1820-2010</t>
  </si>
  <si>
    <t>Source: Correlates of War, http://www.correlatesofwar.org/COW2%20Data/WarData_NEW/Inter-StateWarData_v4.0.csv, accessed 4/17/2013 (1820-1990)</t>
  </si>
  <si>
    <t>Source: Department of Peace and Conflict Research, http://www.pcr.uu.se/research/ucdp/datasets/ucdp_dyadic_dataset/, accessed 4/17/2013 (2000)</t>
  </si>
  <si>
    <t>Prepared by: Patrick Clapp, Baker Research Services</t>
  </si>
  <si>
    <t>objectid</t>
  </si>
  <si>
    <t>country</t>
  </si>
  <si>
    <t>year</t>
  </si>
  <si>
    <t>data</t>
  </si>
  <si>
    <t>Afghanistan</t>
  </si>
  <si>
    <t>Angola</t>
  </si>
  <si>
    <t>Argentina</t>
  </si>
  <si>
    <t>Armenia</t>
  </si>
  <si>
    <t>Australia</t>
  </si>
  <si>
    <t>Austria</t>
  </si>
  <si>
    <t>Belgium</t>
  </si>
  <si>
    <t>Bolivia</t>
  </si>
  <si>
    <t>Brazil</t>
  </si>
  <si>
    <t>Bulgaria</t>
  </si>
  <si>
    <t>Cambodia</t>
  </si>
  <si>
    <t>Canada</t>
  </si>
  <si>
    <t>Chad</t>
  </si>
  <si>
    <t>Chile</t>
  </si>
  <si>
    <t>China</t>
  </si>
  <si>
    <t>Colombia</t>
  </si>
  <si>
    <t>Croatia</t>
  </si>
  <si>
    <t>Cuba</t>
  </si>
  <si>
    <t>Cyprus</t>
  </si>
  <si>
    <t>Democratic Republic of the Congo</t>
  </si>
  <si>
    <t>Denmark</t>
  </si>
  <si>
    <t>Djibouti</t>
  </si>
  <si>
    <t>Ecuador</t>
  </si>
  <si>
    <t>Egypt</t>
  </si>
  <si>
    <t>El Salvador</t>
  </si>
  <si>
    <t>Eritrea</t>
  </si>
  <si>
    <t>Estonia</t>
  </si>
  <si>
    <t>Ethiopia</t>
  </si>
  <si>
    <t>Finland</t>
  </si>
  <si>
    <t>France</t>
  </si>
  <si>
    <t>Germany</t>
  </si>
  <si>
    <t>Greece</t>
  </si>
  <si>
    <t>Guatemala</t>
  </si>
  <si>
    <t>Honduras</t>
  </si>
  <si>
    <t>Hungary</t>
  </si>
  <si>
    <t>India</t>
  </si>
  <si>
    <t>Iran</t>
  </si>
  <si>
    <t>Iraq</t>
  </si>
  <si>
    <t>Israel</t>
  </si>
  <si>
    <t>Italy</t>
  </si>
  <si>
    <t>Japan</t>
  </si>
  <si>
    <t>Jordan</t>
  </si>
  <si>
    <t>Kuwait</t>
  </si>
  <si>
    <t>Laos</t>
  </si>
  <si>
    <t>Latvia</t>
  </si>
  <si>
    <t>Lebanon</t>
  </si>
  <si>
    <t>Libya</t>
  </si>
  <si>
    <t>Lithuania</t>
  </si>
  <si>
    <t>Mexico</t>
  </si>
  <si>
    <t>Mongolia</t>
  </si>
  <si>
    <t>Morocco</t>
  </si>
  <si>
    <t>Netherlands</t>
  </si>
  <si>
    <t>New Zealand</t>
  </si>
  <si>
    <t>Nicaragua</t>
  </si>
  <si>
    <t>North Korea</t>
  </si>
  <si>
    <t>Norway</t>
  </si>
  <si>
    <t>Oman</t>
  </si>
  <si>
    <t>Pakistan</t>
  </si>
  <si>
    <t>Paraguay</t>
  </si>
  <si>
    <t>Peru</t>
  </si>
  <si>
    <t>Philippines</t>
  </si>
  <si>
    <t>Poland</t>
  </si>
  <si>
    <t>Portugal</t>
  </si>
  <si>
    <t>Qatar</t>
  </si>
  <si>
    <t>Republic of South Africa</t>
  </si>
  <si>
    <t>Romania</t>
  </si>
  <si>
    <t>Russia</t>
  </si>
  <si>
    <t>Saudi Arabia</t>
  </si>
  <si>
    <t>Somalia</t>
  </si>
  <si>
    <t>South Korea</t>
  </si>
  <si>
    <t>Soviet Union</t>
  </si>
  <si>
    <t>Spain</t>
  </si>
  <si>
    <t>Syria</t>
  </si>
  <si>
    <t>Taiwan</t>
  </si>
  <si>
    <t>Tanzania</t>
  </si>
  <si>
    <t>Thailand</t>
  </si>
  <si>
    <t>Turkey</t>
  </si>
  <si>
    <t>Uganda</t>
  </si>
  <si>
    <t>United Arab Emirates</t>
  </si>
  <si>
    <t>United Kingdom</t>
  </si>
  <si>
    <t>United States of America</t>
  </si>
  <si>
    <t>Vietnam</t>
  </si>
  <si>
    <t>Yemen</t>
  </si>
  <si>
    <t>Yugoslavia</t>
  </si>
  <si>
    <t>Patrick Clapp, Baker Research Services</t>
  </si>
  <si>
    <t>H_MAP_CNTRY</t>
  </si>
  <si>
    <t xml:space="preserve">No. of conflicts </t>
  </si>
  <si>
    <t>Albania</t>
  </si>
  <si>
    <t>Azerbaijan</t>
  </si>
  <si>
    <t>Bangladesh</t>
  </si>
  <si>
    <t>Belarus</t>
  </si>
  <si>
    <t>Algeria</t>
  </si>
  <si>
    <t>Belize</t>
  </si>
  <si>
    <t>Benin</t>
  </si>
  <si>
    <t>Bhutan</t>
  </si>
  <si>
    <t>Bosnia-Herzegovina</t>
  </si>
  <si>
    <t>Botswana</t>
  </si>
  <si>
    <t>Brunei</t>
  </si>
  <si>
    <t>Burkina</t>
  </si>
  <si>
    <t>Burundi</t>
  </si>
  <si>
    <t>Cameroon</t>
  </si>
  <si>
    <t>Central African Republic</t>
  </si>
  <si>
    <t>Comoros</t>
  </si>
  <si>
    <t>Congo</t>
  </si>
  <si>
    <t>Costa Rica</t>
  </si>
  <si>
    <t>Czech Republic</t>
  </si>
  <si>
    <t>Dominican Republic</t>
  </si>
  <si>
    <t>Equatorial Guinea</t>
  </si>
  <si>
    <t>Fiji</t>
  </si>
  <si>
    <t>Gabon</t>
  </si>
  <si>
    <t>Georgia</t>
  </si>
  <si>
    <t>Ghana</t>
  </si>
  <si>
    <t>Guinea</t>
  </si>
  <si>
    <t>Guinea-Bissau</t>
  </si>
  <si>
    <t>Guyana</t>
  </si>
  <si>
    <t>Haiti</t>
  </si>
  <si>
    <t>Iceland</t>
  </si>
  <si>
    <t>Indonesia</t>
  </si>
  <si>
    <t>Ireland</t>
  </si>
  <si>
    <t>Ivory Coast</t>
  </si>
  <si>
    <t>Jamaica</t>
  </si>
  <si>
    <t>Kazakhstan</t>
  </si>
  <si>
    <t>Kenya</t>
  </si>
  <si>
    <t>Kyrgyzstan</t>
  </si>
  <si>
    <t>Lesotho</t>
  </si>
  <si>
    <t>Liberia</t>
  </si>
  <si>
    <t>Luxembourg</t>
  </si>
  <si>
    <t>Macedonia</t>
  </si>
  <si>
    <t>Madagascar</t>
  </si>
  <si>
    <t>Malawi</t>
  </si>
  <si>
    <t>Malaysia</t>
  </si>
  <si>
    <t>Mali</t>
  </si>
  <si>
    <t>Mauritania</t>
  </si>
  <si>
    <t>Mauritius</t>
  </si>
  <si>
    <t>Moldova</t>
  </si>
  <si>
    <t>Mozambique</t>
  </si>
  <si>
    <t>Myanmar</t>
  </si>
  <si>
    <t>Namibia</t>
  </si>
  <si>
    <t>Nepal</t>
  </si>
  <si>
    <t>Niger</t>
  </si>
  <si>
    <t>Nigeria</t>
  </si>
  <si>
    <t>Panama</t>
  </si>
  <si>
    <t>Papua New Guinea</t>
  </si>
  <si>
    <t>Russian Federation</t>
  </si>
  <si>
    <t>Rwanda</t>
  </si>
  <si>
    <t>Senegal</t>
  </si>
  <si>
    <t>Sierra Leone</t>
  </si>
  <si>
    <t>Slovakia</t>
  </si>
  <si>
    <t>Slovenia</t>
  </si>
  <si>
    <t>Solomon Islands</t>
  </si>
  <si>
    <t>Sri Lanka</t>
  </si>
  <si>
    <t>Sudan</t>
  </si>
  <si>
    <t>Suriname</t>
  </si>
  <si>
    <t>Swaziland</t>
  </si>
  <si>
    <t>Sweden</t>
  </si>
  <si>
    <t>Switzerland</t>
  </si>
  <si>
    <t>Tajikistan</t>
  </si>
  <si>
    <t>The Bahamas</t>
  </si>
  <si>
    <t>The Gambia</t>
  </si>
  <si>
    <t>Togo</t>
  </si>
  <si>
    <t>Trinidad and Tobago</t>
  </si>
  <si>
    <t>Tunisia</t>
  </si>
  <si>
    <t>Turkmenistan</t>
  </si>
  <si>
    <t>Ukraine</t>
  </si>
  <si>
    <t>Uruguay</t>
  </si>
  <si>
    <t>Uzbekistan</t>
  </si>
  <si>
    <t>Venezuela</t>
  </si>
  <si>
    <t>Serbia</t>
  </si>
  <si>
    <t>Zambia</t>
  </si>
  <si>
    <t>Zimbabwe</t>
  </si>
  <si>
    <t>Sum</t>
  </si>
  <si>
    <t>Row Labels</t>
  </si>
  <si>
    <t>Grand Total</t>
  </si>
  <si>
    <t>(All)</t>
  </si>
  <si>
    <t>Sum of 1830</t>
  </si>
  <si>
    <t>Sum of 1840</t>
  </si>
  <si>
    <t>Sum of 1850</t>
  </si>
  <si>
    <t>Sum of 1860</t>
  </si>
  <si>
    <t>Sum of 1870</t>
  </si>
  <si>
    <t>Sum of 1880</t>
  </si>
  <si>
    <t>Sum of 1890</t>
  </si>
  <si>
    <t>Sum of 1900</t>
  </si>
  <si>
    <t>Sum of 1910</t>
  </si>
  <si>
    <t>Sum of 1920</t>
  </si>
  <si>
    <t>Sum of 1930</t>
  </si>
  <si>
    <t>Sum of 1940</t>
  </si>
  <si>
    <t>Sum of 1950</t>
  </si>
  <si>
    <t>Sum of 1960</t>
  </si>
  <si>
    <t>Sum of 1970</t>
  </si>
  <si>
    <t>Sum of 1980</t>
  </si>
  <si>
    <t>Sum of 1990</t>
  </si>
  <si>
    <t>Sum of 2000</t>
  </si>
  <si>
    <t>Sum of 2010</t>
  </si>
  <si>
    <t>Values</t>
  </si>
  <si>
    <t>Count of data</t>
  </si>
  <si>
    <t xml:space="preserve"> 1820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</si>
</sst>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ont>
    <font>
      <sz val="11"/>
      <color theme="1"/>
      <name val="Calibri"/>
      <family val="2"/>
    </font>
    <font>
      <b/>
      <sz val="10"/>
      <color theme="1"/>
      <name val="Calibri"/>
      <family val="2"/>
    </font>
    <font>
      <sz val="10"/>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xf numFmtId="1" fontId="0" fillId="0" borderId="0" xfId="0" applyNumberFormat="1" applyFont="1" applyAlignment="1"/>
    <xf numFmtId="0" fontId="2" fillId="0" borderId="0" xfId="0" applyFont="1" applyAlignment="1"/>
    <xf numFmtId="0" fontId="3" fillId="0" borderId="0" xfId="0" applyFont="1"/>
    <xf numFmtId="0" fontId="0" fillId="0" borderId="0" xfId="0" applyFont="1" applyAlignment="1">
      <alignment wrapText="1"/>
    </xf>
    <xf numFmtId="0" fontId="0" fillId="0" borderId="0" xfId="0"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clustered"/>
        <c:varyColors val="1"/>
        <c:ser>
          <c:idx val="0"/>
          <c:order val="0"/>
          <c:spPr>
            <a:solidFill>
              <a:srgbClr val="666699"/>
            </a:solidFill>
            <a:ln cmpd="sng">
              <a:solidFill>
                <a:srgbClr val="000000"/>
              </a:solidFill>
            </a:ln>
          </c:spPr>
          <c:invertIfNegative val="1"/>
          <c:cat>
            <c:numRef>
              <c:f>'raw data'!$W$8:$W$19</c:f>
              <c:numCache>
                <c:formatCode>General</c:formatCode>
                <c:ptCount val="12"/>
                <c:pt idx="0">
                  <c:v>0</c:v>
                </c:pt>
                <c:pt idx="1">
                  <c:v>1</c:v>
                </c:pt>
                <c:pt idx="2">
                  <c:v>2</c:v>
                </c:pt>
                <c:pt idx="3">
                  <c:v>3</c:v>
                </c:pt>
                <c:pt idx="4">
                  <c:v>4</c:v>
                </c:pt>
                <c:pt idx="5">
                  <c:v>5</c:v>
                </c:pt>
                <c:pt idx="6">
                  <c:v>6</c:v>
                </c:pt>
                <c:pt idx="7">
                  <c:v>7</c:v>
                </c:pt>
                <c:pt idx="8">
                  <c:v>8</c:v>
                </c:pt>
                <c:pt idx="9">
                  <c:v>9</c:v>
                </c:pt>
                <c:pt idx="10">
                  <c:v>10</c:v>
                </c:pt>
                <c:pt idx="11">
                  <c:v>14</c:v>
                </c:pt>
              </c:numCache>
            </c:numRef>
          </c:cat>
          <c:val>
            <c:numRef>
              <c:f>'raw data'!$X$8:$X$19</c:f>
              <c:numCache>
                <c:formatCode>General</c:formatCode>
                <c:ptCount val="12"/>
                <c:pt idx="0">
                  <c:v>78</c:v>
                </c:pt>
                <c:pt idx="1">
                  <c:v>27</c:v>
                </c:pt>
                <c:pt idx="2">
                  <c:v>16</c:v>
                </c:pt>
                <c:pt idx="3">
                  <c:v>15</c:v>
                </c:pt>
                <c:pt idx="4">
                  <c:v>6</c:v>
                </c:pt>
                <c:pt idx="5">
                  <c:v>9</c:v>
                </c:pt>
                <c:pt idx="6">
                  <c:v>4</c:v>
                </c:pt>
                <c:pt idx="7">
                  <c:v>3</c:v>
                </c:pt>
                <c:pt idx="8">
                  <c:v>0</c:v>
                </c:pt>
                <c:pt idx="9">
                  <c:v>2</c:v>
                </c:pt>
                <c:pt idx="10">
                  <c:v>3</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8EC-4CCE-AC2E-0A812D3A36E7}"/>
            </c:ext>
          </c:extLst>
        </c:ser>
        <c:dLbls>
          <c:showLegendKey val="0"/>
          <c:showVal val="0"/>
          <c:showCatName val="0"/>
          <c:showSerName val="0"/>
          <c:showPercent val="0"/>
          <c:showBubbleSize val="0"/>
        </c:dLbls>
        <c:gapWidth val="150"/>
        <c:axId val="893498498"/>
        <c:axId val="12327380"/>
      </c:barChart>
      <c:catAx>
        <c:axId val="893498498"/>
        <c:scaling>
          <c:orientation val="maxMin"/>
        </c:scaling>
        <c:delete val="0"/>
        <c:axPos val="l"/>
        <c:title>
          <c:tx>
            <c:rich>
              <a:bodyPr/>
              <a:lstStyle/>
              <a:p>
                <a:pPr lvl="0">
                  <a:defRPr sz="1000" b="1" i="0">
                    <a:solidFill>
                      <a:srgbClr val="000000"/>
                    </a:solidFill>
                    <a:latin typeface="+mn-lt"/>
                  </a:defRPr>
                </a:pPr>
                <a:r>
                  <a:rPr lang="en-US" sz="1000" b="1" i="0">
                    <a:solidFill>
                      <a:srgbClr val="000000"/>
                    </a:solidFill>
                    <a:latin typeface="+mn-lt"/>
                  </a:rPr>
                  <a:t>No. of Conflicts over 1820-2010</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327380"/>
        <c:crosses val="autoZero"/>
        <c:auto val="1"/>
        <c:lblAlgn val="ctr"/>
        <c:lblOffset val="100"/>
        <c:noMultiLvlLbl val="1"/>
      </c:catAx>
      <c:valAx>
        <c:axId val="12327380"/>
        <c:scaling>
          <c:orientation val="minMax"/>
        </c:scaling>
        <c:delete val="0"/>
        <c:axPos val="b"/>
        <c:majorGridlines>
          <c:spPr>
            <a:ln>
              <a:solidFill>
                <a:srgbClr val="B7B7B7"/>
              </a:solidFill>
            </a:ln>
          </c:spPr>
        </c:majorGridlines>
        <c:title>
          <c:tx>
            <c:rich>
              <a:bodyPr/>
              <a:lstStyle/>
              <a:p>
                <a:pPr lvl="0">
                  <a:defRPr sz="1000" b="1" i="0">
                    <a:solidFill>
                      <a:srgbClr val="000000"/>
                    </a:solidFill>
                    <a:latin typeface="+mn-lt"/>
                  </a:defRPr>
                </a:pPr>
                <a:r>
                  <a:rPr lang="en-US" sz="1000" b="1" i="0">
                    <a:solidFill>
                      <a:srgbClr val="000000"/>
                    </a:solidFill>
                    <a:latin typeface="+mn-lt"/>
                  </a:rPr>
                  <a:t>No. of countries with n conflicts over 1820-2010</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93498498"/>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[interstateconflict.xlsx]Inter State Conflict Over time!PivotTable4</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'Inter State Conflict Over time'!$B$3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'Inter State Conflict Over time'!$A$4:$A$23</c:f>
              <c:strCache>
                <c:ptCount val="20"/>
                <c:pt idx="0">
                  <c:v> 1820</c:v>
                </c:pt>
                <c:pt idx="1">
                  <c:v>Sum of 1830</c:v>
                </c:pt>
                <c:pt idx="2">
                  <c:v>Sum of 1840</c:v>
                </c:pt>
                <c:pt idx="3">
                  <c:v>Sum of 1850</c:v>
                </c:pt>
                <c:pt idx="4">
                  <c:v>Sum of 1860</c:v>
                </c:pt>
                <c:pt idx="5">
                  <c:v>Sum of 1870</c:v>
                </c:pt>
                <c:pt idx="6">
                  <c:v>Sum of 1880</c:v>
                </c:pt>
                <c:pt idx="7">
                  <c:v>Sum of 1890</c:v>
                </c:pt>
                <c:pt idx="8">
                  <c:v>Sum of 1900</c:v>
                </c:pt>
                <c:pt idx="9">
                  <c:v>Sum of 1910</c:v>
                </c:pt>
                <c:pt idx="10">
                  <c:v>Sum of 1920</c:v>
                </c:pt>
                <c:pt idx="11">
                  <c:v>Sum of 1930</c:v>
                </c:pt>
                <c:pt idx="12">
                  <c:v>Sum of 1940</c:v>
                </c:pt>
                <c:pt idx="13">
                  <c:v>Sum of 1950</c:v>
                </c:pt>
                <c:pt idx="14">
                  <c:v>Sum of 1960</c:v>
                </c:pt>
                <c:pt idx="15">
                  <c:v>Sum of 1970</c:v>
                </c:pt>
                <c:pt idx="16">
                  <c:v>Sum of 1980</c:v>
                </c:pt>
                <c:pt idx="17">
                  <c:v>Sum of 1990</c:v>
                </c:pt>
                <c:pt idx="18">
                  <c:v>Sum of 2000</c:v>
                </c:pt>
                <c:pt idx="19">
                  <c:v>Sum of 2010</c:v>
                </c:pt>
              </c:strCache>
            </c:strRef>
          </c:cat>
          <c:val>
            <c:numRef>
              <c:f>'Inter State Conflict Over time'!$B$4:$B$23</c:f>
              <c:numCache>
                <c:formatCode>General</c:formatCode>
                <c:ptCount val="20"/>
                <c:pt idx="0">
                  <c:v>4</c:v>
                </c:pt>
                <c:pt idx="1">
                  <c:v>0</c:v>
                </c:pt>
                <c:pt idx="2">
                  <c:v>7</c:v>
                </c:pt>
                <c:pt idx="3">
                  <c:v>11</c:v>
                </c:pt>
                <c:pt idx="4">
                  <c:v>15</c:v>
                </c:pt>
                <c:pt idx="5">
                  <c:v>12</c:v>
                </c:pt>
                <c:pt idx="6">
                  <c:v>9</c:v>
                </c:pt>
                <c:pt idx="7">
                  <c:v>6</c:v>
                </c:pt>
                <c:pt idx="8">
                  <c:v>12</c:v>
                </c:pt>
                <c:pt idx="9">
                  <c:v>23</c:v>
                </c:pt>
                <c:pt idx="10">
                  <c:v>10</c:v>
                </c:pt>
                <c:pt idx="11">
                  <c:v>19</c:v>
                </c:pt>
                <c:pt idx="12">
                  <c:v>33</c:v>
                </c:pt>
                <c:pt idx="13">
                  <c:v>23</c:v>
                </c:pt>
                <c:pt idx="14">
                  <c:v>16</c:v>
                </c:pt>
                <c:pt idx="15">
                  <c:v>28</c:v>
                </c:pt>
                <c:pt idx="16">
                  <c:v>10</c:v>
                </c:pt>
                <c:pt idx="17">
                  <c:v>28</c:v>
                </c:pt>
                <c:pt idx="18">
                  <c:v>12</c:v>
                </c:pt>
                <c:pt idx="19">
                  <c:v>2</c:v>
                </c:pt>
              </c:numCache>
            </c:numRef>
          </c:val>
          <c:smooth val="0"/>
          <c:extLst>
            <c:ext xmlns:c16="http://schemas.microsoft.com/office/drawing/2014/chart" uri="{C3380CC4-5D6E-409C-BE32-E72D297353CC}">
              <c16:uniqueId val="{00000000-C7A1-4102-B2A4-214991B6FE24}"/>
            </c:ext>
          </c:extLst>
        </c:ser>
        <c:dLbls>
          <c:dLblPos val="t"/>
          <c:showLegendKey val="0"/>
          <c:showVal val="1"/>
          <c:showCatName val="0"/>
          <c:showSerName val="0"/>
          <c:showPercent val="0"/>
          <c:showBubbleSize val="0"/>
        </c:dLbls>
        <c:marker val="1"/>
        <c:smooth val="0"/>
        <c:axId val="1788906560"/>
        <c:axId val="1788904480"/>
      </c:lineChart>
      <c:catAx>
        <c:axId val="178890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904480"/>
        <c:crosses val="autoZero"/>
        <c:auto val="1"/>
        <c:lblAlgn val="ctr"/>
        <c:lblOffset val="100"/>
        <c:noMultiLvlLbl val="0"/>
      </c:catAx>
      <c:valAx>
        <c:axId val="178890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90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[interstateconflict.xlsx]InterState Conflict per Country!PivotTable5</c:name>
    <c:fmtId val="0"/>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'InterState Conflict per 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'InterState Conflict per Country'!$A$4:$A$10</c:f>
              <c:strCache>
                <c:ptCount val="6"/>
                <c:pt idx="0">
                  <c:v>China</c:v>
                </c:pt>
                <c:pt idx="1">
                  <c:v>Greece</c:v>
                </c:pt>
                <c:pt idx="2">
                  <c:v>Japan</c:v>
                </c:pt>
                <c:pt idx="3">
                  <c:v>Spain</c:v>
                </c:pt>
                <c:pt idx="4">
                  <c:v>Turkey</c:v>
                </c:pt>
                <c:pt idx="5">
                  <c:v>United States of America</c:v>
                </c:pt>
              </c:strCache>
            </c:strRef>
          </c:cat>
          <c:val>
            <c:numRef>
              <c:f>'InterState Conflict per Country'!$B$4:$B$10</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6312-4721-AC7C-3E4A338670E7}"/>
            </c:ext>
          </c:extLst>
        </c:ser>
        <c:dLbls>
          <c:dLblPos val="outEnd"/>
          <c:showLegendKey val="0"/>
          <c:showVal val="1"/>
          <c:showCatName val="0"/>
          <c:showSerName val="0"/>
          <c:showPercent val="0"/>
          <c:showBubbleSize val="0"/>
        </c:dLbls>
        <c:gapWidth val="219"/>
        <c:overlap val="-27"/>
        <c:axId val="1732801168"/>
        <c:axId val="1732801584"/>
      </c:barChart>
      <c:catAx>
        <c:axId val="173280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801584"/>
        <c:crosses val="autoZero"/>
        <c:auto val="1"/>
        <c:lblAlgn val="ctr"/>
        <c:lblOffset val="100"/>
        <c:noMultiLvlLbl val="0"/>
      </c:catAx>
      <c:valAx>
        <c:axId val="1732801584"/>
        <c:scaling>
          <c:orientation val="minMax"/>
        </c:scaling>
        <c:delete val="1"/>
        <c:axPos val="l"/>
        <c:numFmt formatCode="General" sourceLinked="1"/>
        <c:majorTickMark val="none"/>
        <c:minorTickMark val="none"/>
        <c:tickLblPos val="nextTo"/>
        <c:crossAx val="173280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26</xdr:col>
      <xdr:colOff>200025</xdr:colOff>
      <xdr:row>10</xdr:row>
      <xdr:rowOff>57150</xdr:rowOff>
    </xdr:from>
    <xdr:ext cx="4000500" cy="2867025"/>
    <xdr:graphicFrame macro="">
      <xdr:nvGraphicFramePr>
        <xdr:cNvPr id="2" name="Chart 1" descr="Chart 0">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xdr:from>
      <xdr:col>4</xdr:col>
      <xdr:colOff>624840</xdr:colOff>
      <xdr:row>4</xdr:row>
      <xdr:rowOff>3810</xdr:rowOff>
    </xdr:from>
    <xdr:to>
      <xdr:col>15</xdr:col>
      <xdr:colOff>15240</xdr:colOff>
      <xdr:row>19</xdr:row>
      <xdr:rowOff>3810</xdr:rowOff>
    </xdr:to>
    <xdr:graphicFrame macro="">
      <xdr:nvGraphicFramePr>
        <xdr:cNvPr id="2" name="Chart 1">
          <a:extLst>
            <a:ext uri="{FF2B5EF4-FFF2-40B4-BE49-F238E27FC236}">
              <a16:creationId xmlns:a16="http://schemas.microsoft.com/office/drawing/2014/main" id="{FFC0E351-1AF7-4B74-A857-1A19A419F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601980</xdr:colOff>
      <xdr:row>6</xdr:row>
      <xdr:rowOff>11430</xdr:rowOff>
    </xdr:from>
    <xdr:to>
      <xdr:col>20</xdr:col>
      <xdr:colOff>571500</xdr:colOff>
      <xdr:row>21</xdr:row>
      <xdr:rowOff>11430</xdr:rowOff>
    </xdr:to>
    <xdr:graphicFrame macro="">
      <xdr:nvGraphicFramePr>
        <xdr:cNvPr id="2" name="Chart 1">
          <a:extLst>
            <a:ext uri="{FF2B5EF4-FFF2-40B4-BE49-F238E27FC236}">
              <a16:creationId xmlns:a16="http://schemas.microsoft.com/office/drawing/2014/main" id="{337FD43D-8EA1-4C04-854D-B832F1955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998220</xdr:colOff>
      <xdr:row>1</xdr:row>
      <xdr:rowOff>45720</xdr:rowOff>
    </xdr:from>
    <xdr:to>
      <xdr:col>22</xdr:col>
      <xdr:colOff>167640</xdr:colOff>
      <xdr:row>14</xdr:row>
      <xdr:rowOff>135255</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4695709D-3591-40C3-8A9E-BA3C8B271AF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131040" y="228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c" refreshedDate="44615.79358287037" createdVersion="7" refreshedVersion="7" minRefreshableVersion="3" recordCount="164" xr:uid="{063A72A2-2FA4-409B-A9B4-88F1446B7D76}">
  <cacheSource type="worksheet">
    <worksheetSource ref="A6:U170" sheet="raw data"/>
  </cacheSource>
  <cacheFields count="22">
    <cacheField name="H_MAP_CNTRY" numFmtId="0">
      <sharedItems count="164">
        <s v="Afghanistan"/>
        <s v="Albania"/>
        <s v="Angola"/>
        <s v="Argentina"/>
        <s v="Armenia"/>
        <s v="Australia"/>
        <s v="Austria"/>
        <s v="Azerbaijan"/>
        <s v="Bangladesh"/>
        <s v="Belarus"/>
        <s v="Belgium"/>
        <s v="Algeria"/>
        <s v="Belize"/>
        <s v="Benin"/>
        <s v="Bhutan"/>
        <s v="Bolivia"/>
        <s v="Bosnia-Herzegovina"/>
        <s v="Botswana"/>
        <s v="Brazil"/>
        <s v="Brunei"/>
        <s v="Bulgaria"/>
        <s v="Burkina"/>
        <s v="Burundi"/>
        <s v="Cambodia"/>
        <s v="Cameroon"/>
        <s v="Canada"/>
        <s v="Central African Republic"/>
        <s v="Chad"/>
        <s v="Chile"/>
        <s v="China"/>
        <s v="Colombia"/>
        <s v="Comoros"/>
        <s v="Congo"/>
        <s v="Costa Rica"/>
        <s v="Croatia"/>
        <s v="Cuba"/>
        <s v="Cyprus"/>
        <s v="Czech Republic"/>
        <s v="Democratic Republic of the Congo"/>
        <s v="Denmark"/>
        <s v="Djibouti"/>
        <s v="Dominican Republic"/>
        <s v="Ecuador"/>
        <s v="Egypt"/>
        <s v="El Salvador"/>
        <s v="Equatorial Guinea"/>
        <s v="Eritrea"/>
        <s v="Estonia"/>
        <s v="Ethiopia"/>
        <s v="Fiji"/>
        <s v="Finland"/>
        <s v="France"/>
        <s v="Gabon"/>
        <s v="Georgia"/>
        <s v="Germany"/>
        <s v="Ghana"/>
        <s v="Greece"/>
        <s v="Guatemala"/>
        <s v="Guinea"/>
        <s v="Guinea-Bissau"/>
        <s v="Guyana"/>
        <s v="Haiti"/>
        <s v="Honduras"/>
        <s v="Hungary"/>
        <s v="Iceland"/>
        <s v="India"/>
        <s v="Indonesia"/>
        <s v="Iran"/>
        <s v="Iraq"/>
        <s v="Ireland"/>
        <s v="Israel"/>
        <s v="Italy"/>
        <s v="Ivory Coast"/>
        <s v="Jamaica"/>
        <s v="Japan"/>
        <s v="Jordan"/>
        <s v="Kazakhstan"/>
        <s v="Kenya"/>
        <s v="Kuwait"/>
        <s v="Kyrgyzstan"/>
        <s v="Laos"/>
        <s v="Latvia"/>
        <s v="Lebanon"/>
        <s v="Lesotho"/>
        <s v="Liberia"/>
        <s v="Libya"/>
        <s v="Lithuania"/>
        <s v="Luxembourg"/>
        <s v="Macedonia"/>
        <s v="Madagascar"/>
        <s v="Malawi"/>
        <s v="Malaysia"/>
        <s v="Mali"/>
        <s v="Mauritania"/>
        <s v="Mauritius"/>
        <s v="Mexico"/>
        <s v="Moldova"/>
        <s v="Mongolia"/>
        <s v="Morocco"/>
        <s v="Mozambique"/>
        <s v="Myanmar"/>
        <s v="Namibia"/>
        <s v="Nepal"/>
        <s v="Netherlands"/>
        <s v="New Zealand"/>
        <s v="Nicaragua"/>
        <s v="Niger"/>
        <s v="Nigeria"/>
        <s v="North Korea"/>
        <s v="Norway"/>
        <s v="Oman"/>
        <s v="Pakistan"/>
        <s v="Panama"/>
        <s v="Papua New Guinea"/>
        <s v="Paraguay"/>
        <s v="Peru"/>
        <s v="Philippines"/>
        <s v="Poland"/>
        <s v="Portugal"/>
        <s v="Qatar"/>
        <s v="Republic of South Africa"/>
        <s v="Romania"/>
        <s v="Russian Federation"/>
        <s v="Rwanda"/>
        <s v="Saudi Arabia"/>
        <s v="Senegal"/>
        <s v="Sierra Leone"/>
        <s v="Slovakia"/>
        <s v="Slovenia"/>
        <s v="Solomon Islands"/>
        <s v="Somalia"/>
        <s v="South Korea"/>
        <s v="Spain"/>
        <s v="Sri Lanka"/>
        <s v="Sudan"/>
        <s v="Suriname"/>
        <s v="Swaziland"/>
        <s v="Sweden"/>
        <s v="Switzerland"/>
        <s v="Syria"/>
        <s v="Taiwan"/>
        <s v="Tajikistan"/>
        <s v="Tanzania"/>
        <s v="Thailand"/>
        <s v="The Bahamas"/>
        <s v="The Gambia"/>
        <s v="Togo"/>
        <s v="Trinidad and Tobago"/>
        <s v="Tunisia"/>
        <s v="Turkey"/>
        <s v="Turkmenistan"/>
        <s v="Uganda"/>
        <s v="Ukraine"/>
        <s v="United Arab Emirates"/>
        <s v="United Kingdom"/>
        <s v="United States of America"/>
        <s v="Uruguay"/>
        <s v="Uzbekistan"/>
        <s v="Venezuela"/>
        <s v="Vietnam"/>
        <s v="Yemen"/>
        <s v="Serbia"/>
        <s v="Zambia"/>
        <s v="Zimbabwe"/>
      </sharedItems>
    </cacheField>
    <cacheField name="1820" numFmtId="0">
      <sharedItems containsSemiMixedTypes="0" containsString="0" containsNumber="1" containsInteger="1" minValue="0" maxValue="1"/>
    </cacheField>
    <cacheField name="1830" numFmtId="0">
      <sharedItems containsSemiMixedTypes="0" containsString="0" containsNumber="1" containsInteger="1" minValue="0" maxValue="0"/>
    </cacheField>
    <cacheField name="1840" numFmtId="0">
      <sharedItems containsSemiMixedTypes="0" containsString="0" containsNumber="1" containsInteger="1" minValue="0" maxValue="1"/>
    </cacheField>
    <cacheField name="1850" numFmtId="0">
      <sharedItems containsSemiMixedTypes="0" containsString="0" containsNumber="1" containsInteger="1" minValue="0" maxValue="1"/>
    </cacheField>
    <cacheField name="1860" numFmtId="0">
      <sharedItems containsSemiMixedTypes="0" containsString="0" containsNumber="1" containsInteger="1" minValue="0" maxValue="1"/>
    </cacheField>
    <cacheField name="1870" numFmtId="0">
      <sharedItems containsSemiMixedTypes="0" containsString="0" containsNumber="1" containsInteger="1" minValue="0" maxValue="1"/>
    </cacheField>
    <cacheField name="1880" numFmtId="0">
      <sharedItems containsSemiMixedTypes="0" containsString="0" containsNumber="1" containsInteger="1" minValue="0" maxValue="1"/>
    </cacheField>
    <cacheField name="1890" numFmtId="0">
      <sharedItems containsSemiMixedTypes="0" containsString="0" containsNumber="1" containsInteger="1" minValue="0" maxValue="1"/>
    </cacheField>
    <cacheField name="1900" numFmtId="0">
      <sharedItems containsSemiMixedTypes="0" containsString="0" containsNumber="1" containsInteger="1" minValue="0" maxValue="1"/>
    </cacheField>
    <cacheField name="1910" numFmtId="0">
      <sharedItems containsSemiMixedTypes="0" containsString="0" containsNumber="1" containsInteger="1" minValue="0" maxValue="1"/>
    </cacheField>
    <cacheField name="1920" numFmtId="0">
      <sharedItems containsSemiMixedTypes="0" containsString="0" containsNumber="1" containsInteger="1" minValue="0" maxValue="1"/>
    </cacheField>
    <cacheField name="1930" numFmtId="0">
      <sharedItems containsSemiMixedTypes="0" containsString="0" containsNumber="1" containsInteger="1" minValue="0" maxValue="1"/>
    </cacheField>
    <cacheField name="1940" numFmtId="0">
      <sharedItems containsSemiMixedTypes="0" containsString="0" containsNumber="1" containsInteger="1" minValue="0" maxValue="1"/>
    </cacheField>
    <cacheField name="1950" numFmtId="0">
      <sharedItems containsSemiMixedTypes="0" containsString="0" containsNumber="1" containsInteger="1" minValue="0" maxValue="1"/>
    </cacheField>
    <cacheField name="1960" numFmtId="0">
      <sharedItems containsSemiMixedTypes="0" containsString="0" containsNumber="1" containsInteger="1" minValue="0" maxValue="1"/>
    </cacheField>
    <cacheField name="1970" numFmtId="0">
      <sharedItems containsSemiMixedTypes="0" containsString="0" containsNumber="1" containsInteger="1" minValue="0" maxValue="1"/>
    </cacheField>
    <cacheField name="1980" numFmtId="0">
      <sharedItems containsSemiMixedTypes="0" containsString="0" containsNumber="1" containsInteger="1" minValue="0" maxValue="1"/>
    </cacheField>
    <cacheField name="1990" numFmtId="0">
      <sharedItems containsSemiMixedTypes="0" containsString="0" containsNumber="1" containsInteger="1" minValue="0" maxValue="1"/>
    </cacheField>
    <cacheField name="2000" numFmtId="0">
      <sharedItems containsSemiMixedTypes="0" containsString="0" containsNumber="1" containsInteger="1" minValue="0" maxValue="1"/>
    </cacheField>
    <cacheField name="2010" numFmtId="0">
      <sharedItems containsSemiMixedTypes="0" containsString="0" containsNumber="1" containsInteger="1" minValue="0" maxValue="1"/>
    </cacheField>
    <cacheField name="Field1" numFmtId="0" formula="'1820'"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c" refreshedDate="44615.801990972221" createdVersion="7" refreshedVersion="7" minRefreshableVersion="3" recordCount="272" xr:uid="{A30798F5-C505-469A-B0C5-E07E43FB2E35}">
  <cacheSource type="worksheet">
    <worksheetSource ref="B6:D278" sheet="sheet1"/>
  </cacheSource>
  <cacheFields count="3">
    <cacheField name="country" numFmtId="0">
      <sharedItems count="84">
        <s v="Afghanistan"/>
        <s v="Angola"/>
        <s v="Argentina"/>
        <s v="Armenia"/>
        <s v="Australia"/>
        <s v="Austria"/>
        <s v="Belgium"/>
        <s v="Bolivia"/>
        <s v="Brazil"/>
        <s v="Bulgaria"/>
        <s v="Cambodia"/>
        <s v="Canada"/>
        <s v="Chad"/>
        <s v="Chile"/>
        <s v="China"/>
        <s v="Colombia"/>
        <s v="Croatia"/>
        <s v="Cuba"/>
        <s v="Cyprus"/>
        <s v="Democratic Republic of the Congo"/>
        <s v="Denmark"/>
        <s v="Djibouti"/>
        <s v="Ecuador"/>
        <s v="Egypt"/>
        <s v="El Salvador"/>
        <s v="Eritrea"/>
        <s v="Estonia"/>
        <s v="Ethiopia"/>
        <s v="Finland"/>
        <s v="France"/>
        <s v="Germany"/>
        <s v="Greece"/>
        <s v="Guatemala"/>
        <s v="Honduras"/>
        <s v="Hungary"/>
        <s v="India"/>
        <s v="Iran"/>
        <s v="Iraq"/>
        <s v="Israel"/>
        <s v="Italy"/>
        <s v="Japan"/>
        <s v="Jordan"/>
        <s v="Kuwait"/>
        <s v="Laos"/>
        <s v="Latvia"/>
        <s v="Lebanon"/>
        <s v="Libya"/>
        <s v="Lithuania"/>
        <s v="Mexico"/>
        <s v="Mongolia"/>
        <s v="Morocco"/>
        <s v="Netherlands"/>
        <s v="New Zealand"/>
        <s v="Nicaragua"/>
        <s v="North Korea"/>
        <s v="Norway"/>
        <s v="Oman"/>
        <s v="Pakistan"/>
        <s v="Paraguay"/>
        <s v="Peru"/>
        <s v="Philippines"/>
        <s v="Poland"/>
        <s v="Portugal"/>
        <s v="Qatar"/>
        <s v="Republic of South Africa"/>
        <s v="Romania"/>
        <s v="Russia"/>
        <s v="Saudi Arabia"/>
        <s v="Somalia"/>
        <s v="South Korea"/>
        <s v="Soviet Union"/>
        <s v="Spain"/>
        <s v="Syria"/>
        <s v="Taiwan"/>
        <s v="Tanzania"/>
        <s v="Thailand"/>
        <s v="Turkey"/>
        <s v="Uganda"/>
        <s v="United Arab Emirates"/>
        <s v="United Kingdom"/>
        <s v="United States of America"/>
        <s v="Vietnam"/>
        <s v="Yemen"/>
        <s v="Yugoslavia"/>
      </sharedItems>
    </cacheField>
    <cacheField name="year" numFmtId="0">
      <sharedItems containsSemiMixedTypes="0" containsString="0" containsNumber="1" containsInteger="1" minValue="1820" maxValue="2010" count="19">
        <n v="2000"/>
        <n v="1970"/>
        <n v="1850"/>
        <n v="1860"/>
        <n v="1870"/>
        <n v="1980"/>
        <n v="1990"/>
        <n v="1930"/>
        <n v="1940"/>
        <n v="1950"/>
        <n v="1960"/>
        <n v="1840"/>
        <n v="1910"/>
        <n v="1880"/>
        <n v="2010"/>
        <n v="1890"/>
        <n v="1900"/>
        <n v="1920"/>
        <n v="1820"/>
      </sharedItems>
    </cacheField>
    <cacheField name="data"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10732486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
  <r>
    <x v="0"/>
    <n v="0"/>
    <n v="0"/>
    <n v="0"/>
    <n v="0"/>
    <n v="0"/>
    <n v="0"/>
    <n v="0"/>
    <n v="0"/>
    <n v="0"/>
    <n v="0"/>
    <n v="0"/>
    <n v="0"/>
    <n v="0"/>
    <n v="0"/>
    <n v="0"/>
    <n v="0"/>
    <n v="0"/>
    <n v="0"/>
    <n v="1"/>
    <n v="0"/>
  </r>
  <r>
    <x v="1"/>
    <n v="0"/>
    <n v="0"/>
    <n v="0"/>
    <n v="0"/>
    <n v="0"/>
    <n v="0"/>
    <n v="0"/>
    <n v="0"/>
    <n v="0"/>
    <n v="0"/>
    <n v="0"/>
    <n v="0"/>
    <n v="0"/>
    <n v="0"/>
    <n v="0"/>
    <n v="0"/>
    <n v="0"/>
    <n v="0"/>
    <n v="0"/>
    <n v="0"/>
  </r>
  <r>
    <x v="2"/>
    <n v="0"/>
    <n v="0"/>
    <n v="0"/>
    <n v="0"/>
    <n v="0"/>
    <n v="0"/>
    <n v="0"/>
    <n v="0"/>
    <n v="0"/>
    <n v="0"/>
    <n v="0"/>
    <n v="0"/>
    <n v="0"/>
    <n v="0"/>
    <n v="0"/>
    <n v="1"/>
    <n v="0"/>
    <n v="0"/>
    <n v="0"/>
    <n v="0"/>
  </r>
  <r>
    <x v="3"/>
    <n v="0"/>
    <n v="0"/>
    <n v="0"/>
    <n v="1"/>
    <n v="1"/>
    <n v="1"/>
    <n v="0"/>
    <n v="0"/>
    <n v="0"/>
    <n v="0"/>
    <n v="0"/>
    <n v="0"/>
    <n v="0"/>
    <n v="0"/>
    <n v="0"/>
    <n v="0"/>
    <n v="1"/>
    <n v="0"/>
    <n v="0"/>
    <n v="0"/>
  </r>
  <r>
    <x v="4"/>
    <n v="0"/>
    <n v="0"/>
    <n v="0"/>
    <n v="0"/>
    <n v="0"/>
    <n v="0"/>
    <n v="0"/>
    <n v="0"/>
    <n v="0"/>
    <n v="0"/>
    <n v="0"/>
    <n v="0"/>
    <n v="0"/>
    <n v="0"/>
    <n v="0"/>
    <n v="0"/>
    <n v="0"/>
    <n v="1"/>
    <n v="0"/>
    <n v="0"/>
  </r>
  <r>
    <x v="5"/>
    <n v="0"/>
    <n v="0"/>
    <n v="0"/>
    <n v="0"/>
    <n v="0"/>
    <n v="0"/>
    <n v="0"/>
    <n v="0"/>
    <n v="0"/>
    <n v="0"/>
    <n v="0"/>
    <n v="1"/>
    <n v="1"/>
    <n v="1"/>
    <n v="1"/>
    <n v="1"/>
    <n v="0"/>
    <n v="0"/>
    <n v="1"/>
    <n v="0"/>
  </r>
  <r>
    <x v="6"/>
    <n v="0"/>
    <n v="0"/>
    <n v="1"/>
    <n v="1"/>
    <n v="1"/>
    <n v="0"/>
    <n v="0"/>
    <n v="0"/>
    <n v="0"/>
    <n v="1"/>
    <n v="0"/>
    <n v="0"/>
    <n v="0"/>
    <n v="0"/>
    <n v="0"/>
    <n v="0"/>
    <n v="0"/>
    <n v="0"/>
    <n v="0"/>
    <n v="0"/>
  </r>
  <r>
    <x v="7"/>
    <n v="0"/>
    <n v="0"/>
    <n v="0"/>
    <n v="0"/>
    <n v="0"/>
    <n v="0"/>
    <n v="0"/>
    <n v="0"/>
    <n v="0"/>
    <n v="0"/>
    <n v="0"/>
    <n v="0"/>
    <n v="0"/>
    <n v="0"/>
    <n v="0"/>
    <n v="0"/>
    <n v="0"/>
    <n v="1"/>
    <n v="0"/>
    <n v="0"/>
  </r>
  <r>
    <x v="8"/>
    <n v="0"/>
    <n v="0"/>
    <n v="0"/>
    <n v="0"/>
    <n v="0"/>
    <n v="0"/>
    <n v="0"/>
    <n v="0"/>
    <n v="0"/>
    <n v="0"/>
    <n v="0"/>
    <n v="0"/>
    <n v="0"/>
    <n v="0"/>
    <n v="0"/>
    <n v="0"/>
    <n v="0"/>
    <n v="0"/>
    <n v="0"/>
    <n v="0"/>
  </r>
  <r>
    <x v="9"/>
    <n v="0"/>
    <n v="0"/>
    <n v="0"/>
    <n v="0"/>
    <n v="0"/>
    <n v="0"/>
    <n v="0"/>
    <n v="0"/>
    <n v="0"/>
    <n v="0"/>
    <n v="0"/>
    <n v="0"/>
    <n v="0"/>
    <n v="0"/>
    <n v="0"/>
    <n v="0"/>
    <n v="0"/>
    <n v="0"/>
    <n v="0"/>
    <n v="0"/>
  </r>
  <r>
    <x v="10"/>
    <n v="0"/>
    <n v="0"/>
    <n v="0"/>
    <n v="0"/>
    <n v="0"/>
    <n v="0"/>
    <n v="0"/>
    <n v="0"/>
    <n v="0"/>
    <n v="1"/>
    <n v="0"/>
    <n v="0"/>
    <n v="1"/>
    <n v="1"/>
    <n v="0"/>
    <n v="0"/>
    <n v="0"/>
    <n v="0"/>
    <n v="0"/>
    <n v="0"/>
  </r>
  <r>
    <x v="11"/>
    <n v="0"/>
    <n v="0"/>
    <n v="0"/>
    <n v="0"/>
    <n v="0"/>
    <n v="0"/>
    <n v="0"/>
    <n v="0"/>
    <n v="0"/>
    <n v="0"/>
    <n v="0"/>
    <n v="0"/>
    <n v="0"/>
    <n v="0"/>
    <n v="0"/>
    <n v="0"/>
    <n v="0"/>
    <n v="0"/>
    <n v="0"/>
    <n v="0"/>
  </r>
  <r>
    <x v="12"/>
    <n v="0"/>
    <n v="0"/>
    <n v="0"/>
    <n v="0"/>
    <n v="0"/>
    <n v="0"/>
    <n v="0"/>
    <n v="0"/>
    <n v="0"/>
    <n v="0"/>
    <n v="0"/>
    <n v="0"/>
    <n v="0"/>
    <n v="0"/>
    <n v="0"/>
    <n v="0"/>
    <n v="0"/>
    <n v="0"/>
    <n v="0"/>
    <n v="0"/>
  </r>
  <r>
    <x v="13"/>
    <n v="0"/>
    <n v="0"/>
    <n v="0"/>
    <n v="0"/>
    <n v="0"/>
    <n v="0"/>
    <n v="0"/>
    <n v="0"/>
    <n v="0"/>
    <n v="0"/>
    <n v="0"/>
    <n v="0"/>
    <n v="0"/>
    <n v="0"/>
    <n v="0"/>
    <n v="0"/>
    <n v="0"/>
    <n v="0"/>
    <n v="0"/>
    <n v="0"/>
  </r>
  <r>
    <x v="14"/>
    <n v="0"/>
    <n v="0"/>
    <n v="0"/>
    <n v="0"/>
    <n v="0"/>
    <n v="0"/>
    <n v="0"/>
    <n v="0"/>
    <n v="0"/>
    <n v="0"/>
    <n v="0"/>
    <n v="0"/>
    <n v="0"/>
    <n v="0"/>
    <n v="0"/>
    <n v="0"/>
    <n v="0"/>
    <n v="0"/>
    <n v="0"/>
    <n v="0"/>
  </r>
  <r>
    <x v="15"/>
    <n v="0"/>
    <n v="0"/>
    <n v="0"/>
    <n v="0"/>
    <n v="0"/>
    <n v="1"/>
    <n v="1"/>
    <n v="0"/>
    <n v="0"/>
    <n v="0"/>
    <n v="0"/>
    <n v="1"/>
    <n v="0"/>
    <n v="0"/>
    <n v="0"/>
    <n v="0"/>
    <n v="0"/>
    <n v="0"/>
    <n v="0"/>
    <n v="0"/>
  </r>
  <r>
    <x v="16"/>
    <n v="0"/>
    <n v="0"/>
    <n v="0"/>
    <n v="0"/>
    <n v="0"/>
    <n v="0"/>
    <n v="0"/>
    <n v="0"/>
    <n v="0"/>
    <n v="0"/>
    <n v="0"/>
    <n v="0"/>
    <n v="0"/>
    <n v="0"/>
    <n v="0"/>
    <n v="0"/>
    <n v="0"/>
    <n v="1"/>
    <n v="0"/>
    <n v="0"/>
  </r>
  <r>
    <x v="17"/>
    <n v="0"/>
    <n v="0"/>
    <n v="0"/>
    <n v="0"/>
    <n v="0"/>
    <n v="0"/>
    <n v="0"/>
    <n v="0"/>
    <n v="0"/>
    <n v="0"/>
    <n v="0"/>
    <n v="0"/>
    <n v="0"/>
    <n v="0"/>
    <n v="0"/>
    <n v="0"/>
    <n v="0"/>
    <n v="0"/>
    <n v="0"/>
    <n v="0"/>
  </r>
  <r>
    <x v="18"/>
    <n v="0"/>
    <n v="0"/>
    <n v="0"/>
    <n v="1"/>
    <n v="1"/>
    <n v="1"/>
    <n v="0"/>
    <n v="0"/>
    <n v="0"/>
    <n v="0"/>
    <n v="0"/>
    <n v="0"/>
    <n v="1"/>
    <n v="0"/>
    <n v="0"/>
    <n v="0"/>
    <n v="0"/>
    <n v="0"/>
    <n v="0"/>
    <n v="0"/>
  </r>
  <r>
    <x v="19"/>
    <n v="0"/>
    <n v="0"/>
    <n v="0"/>
    <n v="0"/>
    <n v="0"/>
    <n v="0"/>
    <n v="0"/>
    <n v="0"/>
    <n v="0"/>
    <n v="0"/>
    <n v="0"/>
    <n v="0"/>
    <n v="0"/>
    <n v="0"/>
    <n v="0"/>
    <n v="0"/>
    <n v="0"/>
    <n v="0"/>
    <n v="0"/>
    <n v="0"/>
  </r>
  <r>
    <x v="20"/>
    <n v="0"/>
    <n v="0"/>
    <n v="0"/>
    <n v="0"/>
    <n v="0"/>
    <n v="0"/>
    <n v="0"/>
    <n v="0"/>
    <n v="0"/>
    <n v="1"/>
    <n v="0"/>
    <n v="0"/>
    <n v="1"/>
    <n v="0"/>
    <n v="0"/>
    <n v="0"/>
    <n v="0"/>
    <n v="0"/>
    <n v="0"/>
    <n v="0"/>
  </r>
  <r>
    <x v="21"/>
    <n v="0"/>
    <n v="0"/>
    <n v="0"/>
    <n v="0"/>
    <n v="0"/>
    <n v="0"/>
    <n v="0"/>
    <n v="0"/>
    <n v="0"/>
    <n v="0"/>
    <n v="0"/>
    <n v="0"/>
    <n v="0"/>
    <n v="0"/>
    <n v="0"/>
    <n v="0"/>
    <n v="0"/>
    <n v="0"/>
    <n v="0"/>
    <n v="0"/>
  </r>
  <r>
    <x v="22"/>
    <n v="0"/>
    <n v="0"/>
    <n v="0"/>
    <n v="0"/>
    <n v="0"/>
    <n v="0"/>
    <n v="0"/>
    <n v="0"/>
    <n v="0"/>
    <n v="0"/>
    <n v="0"/>
    <n v="0"/>
    <n v="0"/>
    <n v="0"/>
    <n v="0"/>
    <n v="0"/>
    <n v="0"/>
    <n v="0"/>
    <n v="0"/>
    <n v="0"/>
  </r>
  <r>
    <x v="23"/>
    <n v="0"/>
    <n v="0"/>
    <n v="0"/>
    <n v="0"/>
    <n v="0"/>
    <n v="0"/>
    <n v="0"/>
    <n v="0"/>
    <n v="0"/>
    <n v="0"/>
    <n v="0"/>
    <n v="0"/>
    <n v="0"/>
    <n v="0"/>
    <n v="0"/>
    <n v="1"/>
    <n v="0"/>
    <n v="0"/>
    <n v="0"/>
    <n v="1"/>
  </r>
  <r>
    <x v="24"/>
    <n v="0"/>
    <n v="0"/>
    <n v="0"/>
    <n v="0"/>
    <n v="0"/>
    <n v="0"/>
    <n v="0"/>
    <n v="0"/>
    <n v="0"/>
    <n v="0"/>
    <n v="0"/>
    <n v="0"/>
    <n v="0"/>
    <n v="0"/>
    <n v="0"/>
    <n v="0"/>
    <n v="0"/>
    <n v="0"/>
    <n v="0"/>
    <n v="0"/>
  </r>
  <r>
    <x v="25"/>
    <n v="0"/>
    <n v="0"/>
    <n v="0"/>
    <n v="0"/>
    <n v="0"/>
    <n v="0"/>
    <n v="0"/>
    <n v="0"/>
    <n v="0"/>
    <n v="0"/>
    <n v="0"/>
    <n v="1"/>
    <n v="1"/>
    <n v="1"/>
    <n v="0"/>
    <n v="0"/>
    <n v="0"/>
    <n v="1"/>
    <n v="1"/>
    <n v="0"/>
  </r>
  <r>
    <x v="26"/>
    <n v="0"/>
    <n v="0"/>
    <n v="0"/>
    <n v="0"/>
    <n v="0"/>
    <n v="0"/>
    <n v="0"/>
    <n v="0"/>
    <n v="0"/>
    <n v="0"/>
    <n v="0"/>
    <n v="0"/>
    <n v="0"/>
    <n v="0"/>
    <n v="0"/>
    <n v="0"/>
    <n v="0"/>
    <n v="0"/>
    <n v="0"/>
    <n v="0"/>
  </r>
  <r>
    <x v="27"/>
    <n v="0"/>
    <n v="0"/>
    <n v="0"/>
    <n v="0"/>
    <n v="0"/>
    <n v="0"/>
    <n v="0"/>
    <n v="0"/>
    <n v="0"/>
    <n v="0"/>
    <n v="0"/>
    <n v="0"/>
    <n v="0"/>
    <n v="0"/>
    <n v="0"/>
    <n v="0"/>
    <n v="1"/>
    <n v="0"/>
    <n v="0"/>
    <n v="0"/>
  </r>
  <r>
    <x v="28"/>
    <n v="0"/>
    <n v="0"/>
    <n v="0"/>
    <n v="0"/>
    <n v="1"/>
    <n v="1"/>
    <n v="1"/>
    <n v="0"/>
    <n v="0"/>
    <n v="0"/>
    <n v="0"/>
    <n v="0"/>
    <n v="0"/>
    <n v="0"/>
    <n v="0"/>
    <n v="0"/>
    <n v="0"/>
    <n v="0"/>
    <n v="0"/>
    <n v="0"/>
  </r>
  <r>
    <x v="29"/>
    <n v="0"/>
    <n v="0"/>
    <n v="0"/>
    <n v="0"/>
    <n v="0"/>
    <n v="0"/>
    <n v="1"/>
    <n v="1"/>
    <n v="1"/>
    <n v="0"/>
    <n v="1"/>
    <n v="1"/>
    <n v="1"/>
    <n v="1"/>
    <n v="1"/>
    <n v="1"/>
    <n v="1"/>
    <n v="0"/>
    <n v="0"/>
    <n v="0"/>
  </r>
  <r>
    <x v="30"/>
    <n v="0"/>
    <n v="0"/>
    <n v="0"/>
    <n v="0"/>
    <n v="1"/>
    <n v="0"/>
    <n v="0"/>
    <n v="0"/>
    <n v="0"/>
    <n v="0"/>
    <n v="0"/>
    <n v="0"/>
    <n v="0"/>
    <n v="1"/>
    <n v="0"/>
    <n v="0"/>
    <n v="0"/>
    <n v="0"/>
    <n v="0"/>
    <n v="0"/>
  </r>
  <r>
    <x v="31"/>
    <n v="0"/>
    <n v="0"/>
    <n v="0"/>
    <n v="0"/>
    <n v="0"/>
    <n v="0"/>
    <n v="0"/>
    <n v="0"/>
    <n v="0"/>
    <n v="0"/>
    <n v="0"/>
    <n v="0"/>
    <n v="0"/>
    <n v="0"/>
    <n v="0"/>
    <n v="0"/>
    <n v="0"/>
    <n v="0"/>
    <n v="0"/>
    <n v="0"/>
  </r>
  <r>
    <x v="32"/>
    <n v="0"/>
    <n v="0"/>
    <n v="0"/>
    <n v="0"/>
    <n v="0"/>
    <n v="0"/>
    <n v="0"/>
    <n v="0"/>
    <n v="0"/>
    <n v="0"/>
    <n v="0"/>
    <n v="0"/>
    <n v="0"/>
    <n v="0"/>
    <n v="0"/>
    <n v="0"/>
    <n v="0"/>
    <n v="0"/>
    <n v="0"/>
    <n v="0"/>
  </r>
  <r>
    <x v="33"/>
    <n v="0"/>
    <n v="0"/>
    <n v="0"/>
    <n v="0"/>
    <n v="0"/>
    <n v="0"/>
    <n v="0"/>
    <n v="0"/>
    <n v="0"/>
    <n v="0"/>
    <n v="0"/>
    <n v="0"/>
    <n v="0"/>
    <n v="0"/>
    <n v="0"/>
    <n v="0"/>
    <n v="0"/>
    <n v="0"/>
    <n v="0"/>
    <n v="0"/>
  </r>
  <r>
    <x v="34"/>
    <n v="0"/>
    <n v="0"/>
    <n v="0"/>
    <n v="0"/>
    <n v="0"/>
    <n v="0"/>
    <n v="0"/>
    <n v="0"/>
    <n v="0"/>
    <n v="0"/>
    <n v="0"/>
    <n v="0"/>
    <n v="0"/>
    <n v="0"/>
    <n v="0"/>
    <n v="0"/>
    <n v="0"/>
    <n v="1"/>
    <n v="0"/>
    <n v="0"/>
  </r>
  <r>
    <x v="35"/>
    <n v="0"/>
    <n v="0"/>
    <n v="0"/>
    <n v="0"/>
    <n v="0"/>
    <n v="0"/>
    <n v="0"/>
    <n v="0"/>
    <n v="0"/>
    <n v="0"/>
    <n v="0"/>
    <n v="0"/>
    <n v="0"/>
    <n v="0"/>
    <n v="0"/>
    <n v="1"/>
    <n v="0"/>
    <n v="0"/>
    <n v="0"/>
    <n v="0"/>
  </r>
  <r>
    <x v="36"/>
    <n v="0"/>
    <n v="0"/>
    <n v="0"/>
    <n v="0"/>
    <n v="0"/>
    <n v="0"/>
    <n v="0"/>
    <n v="0"/>
    <n v="0"/>
    <n v="0"/>
    <n v="0"/>
    <n v="0"/>
    <n v="0"/>
    <n v="0"/>
    <n v="0"/>
    <n v="1"/>
    <n v="0"/>
    <n v="0"/>
    <n v="0"/>
    <n v="0"/>
  </r>
  <r>
    <x v="37"/>
    <n v="0"/>
    <n v="0"/>
    <n v="0"/>
    <n v="0"/>
    <n v="0"/>
    <n v="0"/>
    <n v="0"/>
    <n v="0"/>
    <n v="0"/>
    <n v="1"/>
    <n v="0"/>
    <n v="0"/>
    <n v="0"/>
    <n v="0"/>
    <n v="0"/>
    <n v="0"/>
    <n v="0"/>
    <n v="0"/>
    <n v="0"/>
    <n v="0"/>
  </r>
  <r>
    <x v="38"/>
    <n v="0"/>
    <n v="0"/>
    <n v="0"/>
    <n v="0"/>
    <n v="0"/>
    <n v="0"/>
    <n v="0"/>
    <n v="0"/>
    <n v="0"/>
    <n v="0"/>
    <n v="0"/>
    <n v="0"/>
    <n v="0"/>
    <n v="0"/>
    <n v="0"/>
    <n v="1"/>
    <n v="0"/>
    <n v="0"/>
    <n v="0"/>
    <n v="0"/>
  </r>
  <r>
    <x v="39"/>
    <n v="0"/>
    <n v="0"/>
    <n v="1"/>
    <n v="0"/>
    <n v="1"/>
    <n v="0"/>
    <n v="0"/>
    <n v="0"/>
    <n v="0"/>
    <n v="0"/>
    <n v="0"/>
    <n v="0"/>
    <n v="0"/>
    <n v="0"/>
    <n v="0"/>
    <n v="0"/>
    <n v="0"/>
    <n v="0"/>
    <n v="0"/>
    <n v="0"/>
  </r>
  <r>
    <x v="40"/>
    <n v="0"/>
    <n v="0"/>
    <n v="0"/>
    <n v="0"/>
    <n v="0"/>
    <n v="0"/>
    <n v="0"/>
    <n v="0"/>
    <n v="0"/>
    <n v="0"/>
    <n v="0"/>
    <n v="0"/>
    <n v="0"/>
    <n v="0"/>
    <n v="0"/>
    <n v="0"/>
    <n v="0"/>
    <n v="0"/>
    <n v="1"/>
    <n v="0"/>
  </r>
  <r>
    <x v="41"/>
    <n v="0"/>
    <n v="0"/>
    <n v="0"/>
    <n v="0"/>
    <n v="0"/>
    <n v="0"/>
    <n v="0"/>
    <n v="0"/>
    <n v="0"/>
    <n v="0"/>
    <n v="0"/>
    <n v="0"/>
    <n v="0"/>
    <n v="0"/>
    <n v="0"/>
    <n v="0"/>
    <n v="0"/>
    <n v="0"/>
    <n v="0"/>
    <n v="0"/>
  </r>
  <r>
    <x v="42"/>
    <n v="0"/>
    <n v="0"/>
    <n v="0"/>
    <n v="0"/>
    <n v="1"/>
    <n v="0"/>
    <n v="0"/>
    <n v="0"/>
    <n v="0"/>
    <n v="0"/>
    <n v="0"/>
    <n v="0"/>
    <n v="0"/>
    <n v="0"/>
    <n v="0"/>
    <n v="0"/>
    <n v="0"/>
    <n v="1"/>
    <n v="0"/>
    <n v="0"/>
  </r>
  <r>
    <x v="43"/>
    <n v="0"/>
    <n v="0"/>
    <n v="0"/>
    <n v="0"/>
    <n v="0"/>
    <n v="0"/>
    <n v="1"/>
    <n v="0"/>
    <n v="0"/>
    <n v="0"/>
    <n v="0"/>
    <n v="0"/>
    <n v="1"/>
    <n v="1"/>
    <n v="1"/>
    <n v="1"/>
    <n v="0"/>
    <n v="1"/>
    <n v="0"/>
    <n v="0"/>
  </r>
  <r>
    <x v="44"/>
    <n v="0"/>
    <n v="0"/>
    <n v="0"/>
    <n v="0"/>
    <n v="0"/>
    <n v="1"/>
    <n v="1"/>
    <n v="0"/>
    <n v="1"/>
    <n v="0"/>
    <n v="0"/>
    <n v="0"/>
    <n v="0"/>
    <n v="0"/>
    <n v="1"/>
    <n v="0"/>
    <n v="0"/>
    <n v="0"/>
    <n v="0"/>
    <n v="0"/>
  </r>
  <r>
    <x v="45"/>
    <n v="0"/>
    <n v="0"/>
    <n v="0"/>
    <n v="0"/>
    <n v="0"/>
    <n v="0"/>
    <n v="0"/>
    <n v="0"/>
    <n v="0"/>
    <n v="0"/>
    <n v="0"/>
    <n v="0"/>
    <n v="0"/>
    <n v="0"/>
    <n v="0"/>
    <n v="0"/>
    <n v="0"/>
    <n v="0"/>
    <n v="0"/>
    <n v="0"/>
  </r>
  <r>
    <x v="46"/>
    <n v="0"/>
    <n v="0"/>
    <n v="0"/>
    <n v="0"/>
    <n v="0"/>
    <n v="0"/>
    <n v="0"/>
    <n v="0"/>
    <n v="0"/>
    <n v="0"/>
    <n v="0"/>
    <n v="0"/>
    <n v="0"/>
    <n v="0"/>
    <n v="0"/>
    <n v="0"/>
    <n v="0"/>
    <n v="1"/>
    <n v="1"/>
    <n v="0"/>
  </r>
  <r>
    <x v="47"/>
    <n v="0"/>
    <n v="0"/>
    <n v="0"/>
    <n v="0"/>
    <n v="0"/>
    <n v="0"/>
    <n v="0"/>
    <n v="0"/>
    <n v="0"/>
    <n v="1"/>
    <n v="1"/>
    <n v="0"/>
    <n v="0"/>
    <n v="0"/>
    <n v="0"/>
    <n v="0"/>
    <n v="0"/>
    <n v="0"/>
    <n v="0"/>
    <n v="0"/>
  </r>
  <r>
    <x v="48"/>
    <n v="0"/>
    <n v="0"/>
    <n v="0"/>
    <n v="0"/>
    <n v="0"/>
    <n v="0"/>
    <n v="0"/>
    <n v="0"/>
    <n v="0"/>
    <n v="0"/>
    <n v="0"/>
    <n v="1"/>
    <n v="1"/>
    <n v="1"/>
    <n v="0"/>
    <n v="1"/>
    <n v="0"/>
    <n v="1"/>
    <n v="1"/>
    <n v="0"/>
  </r>
  <r>
    <x v="49"/>
    <n v="0"/>
    <n v="0"/>
    <n v="0"/>
    <n v="0"/>
    <n v="0"/>
    <n v="0"/>
    <n v="0"/>
    <n v="0"/>
    <n v="0"/>
    <n v="0"/>
    <n v="0"/>
    <n v="0"/>
    <n v="0"/>
    <n v="0"/>
    <n v="0"/>
    <n v="0"/>
    <n v="0"/>
    <n v="0"/>
    <n v="0"/>
    <n v="0"/>
  </r>
  <r>
    <x v="50"/>
    <n v="0"/>
    <n v="0"/>
    <n v="0"/>
    <n v="0"/>
    <n v="0"/>
    <n v="0"/>
    <n v="0"/>
    <n v="0"/>
    <n v="0"/>
    <n v="1"/>
    <n v="1"/>
    <n v="1"/>
    <n v="1"/>
    <n v="0"/>
    <n v="0"/>
    <n v="0"/>
    <n v="0"/>
    <n v="0"/>
    <n v="0"/>
    <n v="0"/>
  </r>
  <r>
    <x v="51"/>
    <n v="1"/>
    <n v="0"/>
    <n v="1"/>
    <n v="1"/>
    <n v="1"/>
    <n v="1"/>
    <n v="1"/>
    <n v="0"/>
    <n v="1"/>
    <n v="1"/>
    <n v="1"/>
    <n v="1"/>
    <n v="1"/>
    <n v="1"/>
    <n v="0"/>
    <n v="0"/>
    <n v="0"/>
    <n v="1"/>
    <n v="1"/>
    <n v="0"/>
  </r>
  <r>
    <x v="52"/>
    <n v="0"/>
    <n v="0"/>
    <n v="0"/>
    <n v="0"/>
    <n v="0"/>
    <n v="0"/>
    <n v="0"/>
    <n v="0"/>
    <n v="0"/>
    <n v="0"/>
    <n v="0"/>
    <n v="0"/>
    <n v="0"/>
    <n v="0"/>
    <n v="0"/>
    <n v="0"/>
    <n v="0"/>
    <n v="0"/>
    <n v="0"/>
    <n v="0"/>
  </r>
  <r>
    <x v="53"/>
    <n v="0"/>
    <n v="0"/>
    <n v="0"/>
    <n v="0"/>
    <n v="0"/>
    <n v="0"/>
    <n v="0"/>
    <n v="0"/>
    <n v="0"/>
    <n v="0"/>
    <n v="0"/>
    <n v="0"/>
    <n v="0"/>
    <n v="0"/>
    <n v="0"/>
    <n v="0"/>
    <n v="0"/>
    <n v="0"/>
    <n v="0"/>
    <n v="0"/>
  </r>
  <r>
    <x v="54"/>
    <n v="0"/>
    <n v="0"/>
    <n v="1"/>
    <n v="0"/>
    <n v="1"/>
    <n v="1"/>
    <n v="0"/>
    <n v="0"/>
    <n v="0"/>
    <n v="1"/>
    <n v="0"/>
    <n v="1"/>
    <n v="1"/>
    <n v="0"/>
    <n v="0"/>
    <n v="0"/>
    <n v="0"/>
    <n v="1"/>
    <n v="0"/>
    <n v="0"/>
  </r>
  <r>
    <x v="55"/>
    <n v="0"/>
    <n v="0"/>
    <n v="0"/>
    <n v="0"/>
    <n v="0"/>
    <n v="0"/>
    <n v="0"/>
    <n v="0"/>
    <n v="0"/>
    <n v="0"/>
    <n v="0"/>
    <n v="0"/>
    <n v="0"/>
    <n v="0"/>
    <n v="0"/>
    <n v="0"/>
    <n v="0"/>
    <n v="0"/>
    <n v="0"/>
    <n v="0"/>
  </r>
  <r>
    <x v="56"/>
    <n v="0"/>
    <n v="0"/>
    <n v="0"/>
    <n v="0"/>
    <n v="0"/>
    <n v="0"/>
    <n v="0"/>
    <n v="1"/>
    <n v="0"/>
    <n v="1"/>
    <n v="1"/>
    <n v="0"/>
    <n v="1"/>
    <n v="1"/>
    <n v="0"/>
    <n v="0"/>
    <n v="0"/>
    <n v="0"/>
    <n v="0"/>
    <n v="0"/>
  </r>
  <r>
    <x v="57"/>
    <n v="0"/>
    <n v="0"/>
    <n v="0"/>
    <n v="0"/>
    <n v="0"/>
    <n v="1"/>
    <n v="1"/>
    <n v="0"/>
    <n v="1"/>
    <n v="0"/>
    <n v="0"/>
    <n v="0"/>
    <n v="0"/>
    <n v="0"/>
    <n v="0"/>
    <n v="0"/>
    <n v="0"/>
    <n v="0"/>
    <n v="0"/>
    <n v="0"/>
  </r>
  <r>
    <x v="58"/>
    <n v="0"/>
    <n v="0"/>
    <n v="0"/>
    <n v="0"/>
    <n v="0"/>
    <n v="0"/>
    <n v="0"/>
    <n v="0"/>
    <n v="0"/>
    <n v="0"/>
    <n v="0"/>
    <n v="0"/>
    <n v="0"/>
    <n v="0"/>
    <n v="0"/>
    <n v="0"/>
    <n v="0"/>
    <n v="0"/>
    <n v="0"/>
    <n v="0"/>
  </r>
  <r>
    <x v="59"/>
    <n v="0"/>
    <n v="0"/>
    <n v="0"/>
    <n v="0"/>
    <n v="0"/>
    <n v="0"/>
    <n v="0"/>
    <n v="0"/>
    <n v="0"/>
    <n v="0"/>
    <n v="0"/>
    <n v="0"/>
    <n v="0"/>
    <n v="0"/>
    <n v="0"/>
    <n v="0"/>
    <n v="0"/>
    <n v="0"/>
    <n v="0"/>
    <n v="0"/>
  </r>
  <r>
    <x v="60"/>
    <n v="0"/>
    <n v="0"/>
    <n v="0"/>
    <n v="0"/>
    <n v="0"/>
    <n v="0"/>
    <n v="0"/>
    <n v="0"/>
    <n v="0"/>
    <n v="0"/>
    <n v="0"/>
    <n v="0"/>
    <n v="0"/>
    <n v="0"/>
    <n v="0"/>
    <n v="0"/>
    <n v="0"/>
    <n v="0"/>
    <n v="0"/>
    <n v="0"/>
  </r>
  <r>
    <x v="61"/>
    <n v="0"/>
    <n v="0"/>
    <n v="0"/>
    <n v="0"/>
    <n v="0"/>
    <n v="0"/>
    <n v="0"/>
    <n v="0"/>
    <n v="0"/>
    <n v="0"/>
    <n v="0"/>
    <n v="0"/>
    <n v="0"/>
    <n v="0"/>
    <n v="0"/>
    <n v="0"/>
    <n v="0"/>
    <n v="0"/>
    <n v="0"/>
    <n v="0"/>
  </r>
  <r>
    <x v="62"/>
    <n v="0"/>
    <n v="0"/>
    <n v="0"/>
    <n v="0"/>
    <n v="0"/>
    <n v="0"/>
    <n v="0"/>
    <n v="0"/>
    <n v="1"/>
    <n v="0"/>
    <n v="0"/>
    <n v="0"/>
    <n v="0"/>
    <n v="0"/>
    <n v="1"/>
    <n v="0"/>
    <n v="0"/>
    <n v="0"/>
    <n v="0"/>
    <n v="0"/>
  </r>
  <r>
    <x v="63"/>
    <n v="0"/>
    <n v="0"/>
    <n v="0"/>
    <n v="0"/>
    <n v="0"/>
    <n v="0"/>
    <n v="0"/>
    <n v="0"/>
    <n v="0"/>
    <n v="1"/>
    <n v="0"/>
    <n v="0"/>
    <n v="1"/>
    <n v="1"/>
    <n v="0"/>
    <n v="0"/>
    <n v="0"/>
    <n v="0"/>
    <n v="0"/>
    <n v="0"/>
  </r>
  <r>
    <x v="64"/>
    <n v="0"/>
    <n v="0"/>
    <n v="0"/>
    <n v="0"/>
    <n v="0"/>
    <n v="0"/>
    <n v="0"/>
    <n v="0"/>
    <n v="0"/>
    <n v="0"/>
    <n v="0"/>
    <n v="0"/>
    <n v="0"/>
    <n v="0"/>
    <n v="0"/>
    <n v="0"/>
    <n v="0"/>
    <n v="0"/>
    <n v="0"/>
    <n v="0"/>
  </r>
  <r>
    <x v="65"/>
    <n v="0"/>
    <n v="0"/>
    <n v="0"/>
    <n v="0"/>
    <n v="0"/>
    <n v="0"/>
    <n v="0"/>
    <n v="0"/>
    <n v="0"/>
    <n v="0"/>
    <n v="0"/>
    <n v="0"/>
    <n v="1"/>
    <n v="0"/>
    <n v="1"/>
    <n v="1"/>
    <n v="0"/>
    <n v="1"/>
    <n v="1"/>
    <n v="0"/>
  </r>
  <r>
    <x v="66"/>
    <n v="0"/>
    <n v="0"/>
    <n v="0"/>
    <n v="0"/>
    <n v="0"/>
    <n v="0"/>
    <n v="0"/>
    <n v="0"/>
    <n v="0"/>
    <n v="0"/>
    <n v="0"/>
    <n v="0"/>
    <n v="0"/>
    <n v="0"/>
    <n v="0"/>
    <n v="0"/>
    <n v="0"/>
    <n v="0"/>
    <n v="0"/>
    <n v="0"/>
  </r>
  <r>
    <x v="67"/>
    <n v="0"/>
    <n v="0"/>
    <n v="0"/>
    <n v="1"/>
    <n v="0"/>
    <n v="0"/>
    <n v="0"/>
    <n v="0"/>
    <n v="0"/>
    <n v="0"/>
    <n v="0"/>
    <n v="0"/>
    <n v="0"/>
    <n v="0"/>
    <n v="0"/>
    <n v="0"/>
    <n v="1"/>
    <n v="0"/>
    <n v="0"/>
    <n v="0"/>
  </r>
  <r>
    <x v="68"/>
    <n v="0"/>
    <n v="0"/>
    <n v="0"/>
    <n v="0"/>
    <n v="0"/>
    <n v="0"/>
    <n v="0"/>
    <n v="0"/>
    <n v="0"/>
    <n v="0"/>
    <n v="0"/>
    <n v="0"/>
    <n v="1"/>
    <n v="0"/>
    <n v="0"/>
    <n v="1"/>
    <n v="1"/>
    <n v="1"/>
    <n v="1"/>
    <n v="0"/>
  </r>
  <r>
    <x v="69"/>
    <n v="0"/>
    <n v="0"/>
    <n v="0"/>
    <n v="0"/>
    <n v="0"/>
    <n v="0"/>
    <n v="0"/>
    <n v="0"/>
    <n v="0"/>
    <n v="0"/>
    <n v="0"/>
    <n v="0"/>
    <n v="0"/>
    <n v="0"/>
    <n v="0"/>
    <n v="0"/>
    <n v="0"/>
    <n v="0"/>
    <n v="0"/>
    <n v="0"/>
  </r>
  <r>
    <x v="70"/>
    <n v="0"/>
    <n v="0"/>
    <n v="0"/>
    <n v="0"/>
    <n v="0"/>
    <n v="0"/>
    <n v="0"/>
    <n v="0"/>
    <n v="0"/>
    <n v="0"/>
    <n v="0"/>
    <n v="0"/>
    <n v="1"/>
    <n v="1"/>
    <n v="1"/>
    <n v="1"/>
    <n v="1"/>
    <n v="0"/>
    <n v="0"/>
    <n v="0"/>
  </r>
  <r>
    <x v="71"/>
    <n v="0"/>
    <n v="0"/>
    <n v="1"/>
    <n v="1"/>
    <n v="1"/>
    <n v="0"/>
    <n v="0"/>
    <n v="0"/>
    <n v="0"/>
    <n v="1"/>
    <n v="0"/>
    <n v="1"/>
    <n v="1"/>
    <n v="0"/>
    <n v="0"/>
    <n v="0"/>
    <n v="0"/>
    <n v="1"/>
    <n v="0"/>
    <n v="0"/>
  </r>
  <r>
    <x v="72"/>
    <n v="0"/>
    <n v="0"/>
    <n v="0"/>
    <n v="0"/>
    <n v="0"/>
    <n v="0"/>
    <n v="0"/>
    <n v="0"/>
    <n v="0"/>
    <n v="0"/>
    <n v="0"/>
    <n v="0"/>
    <n v="0"/>
    <n v="0"/>
    <n v="0"/>
    <n v="0"/>
    <n v="0"/>
    <n v="0"/>
    <n v="0"/>
    <n v="0"/>
  </r>
  <r>
    <x v="73"/>
    <n v="0"/>
    <n v="0"/>
    <n v="0"/>
    <n v="0"/>
    <n v="0"/>
    <n v="0"/>
    <n v="0"/>
    <n v="0"/>
    <n v="0"/>
    <n v="0"/>
    <n v="0"/>
    <n v="0"/>
    <n v="0"/>
    <n v="0"/>
    <n v="0"/>
    <n v="0"/>
    <n v="0"/>
    <n v="0"/>
    <n v="0"/>
    <n v="0"/>
  </r>
  <r>
    <x v="74"/>
    <n v="0"/>
    <n v="0"/>
    <n v="0"/>
    <n v="0"/>
    <n v="0"/>
    <n v="0"/>
    <n v="0"/>
    <n v="1"/>
    <n v="1"/>
    <n v="1"/>
    <n v="0"/>
    <n v="1"/>
    <n v="1"/>
    <n v="0"/>
    <n v="0"/>
    <n v="0"/>
    <n v="0"/>
    <n v="0"/>
    <n v="0"/>
    <n v="0"/>
  </r>
  <r>
    <x v="75"/>
    <n v="0"/>
    <n v="0"/>
    <n v="0"/>
    <n v="0"/>
    <n v="0"/>
    <n v="0"/>
    <n v="0"/>
    <n v="0"/>
    <n v="0"/>
    <n v="0"/>
    <n v="0"/>
    <n v="0"/>
    <n v="1"/>
    <n v="0"/>
    <n v="1"/>
    <n v="1"/>
    <n v="0"/>
    <n v="0"/>
    <n v="0"/>
    <n v="0"/>
  </r>
  <r>
    <x v="76"/>
    <n v="0"/>
    <n v="0"/>
    <n v="0"/>
    <n v="0"/>
    <n v="0"/>
    <n v="0"/>
    <n v="0"/>
    <n v="0"/>
    <n v="0"/>
    <n v="0"/>
    <n v="0"/>
    <n v="0"/>
    <n v="0"/>
    <n v="0"/>
    <n v="0"/>
    <n v="0"/>
    <n v="0"/>
    <n v="0"/>
    <n v="0"/>
    <n v="0"/>
  </r>
  <r>
    <x v="77"/>
    <n v="0"/>
    <n v="0"/>
    <n v="0"/>
    <n v="0"/>
    <n v="0"/>
    <n v="0"/>
    <n v="0"/>
    <n v="0"/>
    <n v="0"/>
    <n v="0"/>
    <n v="0"/>
    <n v="0"/>
    <n v="0"/>
    <n v="0"/>
    <n v="0"/>
    <n v="0"/>
    <n v="0"/>
    <n v="0"/>
    <n v="0"/>
    <n v="0"/>
  </r>
  <r>
    <x v="78"/>
    <n v="0"/>
    <n v="0"/>
    <n v="0"/>
    <n v="0"/>
    <n v="0"/>
    <n v="0"/>
    <n v="0"/>
    <n v="0"/>
    <n v="0"/>
    <n v="0"/>
    <n v="0"/>
    <n v="0"/>
    <n v="0"/>
    <n v="0"/>
    <n v="0"/>
    <n v="0"/>
    <n v="0"/>
    <n v="1"/>
    <n v="0"/>
    <n v="0"/>
  </r>
  <r>
    <x v="79"/>
    <n v="0"/>
    <n v="0"/>
    <n v="0"/>
    <n v="0"/>
    <n v="0"/>
    <n v="0"/>
    <n v="0"/>
    <n v="0"/>
    <n v="0"/>
    <n v="0"/>
    <n v="0"/>
    <n v="0"/>
    <n v="0"/>
    <n v="0"/>
    <n v="0"/>
    <n v="0"/>
    <n v="0"/>
    <n v="0"/>
    <n v="0"/>
    <n v="0"/>
  </r>
  <r>
    <x v="80"/>
    <n v="0"/>
    <n v="0"/>
    <n v="0"/>
    <n v="0"/>
    <n v="0"/>
    <n v="0"/>
    <n v="0"/>
    <n v="0"/>
    <n v="0"/>
    <n v="0"/>
    <n v="0"/>
    <n v="0"/>
    <n v="0"/>
    <n v="0"/>
    <n v="1"/>
    <n v="1"/>
    <n v="0"/>
    <n v="0"/>
    <n v="0"/>
    <n v="0"/>
  </r>
  <r>
    <x v="81"/>
    <n v="0"/>
    <n v="0"/>
    <n v="0"/>
    <n v="0"/>
    <n v="0"/>
    <n v="0"/>
    <n v="0"/>
    <n v="0"/>
    <n v="0"/>
    <n v="1"/>
    <n v="1"/>
    <n v="0"/>
    <n v="0"/>
    <n v="0"/>
    <n v="0"/>
    <n v="0"/>
    <n v="0"/>
    <n v="0"/>
    <n v="0"/>
    <n v="0"/>
  </r>
  <r>
    <x v="82"/>
    <n v="0"/>
    <n v="0"/>
    <n v="0"/>
    <n v="0"/>
    <n v="0"/>
    <n v="0"/>
    <n v="0"/>
    <n v="0"/>
    <n v="0"/>
    <n v="0"/>
    <n v="0"/>
    <n v="0"/>
    <n v="1"/>
    <n v="0"/>
    <n v="0"/>
    <n v="0"/>
    <n v="0"/>
    <n v="0"/>
    <n v="0"/>
    <n v="0"/>
  </r>
  <r>
    <x v="83"/>
    <n v="0"/>
    <n v="0"/>
    <n v="0"/>
    <n v="0"/>
    <n v="0"/>
    <n v="0"/>
    <n v="0"/>
    <n v="0"/>
    <n v="0"/>
    <n v="0"/>
    <n v="0"/>
    <n v="0"/>
    <n v="0"/>
    <n v="0"/>
    <n v="0"/>
    <n v="0"/>
    <n v="0"/>
    <n v="0"/>
    <n v="0"/>
    <n v="0"/>
  </r>
  <r>
    <x v="84"/>
    <n v="0"/>
    <n v="0"/>
    <n v="0"/>
    <n v="0"/>
    <n v="0"/>
    <n v="0"/>
    <n v="0"/>
    <n v="0"/>
    <n v="0"/>
    <n v="0"/>
    <n v="0"/>
    <n v="0"/>
    <n v="0"/>
    <n v="0"/>
    <n v="0"/>
    <n v="0"/>
    <n v="0"/>
    <n v="0"/>
    <n v="0"/>
    <n v="0"/>
  </r>
  <r>
    <x v="85"/>
    <n v="0"/>
    <n v="0"/>
    <n v="0"/>
    <n v="0"/>
    <n v="0"/>
    <n v="0"/>
    <n v="0"/>
    <n v="0"/>
    <n v="0"/>
    <n v="0"/>
    <n v="0"/>
    <n v="0"/>
    <n v="0"/>
    <n v="0"/>
    <n v="0"/>
    <n v="1"/>
    <n v="1"/>
    <n v="0"/>
    <n v="0"/>
    <n v="0"/>
  </r>
  <r>
    <x v="86"/>
    <n v="0"/>
    <n v="0"/>
    <n v="0"/>
    <n v="0"/>
    <n v="0"/>
    <n v="0"/>
    <n v="0"/>
    <n v="0"/>
    <n v="0"/>
    <n v="0"/>
    <n v="1"/>
    <n v="0"/>
    <n v="0"/>
    <n v="0"/>
    <n v="0"/>
    <n v="0"/>
    <n v="0"/>
    <n v="0"/>
    <n v="0"/>
    <n v="0"/>
  </r>
  <r>
    <x v="87"/>
    <n v="0"/>
    <n v="0"/>
    <n v="0"/>
    <n v="0"/>
    <n v="0"/>
    <n v="0"/>
    <n v="0"/>
    <n v="0"/>
    <n v="0"/>
    <n v="0"/>
    <n v="0"/>
    <n v="0"/>
    <n v="0"/>
    <n v="0"/>
    <n v="0"/>
    <n v="0"/>
    <n v="0"/>
    <n v="0"/>
    <n v="0"/>
    <n v="0"/>
  </r>
  <r>
    <x v="88"/>
    <n v="0"/>
    <n v="0"/>
    <n v="0"/>
    <n v="0"/>
    <n v="0"/>
    <n v="0"/>
    <n v="0"/>
    <n v="0"/>
    <n v="0"/>
    <n v="0"/>
    <n v="0"/>
    <n v="0"/>
    <n v="0"/>
    <n v="0"/>
    <n v="0"/>
    <n v="0"/>
    <n v="0"/>
    <n v="0"/>
    <n v="0"/>
    <n v="0"/>
  </r>
  <r>
    <x v="89"/>
    <n v="0"/>
    <n v="0"/>
    <n v="0"/>
    <n v="0"/>
    <n v="0"/>
    <n v="0"/>
    <n v="0"/>
    <n v="0"/>
    <n v="0"/>
    <n v="0"/>
    <n v="0"/>
    <n v="0"/>
    <n v="0"/>
    <n v="0"/>
    <n v="0"/>
    <n v="0"/>
    <n v="0"/>
    <n v="0"/>
    <n v="0"/>
    <n v="0"/>
  </r>
  <r>
    <x v="90"/>
    <n v="0"/>
    <n v="0"/>
    <n v="0"/>
    <n v="0"/>
    <n v="0"/>
    <n v="0"/>
    <n v="0"/>
    <n v="0"/>
    <n v="0"/>
    <n v="0"/>
    <n v="0"/>
    <n v="0"/>
    <n v="0"/>
    <n v="0"/>
    <n v="0"/>
    <n v="0"/>
    <n v="0"/>
    <n v="0"/>
    <n v="0"/>
    <n v="0"/>
  </r>
  <r>
    <x v="91"/>
    <n v="0"/>
    <n v="0"/>
    <n v="0"/>
    <n v="0"/>
    <n v="0"/>
    <n v="0"/>
    <n v="0"/>
    <n v="0"/>
    <n v="0"/>
    <n v="0"/>
    <n v="0"/>
    <n v="0"/>
    <n v="0"/>
    <n v="0"/>
    <n v="0"/>
    <n v="0"/>
    <n v="0"/>
    <n v="0"/>
    <n v="0"/>
    <n v="0"/>
  </r>
  <r>
    <x v="92"/>
    <n v="0"/>
    <n v="0"/>
    <n v="0"/>
    <n v="0"/>
    <n v="0"/>
    <n v="0"/>
    <n v="0"/>
    <n v="0"/>
    <n v="0"/>
    <n v="0"/>
    <n v="0"/>
    <n v="0"/>
    <n v="0"/>
    <n v="0"/>
    <n v="0"/>
    <n v="0"/>
    <n v="0"/>
    <n v="0"/>
    <n v="0"/>
    <n v="0"/>
  </r>
  <r>
    <x v="93"/>
    <n v="0"/>
    <n v="0"/>
    <n v="0"/>
    <n v="0"/>
    <n v="0"/>
    <n v="0"/>
    <n v="0"/>
    <n v="0"/>
    <n v="0"/>
    <n v="0"/>
    <n v="0"/>
    <n v="0"/>
    <n v="0"/>
    <n v="0"/>
    <n v="0"/>
    <n v="0"/>
    <n v="0"/>
    <n v="0"/>
    <n v="0"/>
    <n v="0"/>
  </r>
  <r>
    <x v="94"/>
    <n v="0"/>
    <n v="0"/>
    <n v="0"/>
    <n v="0"/>
    <n v="0"/>
    <n v="0"/>
    <n v="0"/>
    <n v="0"/>
    <n v="0"/>
    <n v="0"/>
    <n v="0"/>
    <n v="0"/>
    <n v="0"/>
    <n v="0"/>
    <n v="0"/>
    <n v="0"/>
    <n v="0"/>
    <n v="0"/>
    <n v="0"/>
    <n v="0"/>
  </r>
  <r>
    <x v="95"/>
    <n v="0"/>
    <n v="0"/>
    <n v="1"/>
    <n v="0"/>
    <n v="1"/>
    <n v="0"/>
    <n v="0"/>
    <n v="0"/>
    <n v="0"/>
    <n v="0"/>
    <n v="0"/>
    <n v="0"/>
    <n v="0"/>
    <n v="0"/>
    <n v="0"/>
    <n v="0"/>
    <n v="0"/>
    <n v="0"/>
    <n v="0"/>
    <n v="0"/>
  </r>
  <r>
    <x v="96"/>
    <n v="0"/>
    <n v="0"/>
    <n v="0"/>
    <n v="0"/>
    <n v="0"/>
    <n v="0"/>
    <n v="0"/>
    <n v="0"/>
    <n v="0"/>
    <n v="0"/>
    <n v="0"/>
    <n v="0"/>
    <n v="0"/>
    <n v="0"/>
    <n v="0"/>
    <n v="0"/>
    <n v="0"/>
    <n v="0"/>
    <n v="0"/>
    <n v="0"/>
  </r>
  <r>
    <x v="97"/>
    <n v="0"/>
    <n v="0"/>
    <n v="0"/>
    <n v="0"/>
    <n v="0"/>
    <n v="0"/>
    <n v="0"/>
    <n v="0"/>
    <n v="0"/>
    <n v="0"/>
    <n v="0"/>
    <n v="1"/>
    <n v="1"/>
    <n v="0"/>
    <n v="0"/>
    <n v="0"/>
    <n v="0"/>
    <n v="0"/>
    <n v="0"/>
    <n v="0"/>
  </r>
  <r>
    <x v="98"/>
    <n v="0"/>
    <n v="0"/>
    <n v="0"/>
    <n v="1"/>
    <n v="1"/>
    <n v="0"/>
    <n v="0"/>
    <n v="0"/>
    <n v="1"/>
    <n v="1"/>
    <n v="0"/>
    <n v="0"/>
    <n v="0"/>
    <n v="1"/>
    <n v="0"/>
    <n v="0"/>
    <n v="0"/>
    <n v="1"/>
    <n v="0"/>
    <n v="0"/>
  </r>
  <r>
    <x v="99"/>
    <n v="0"/>
    <n v="0"/>
    <n v="0"/>
    <n v="0"/>
    <n v="0"/>
    <n v="0"/>
    <n v="0"/>
    <n v="0"/>
    <n v="0"/>
    <n v="0"/>
    <n v="0"/>
    <n v="0"/>
    <n v="0"/>
    <n v="0"/>
    <n v="0"/>
    <n v="0"/>
    <n v="0"/>
    <n v="0"/>
    <n v="0"/>
    <n v="0"/>
  </r>
  <r>
    <x v="100"/>
    <n v="0"/>
    <n v="0"/>
    <n v="0"/>
    <n v="0"/>
    <n v="0"/>
    <n v="0"/>
    <n v="0"/>
    <n v="0"/>
    <n v="0"/>
    <n v="0"/>
    <n v="0"/>
    <n v="0"/>
    <n v="0"/>
    <n v="0"/>
    <n v="0"/>
    <n v="0"/>
    <n v="0"/>
    <n v="0"/>
    <n v="0"/>
    <n v="0"/>
  </r>
  <r>
    <x v="101"/>
    <n v="0"/>
    <n v="0"/>
    <n v="0"/>
    <n v="0"/>
    <n v="0"/>
    <n v="0"/>
    <n v="0"/>
    <n v="0"/>
    <n v="0"/>
    <n v="0"/>
    <n v="0"/>
    <n v="0"/>
    <n v="0"/>
    <n v="0"/>
    <n v="0"/>
    <n v="0"/>
    <n v="0"/>
    <n v="0"/>
    <n v="0"/>
    <n v="0"/>
  </r>
  <r>
    <x v="102"/>
    <n v="0"/>
    <n v="0"/>
    <n v="0"/>
    <n v="0"/>
    <n v="0"/>
    <n v="0"/>
    <n v="0"/>
    <n v="0"/>
    <n v="0"/>
    <n v="0"/>
    <n v="0"/>
    <n v="0"/>
    <n v="0"/>
    <n v="0"/>
    <n v="0"/>
    <n v="0"/>
    <n v="0"/>
    <n v="0"/>
    <n v="0"/>
    <n v="0"/>
  </r>
  <r>
    <x v="103"/>
    <n v="0"/>
    <n v="0"/>
    <n v="0"/>
    <n v="0"/>
    <n v="0"/>
    <n v="0"/>
    <n v="0"/>
    <n v="0"/>
    <n v="0"/>
    <n v="0"/>
    <n v="0"/>
    <n v="0"/>
    <n v="1"/>
    <n v="1"/>
    <n v="0"/>
    <n v="0"/>
    <n v="0"/>
    <n v="1"/>
    <n v="0"/>
    <n v="0"/>
  </r>
  <r>
    <x v="104"/>
    <n v="0"/>
    <n v="0"/>
    <n v="0"/>
    <n v="0"/>
    <n v="0"/>
    <n v="0"/>
    <n v="0"/>
    <n v="0"/>
    <n v="0"/>
    <n v="0"/>
    <n v="0"/>
    <n v="1"/>
    <n v="1"/>
    <n v="0"/>
    <n v="0"/>
    <n v="0"/>
    <n v="0"/>
    <n v="0"/>
    <n v="0"/>
    <n v="0"/>
  </r>
  <r>
    <x v="105"/>
    <n v="0"/>
    <n v="0"/>
    <n v="0"/>
    <n v="0"/>
    <n v="0"/>
    <n v="0"/>
    <n v="0"/>
    <n v="0"/>
    <n v="1"/>
    <n v="0"/>
    <n v="0"/>
    <n v="0"/>
    <n v="0"/>
    <n v="0"/>
    <n v="0"/>
    <n v="0"/>
    <n v="0"/>
    <n v="0"/>
    <n v="0"/>
    <n v="0"/>
  </r>
  <r>
    <x v="106"/>
    <n v="0"/>
    <n v="0"/>
    <n v="0"/>
    <n v="0"/>
    <n v="0"/>
    <n v="0"/>
    <n v="0"/>
    <n v="0"/>
    <n v="0"/>
    <n v="0"/>
    <n v="0"/>
    <n v="0"/>
    <n v="0"/>
    <n v="0"/>
    <n v="0"/>
    <n v="0"/>
    <n v="0"/>
    <n v="0"/>
    <n v="0"/>
    <n v="0"/>
  </r>
  <r>
    <x v="107"/>
    <n v="0"/>
    <n v="0"/>
    <n v="0"/>
    <n v="0"/>
    <n v="0"/>
    <n v="0"/>
    <n v="0"/>
    <n v="0"/>
    <n v="0"/>
    <n v="0"/>
    <n v="0"/>
    <n v="0"/>
    <n v="0"/>
    <n v="0"/>
    <n v="0"/>
    <n v="0"/>
    <n v="0"/>
    <n v="0"/>
    <n v="0"/>
    <n v="0"/>
  </r>
  <r>
    <x v="108"/>
    <n v="0"/>
    <n v="0"/>
    <n v="0"/>
    <n v="0"/>
    <n v="0"/>
    <n v="0"/>
    <n v="0"/>
    <n v="0"/>
    <n v="0"/>
    <n v="0"/>
    <n v="0"/>
    <n v="0"/>
    <n v="0"/>
    <n v="1"/>
    <n v="0"/>
    <n v="0"/>
    <n v="0"/>
    <n v="0"/>
    <n v="0"/>
    <n v="0"/>
  </r>
  <r>
    <x v="109"/>
    <n v="0"/>
    <n v="0"/>
    <n v="0"/>
    <n v="0"/>
    <n v="0"/>
    <n v="0"/>
    <n v="0"/>
    <n v="0"/>
    <n v="0"/>
    <n v="0"/>
    <n v="0"/>
    <n v="0"/>
    <n v="1"/>
    <n v="0"/>
    <n v="0"/>
    <n v="0"/>
    <n v="0"/>
    <n v="0"/>
    <n v="0"/>
    <n v="0"/>
  </r>
  <r>
    <x v="110"/>
    <n v="0"/>
    <n v="0"/>
    <n v="0"/>
    <n v="0"/>
    <n v="0"/>
    <n v="0"/>
    <n v="0"/>
    <n v="0"/>
    <n v="0"/>
    <n v="0"/>
    <n v="0"/>
    <n v="0"/>
    <n v="0"/>
    <n v="0"/>
    <n v="0"/>
    <n v="0"/>
    <n v="0"/>
    <n v="1"/>
    <n v="0"/>
    <n v="0"/>
  </r>
  <r>
    <x v="111"/>
    <n v="0"/>
    <n v="0"/>
    <n v="0"/>
    <n v="0"/>
    <n v="0"/>
    <n v="0"/>
    <n v="0"/>
    <n v="0"/>
    <n v="0"/>
    <n v="0"/>
    <n v="0"/>
    <n v="0"/>
    <n v="1"/>
    <n v="0"/>
    <n v="1"/>
    <n v="1"/>
    <n v="0"/>
    <n v="1"/>
    <n v="1"/>
    <n v="0"/>
  </r>
  <r>
    <x v="112"/>
    <n v="0"/>
    <n v="0"/>
    <n v="0"/>
    <n v="0"/>
    <n v="0"/>
    <n v="0"/>
    <n v="0"/>
    <n v="0"/>
    <n v="0"/>
    <n v="0"/>
    <n v="0"/>
    <n v="0"/>
    <n v="0"/>
    <n v="0"/>
    <n v="0"/>
    <n v="0"/>
    <n v="0"/>
    <n v="0"/>
    <n v="0"/>
    <n v="0"/>
  </r>
  <r>
    <x v="113"/>
    <n v="0"/>
    <n v="0"/>
    <n v="0"/>
    <n v="0"/>
    <n v="0"/>
    <n v="0"/>
    <n v="0"/>
    <n v="0"/>
    <n v="0"/>
    <n v="0"/>
    <n v="0"/>
    <n v="0"/>
    <n v="0"/>
    <n v="0"/>
    <n v="0"/>
    <n v="0"/>
    <n v="0"/>
    <n v="0"/>
    <n v="0"/>
    <n v="0"/>
  </r>
  <r>
    <x v="114"/>
    <n v="0"/>
    <n v="0"/>
    <n v="0"/>
    <n v="0"/>
    <n v="1"/>
    <n v="1"/>
    <n v="0"/>
    <n v="0"/>
    <n v="0"/>
    <n v="0"/>
    <n v="0"/>
    <n v="1"/>
    <n v="0"/>
    <n v="0"/>
    <n v="0"/>
    <n v="0"/>
    <n v="0"/>
    <n v="0"/>
    <n v="0"/>
    <n v="0"/>
  </r>
  <r>
    <x v="115"/>
    <n v="0"/>
    <n v="0"/>
    <n v="0"/>
    <n v="0"/>
    <n v="1"/>
    <n v="1"/>
    <n v="1"/>
    <n v="0"/>
    <n v="0"/>
    <n v="0"/>
    <n v="0"/>
    <n v="0"/>
    <n v="0"/>
    <n v="0"/>
    <n v="0"/>
    <n v="0"/>
    <n v="0"/>
    <n v="1"/>
    <n v="0"/>
    <n v="0"/>
  </r>
  <r>
    <x v="116"/>
    <n v="0"/>
    <n v="0"/>
    <n v="0"/>
    <n v="0"/>
    <n v="0"/>
    <n v="0"/>
    <n v="0"/>
    <n v="0"/>
    <n v="0"/>
    <n v="0"/>
    <n v="0"/>
    <n v="0"/>
    <n v="0"/>
    <n v="1"/>
    <n v="1"/>
    <n v="1"/>
    <n v="0"/>
    <n v="0"/>
    <n v="0"/>
    <n v="0"/>
  </r>
  <r>
    <x v="117"/>
    <n v="0"/>
    <n v="0"/>
    <n v="0"/>
    <n v="0"/>
    <n v="0"/>
    <n v="0"/>
    <n v="0"/>
    <n v="0"/>
    <n v="0"/>
    <n v="1"/>
    <n v="1"/>
    <n v="1"/>
    <n v="0"/>
    <n v="0"/>
    <n v="0"/>
    <n v="0"/>
    <n v="0"/>
    <n v="0"/>
    <n v="0"/>
    <n v="0"/>
  </r>
  <r>
    <x v="118"/>
    <n v="0"/>
    <n v="0"/>
    <n v="0"/>
    <n v="0"/>
    <n v="0"/>
    <n v="0"/>
    <n v="0"/>
    <n v="0"/>
    <n v="0"/>
    <n v="1"/>
    <n v="0"/>
    <n v="0"/>
    <n v="0"/>
    <n v="0"/>
    <n v="0"/>
    <n v="0"/>
    <n v="0"/>
    <n v="0"/>
    <n v="0"/>
    <n v="0"/>
  </r>
  <r>
    <x v="119"/>
    <n v="0"/>
    <n v="0"/>
    <n v="0"/>
    <n v="0"/>
    <n v="0"/>
    <n v="0"/>
    <n v="0"/>
    <n v="0"/>
    <n v="0"/>
    <n v="0"/>
    <n v="0"/>
    <n v="0"/>
    <n v="0"/>
    <n v="0"/>
    <n v="0"/>
    <n v="0"/>
    <n v="0"/>
    <n v="1"/>
    <n v="0"/>
    <n v="0"/>
  </r>
  <r>
    <x v="120"/>
    <n v="0"/>
    <n v="0"/>
    <n v="0"/>
    <n v="0"/>
    <n v="0"/>
    <n v="0"/>
    <n v="0"/>
    <n v="0"/>
    <n v="0"/>
    <n v="0"/>
    <n v="0"/>
    <n v="1"/>
    <n v="1"/>
    <n v="0"/>
    <n v="0"/>
    <n v="1"/>
    <n v="0"/>
    <n v="0"/>
    <n v="0"/>
    <n v="0"/>
  </r>
  <r>
    <x v="121"/>
    <n v="0"/>
    <n v="0"/>
    <n v="0"/>
    <n v="0"/>
    <n v="0"/>
    <n v="0"/>
    <n v="0"/>
    <n v="0"/>
    <n v="0"/>
    <n v="1"/>
    <n v="0"/>
    <n v="0"/>
    <n v="1"/>
    <n v="0"/>
    <n v="0"/>
    <n v="0"/>
    <n v="0"/>
    <n v="0"/>
    <n v="0"/>
    <n v="0"/>
  </r>
  <r>
    <x v="122"/>
    <n v="1"/>
    <n v="0"/>
    <n v="0"/>
    <n v="1"/>
    <n v="0"/>
    <n v="1"/>
    <n v="0"/>
    <n v="0"/>
    <n v="1"/>
    <n v="1"/>
    <n v="1"/>
    <n v="1"/>
    <n v="1"/>
    <n v="1"/>
    <n v="0"/>
    <n v="0"/>
    <n v="0"/>
    <n v="0"/>
    <n v="0"/>
    <n v="0"/>
  </r>
  <r>
    <x v="123"/>
    <n v="0"/>
    <n v="0"/>
    <n v="0"/>
    <n v="0"/>
    <n v="0"/>
    <n v="0"/>
    <n v="0"/>
    <n v="0"/>
    <n v="0"/>
    <n v="0"/>
    <n v="0"/>
    <n v="0"/>
    <n v="0"/>
    <n v="0"/>
    <n v="0"/>
    <n v="0"/>
    <n v="0"/>
    <n v="0"/>
    <n v="0"/>
    <n v="0"/>
  </r>
  <r>
    <x v="124"/>
    <n v="0"/>
    <n v="0"/>
    <n v="0"/>
    <n v="0"/>
    <n v="0"/>
    <n v="0"/>
    <n v="0"/>
    <n v="0"/>
    <n v="0"/>
    <n v="0"/>
    <n v="0"/>
    <n v="1"/>
    <n v="0"/>
    <n v="0"/>
    <n v="0"/>
    <n v="1"/>
    <n v="0"/>
    <n v="1"/>
    <n v="0"/>
    <n v="0"/>
  </r>
  <r>
    <x v="125"/>
    <n v="0"/>
    <n v="0"/>
    <n v="0"/>
    <n v="0"/>
    <n v="0"/>
    <n v="0"/>
    <n v="0"/>
    <n v="0"/>
    <n v="0"/>
    <n v="0"/>
    <n v="0"/>
    <n v="0"/>
    <n v="0"/>
    <n v="0"/>
    <n v="0"/>
    <n v="0"/>
    <n v="0"/>
    <n v="0"/>
    <n v="0"/>
    <n v="0"/>
  </r>
  <r>
    <x v="126"/>
    <n v="0"/>
    <n v="0"/>
    <n v="0"/>
    <n v="0"/>
    <n v="0"/>
    <n v="0"/>
    <n v="0"/>
    <n v="0"/>
    <n v="0"/>
    <n v="0"/>
    <n v="0"/>
    <n v="0"/>
    <n v="0"/>
    <n v="0"/>
    <n v="0"/>
    <n v="0"/>
    <n v="0"/>
    <n v="0"/>
    <n v="0"/>
    <n v="0"/>
  </r>
  <r>
    <x v="127"/>
    <n v="0"/>
    <n v="0"/>
    <n v="0"/>
    <n v="0"/>
    <n v="0"/>
    <n v="0"/>
    <n v="0"/>
    <n v="0"/>
    <n v="0"/>
    <n v="0"/>
    <n v="0"/>
    <n v="0"/>
    <n v="0"/>
    <n v="0"/>
    <n v="0"/>
    <n v="0"/>
    <n v="0"/>
    <n v="0"/>
    <n v="0"/>
    <n v="0"/>
  </r>
  <r>
    <x v="128"/>
    <n v="0"/>
    <n v="0"/>
    <n v="0"/>
    <n v="0"/>
    <n v="0"/>
    <n v="0"/>
    <n v="0"/>
    <n v="0"/>
    <n v="0"/>
    <n v="0"/>
    <n v="0"/>
    <n v="0"/>
    <n v="0"/>
    <n v="0"/>
    <n v="0"/>
    <n v="0"/>
    <n v="0"/>
    <n v="0"/>
    <n v="0"/>
    <n v="0"/>
  </r>
  <r>
    <x v="129"/>
    <n v="0"/>
    <n v="0"/>
    <n v="0"/>
    <n v="0"/>
    <n v="0"/>
    <n v="0"/>
    <n v="0"/>
    <n v="0"/>
    <n v="0"/>
    <n v="0"/>
    <n v="0"/>
    <n v="0"/>
    <n v="0"/>
    <n v="0"/>
    <n v="0"/>
    <n v="0"/>
    <n v="0"/>
    <n v="0"/>
    <n v="0"/>
    <n v="0"/>
  </r>
  <r>
    <x v="130"/>
    <n v="0"/>
    <n v="0"/>
    <n v="0"/>
    <n v="0"/>
    <n v="0"/>
    <n v="0"/>
    <n v="0"/>
    <n v="0"/>
    <n v="0"/>
    <n v="0"/>
    <n v="0"/>
    <n v="0"/>
    <n v="0"/>
    <n v="0"/>
    <n v="0"/>
    <n v="1"/>
    <n v="0"/>
    <n v="0"/>
    <n v="0"/>
    <n v="0"/>
  </r>
  <r>
    <x v="131"/>
    <n v="0"/>
    <n v="0"/>
    <n v="0"/>
    <n v="0"/>
    <n v="0"/>
    <n v="0"/>
    <n v="0"/>
    <n v="0"/>
    <n v="0"/>
    <n v="0"/>
    <n v="0"/>
    <n v="0"/>
    <n v="0"/>
    <n v="1"/>
    <n v="1"/>
    <n v="1"/>
    <n v="0"/>
    <n v="0"/>
    <n v="0"/>
    <n v="0"/>
  </r>
  <r>
    <x v="132"/>
    <n v="1"/>
    <n v="0"/>
    <n v="0"/>
    <n v="1"/>
    <n v="1"/>
    <n v="0"/>
    <n v="0"/>
    <n v="1"/>
    <n v="1"/>
    <n v="1"/>
    <n v="0"/>
    <n v="0"/>
    <n v="0"/>
    <n v="1"/>
    <n v="0"/>
    <n v="0"/>
    <n v="0"/>
    <n v="0"/>
    <n v="0"/>
    <n v="0"/>
  </r>
  <r>
    <x v="133"/>
    <n v="0"/>
    <n v="0"/>
    <n v="0"/>
    <n v="0"/>
    <n v="0"/>
    <n v="0"/>
    <n v="0"/>
    <n v="0"/>
    <n v="0"/>
    <n v="0"/>
    <n v="0"/>
    <n v="0"/>
    <n v="0"/>
    <n v="0"/>
    <n v="0"/>
    <n v="0"/>
    <n v="0"/>
    <n v="0"/>
    <n v="0"/>
    <n v="0"/>
  </r>
  <r>
    <x v="134"/>
    <n v="0"/>
    <n v="0"/>
    <n v="0"/>
    <n v="0"/>
    <n v="0"/>
    <n v="0"/>
    <n v="0"/>
    <n v="0"/>
    <n v="0"/>
    <n v="0"/>
    <n v="0"/>
    <n v="0"/>
    <n v="0"/>
    <n v="0"/>
    <n v="0"/>
    <n v="0"/>
    <n v="0"/>
    <n v="0"/>
    <n v="0"/>
    <n v="0"/>
  </r>
  <r>
    <x v="135"/>
    <n v="0"/>
    <n v="0"/>
    <n v="0"/>
    <n v="0"/>
    <n v="0"/>
    <n v="0"/>
    <n v="0"/>
    <n v="0"/>
    <n v="0"/>
    <n v="0"/>
    <n v="0"/>
    <n v="0"/>
    <n v="0"/>
    <n v="0"/>
    <n v="0"/>
    <n v="0"/>
    <n v="0"/>
    <n v="0"/>
    <n v="0"/>
    <n v="0"/>
  </r>
  <r>
    <x v="136"/>
    <n v="0"/>
    <n v="0"/>
    <n v="0"/>
    <n v="0"/>
    <n v="0"/>
    <n v="0"/>
    <n v="0"/>
    <n v="0"/>
    <n v="0"/>
    <n v="0"/>
    <n v="0"/>
    <n v="0"/>
    <n v="0"/>
    <n v="0"/>
    <n v="0"/>
    <n v="0"/>
    <n v="0"/>
    <n v="0"/>
    <n v="0"/>
    <n v="0"/>
  </r>
  <r>
    <x v="137"/>
    <n v="0"/>
    <n v="0"/>
    <n v="0"/>
    <n v="0"/>
    <n v="0"/>
    <n v="0"/>
    <n v="0"/>
    <n v="0"/>
    <n v="0"/>
    <n v="0"/>
    <n v="0"/>
    <n v="0"/>
    <n v="0"/>
    <n v="0"/>
    <n v="0"/>
    <n v="0"/>
    <n v="0"/>
    <n v="0"/>
    <n v="0"/>
    <n v="0"/>
  </r>
  <r>
    <x v="138"/>
    <n v="0"/>
    <n v="0"/>
    <n v="0"/>
    <n v="0"/>
    <n v="0"/>
    <n v="0"/>
    <n v="0"/>
    <n v="0"/>
    <n v="0"/>
    <n v="0"/>
    <n v="0"/>
    <n v="0"/>
    <n v="0"/>
    <n v="0"/>
    <n v="0"/>
    <n v="0"/>
    <n v="0"/>
    <n v="0"/>
    <n v="0"/>
    <n v="0"/>
  </r>
  <r>
    <x v="139"/>
    <n v="0"/>
    <n v="0"/>
    <n v="0"/>
    <n v="0"/>
    <n v="0"/>
    <n v="0"/>
    <n v="0"/>
    <n v="0"/>
    <n v="0"/>
    <n v="0"/>
    <n v="0"/>
    <n v="0"/>
    <n v="1"/>
    <n v="0"/>
    <n v="1"/>
    <n v="1"/>
    <n v="1"/>
    <n v="1"/>
    <n v="0"/>
    <n v="0"/>
  </r>
  <r>
    <x v="140"/>
    <n v="0"/>
    <n v="0"/>
    <n v="0"/>
    <n v="0"/>
    <n v="0"/>
    <n v="0"/>
    <n v="0"/>
    <n v="0"/>
    <n v="0"/>
    <n v="0"/>
    <n v="0"/>
    <n v="0"/>
    <n v="0"/>
    <n v="1"/>
    <n v="0"/>
    <n v="0"/>
    <n v="0"/>
    <n v="0"/>
    <n v="0"/>
    <n v="0"/>
  </r>
  <r>
    <x v="141"/>
    <n v="0"/>
    <n v="0"/>
    <n v="0"/>
    <n v="0"/>
    <n v="0"/>
    <n v="0"/>
    <n v="0"/>
    <n v="0"/>
    <n v="0"/>
    <n v="0"/>
    <n v="0"/>
    <n v="0"/>
    <n v="0"/>
    <n v="0"/>
    <n v="0"/>
    <n v="0"/>
    <n v="0"/>
    <n v="0"/>
    <n v="0"/>
    <n v="0"/>
  </r>
  <r>
    <x v="142"/>
    <n v="0"/>
    <n v="0"/>
    <n v="0"/>
    <n v="0"/>
    <n v="0"/>
    <n v="0"/>
    <n v="0"/>
    <n v="0"/>
    <n v="0"/>
    <n v="0"/>
    <n v="0"/>
    <n v="0"/>
    <n v="0"/>
    <n v="0"/>
    <n v="0"/>
    <n v="1"/>
    <n v="0"/>
    <n v="0"/>
    <n v="0"/>
    <n v="0"/>
  </r>
  <r>
    <x v="143"/>
    <n v="0"/>
    <n v="0"/>
    <n v="0"/>
    <n v="0"/>
    <n v="0"/>
    <n v="0"/>
    <n v="0"/>
    <n v="0"/>
    <n v="0"/>
    <n v="0"/>
    <n v="0"/>
    <n v="0"/>
    <n v="1"/>
    <n v="1"/>
    <n v="1"/>
    <n v="1"/>
    <n v="0"/>
    <n v="0"/>
    <n v="0"/>
    <n v="1"/>
  </r>
  <r>
    <x v="144"/>
    <n v="0"/>
    <n v="0"/>
    <n v="0"/>
    <n v="0"/>
    <n v="0"/>
    <n v="0"/>
    <n v="0"/>
    <n v="0"/>
    <n v="0"/>
    <n v="0"/>
    <n v="0"/>
    <n v="0"/>
    <n v="0"/>
    <n v="0"/>
    <n v="0"/>
    <n v="0"/>
    <n v="0"/>
    <n v="0"/>
    <n v="0"/>
    <n v="0"/>
  </r>
  <r>
    <x v="145"/>
    <n v="0"/>
    <n v="0"/>
    <n v="0"/>
    <n v="0"/>
    <n v="0"/>
    <n v="0"/>
    <n v="0"/>
    <n v="0"/>
    <n v="0"/>
    <n v="0"/>
    <n v="0"/>
    <n v="0"/>
    <n v="0"/>
    <n v="0"/>
    <n v="0"/>
    <n v="0"/>
    <n v="0"/>
    <n v="0"/>
    <n v="0"/>
    <n v="0"/>
  </r>
  <r>
    <x v="146"/>
    <n v="0"/>
    <n v="0"/>
    <n v="0"/>
    <n v="0"/>
    <n v="0"/>
    <n v="0"/>
    <n v="0"/>
    <n v="0"/>
    <n v="0"/>
    <n v="0"/>
    <n v="0"/>
    <n v="0"/>
    <n v="0"/>
    <n v="0"/>
    <n v="0"/>
    <n v="0"/>
    <n v="0"/>
    <n v="0"/>
    <n v="0"/>
    <n v="0"/>
  </r>
  <r>
    <x v="147"/>
    <n v="0"/>
    <n v="0"/>
    <n v="0"/>
    <n v="0"/>
    <n v="0"/>
    <n v="0"/>
    <n v="0"/>
    <n v="0"/>
    <n v="0"/>
    <n v="0"/>
    <n v="0"/>
    <n v="0"/>
    <n v="0"/>
    <n v="0"/>
    <n v="0"/>
    <n v="0"/>
    <n v="0"/>
    <n v="0"/>
    <n v="0"/>
    <n v="0"/>
  </r>
  <r>
    <x v="148"/>
    <n v="0"/>
    <n v="0"/>
    <n v="0"/>
    <n v="0"/>
    <n v="0"/>
    <n v="0"/>
    <n v="0"/>
    <n v="0"/>
    <n v="0"/>
    <n v="0"/>
    <n v="0"/>
    <n v="0"/>
    <n v="0"/>
    <n v="0"/>
    <n v="0"/>
    <n v="0"/>
    <n v="0"/>
    <n v="0"/>
    <n v="0"/>
    <n v="0"/>
  </r>
  <r>
    <x v="149"/>
    <n v="1"/>
    <n v="0"/>
    <n v="0"/>
    <n v="1"/>
    <n v="0"/>
    <n v="1"/>
    <n v="0"/>
    <n v="1"/>
    <n v="0"/>
    <n v="1"/>
    <n v="1"/>
    <n v="0"/>
    <n v="0"/>
    <n v="1"/>
    <n v="0"/>
    <n v="1"/>
    <n v="0"/>
    <n v="1"/>
    <n v="0"/>
    <n v="0"/>
  </r>
  <r>
    <x v="150"/>
    <n v="0"/>
    <n v="0"/>
    <n v="0"/>
    <n v="0"/>
    <n v="0"/>
    <n v="0"/>
    <n v="0"/>
    <n v="0"/>
    <n v="0"/>
    <n v="0"/>
    <n v="0"/>
    <n v="0"/>
    <n v="0"/>
    <n v="0"/>
    <n v="0"/>
    <n v="0"/>
    <n v="0"/>
    <n v="0"/>
    <n v="0"/>
    <n v="0"/>
  </r>
  <r>
    <x v="151"/>
    <n v="0"/>
    <n v="0"/>
    <n v="0"/>
    <n v="0"/>
    <n v="0"/>
    <n v="0"/>
    <n v="0"/>
    <n v="0"/>
    <n v="0"/>
    <n v="0"/>
    <n v="0"/>
    <n v="0"/>
    <n v="0"/>
    <n v="0"/>
    <n v="0"/>
    <n v="1"/>
    <n v="0"/>
    <n v="0"/>
    <n v="0"/>
    <n v="0"/>
  </r>
  <r>
    <x v="152"/>
    <n v="0"/>
    <n v="0"/>
    <n v="0"/>
    <n v="0"/>
    <n v="0"/>
    <n v="0"/>
    <n v="0"/>
    <n v="0"/>
    <n v="0"/>
    <n v="0"/>
    <n v="0"/>
    <n v="0"/>
    <n v="0"/>
    <n v="0"/>
    <n v="0"/>
    <n v="0"/>
    <n v="0"/>
    <n v="0"/>
    <n v="0"/>
    <n v="0"/>
  </r>
  <r>
    <x v="153"/>
    <n v="0"/>
    <n v="0"/>
    <n v="0"/>
    <n v="0"/>
    <n v="0"/>
    <n v="0"/>
    <n v="0"/>
    <n v="0"/>
    <n v="0"/>
    <n v="0"/>
    <n v="0"/>
    <n v="0"/>
    <n v="0"/>
    <n v="0"/>
    <n v="0"/>
    <n v="0"/>
    <n v="0"/>
    <n v="1"/>
    <n v="0"/>
    <n v="0"/>
  </r>
  <r>
    <x v="154"/>
    <n v="0"/>
    <n v="0"/>
    <n v="0"/>
    <n v="1"/>
    <n v="0"/>
    <n v="0"/>
    <n v="1"/>
    <n v="0"/>
    <n v="1"/>
    <n v="1"/>
    <n v="0"/>
    <n v="1"/>
    <n v="1"/>
    <n v="1"/>
    <n v="0"/>
    <n v="0"/>
    <n v="1"/>
    <n v="1"/>
    <n v="1"/>
    <n v="0"/>
  </r>
  <r>
    <x v="155"/>
    <n v="0"/>
    <n v="0"/>
    <n v="1"/>
    <n v="0"/>
    <n v="0"/>
    <n v="0"/>
    <n v="0"/>
    <n v="1"/>
    <n v="1"/>
    <n v="1"/>
    <n v="0"/>
    <n v="0"/>
    <n v="1"/>
    <n v="1"/>
    <n v="1"/>
    <n v="1"/>
    <n v="0"/>
    <n v="1"/>
    <n v="1"/>
    <n v="0"/>
  </r>
  <r>
    <x v="156"/>
    <n v="0"/>
    <n v="0"/>
    <n v="0"/>
    <n v="0"/>
    <n v="0"/>
    <n v="0"/>
    <n v="0"/>
    <n v="0"/>
    <n v="0"/>
    <n v="0"/>
    <n v="0"/>
    <n v="0"/>
    <n v="0"/>
    <n v="0"/>
    <n v="0"/>
    <n v="0"/>
    <n v="0"/>
    <n v="0"/>
    <n v="0"/>
    <n v="0"/>
  </r>
  <r>
    <x v="157"/>
    <n v="0"/>
    <n v="0"/>
    <n v="0"/>
    <n v="0"/>
    <n v="0"/>
    <n v="0"/>
    <n v="0"/>
    <n v="0"/>
    <n v="0"/>
    <n v="0"/>
    <n v="0"/>
    <n v="0"/>
    <n v="0"/>
    <n v="0"/>
    <n v="0"/>
    <n v="0"/>
    <n v="0"/>
    <n v="0"/>
    <n v="0"/>
    <n v="0"/>
  </r>
  <r>
    <x v="158"/>
    <n v="0"/>
    <n v="0"/>
    <n v="0"/>
    <n v="0"/>
    <n v="0"/>
    <n v="0"/>
    <n v="0"/>
    <n v="0"/>
    <n v="0"/>
    <n v="0"/>
    <n v="0"/>
    <n v="0"/>
    <n v="0"/>
    <n v="0"/>
    <n v="0"/>
    <n v="0"/>
    <n v="0"/>
    <n v="0"/>
    <n v="0"/>
    <n v="0"/>
  </r>
  <r>
    <x v="159"/>
    <n v="0"/>
    <n v="0"/>
    <n v="0"/>
    <n v="0"/>
    <n v="0"/>
    <n v="0"/>
    <n v="0"/>
    <n v="0"/>
    <n v="0"/>
    <n v="0"/>
    <n v="0"/>
    <n v="0"/>
    <n v="0"/>
    <n v="0"/>
    <n v="1"/>
    <n v="1"/>
    <n v="1"/>
    <n v="0"/>
    <n v="0"/>
    <n v="0"/>
  </r>
  <r>
    <x v="160"/>
    <n v="0"/>
    <n v="0"/>
    <n v="0"/>
    <n v="0"/>
    <n v="0"/>
    <n v="0"/>
    <n v="0"/>
    <n v="0"/>
    <n v="0"/>
    <n v="0"/>
    <n v="0"/>
    <n v="1"/>
    <n v="0"/>
    <n v="0"/>
    <n v="0"/>
    <n v="0"/>
    <n v="0"/>
    <n v="0"/>
    <n v="0"/>
    <n v="0"/>
  </r>
  <r>
    <x v="161"/>
    <n v="0"/>
    <n v="0"/>
    <n v="0"/>
    <n v="0"/>
    <n v="0"/>
    <n v="0"/>
    <n v="0"/>
    <n v="0"/>
    <n v="0"/>
    <n v="1"/>
    <n v="0"/>
    <n v="0"/>
    <n v="1"/>
    <n v="0"/>
    <n v="0"/>
    <n v="0"/>
    <n v="0"/>
    <n v="1"/>
    <n v="0"/>
    <n v="0"/>
  </r>
  <r>
    <x v="162"/>
    <n v="0"/>
    <n v="0"/>
    <n v="0"/>
    <n v="0"/>
    <n v="0"/>
    <n v="0"/>
    <n v="0"/>
    <n v="0"/>
    <n v="0"/>
    <n v="0"/>
    <n v="0"/>
    <n v="0"/>
    <n v="0"/>
    <n v="0"/>
    <n v="0"/>
    <n v="0"/>
    <n v="0"/>
    <n v="0"/>
    <n v="0"/>
    <n v="0"/>
  </r>
  <r>
    <x v="163"/>
    <n v="0"/>
    <n v="0"/>
    <n v="0"/>
    <n v="0"/>
    <n v="0"/>
    <n v="0"/>
    <n v="0"/>
    <n v="0"/>
    <n v="0"/>
    <n v="0"/>
    <n v="0"/>
    <n v="0"/>
    <n v="0"/>
    <n v="0"/>
    <n v="0"/>
    <n v="0"/>
    <n v="0"/>
    <n v="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2">
  <r>
    <x v="0"/>
    <x v="0"/>
    <n v="1"/>
  </r>
  <r>
    <x v="1"/>
    <x v="1"/>
    <n v="1"/>
  </r>
  <r>
    <x v="2"/>
    <x v="2"/>
    <n v="1"/>
  </r>
  <r>
    <x v="2"/>
    <x v="3"/>
    <n v="1"/>
  </r>
  <r>
    <x v="2"/>
    <x v="4"/>
    <n v="1"/>
  </r>
  <r>
    <x v="2"/>
    <x v="5"/>
    <n v="1"/>
  </r>
  <r>
    <x v="3"/>
    <x v="6"/>
    <n v="1"/>
  </r>
  <r>
    <x v="4"/>
    <x v="7"/>
    <n v="1"/>
  </r>
  <r>
    <x v="4"/>
    <x v="8"/>
    <n v="1"/>
  </r>
  <r>
    <x v="4"/>
    <x v="9"/>
    <n v="1"/>
  </r>
  <r>
    <x v="4"/>
    <x v="10"/>
    <n v="1"/>
  </r>
  <r>
    <x v="4"/>
    <x v="1"/>
    <n v="1"/>
  </r>
  <r>
    <x v="4"/>
    <x v="0"/>
    <n v="1"/>
  </r>
  <r>
    <x v="5"/>
    <x v="11"/>
    <n v="1"/>
  </r>
  <r>
    <x v="5"/>
    <x v="2"/>
    <n v="1"/>
  </r>
  <r>
    <x v="5"/>
    <x v="3"/>
    <n v="1"/>
  </r>
  <r>
    <x v="5"/>
    <x v="12"/>
    <n v="1"/>
  </r>
  <r>
    <x v="6"/>
    <x v="12"/>
    <n v="1"/>
  </r>
  <r>
    <x v="6"/>
    <x v="8"/>
    <n v="1"/>
  </r>
  <r>
    <x v="6"/>
    <x v="9"/>
    <n v="1"/>
  </r>
  <r>
    <x v="7"/>
    <x v="4"/>
    <n v="1"/>
  </r>
  <r>
    <x v="7"/>
    <x v="13"/>
    <n v="1"/>
  </r>
  <r>
    <x v="7"/>
    <x v="7"/>
    <n v="1"/>
  </r>
  <r>
    <x v="8"/>
    <x v="2"/>
    <n v="1"/>
  </r>
  <r>
    <x v="8"/>
    <x v="3"/>
    <n v="1"/>
  </r>
  <r>
    <x v="8"/>
    <x v="4"/>
    <n v="1"/>
  </r>
  <r>
    <x v="8"/>
    <x v="8"/>
    <n v="1"/>
  </r>
  <r>
    <x v="9"/>
    <x v="12"/>
    <n v="1"/>
  </r>
  <r>
    <x v="9"/>
    <x v="8"/>
    <n v="1"/>
  </r>
  <r>
    <x v="10"/>
    <x v="1"/>
    <n v="1"/>
  </r>
  <r>
    <x v="10"/>
    <x v="14"/>
    <n v="1"/>
  </r>
  <r>
    <x v="11"/>
    <x v="7"/>
    <n v="1"/>
  </r>
  <r>
    <x v="11"/>
    <x v="8"/>
    <n v="1"/>
  </r>
  <r>
    <x v="11"/>
    <x v="9"/>
    <n v="1"/>
  </r>
  <r>
    <x v="11"/>
    <x v="6"/>
    <n v="1"/>
  </r>
  <r>
    <x v="11"/>
    <x v="0"/>
    <n v="1"/>
  </r>
  <r>
    <x v="12"/>
    <x v="5"/>
    <n v="1"/>
  </r>
  <r>
    <x v="13"/>
    <x v="3"/>
    <n v="1"/>
  </r>
  <r>
    <x v="13"/>
    <x v="4"/>
    <n v="1"/>
  </r>
  <r>
    <x v="13"/>
    <x v="13"/>
    <n v="1"/>
  </r>
  <r>
    <x v="14"/>
    <x v="13"/>
    <n v="1"/>
  </r>
  <r>
    <x v="14"/>
    <x v="15"/>
    <n v="1"/>
  </r>
  <r>
    <x v="14"/>
    <x v="16"/>
    <n v="1"/>
  </r>
  <r>
    <x v="14"/>
    <x v="17"/>
    <n v="1"/>
  </r>
  <r>
    <x v="14"/>
    <x v="7"/>
    <n v="1"/>
  </r>
  <r>
    <x v="14"/>
    <x v="8"/>
    <n v="1"/>
  </r>
  <r>
    <x v="14"/>
    <x v="9"/>
    <n v="1"/>
  </r>
  <r>
    <x v="14"/>
    <x v="10"/>
    <n v="1"/>
  </r>
  <r>
    <x v="14"/>
    <x v="1"/>
    <n v="1"/>
  </r>
  <r>
    <x v="14"/>
    <x v="5"/>
    <n v="1"/>
  </r>
  <r>
    <x v="15"/>
    <x v="3"/>
    <n v="1"/>
  </r>
  <r>
    <x v="15"/>
    <x v="9"/>
    <n v="1"/>
  </r>
  <r>
    <x v="16"/>
    <x v="6"/>
    <n v="1"/>
  </r>
  <r>
    <x v="17"/>
    <x v="1"/>
    <n v="1"/>
  </r>
  <r>
    <x v="18"/>
    <x v="1"/>
    <n v="1"/>
  </r>
  <r>
    <x v="19"/>
    <x v="1"/>
    <n v="1"/>
  </r>
  <r>
    <x v="20"/>
    <x v="11"/>
    <n v="1"/>
  </r>
  <r>
    <x v="20"/>
    <x v="3"/>
    <n v="1"/>
  </r>
  <r>
    <x v="21"/>
    <x v="0"/>
    <n v="1"/>
  </r>
  <r>
    <x v="22"/>
    <x v="3"/>
    <n v="1"/>
  </r>
  <r>
    <x v="22"/>
    <x v="6"/>
    <n v="1"/>
  </r>
  <r>
    <x v="23"/>
    <x v="13"/>
    <n v="1"/>
  </r>
  <r>
    <x v="23"/>
    <x v="8"/>
    <n v="1"/>
  </r>
  <r>
    <x v="23"/>
    <x v="9"/>
    <n v="1"/>
  </r>
  <r>
    <x v="23"/>
    <x v="10"/>
    <n v="1"/>
  </r>
  <r>
    <x v="23"/>
    <x v="1"/>
    <n v="1"/>
  </r>
  <r>
    <x v="23"/>
    <x v="6"/>
    <n v="1"/>
  </r>
  <r>
    <x v="24"/>
    <x v="4"/>
    <n v="1"/>
  </r>
  <r>
    <x v="24"/>
    <x v="13"/>
    <n v="1"/>
  </r>
  <r>
    <x v="24"/>
    <x v="16"/>
    <n v="1"/>
  </r>
  <r>
    <x v="24"/>
    <x v="10"/>
    <n v="1"/>
  </r>
  <r>
    <x v="25"/>
    <x v="6"/>
    <n v="1"/>
  </r>
  <r>
    <x v="25"/>
    <x v="0"/>
    <n v="1"/>
  </r>
  <r>
    <x v="26"/>
    <x v="17"/>
    <n v="1"/>
  </r>
  <r>
    <x v="27"/>
    <x v="7"/>
    <n v="1"/>
  </r>
  <r>
    <x v="27"/>
    <x v="8"/>
    <n v="1"/>
  </r>
  <r>
    <x v="27"/>
    <x v="9"/>
    <n v="1"/>
  </r>
  <r>
    <x v="27"/>
    <x v="1"/>
    <n v="1"/>
  </r>
  <r>
    <x v="27"/>
    <x v="6"/>
    <n v="1"/>
  </r>
  <r>
    <x v="27"/>
    <x v="0"/>
    <n v="1"/>
  </r>
  <r>
    <x v="28"/>
    <x v="12"/>
    <n v="1"/>
  </r>
  <r>
    <x v="28"/>
    <x v="17"/>
    <n v="1"/>
  </r>
  <r>
    <x v="28"/>
    <x v="7"/>
    <n v="1"/>
  </r>
  <r>
    <x v="28"/>
    <x v="8"/>
    <n v="1"/>
  </r>
  <r>
    <x v="29"/>
    <x v="18"/>
    <n v="1"/>
  </r>
  <r>
    <x v="29"/>
    <x v="11"/>
    <n v="1"/>
  </r>
  <r>
    <x v="29"/>
    <x v="2"/>
    <n v="1"/>
  </r>
  <r>
    <x v="29"/>
    <x v="3"/>
    <n v="1"/>
  </r>
  <r>
    <x v="29"/>
    <x v="4"/>
    <n v="1"/>
  </r>
  <r>
    <x v="29"/>
    <x v="13"/>
    <n v="1"/>
  </r>
  <r>
    <x v="29"/>
    <x v="16"/>
    <n v="1"/>
  </r>
  <r>
    <x v="29"/>
    <x v="12"/>
    <n v="1"/>
  </r>
  <r>
    <x v="29"/>
    <x v="17"/>
    <n v="1"/>
  </r>
  <r>
    <x v="29"/>
    <x v="7"/>
    <n v="1"/>
  </r>
  <r>
    <x v="29"/>
    <x v="8"/>
    <n v="1"/>
  </r>
  <r>
    <x v="29"/>
    <x v="9"/>
    <n v="1"/>
  </r>
  <r>
    <x v="29"/>
    <x v="6"/>
    <n v="1"/>
  </r>
  <r>
    <x v="29"/>
    <x v="0"/>
    <n v="1"/>
  </r>
  <r>
    <x v="30"/>
    <x v="11"/>
    <n v="1"/>
  </r>
  <r>
    <x v="30"/>
    <x v="3"/>
    <n v="1"/>
  </r>
  <r>
    <x v="30"/>
    <x v="4"/>
    <n v="1"/>
  </r>
  <r>
    <x v="30"/>
    <x v="12"/>
    <n v="1"/>
  </r>
  <r>
    <x v="30"/>
    <x v="7"/>
    <n v="1"/>
  </r>
  <r>
    <x v="30"/>
    <x v="8"/>
    <n v="1"/>
  </r>
  <r>
    <x v="31"/>
    <x v="15"/>
    <n v="1"/>
  </r>
  <r>
    <x v="31"/>
    <x v="12"/>
    <n v="1"/>
  </r>
  <r>
    <x v="31"/>
    <x v="17"/>
    <n v="1"/>
  </r>
  <r>
    <x v="31"/>
    <x v="8"/>
    <n v="1"/>
  </r>
  <r>
    <x v="31"/>
    <x v="9"/>
    <n v="1"/>
  </r>
  <r>
    <x v="32"/>
    <x v="4"/>
    <n v="1"/>
  </r>
  <r>
    <x v="32"/>
    <x v="13"/>
    <n v="1"/>
  </r>
  <r>
    <x v="32"/>
    <x v="16"/>
    <n v="1"/>
  </r>
  <r>
    <x v="33"/>
    <x v="16"/>
    <n v="1"/>
  </r>
  <r>
    <x v="33"/>
    <x v="10"/>
    <n v="1"/>
  </r>
  <r>
    <x v="34"/>
    <x v="8"/>
    <n v="1"/>
  </r>
  <r>
    <x v="34"/>
    <x v="9"/>
    <n v="1"/>
  </r>
  <r>
    <x v="35"/>
    <x v="8"/>
    <n v="1"/>
  </r>
  <r>
    <x v="35"/>
    <x v="10"/>
    <n v="1"/>
  </r>
  <r>
    <x v="35"/>
    <x v="1"/>
    <n v="1"/>
  </r>
  <r>
    <x v="35"/>
    <x v="6"/>
    <n v="1"/>
  </r>
  <r>
    <x v="35"/>
    <x v="0"/>
    <n v="1"/>
  </r>
  <r>
    <x v="36"/>
    <x v="2"/>
    <n v="1"/>
  </r>
  <r>
    <x v="36"/>
    <x v="5"/>
    <n v="1"/>
  </r>
  <r>
    <x v="37"/>
    <x v="8"/>
    <n v="1"/>
  </r>
  <r>
    <x v="37"/>
    <x v="1"/>
    <n v="1"/>
  </r>
  <r>
    <x v="37"/>
    <x v="5"/>
    <n v="1"/>
  </r>
  <r>
    <x v="37"/>
    <x v="6"/>
    <n v="1"/>
  </r>
  <r>
    <x v="37"/>
    <x v="0"/>
    <n v="1"/>
  </r>
  <r>
    <x v="38"/>
    <x v="8"/>
    <n v="1"/>
  </r>
  <r>
    <x v="38"/>
    <x v="9"/>
    <n v="1"/>
  </r>
  <r>
    <x v="38"/>
    <x v="10"/>
    <n v="1"/>
  </r>
  <r>
    <x v="38"/>
    <x v="1"/>
    <n v="1"/>
  </r>
  <r>
    <x v="38"/>
    <x v="5"/>
    <n v="1"/>
  </r>
  <r>
    <x v="39"/>
    <x v="11"/>
    <n v="1"/>
  </r>
  <r>
    <x v="39"/>
    <x v="2"/>
    <n v="1"/>
  </r>
  <r>
    <x v="39"/>
    <x v="3"/>
    <n v="1"/>
  </r>
  <r>
    <x v="39"/>
    <x v="12"/>
    <n v="1"/>
  </r>
  <r>
    <x v="39"/>
    <x v="7"/>
    <n v="1"/>
  </r>
  <r>
    <x v="39"/>
    <x v="8"/>
    <n v="1"/>
  </r>
  <r>
    <x v="39"/>
    <x v="6"/>
    <n v="1"/>
  </r>
  <r>
    <x v="40"/>
    <x v="15"/>
    <n v="1"/>
  </r>
  <r>
    <x v="40"/>
    <x v="16"/>
    <n v="1"/>
  </r>
  <r>
    <x v="40"/>
    <x v="12"/>
    <n v="1"/>
  </r>
  <r>
    <x v="40"/>
    <x v="7"/>
    <n v="1"/>
  </r>
  <r>
    <x v="40"/>
    <x v="8"/>
    <n v="1"/>
  </r>
  <r>
    <x v="41"/>
    <x v="8"/>
    <n v="1"/>
  </r>
  <r>
    <x v="41"/>
    <x v="10"/>
    <n v="1"/>
  </r>
  <r>
    <x v="41"/>
    <x v="1"/>
    <n v="1"/>
  </r>
  <r>
    <x v="42"/>
    <x v="6"/>
    <n v="1"/>
  </r>
  <r>
    <x v="43"/>
    <x v="10"/>
    <n v="1"/>
  </r>
  <r>
    <x v="43"/>
    <x v="1"/>
    <n v="1"/>
  </r>
  <r>
    <x v="44"/>
    <x v="17"/>
    <n v="1"/>
  </r>
  <r>
    <x v="45"/>
    <x v="8"/>
    <n v="1"/>
  </r>
  <r>
    <x v="46"/>
    <x v="1"/>
    <n v="1"/>
  </r>
  <r>
    <x v="46"/>
    <x v="5"/>
    <n v="1"/>
  </r>
  <r>
    <x v="47"/>
    <x v="17"/>
    <n v="1"/>
  </r>
  <r>
    <x v="48"/>
    <x v="11"/>
    <n v="1"/>
  </r>
  <r>
    <x v="48"/>
    <x v="3"/>
    <n v="1"/>
  </r>
  <r>
    <x v="49"/>
    <x v="7"/>
    <n v="1"/>
  </r>
  <r>
    <x v="49"/>
    <x v="8"/>
    <n v="1"/>
  </r>
  <r>
    <x v="50"/>
    <x v="2"/>
    <n v="1"/>
  </r>
  <r>
    <x v="50"/>
    <x v="3"/>
    <n v="1"/>
  </r>
  <r>
    <x v="50"/>
    <x v="16"/>
    <n v="1"/>
  </r>
  <r>
    <x v="50"/>
    <x v="12"/>
    <n v="1"/>
  </r>
  <r>
    <x v="50"/>
    <x v="9"/>
    <n v="1"/>
  </r>
  <r>
    <x v="50"/>
    <x v="6"/>
    <n v="1"/>
  </r>
  <r>
    <x v="51"/>
    <x v="8"/>
    <n v="1"/>
  </r>
  <r>
    <x v="51"/>
    <x v="9"/>
    <n v="1"/>
  </r>
  <r>
    <x v="51"/>
    <x v="6"/>
    <n v="1"/>
  </r>
  <r>
    <x v="52"/>
    <x v="7"/>
    <n v="1"/>
  </r>
  <r>
    <x v="52"/>
    <x v="8"/>
    <n v="1"/>
  </r>
  <r>
    <x v="53"/>
    <x v="16"/>
    <n v="1"/>
  </r>
  <r>
    <x v="54"/>
    <x v="9"/>
    <n v="1"/>
  </r>
  <r>
    <x v="55"/>
    <x v="8"/>
    <n v="1"/>
  </r>
  <r>
    <x v="56"/>
    <x v="6"/>
    <n v="1"/>
  </r>
  <r>
    <x v="57"/>
    <x v="8"/>
    <n v="1"/>
  </r>
  <r>
    <x v="57"/>
    <x v="10"/>
    <n v="1"/>
  </r>
  <r>
    <x v="57"/>
    <x v="1"/>
    <n v="1"/>
  </r>
  <r>
    <x v="57"/>
    <x v="6"/>
    <n v="1"/>
  </r>
  <r>
    <x v="57"/>
    <x v="0"/>
    <n v="1"/>
  </r>
  <r>
    <x v="58"/>
    <x v="3"/>
    <n v="1"/>
  </r>
  <r>
    <x v="58"/>
    <x v="4"/>
    <n v="1"/>
  </r>
  <r>
    <x v="58"/>
    <x v="7"/>
    <n v="1"/>
  </r>
  <r>
    <x v="59"/>
    <x v="3"/>
    <n v="1"/>
  </r>
  <r>
    <x v="59"/>
    <x v="4"/>
    <n v="1"/>
  </r>
  <r>
    <x v="59"/>
    <x v="13"/>
    <n v="1"/>
  </r>
  <r>
    <x v="59"/>
    <x v="6"/>
    <n v="1"/>
  </r>
  <r>
    <x v="60"/>
    <x v="9"/>
    <n v="1"/>
  </r>
  <r>
    <x v="60"/>
    <x v="10"/>
    <n v="1"/>
  </r>
  <r>
    <x v="60"/>
    <x v="1"/>
    <n v="1"/>
  </r>
  <r>
    <x v="61"/>
    <x v="12"/>
    <n v="1"/>
  </r>
  <r>
    <x v="61"/>
    <x v="17"/>
    <n v="1"/>
  </r>
  <r>
    <x v="61"/>
    <x v="7"/>
    <n v="1"/>
  </r>
  <r>
    <x v="62"/>
    <x v="12"/>
    <n v="1"/>
  </r>
  <r>
    <x v="63"/>
    <x v="6"/>
    <n v="1"/>
  </r>
  <r>
    <x v="64"/>
    <x v="7"/>
    <n v="1"/>
  </r>
  <r>
    <x v="64"/>
    <x v="8"/>
    <n v="1"/>
  </r>
  <r>
    <x v="64"/>
    <x v="1"/>
    <n v="1"/>
  </r>
  <r>
    <x v="65"/>
    <x v="12"/>
    <n v="1"/>
  </r>
  <r>
    <x v="65"/>
    <x v="8"/>
    <n v="1"/>
  </r>
  <r>
    <x v="66"/>
    <x v="18"/>
    <n v="1"/>
  </r>
  <r>
    <x v="66"/>
    <x v="2"/>
    <n v="1"/>
  </r>
  <r>
    <x v="66"/>
    <x v="4"/>
    <n v="1"/>
  </r>
  <r>
    <x v="66"/>
    <x v="16"/>
    <n v="1"/>
  </r>
  <r>
    <x v="66"/>
    <x v="12"/>
    <n v="1"/>
  </r>
  <r>
    <x v="67"/>
    <x v="7"/>
    <n v="1"/>
  </r>
  <r>
    <x v="67"/>
    <x v="1"/>
    <n v="1"/>
  </r>
  <r>
    <x v="67"/>
    <x v="6"/>
    <n v="1"/>
  </r>
  <r>
    <x v="68"/>
    <x v="1"/>
    <n v="1"/>
  </r>
  <r>
    <x v="69"/>
    <x v="9"/>
    <n v="1"/>
  </r>
  <r>
    <x v="69"/>
    <x v="10"/>
    <n v="1"/>
  </r>
  <r>
    <x v="69"/>
    <x v="1"/>
    <n v="1"/>
  </r>
  <r>
    <x v="70"/>
    <x v="17"/>
    <n v="1"/>
  </r>
  <r>
    <x v="70"/>
    <x v="7"/>
    <n v="1"/>
  </r>
  <r>
    <x v="70"/>
    <x v="8"/>
    <n v="1"/>
  </r>
  <r>
    <x v="70"/>
    <x v="9"/>
    <n v="1"/>
  </r>
  <r>
    <x v="71"/>
    <x v="18"/>
    <n v="1"/>
  </r>
  <r>
    <x v="71"/>
    <x v="2"/>
    <n v="1"/>
  </r>
  <r>
    <x v="71"/>
    <x v="3"/>
    <n v="1"/>
  </r>
  <r>
    <x v="71"/>
    <x v="15"/>
    <n v="1"/>
  </r>
  <r>
    <x v="71"/>
    <x v="16"/>
    <n v="1"/>
  </r>
  <r>
    <x v="71"/>
    <x v="12"/>
    <n v="1"/>
  </r>
  <r>
    <x v="71"/>
    <x v="9"/>
    <n v="1"/>
  </r>
  <r>
    <x v="72"/>
    <x v="8"/>
    <n v="1"/>
  </r>
  <r>
    <x v="72"/>
    <x v="10"/>
    <n v="1"/>
  </r>
  <r>
    <x v="72"/>
    <x v="1"/>
    <n v="1"/>
  </r>
  <r>
    <x v="72"/>
    <x v="5"/>
    <n v="1"/>
  </r>
  <r>
    <x v="72"/>
    <x v="6"/>
    <n v="1"/>
  </r>
  <r>
    <x v="73"/>
    <x v="9"/>
    <n v="1"/>
  </r>
  <r>
    <x v="74"/>
    <x v="1"/>
    <n v="1"/>
  </r>
  <r>
    <x v="75"/>
    <x v="8"/>
    <n v="1"/>
  </r>
  <r>
    <x v="75"/>
    <x v="9"/>
    <n v="1"/>
  </r>
  <r>
    <x v="75"/>
    <x v="10"/>
    <n v="1"/>
  </r>
  <r>
    <x v="75"/>
    <x v="1"/>
    <n v="1"/>
  </r>
  <r>
    <x v="75"/>
    <x v="14"/>
    <n v="1"/>
  </r>
  <r>
    <x v="76"/>
    <x v="18"/>
    <n v="1"/>
  </r>
  <r>
    <x v="76"/>
    <x v="2"/>
    <n v="1"/>
  </r>
  <r>
    <x v="76"/>
    <x v="4"/>
    <n v="1"/>
  </r>
  <r>
    <x v="76"/>
    <x v="15"/>
    <n v="1"/>
  </r>
  <r>
    <x v="76"/>
    <x v="12"/>
    <n v="1"/>
  </r>
  <r>
    <x v="76"/>
    <x v="17"/>
    <n v="1"/>
  </r>
  <r>
    <x v="76"/>
    <x v="9"/>
    <n v="1"/>
  </r>
  <r>
    <x v="76"/>
    <x v="1"/>
    <n v="1"/>
  </r>
  <r>
    <x v="76"/>
    <x v="6"/>
    <n v="1"/>
  </r>
  <r>
    <x v="77"/>
    <x v="1"/>
    <n v="1"/>
  </r>
  <r>
    <x v="78"/>
    <x v="6"/>
    <n v="1"/>
  </r>
  <r>
    <x v="79"/>
    <x v="2"/>
    <n v="1"/>
  </r>
  <r>
    <x v="79"/>
    <x v="13"/>
    <n v="1"/>
  </r>
  <r>
    <x v="79"/>
    <x v="16"/>
    <n v="1"/>
  </r>
  <r>
    <x v="79"/>
    <x v="12"/>
    <n v="1"/>
  </r>
  <r>
    <x v="79"/>
    <x v="7"/>
    <n v="1"/>
  </r>
  <r>
    <x v="79"/>
    <x v="8"/>
    <n v="1"/>
  </r>
  <r>
    <x v="79"/>
    <x v="9"/>
    <n v="1"/>
  </r>
  <r>
    <x v="79"/>
    <x v="5"/>
    <n v="1"/>
  </r>
  <r>
    <x v="79"/>
    <x v="6"/>
    <n v="1"/>
  </r>
  <r>
    <x v="79"/>
    <x v="0"/>
    <n v="1"/>
  </r>
  <r>
    <x v="80"/>
    <x v="11"/>
    <n v="1"/>
  </r>
  <r>
    <x v="80"/>
    <x v="15"/>
    <n v="1"/>
  </r>
  <r>
    <x v="80"/>
    <x v="16"/>
    <n v="1"/>
  </r>
  <r>
    <x v="80"/>
    <x v="12"/>
    <n v="1"/>
  </r>
  <r>
    <x v="80"/>
    <x v="8"/>
    <n v="1"/>
  </r>
  <r>
    <x v="80"/>
    <x v="9"/>
    <n v="1"/>
  </r>
  <r>
    <x v="80"/>
    <x v="10"/>
    <n v="1"/>
  </r>
  <r>
    <x v="80"/>
    <x v="1"/>
    <n v="1"/>
  </r>
  <r>
    <x v="80"/>
    <x v="6"/>
    <n v="1"/>
  </r>
  <r>
    <x v="80"/>
    <x v="0"/>
    <n v="1"/>
  </r>
  <r>
    <x v="81"/>
    <x v="10"/>
    <n v="1"/>
  </r>
  <r>
    <x v="81"/>
    <x v="1"/>
    <n v="1"/>
  </r>
  <r>
    <x v="81"/>
    <x v="5"/>
    <n v="1"/>
  </r>
  <r>
    <x v="82"/>
    <x v="7"/>
    <n v="1"/>
  </r>
  <r>
    <x v="83"/>
    <x v="8"/>
    <n v="1"/>
  </r>
  <r>
    <x v="83"/>
    <x v="6"/>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5B8F20-9271-4703-AE77-57DA00AE863C}" name="PivotTable4" cacheId="17"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23" firstHeaderRow="1" firstDataRow="1" firstDataCol="1" rowPageCount="1" colPageCount="1"/>
  <pivotFields count="22">
    <pivotField axis="axisPage" showAll="0">
      <items count="165">
        <item x="0"/>
        <item x="1"/>
        <item x="11"/>
        <item x="2"/>
        <item x="3"/>
        <item x="4"/>
        <item x="5"/>
        <item x="6"/>
        <item x="7"/>
        <item x="8"/>
        <item x="9"/>
        <item x="10"/>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61"/>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2"/>
        <item x="163"/>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ragToRow="0" dragToCol="0" dragToPage="0" showAll="0" defaultSubtotal="0"/>
  </pivotFields>
  <rowFields count="1">
    <field x="-2"/>
  </rowFields>
  <rowItems count="20">
    <i>
      <x/>
    </i>
    <i i="1">
      <x v="1"/>
    </i>
    <i i="2">
      <x v="2"/>
    </i>
    <i i="3">
      <x v="3"/>
    </i>
    <i i="4">
      <x v="4"/>
    </i>
    <i i="5">
      <x v="5"/>
    </i>
    <i i="6">
      <x v="6"/>
    </i>
    <i i="7">
      <x v="7"/>
    </i>
    <i i="8">
      <x v="8"/>
    </i>
    <i i="9">
      <x v="9"/>
    </i>
    <i i="10">
      <x v="10"/>
    </i>
    <i i="11">
      <x v="11"/>
    </i>
    <i i="12">
      <x v="12"/>
    </i>
    <i i="13">
      <x v="13"/>
    </i>
    <i i="14">
      <x v="14"/>
    </i>
    <i i="15">
      <x v="15"/>
    </i>
    <i i="16">
      <x v="16"/>
    </i>
    <i i="17">
      <x v="17"/>
    </i>
    <i i="18">
      <x v="18"/>
    </i>
    <i i="19">
      <x v="19"/>
    </i>
  </rowItems>
  <colItems count="1">
    <i/>
  </colItems>
  <pageFields count="1">
    <pageField fld="0" hier="-1"/>
  </pageFields>
  <dataFields count="20">
    <dataField name=" 1820" fld="1" baseField="0" baseItem="1338500440"/>
    <dataField name="Sum of 1830" fld="2" baseField="0" baseItem="0"/>
    <dataField name="Sum of 1840" fld="3" baseField="0" baseItem="0"/>
    <dataField name="Sum of 1850" fld="4" baseField="0" baseItem="0"/>
    <dataField name="Sum of 1860" fld="5" baseField="0" baseItem="0"/>
    <dataField name="Sum of 1870" fld="6" baseField="0" baseItem="0"/>
    <dataField name="Sum of 1880" fld="7" baseField="0" baseItem="0"/>
    <dataField name="Sum of 1890" fld="8" baseField="0" baseItem="0"/>
    <dataField name="Sum of 1900" fld="9" baseField="0" baseItem="0"/>
    <dataField name="Sum of 1910" fld="10" baseField="0" baseItem="0"/>
    <dataField name="Sum of 1920" fld="11" baseField="0" baseItem="0"/>
    <dataField name="Sum of 1930" fld="12" baseField="0" baseItem="0"/>
    <dataField name="Sum of 1940" fld="13" baseField="0" baseItem="0"/>
    <dataField name="Sum of 1950" fld="14" baseField="0" baseItem="0"/>
    <dataField name="Sum of 1960" fld="15" baseField="0" baseItem="0"/>
    <dataField name="Sum of 1970" fld="16" baseField="0" baseItem="0"/>
    <dataField name="Sum of 1980" fld="17" baseField="0" baseItem="0"/>
    <dataField name="Sum of 1990" fld="18" baseField="0" baseItem="0"/>
    <dataField name="Sum of 2000" fld="19" baseField="0" baseItem="0"/>
    <dataField name="Sum of 2010" fld="20" baseField="0"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0" format="13" series="1">
      <pivotArea type="data" outline="0" fieldPosition="0">
        <references count="1">
          <reference field="4294967294" count="1" selected="0">
            <x v="13"/>
          </reference>
        </references>
      </pivotArea>
    </chartFormat>
    <chartFormat chart="0" format="14" series="1">
      <pivotArea type="data" outline="0" fieldPosition="0">
        <references count="1">
          <reference field="4294967294" count="1" selected="0">
            <x v="14"/>
          </reference>
        </references>
      </pivotArea>
    </chartFormat>
    <chartFormat chart="0" format="15" series="1">
      <pivotArea type="data" outline="0" fieldPosition="0">
        <references count="1">
          <reference field="4294967294" count="1" selected="0">
            <x v="15"/>
          </reference>
        </references>
      </pivotArea>
    </chartFormat>
    <chartFormat chart="0" format="16" series="1">
      <pivotArea type="data" outline="0" fieldPosition="0">
        <references count="1">
          <reference field="4294967294" count="1" selected="0">
            <x v="16"/>
          </reference>
        </references>
      </pivotArea>
    </chartFormat>
    <chartFormat chart="0" format="17" series="1">
      <pivotArea type="data" outline="0" fieldPosition="0">
        <references count="1">
          <reference field="4294967294" count="1" selected="0">
            <x v="17"/>
          </reference>
        </references>
      </pivotArea>
    </chartFormat>
    <chartFormat chart="0" format="18" series="1">
      <pivotArea type="data" outline="0" fieldPosition="0">
        <references count="1">
          <reference field="4294967294" count="1" selected="0">
            <x v="18"/>
          </reference>
        </references>
      </pivotArea>
    </chartFormat>
    <chartFormat chart="0" format="19" series="1">
      <pivotArea type="data" outline="0" fieldPosition="0">
        <references count="1">
          <reference field="4294967294"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EC869B-69FB-4391-8A43-B47978533281}" name="PivotTable5"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0" firstHeaderRow="1" firstDataRow="1" firstDataCol="1"/>
  <pivotFields count="3">
    <pivotField axis="axisRow" multipleItemSelectionAllowed="1" showAll="0">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showAll="0">
      <items count="20">
        <item h="1" x="18"/>
        <item h="1" x="11"/>
        <item h="1" x="2"/>
        <item h="1" x="3"/>
        <item h="1" x="4"/>
        <item h="1" x="13"/>
        <item x="15"/>
        <item h="1" x="16"/>
        <item h="1" x="12"/>
        <item h="1" x="17"/>
        <item h="1" x="7"/>
        <item h="1" x="8"/>
        <item h="1" x="9"/>
        <item h="1" x="10"/>
        <item h="1" x="1"/>
        <item h="1" x="5"/>
        <item h="1" x="6"/>
        <item h="1" x="0"/>
        <item h="1" x="14"/>
        <item t="default"/>
      </items>
    </pivotField>
    <pivotField dataField="1" showAll="0"/>
  </pivotFields>
  <rowFields count="1">
    <field x="0"/>
  </rowFields>
  <rowItems count="7">
    <i>
      <x v="14"/>
    </i>
    <i>
      <x v="31"/>
    </i>
    <i>
      <x v="40"/>
    </i>
    <i>
      <x v="71"/>
    </i>
    <i>
      <x v="76"/>
    </i>
    <i>
      <x v="80"/>
    </i>
    <i t="grand">
      <x/>
    </i>
  </rowItems>
  <colItems count="1">
    <i/>
  </colItems>
  <dataFields count="1">
    <dataField name="Count of data" fld="2" subtotal="count" baseField="1" baseItem="14"/>
  </dataFields>
  <chartFormats count="84">
    <chartFormat chart="0" format="0" series="1">
      <pivotArea type="data" outline="0" fieldPosition="0">
        <references count="1">
          <reference field="4294967294" count="1" selected="0">
            <x v="0"/>
          </reference>
        </references>
      </pivotArea>
    </chartFormat>
    <chartFormat chart="0" format="19" series="1">
      <pivotArea type="data" outline="0" fieldPosition="0">
        <references count="2">
          <reference field="4294967294" count="1" selected="0">
            <x v="0"/>
          </reference>
          <reference field="0" count="1" selected="0">
            <x v="1"/>
          </reference>
        </references>
      </pivotArea>
    </chartFormat>
    <chartFormat chart="0" format="20" series="1">
      <pivotArea type="data" outline="0" fieldPosition="0">
        <references count="2">
          <reference field="4294967294" count="1" selected="0">
            <x v="0"/>
          </reference>
          <reference field="0" count="1" selected="0">
            <x v="2"/>
          </reference>
        </references>
      </pivotArea>
    </chartFormat>
    <chartFormat chart="0" format="21" series="1">
      <pivotArea type="data" outline="0" fieldPosition="0">
        <references count="2">
          <reference field="4294967294" count="1" selected="0">
            <x v="0"/>
          </reference>
          <reference field="0" count="1" selected="0">
            <x v="3"/>
          </reference>
        </references>
      </pivotArea>
    </chartFormat>
    <chartFormat chart="0" format="22" series="1">
      <pivotArea type="data" outline="0" fieldPosition="0">
        <references count="2">
          <reference field="4294967294" count="1" selected="0">
            <x v="0"/>
          </reference>
          <reference field="0" count="1" selected="0">
            <x v="4"/>
          </reference>
        </references>
      </pivotArea>
    </chartFormat>
    <chartFormat chart="0" format="23" series="1">
      <pivotArea type="data" outline="0" fieldPosition="0">
        <references count="2">
          <reference field="4294967294" count="1" selected="0">
            <x v="0"/>
          </reference>
          <reference field="0" count="1" selected="0">
            <x v="5"/>
          </reference>
        </references>
      </pivotArea>
    </chartFormat>
    <chartFormat chart="0" format="24" series="1">
      <pivotArea type="data" outline="0" fieldPosition="0">
        <references count="2">
          <reference field="4294967294" count="1" selected="0">
            <x v="0"/>
          </reference>
          <reference field="0" count="1" selected="0">
            <x v="6"/>
          </reference>
        </references>
      </pivotArea>
    </chartFormat>
    <chartFormat chart="0" format="25" series="1">
      <pivotArea type="data" outline="0" fieldPosition="0">
        <references count="2">
          <reference field="4294967294" count="1" selected="0">
            <x v="0"/>
          </reference>
          <reference field="0" count="1" selected="0">
            <x v="7"/>
          </reference>
        </references>
      </pivotArea>
    </chartFormat>
    <chartFormat chart="0" format="26" series="1">
      <pivotArea type="data" outline="0" fieldPosition="0">
        <references count="2">
          <reference field="4294967294" count="1" selected="0">
            <x v="0"/>
          </reference>
          <reference field="0" count="1" selected="0">
            <x v="8"/>
          </reference>
        </references>
      </pivotArea>
    </chartFormat>
    <chartFormat chart="0" format="27" series="1">
      <pivotArea type="data" outline="0" fieldPosition="0">
        <references count="2">
          <reference field="4294967294" count="1" selected="0">
            <x v="0"/>
          </reference>
          <reference field="0" count="1" selected="0">
            <x v="9"/>
          </reference>
        </references>
      </pivotArea>
    </chartFormat>
    <chartFormat chart="0" format="28" series="1">
      <pivotArea type="data" outline="0" fieldPosition="0">
        <references count="2">
          <reference field="4294967294" count="1" selected="0">
            <x v="0"/>
          </reference>
          <reference field="0" count="1" selected="0">
            <x v="10"/>
          </reference>
        </references>
      </pivotArea>
    </chartFormat>
    <chartFormat chart="0" format="29" series="1">
      <pivotArea type="data" outline="0" fieldPosition="0">
        <references count="2">
          <reference field="4294967294" count="1" selected="0">
            <x v="0"/>
          </reference>
          <reference field="0" count="1" selected="0">
            <x v="11"/>
          </reference>
        </references>
      </pivotArea>
    </chartFormat>
    <chartFormat chart="0" format="30" series="1">
      <pivotArea type="data" outline="0" fieldPosition="0">
        <references count="2">
          <reference field="4294967294" count="1" selected="0">
            <x v="0"/>
          </reference>
          <reference field="0" count="1" selected="0">
            <x v="12"/>
          </reference>
        </references>
      </pivotArea>
    </chartFormat>
    <chartFormat chart="0" format="31" series="1">
      <pivotArea type="data" outline="0" fieldPosition="0">
        <references count="2">
          <reference field="4294967294" count="1" selected="0">
            <x v="0"/>
          </reference>
          <reference field="0" count="1" selected="0">
            <x v="13"/>
          </reference>
        </references>
      </pivotArea>
    </chartFormat>
    <chartFormat chart="0" format="32" series="1">
      <pivotArea type="data" outline="0" fieldPosition="0">
        <references count="2">
          <reference field="4294967294" count="1" selected="0">
            <x v="0"/>
          </reference>
          <reference field="0" count="1" selected="0">
            <x v="14"/>
          </reference>
        </references>
      </pivotArea>
    </chartFormat>
    <chartFormat chart="0" format="33" series="1">
      <pivotArea type="data" outline="0" fieldPosition="0">
        <references count="2">
          <reference field="4294967294" count="1" selected="0">
            <x v="0"/>
          </reference>
          <reference field="0" count="1" selected="0">
            <x v="15"/>
          </reference>
        </references>
      </pivotArea>
    </chartFormat>
    <chartFormat chart="0" format="34" series="1">
      <pivotArea type="data" outline="0" fieldPosition="0">
        <references count="2">
          <reference field="4294967294" count="1" selected="0">
            <x v="0"/>
          </reference>
          <reference field="0" count="1" selected="0">
            <x v="16"/>
          </reference>
        </references>
      </pivotArea>
    </chartFormat>
    <chartFormat chart="0" format="35" series="1">
      <pivotArea type="data" outline="0" fieldPosition="0">
        <references count="2">
          <reference field="4294967294" count="1" selected="0">
            <x v="0"/>
          </reference>
          <reference field="0" count="1" selected="0">
            <x v="17"/>
          </reference>
        </references>
      </pivotArea>
    </chartFormat>
    <chartFormat chart="0" format="36" series="1">
      <pivotArea type="data" outline="0" fieldPosition="0">
        <references count="2">
          <reference field="4294967294" count="1" selected="0">
            <x v="0"/>
          </reference>
          <reference field="0" count="1" selected="0">
            <x v="18"/>
          </reference>
        </references>
      </pivotArea>
    </chartFormat>
    <chartFormat chart="0" format="37" series="1">
      <pivotArea type="data" outline="0" fieldPosition="0">
        <references count="2">
          <reference field="4294967294" count="1" selected="0">
            <x v="0"/>
          </reference>
          <reference field="0" count="1" selected="0">
            <x v="19"/>
          </reference>
        </references>
      </pivotArea>
    </chartFormat>
    <chartFormat chart="0" format="38" series="1">
      <pivotArea type="data" outline="0" fieldPosition="0">
        <references count="2">
          <reference field="4294967294" count="1" selected="0">
            <x v="0"/>
          </reference>
          <reference field="0" count="1" selected="0">
            <x v="20"/>
          </reference>
        </references>
      </pivotArea>
    </chartFormat>
    <chartFormat chart="0" format="39" series="1">
      <pivotArea type="data" outline="0" fieldPosition="0">
        <references count="2">
          <reference field="4294967294" count="1" selected="0">
            <x v="0"/>
          </reference>
          <reference field="0" count="1" selected="0">
            <x v="21"/>
          </reference>
        </references>
      </pivotArea>
    </chartFormat>
    <chartFormat chart="0" format="40" series="1">
      <pivotArea type="data" outline="0" fieldPosition="0">
        <references count="2">
          <reference field="4294967294" count="1" selected="0">
            <x v="0"/>
          </reference>
          <reference field="0" count="1" selected="0">
            <x v="22"/>
          </reference>
        </references>
      </pivotArea>
    </chartFormat>
    <chartFormat chart="0" format="41" series="1">
      <pivotArea type="data" outline="0" fieldPosition="0">
        <references count="2">
          <reference field="4294967294" count="1" selected="0">
            <x v="0"/>
          </reference>
          <reference field="0" count="1" selected="0">
            <x v="23"/>
          </reference>
        </references>
      </pivotArea>
    </chartFormat>
    <chartFormat chart="0" format="42" series="1">
      <pivotArea type="data" outline="0" fieldPosition="0">
        <references count="2">
          <reference field="4294967294" count="1" selected="0">
            <x v="0"/>
          </reference>
          <reference field="0" count="1" selected="0">
            <x v="24"/>
          </reference>
        </references>
      </pivotArea>
    </chartFormat>
    <chartFormat chart="0" format="43" series="1">
      <pivotArea type="data" outline="0" fieldPosition="0">
        <references count="2">
          <reference field="4294967294" count="1" selected="0">
            <x v="0"/>
          </reference>
          <reference field="0" count="1" selected="0">
            <x v="25"/>
          </reference>
        </references>
      </pivotArea>
    </chartFormat>
    <chartFormat chart="0" format="44" series="1">
      <pivotArea type="data" outline="0" fieldPosition="0">
        <references count="2">
          <reference field="4294967294" count="1" selected="0">
            <x v="0"/>
          </reference>
          <reference field="0" count="1" selected="0">
            <x v="26"/>
          </reference>
        </references>
      </pivotArea>
    </chartFormat>
    <chartFormat chart="0" format="45" series="1">
      <pivotArea type="data" outline="0" fieldPosition="0">
        <references count="2">
          <reference field="4294967294" count="1" selected="0">
            <x v="0"/>
          </reference>
          <reference field="0" count="1" selected="0">
            <x v="27"/>
          </reference>
        </references>
      </pivotArea>
    </chartFormat>
    <chartFormat chart="0" format="46" series="1">
      <pivotArea type="data" outline="0" fieldPosition="0">
        <references count="2">
          <reference field="4294967294" count="1" selected="0">
            <x v="0"/>
          </reference>
          <reference field="0" count="1" selected="0">
            <x v="28"/>
          </reference>
        </references>
      </pivotArea>
    </chartFormat>
    <chartFormat chart="0" format="47" series="1">
      <pivotArea type="data" outline="0" fieldPosition="0">
        <references count="2">
          <reference field="4294967294" count="1" selected="0">
            <x v="0"/>
          </reference>
          <reference field="0" count="1" selected="0">
            <x v="29"/>
          </reference>
        </references>
      </pivotArea>
    </chartFormat>
    <chartFormat chart="0" format="48" series="1">
      <pivotArea type="data" outline="0" fieldPosition="0">
        <references count="2">
          <reference field="4294967294" count="1" selected="0">
            <x v="0"/>
          </reference>
          <reference field="0" count="1" selected="0">
            <x v="30"/>
          </reference>
        </references>
      </pivotArea>
    </chartFormat>
    <chartFormat chart="0" format="49" series="1">
      <pivotArea type="data" outline="0" fieldPosition="0">
        <references count="2">
          <reference field="4294967294" count="1" selected="0">
            <x v="0"/>
          </reference>
          <reference field="0" count="1" selected="0">
            <x v="31"/>
          </reference>
        </references>
      </pivotArea>
    </chartFormat>
    <chartFormat chart="0" format="50" series="1">
      <pivotArea type="data" outline="0" fieldPosition="0">
        <references count="2">
          <reference field="4294967294" count="1" selected="0">
            <x v="0"/>
          </reference>
          <reference field="0" count="1" selected="0">
            <x v="32"/>
          </reference>
        </references>
      </pivotArea>
    </chartFormat>
    <chartFormat chart="0" format="51" series="1">
      <pivotArea type="data" outline="0" fieldPosition="0">
        <references count="2">
          <reference field="4294967294" count="1" selected="0">
            <x v="0"/>
          </reference>
          <reference field="0" count="1" selected="0">
            <x v="33"/>
          </reference>
        </references>
      </pivotArea>
    </chartFormat>
    <chartFormat chart="0" format="52" series="1">
      <pivotArea type="data" outline="0" fieldPosition="0">
        <references count="2">
          <reference field="4294967294" count="1" selected="0">
            <x v="0"/>
          </reference>
          <reference field="0" count="1" selected="0">
            <x v="34"/>
          </reference>
        </references>
      </pivotArea>
    </chartFormat>
    <chartFormat chart="0" format="53" series="1">
      <pivotArea type="data" outline="0" fieldPosition="0">
        <references count="2">
          <reference field="4294967294" count="1" selected="0">
            <x v="0"/>
          </reference>
          <reference field="0" count="1" selected="0">
            <x v="35"/>
          </reference>
        </references>
      </pivotArea>
    </chartFormat>
    <chartFormat chart="0" format="54" series="1">
      <pivotArea type="data" outline="0" fieldPosition="0">
        <references count="2">
          <reference field="4294967294" count="1" selected="0">
            <x v="0"/>
          </reference>
          <reference field="0" count="1" selected="0">
            <x v="36"/>
          </reference>
        </references>
      </pivotArea>
    </chartFormat>
    <chartFormat chart="0" format="55" series="1">
      <pivotArea type="data" outline="0" fieldPosition="0">
        <references count="2">
          <reference field="4294967294" count="1" selected="0">
            <x v="0"/>
          </reference>
          <reference field="0" count="1" selected="0">
            <x v="37"/>
          </reference>
        </references>
      </pivotArea>
    </chartFormat>
    <chartFormat chart="0" format="56" series="1">
      <pivotArea type="data" outline="0" fieldPosition="0">
        <references count="2">
          <reference field="4294967294" count="1" selected="0">
            <x v="0"/>
          </reference>
          <reference field="0" count="1" selected="0">
            <x v="38"/>
          </reference>
        </references>
      </pivotArea>
    </chartFormat>
    <chartFormat chart="0" format="57" series="1">
      <pivotArea type="data" outline="0" fieldPosition="0">
        <references count="2">
          <reference field="4294967294" count="1" selected="0">
            <x v="0"/>
          </reference>
          <reference field="0" count="1" selected="0">
            <x v="39"/>
          </reference>
        </references>
      </pivotArea>
    </chartFormat>
    <chartFormat chart="0" format="58" series="1">
      <pivotArea type="data" outline="0" fieldPosition="0">
        <references count="2">
          <reference field="4294967294" count="1" selected="0">
            <x v="0"/>
          </reference>
          <reference field="0" count="1" selected="0">
            <x v="40"/>
          </reference>
        </references>
      </pivotArea>
    </chartFormat>
    <chartFormat chart="0" format="59" series="1">
      <pivotArea type="data" outline="0" fieldPosition="0">
        <references count="2">
          <reference field="4294967294" count="1" selected="0">
            <x v="0"/>
          </reference>
          <reference field="0" count="1" selected="0">
            <x v="41"/>
          </reference>
        </references>
      </pivotArea>
    </chartFormat>
    <chartFormat chart="0" format="60" series="1">
      <pivotArea type="data" outline="0" fieldPosition="0">
        <references count="2">
          <reference field="4294967294" count="1" selected="0">
            <x v="0"/>
          </reference>
          <reference field="0" count="1" selected="0">
            <x v="42"/>
          </reference>
        </references>
      </pivotArea>
    </chartFormat>
    <chartFormat chart="0" format="61" series="1">
      <pivotArea type="data" outline="0" fieldPosition="0">
        <references count="2">
          <reference field="4294967294" count="1" selected="0">
            <x v="0"/>
          </reference>
          <reference field="0" count="1" selected="0">
            <x v="43"/>
          </reference>
        </references>
      </pivotArea>
    </chartFormat>
    <chartFormat chart="0" format="62" series="1">
      <pivotArea type="data" outline="0" fieldPosition="0">
        <references count="2">
          <reference field="4294967294" count="1" selected="0">
            <x v="0"/>
          </reference>
          <reference field="0" count="1" selected="0">
            <x v="44"/>
          </reference>
        </references>
      </pivotArea>
    </chartFormat>
    <chartFormat chart="0" format="63" series="1">
      <pivotArea type="data" outline="0" fieldPosition="0">
        <references count="2">
          <reference field="4294967294" count="1" selected="0">
            <x v="0"/>
          </reference>
          <reference field="0" count="1" selected="0">
            <x v="45"/>
          </reference>
        </references>
      </pivotArea>
    </chartFormat>
    <chartFormat chart="0" format="64" series="1">
      <pivotArea type="data" outline="0" fieldPosition="0">
        <references count="2">
          <reference field="4294967294" count="1" selected="0">
            <x v="0"/>
          </reference>
          <reference field="0" count="1" selected="0">
            <x v="46"/>
          </reference>
        </references>
      </pivotArea>
    </chartFormat>
    <chartFormat chart="0" format="65" series="1">
      <pivotArea type="data" outline="0" fieldPosition="0">
        <references count="2">
          <reference field="4294967294" count="1" selected="0">
            <x v="0"/>
          </reference>
          <reference field="0" count="1" selected="0">
            <x v="47"/>
          </reference>
        </references>
      </pivotArea>
    </chartFormat>
    <chartFormat chart="0" format="66" series="1">
      <pivotArea type="data" outline="0" fieldPosition="0">
        <references count="2">
          <reference field="4294967294" count="1" selected="0">
            <x v="0"/>
          </reference>
          <reference field="0" count="1" selected="0">
            <x v="48"/>
          </reference>
        </references>
      </pivotArea>
    </chartFormat>
    <chartFormat chart="0" format="67" series="1">
      <pivotArea type="data" outline="0" fieldPosition="0">
        <references count="2">
          <reference field="4294967294" count="1" selected="0">
            <x v="0"/>
          </reference>
          <reference field="0" count="1" selected="0">
            <x v="49"/>
          </reference>
        </references>
      </pivotArea>
    </chartFormat>
    <chartFormat chart="0" format="68" series="1">
      <pivotArea type="data" outline="0" fieldPosition="0">
        <references count="2">
          <reference field="4294967294" count="1" selected="0">
            <x v="0"/>
          </reference>
          <reference field="0" count="1" selected="0">
            <x v="50"/>
          </reference>
        </references>
      </pivotArea>
    </chartFormat>
    <chartFormat chart="0" format="69" series="1">
      <pivotArea type="data" outline="0" fieldPosition="0">
        <references count="2">
          <reference field="4294967294" count="1" selected="0">
            <x v="0"/>
          </reference>
          <reference field="0" count="1" selected="0">
            <x v="51"/>
          </reference>
        </references>
      </pivotArea>
    </chartFormat>
    <chartFormat chart="0" format="70" series="1">
      <pivotArea type="data" outline="0" fieldPosition="0">
        <references count="2">
          <reference field="4294967294" count="1" selected="0">
            <x v="0"/>
          </reference>
          <reference field="0" count="1" selected="0">
            <x v="52"/>
          </reference>
        </references>
      </pivotArea>
    </chartFormat>
    <chartFormat chart="0" format="71" series="1">
      <pivotArea type="data" outline="0" fieldPosition="0">
        <references count="2">
          <reference field="4294967294" count="1" selected="0">
            <x v="0"/>
          </reference>
          <reference field="0" count="1" selected="0">
            <x v="53"/>
          </reference>
        </references>
      </pivotArea>
    </chartFormat>
    <chartFormat chart="0" format="72" series="1">
      <pivotArea type="data" outline="0" fieldPosition="0">
        <references count="2">
          <reference field="4294967294" count="1" selected="0">
            <x v="0"/>
          </reference>
          <reference field="0" count="1" selected="0">
            <x v="54"/>
          </reference>
        </references>
      </pivotArea>
    </chartFormat>
    <chartFormat chart="0" format="73" series="1">
      <pivotArea type="data" outline="0" fieldPosition="0">
        <references count="2">
          <reference field="4294967294" count="1" selected="0">
            <x v="0"/>
          </reference>
          <reference field="0" count="1" selected="0">
            <x v="55"/>
          </reference>
        </references>
      </pivotArea>
    </chartFormat>
    <chartFormat chart="0" format="74" series="1">
      <pivotArea type="data" outline="0" fieldPosition="0">
        <references count="2">
          <reference field="4294967294" count="1" selected="0">
            <x v="0"/>
          </reference>
          <reference field="0" count="1" selected="0">
            <x v="56"/>
          </reference>
        </references>
      </pivotArea>
    </chartFormat>
    <chartFormat chart="0" format="75" series="1">
      <pivotArea type="data" outline="0" fieldPosition="0">
        <references count="2">
          <reference field="4294967294" count="1" selected="0">
            <x v="0"/>
          </reference>
          <reference field="0" count="1" selected="0">
            <x v="57"/>
          </reference>
        </references>
      </pivotArea>
    </chartFormat>
    <chartFormat chart="0" format="76" series="1">
      <pivotArea type="data" outline="0" fieldPosition="0">
        <references count="2">
          <reference field="4294967294" count="1" selected="0">
            <x v="0"/>
          </reference>
          <reference field="0" count="1" selected="0">
            <x v="58"/>
          </reference>
        </references>
      </pivotArea>
    </chartFormat>
    <chartFormat chart="0" format="77" series="1">
      <pivotArea type="data" outline="0" fieldPosition="0">
        <references count="2">
          <reference field="4294967294" count="1" selected="0">
            <x v="0"/>
          </reference>
          <reference field="0" count="1" selected="0">
            <x v="59"/>
          </reference>
        </references>
      </pivotArea>
    </chartFormat>
    <chartFormat chart="0" format="78" series="1">
      <pivotArea type="data" outline="0" fieldPosition="0">
        <references count="2">
          <reference field="4294967294" count="1" selected="0">
            <x v="0"/>
          </reference>
          <reference field="0" count="1" selected="0">
            <x v="60"/>
          </reference>
        </references>
      </pivotArea>
    </chartFormat>
    <chartFormat chart="0" format="79" series="1">
      <pivotArea type="data" outline="0" fieldPosition="0">
        <references count="2">
          <reference field="4294967294" count="1" selected="0">
            <x v="0"/>
          </reference>
          <reference field="0" count="1" selected="0">
            <x v="61"/>
          </reference>
        </references>
      </pivotArea>
    </chartFormat>
    <chartFormat chart="0" format="80" series="1">
      <pivotArea type="data" outline="0" fieldPosition="0">
        <references count="2">
          <reference field="4294967294" count="1" selected="0">
            <x v="0"/>
          </reference>
          <reference field="0" count="1" selected="0">
            <x v="62"/>
          </reference>
        </references>
      </pivotArea>
    </chartFormat>
    <chartFormat chart="0" format="81" series="1">
      <pivotArea type="data" outline="0" fieldPosition="0">
        <references count="2">
          <reference field="4294967294" count="1" selected="0">
            <x v="0"/>
          </reference>
          <reference field="0" count="1" selected="0">
            <x v="63"/>
          </reference>
        </references>
      </pivotArea>
    </chartFormat>
    <chartFormat chart="0" format="82" series="1">
      <pivotArea type="data" outline="0" fieldPosition="0">
        <references count="2">
          <reference field="4294967294" count="1" selected="0">
            <x v="0"/>
          </reference>
          <reference field="0" count="1" selected="0">
            <x v="64"/>
          </reference>
        </references>
      </pivotArea>
    </chartFormat>
    <chartFormat chart="0" format="83" series="1">
      <pivotArea type="data" outline="0" fieldPosition="0">
        <references count="2">
          <reference field="4294967294" count="1" selected="0">
            <x v="0"/>
          </reference>
          <reference field="0" count="1" selected="0">
            <x v="65"/>
          </reference>
        </references>
      </pivotArea>
    </chartFormat>
    <chartFormat chart="0" format="84" series="1">
      <pivotArea type="data" outline="0" fieldPosition="0">
        <references count="2">
          <reference field="4294967294" count="1" selected="0">
            <x v="0"/>
          </reference>
          <reference field="0" count="1" selected="0">
            <x v="66"/>
          </reference>
        </references>
      </pivotArea>
    </chartFormat>
    <chartFormat chart="0" format="85" series="1">
      <pivotArea type="data" outline="0" fieldPosition="0">
        <references count="2">
          <reference field="4294967294" count="1" selected="0">
            <x v="0"/>
          </reference>
          <reference field="0" count="1" selected="0">
            <x v="67"/>
          </reference>
        </references>
      </pivotArea>
    </chartFormat>
    <chartFormat chart="0" format="86" series="1">
      <pivotArea type="data" outline="0" fieldPosition="0">
        <references count="2">
          <reference field="4294967294" count="1" selected="0">
            <x v="0"/>
          </reference>
          <reference field="0" count="1" selected="0">
            <x v="68"/>
          </reference>
        </references>
      </pivotArea>
    </chartFormat>
    <chartFormat chart="0" format="87" series="1">
      <pivotArea type="data" outline="0" fieldPosition="0">
        <references count="2">
          <reference field="4294967294" count="1" selected="0">
            <x v="0"/>
          </reference>
          <reference field="0" count="1" selected="0">
            <x v="69"/>
          </reference>
        </references>
      </pivotArea>
    </chartFormat>
    <chartFormat chart="0" format="88" series="1">
      <pivotArea type="data" outline="0" fieldPosition="0">
        <references count="2">
          <reference field="4294967294" count="1" selected="0">
            <x v="0"/>
          </reference>
          <reference field="0" count="1" selected="0">
            <x v="70"/>
          </reference>
        </references>
      </pivotArea>
    </chartFormat>
    <chartFormat chart="0" format="89" series="1">
      <pivotArea type="data" outline="0" fieldPosition="0">
        <references count="2">
          <reference field="4294967294" count="1" selected="0">
            <x v="0"/>
          </reference>
          <reference field="0" count="1" selected="0">
            <x v="71"/>
          </reference>
        </references>
      </pivotArea>
    </chartFormat>
    <chartFormat chart="0" format="90" series="1">
      <pivotArea type="data" outline="0" fieldPosition="0">
        <references count="2">
          <reference field="4294967294" count="1" selected="0">
            <x v="0"/>
          </reference>
          <reference field="0" count="1" selected="0">
            <x v="72"/>
          </reference>
        </references>
      </pivotArea>
    </chartFormat>
    <chartFormat chart="0" format="91" series="1">
      <pivotArea type="data" outline="0" fieldPosition="0">
        <references count="2">
          <reference field="4294967294" count="1" selected="0">
            <x v="0"/>
          </reference>
          <reference field="0" count="1" selected="0">
            <x v="73"/>
          </reference>
        </references>
      </pivotArea>
    </chartFormat>
    <chartFormat chart="0" format="92" series="1">
      <pivotArea type="data" outline="0" fieldPosition="0">
        <references count="2">
          <reference field="4294967294" count="1" selected="0">
            <x v="0"/>
          </reference>
          <reference field="0" count="1" selected="0">
            <x v="74"/>
          </reference>
        </references>
      </pivotArea>
    </chartFormat>
    <chartFormat chart="0" format="93" series="1">
      <pivotArea type="data" outline="0" fieldPosition="0">
        <references count="2">
          <reference field="4294967294" count="1" selected="0">
            <x v="0"/>
          </reference>
          <reference field="0" count="1" selected="0">
            <x v="75"/>
          </reference>
        </references>
      </pivotArea>
    </chartFormat>
    <chartFormat chart="0" format="94" series="1">
      <pivotArea type="data" outline="0" fieldPosition="0">
        <references count="2">
          <reference field="4294967294" count="1" selected="0">
            <x v="0"/>
          </reference>
          <reference field="0" count="1" selected="0">
            <x v="76"/>
          </reference>
        </references>
      </pivotArea>
    </chartFormat>
    <chartFormat chart="0" format="95" series="1">
      <pivotArea type="data" outline="0" fieldPosition="0">
        <references count="2">
          <reference field="4294967294" count="1" selected="0">
            <x v="0"/>
          </reference>
          <reference field="0" count="1" selected="0">
            <x v="77"/>
          </reference>
        </references>
      </pivotArea>
    </chartFormat>
    <chartFormat chart="0" format="96" series="1">
      <pivotArea type="data" outline="0" fieldPosition="0">
        <references count="2">
          <reference field="4294967294" count="1" selected="0">
            <x v="0"/>
          </reference>
          <reference field="0" count="1" selected="0">
            <x v="78"/>
          </reference>
        </references>
      </pivotArea>
    </chartFormat>
    <chartFormat chart="0" format="97" series="1">
      <pivotArea type="data" outline="0" fieldPosition="0">
        <references count="2">
          <reference field="4294967294" count="1" selected="0">
            <x v="0"/>
          </reference>
          <reference field="0" count="1" selected="0">
            <x v="79"/>
          </reference>
        </references>
      </pivotArea>
    </chartFormat>
    <chartFormat chart="0" format="98" series="1">
      <pivotArea type="data" outline="0" fieldPosition="0">
        <references count="2">
          <reference field="4294967294" count="1" selected="0">
            <x v="0"/>
          </reference>
          <reference field="0" count="1" selected="0">
            <x v="80"/>
          </reference>
        </references>
      </pivotArea>
    </chartFormat>
    <chartFormat chart="0" format="99" series="1">
      <pivotArea type="data" outline="0" fieldPosition="0">
        <references count="2">
          <reference field="4294967294" count="1" selected="0">
            <x v="0"/>
          </reference>
          <reference field="0" count="1" selected="0">
            <x v="81"/>
          </reference>
        </references>
      </pivotArea>
    </chartFormat>
    <chartFormat chart="0" format="100" series="1">
      <pivotArea type="data" outline="0" fieldPosition="0">
        <references count="2">
          <reference field="4294967294" count="1" selected="0">
            <x v="0"/>
          </reference>
          <reference field="0" count="1" selected="0">
            <x v="82"/>
          </reference>
        </references>
      </pivotArea>
    </chartFormat>
    <chartFormat chart="0" format="101" series="1">
      <pivotArea type="data" outline="0" fieldPosition="0">
        <references count="2">
          <reference field="4294967294" count="1" selected="0">
            <x v="0"/>
          </reference>
          <reference field="0" count="1" selected="0">
            <x v="8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BDAAE2E-20FF-4FEA-8006-F1D5DA78F611}" sourceName="year">
  <pivotTables>
    <pivotTable tabId="9" name="PivotTable5"/>
  </pivotTables>
  <data>
    <tabular pivotCacheId="1073248605">
      <items count="19">
        <i x="18"/>
        <i x="11"/>
        <i x="2"/>
        <i x="3"/>
        <i x="4"/>
        <i x="13"/>
        <i x="15" s="1"/>
        <i x="16"/>
        <i x="12"/>
        <i x="17"/>
        <i x="7"/>
        <i x="8"/>
        <i x="9"/>
        <i x="10"/>
        <i x="1"/>
        <i x="5"/>
        <i x="6"/>
        <i x="0"/>
        <i x="1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534A87E-07E1-4B67-AA28-968C530F06C3}" cache="Slicer_year" caption="year"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000"/>
  <sheetViews>
    <sheetView topLeftCell="A7" workbookViewId="0">
      <selection activeCell="K19" sqref="K19"/>
    </sheetView>
  </sheetViews>
  <sheetFormatPr defaultColWidth="14.44140625" defaultRowHeight="15" customHeight="1" x14ac:dyDescent="0.3"/>
  <cols>
    <col min="1" max="22" width="8" customWidth="1"/>
    <col min="23" max="23" width="21.5546875" customWidth="1"/>
    <col min="24" max="34" width="8" customWidth="1"/>
  </cols>
  <sheetData>
    <row r="1" spans="1:24" ht="14.4" x14ac:dyDescent="0.3">
      <c r="A1" s="3" t="s">
        <v>0</v>
      </c>
    </row>
    <row r="2" spans="1:24" ht="14.4" x14ac:dyDescent="0.3">
      <c r="A2" s="3" t="s">
        <v>1</v>
      </c>
    </row>
    <row r="3" spans="1:24" ht="14.4" x14ac:dyDescent="0.3">
      <c r="A3" s="3" t="s">
        <v>2</v>
      </c>
    </row>
    <row r="4" spans="1:24" ht="14.4" x14ac:dyDescent="0.3">
      <c r="A4" s="3" t="s">
        <v>92</v>
      </c>
    </row>
    <row r="6" spans="1:24" ht="14.4" x14ac:dyDescent="0.3">
      <c r="A6" s="2" t="s">
        <v>93</v>
      </c>
      <c r="B6" s="4">
        <v>1820</v>
      </c>
      <c r="C6" s="4">
        <v>1830</v>
      </c>
      <c r="D6" s="4">
        <v>1840</v>
      </c>
      <c r="E6" s="4">
        <v>1850</v>
      </c>
      <c r="F6" s="4">
        <v>1860</v>
      </c>
      <c r="G6" s="4">
        <v>1870</v>
      </c>
      <c r="H6" s="4">
        <v>1880</v>
      </c>
      <c r="I6" s="4">
        <v>1890</v>
      </c>
      <c r="J6" s="4">
        <v>1900</v>
      </c>
      <c r="K6" s="4">
        <v>1910</v>
      </c>
      <c r="L6" s="4">
        <v>1920</v>
      </c>
      <c r="M6" s="4">
        <v>1930</v>
      </c>
      <c r="N6" s="4">
        <v>1940</v>
      </c>
      <c r="O6" s="4">
        <v>1950</v>
      </c>
      <c r="P6" s="4">
        <v>1960</v>
      </c>
      <c r="Q6" s="4">
        <v>1970</v>
      </c>
      <c r="R6" s="4">
        <v>1980</v>
      </c>
      <c r="S6" s="4">
        <v>1990</v>
      </c>
      <c r="T6" s="4">
        <v>2000</v>
      </c>
      <c r="U6" s="4">
        <v>2010</v>
      </c>
    </row>
    <row r="7" spans="1:24" ht="14.4" x14ac:dyDescent="0.3">
      <c r="A7" s="2" t="s">
        <v>8</v>
      </c>
      <c r="B7" s="1">
        <v>0</v>
      </c>
      <c r="C7" s="1">
        <v>0</v>
      </c>
      <c r="D7" s="1">
        <v>0</v>
      </c>
      <c r="E7" s="1">
        <v>0</v>
      </c>
      <c r="F7" s="1">
        <v>0</v>
      </c>
      <c r="G7" s="1">
        <v>0</v>
      </c>
      <c r="H7" s="1">
        <v>0</v>
      </c>
      <c r="I7" s="1">
        <v>0</v>
      </c>
      <c r="J7" s="1">
        <v>0</v>
      </c>
      <c r="K7" s="1">
        <v>0</v>
      </c>
      <c r="L7" s="1">
        <v>0</v>
      </c>
      <c r="M7" s="1">
        <v>0</v>
      </c>
      <c r="N7" s="1">
        <v>0</v>
      </c>
      <c r="O7" s="1">
        <v>0</v>
      </c>
      <c r="P7" s="1">
        <v>0</v>
      </c>
      <c r="Q7" s="1">
        <v>0</v>
      </c>
      <c r="R7" s="1">
        <v>0</v>
      </c>
      <c r="S7" s="1">
        <v>0</v>
      </c>
      <c r="T7" s="1">
        <v>1</v>
      </c>
      <c r="U7" s="1">
        <v>0</v>
      </c>
      <c r="V7" s="1">
        <f t="shared" ref="V7:V171" si="0">SUM(B7:U7)</f>
        <v>1</v>
      </c>
      <c r="W7" s="1" t="s">
        <v>94</v>
      </c>
    </row>
    <row r="8" spans="1:24" ht="14.4" x14ac:dyDescent="0.3">
      <c r="A8" s="2" t="s">
        <v>95</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f t="shared" si="0"/>
        <v>0</v>
      </c>
      <c r="W8" s="5">
        <v>0</v>
      </c>
      <c r="X8" s="1">
        <f>COUNTIF(V7:V170,0)</f>
        <v>78</v>
      </c>
    </row>
    <row r="9" spans="1:24" ht="14.4" x14ac:dyDescent="0.3">
      <c r="A9" s="2" t="s">
        <v>9</v>
      </c>
      <c r="B9" s="1">
        <v>0</v>
      </c>
      <c r="C9" s="1">
        <v>0</v>
      </c>
      <c r="D9" s="1">
        <v>0</v>
      </c>
      <c r="E9" s="1">
        <v>0</v>
      </c>
      <c r="F9" s="1">
        <v>0</v>
      </c>
      <c r="G9" s="1">
        <v>0</v>
      </c>
      <c r="H9" s="1">
        <v>0</v>
      </c>
      <c r="I9" s="1">
        <v>0</v>
      </c>
      <c r="J9" s="1">
        <v>0</v>
      </c>
      <c r="K9" s="1">
        <v>0</v>
      </c>
      <c r="L9" s="1">
        <v>0</v>
      </c>
      <c r="M9" s="1">
        <v>0</v>
      </c>
      <c r="N9" s="1">
        <v>0</v>
      </c>
      <c r="O9" s="1">
        <v>0</v>
      </c>
      <c r="P9" s="1">
        <v>0</v>
      </c>
      <c r="Q9" s="1">
        <v>1</v>
      </c>
      <c r="R9" s="1">
        <v>0</v>
      </c>
      <c r="S9" s="1">
        <v>0</v>
      </c>
      <c r="T9" s="1">
        <v>0</v>
      </c>
      <c r="U9" s="1">
        <v>0</v>
      </c>
      <c r="V9" s="1">
        <f t="shared" si="0"/>
        <v>1</v>
      </c>
      <c r="W9" s="1">
        <v>1</v>
      </c>
      <c r="X9" s="1">
        <f>COUNTIF(V6:V169,1)</f>
        <v>27</v>
      </c>
    </row>
    <row r="10" spans="1:24" ht="14.4" x14ac:dyDescent="0.3">
      <c r="A10" s="2" t="s">
        <v>10</v>
      </c>
      <c r="B10" s="1">
        <v>0</v>
      </c>
      <c r="C10" s="1">
        <v>0</v>
      </c>
      <c r="D10" s="1">
        <v>0</v>
      </c>
      <c r="E10" s="1">
        <v>1</v>
      </c>
      <c r="F10" s="1">
        <v>1</v>
      </c>
      <c r="G10" s="1">
        <v>1</v>
      </c>
      <c r="H10" s="1">
        <v>0</v>
      </c>
      <c r="I10" s="1">
        <v>0</v>
      </c>
      <c r="J10" s="1">
        <v>0</v>
      </c>
      <c r="K10" s="1">
        <v>0</v>
      </c>
      <c r="L10" s="1">
        <v>0</v>
      </c>
      <c r="M10" s="1">
        <v>0</v>
      </c>
      <c r="N10" s="1">
        <v>0</v>
      </c>
      <c r="O10" s="1">
        <v>0</v>
      </c>
      <c r="P10" s="1">
        <v>0</v>
      </c>
      <c r="Q10" s="1">
        <v>0</v>
      </c>
      <c r="R10" s="1">
        <v>1</v>
      </c>
      <c r="S10" s="1">
        <v>0</v>
      </c>
      <c r="T10" s="1">
        <v>0</v>
      </c>
      <c r="U10" s="1">
        <v>0</v>
      </c>
      <c r="V10" s="1">
        <f t="shared" si="0"/>
        <v>4</v>
      </c>
      <c r="W10" s="1">
        <v>2</v>
      </c>
      <c r="X10" s="1">
        <f>COUNTIF(V6:V169,2)</f>
        <v>16</v>
      </c>
    </row>
    <row r="11" spans="1:24" ht="14.4" x14ac:dyDescent="0.3">
      <c r="A11" s="2" t="s">
        <v>11</v>
      </c>
      <c r="B11" s="1">
        <v>0</v>
      </c>
      <c r="C11" s="1">
        <v>0</v>
      </c>
      <c r="D11" s="1">
        <v>0</v>
      </c>
      <c r="E11" s="1">
        <v>0</v>
      </c>
      <c r="F11" s="1">
        <v>0</v>
      </c>
      <c r="G11" s="1">
        <v>0</v>
      </c>
      <c r="H11" s="1">
        <v>0</v>
      </c>
      <c r="I11" s="1">
        <v>0</v>
      </c>
      <c r="J11" s="1">
        <v>0</v>
      </c>
      <c r="K11" s="1">
        <v>0</v>
      </c>
      <c r="L11" s="1">
        <v>0</v>
      </c>
      <c r="M11" s="1">
        <v>0</v>
      </c>
      <c r="N11" s="1">
        <v>0</v>
      </c>
      <c r="O11" s="1">
        <v>0</v>
      </c>
      <c r="P11" s="1">
        <v>0</v>
      </c>
      <c r="Q11" s="1">
        <v>0</v>
      </c>
      <c r="R11" s="1">
        <v>0</v>
      </c>
      <c r="S11" s="1">
        <v>1</v>
      </c>
      <c r="T11" s="1">
        <v>0</v>
      </c>
      <c r="U11" s="1">
        <v>0</v>
      </c>
      <c r="V11" s="1">
        <f t="shared" si="0"/>
        <v>1</v>
      </c>
      <c r="W11" s="1">
        <v>3</v>
      </c>
      <c r="X11" s="1">
        <f>COUNTIF(V6:V169,3)</f>
        <v>15</v>
      </c>
    </row>
    <row r="12" spans="1:24" ht="14.4" x14ac:dyDescent="0.3">
      <c r="A12" s="2" t="s">
        <v>12</v>
      </c>
      <c r="B12" s="1">
        <v>0</v>
      </c>
      <c r="C12" s="1">
        <v>0</v>
      </c>
      <c r="D12" s="1">
        <v>0</v>
      </c>
      <c r="E12" s="1">
        <v>0</v>
      </c>
      <c r="F12" s="1">
        <v>0</v>
      </c>
      <c r="G12" s="1">
        <v>0</v>
      </c>
      <c r="H12" s="1">
        <v>0</v>
      </c>
      <c r="I12" s="1">
        <v>0</v>
      </c>
      <c r="J12" s="1">
        <v>0</v>
      </c>
      <c r="K12" s="1">
        <v>0</v>
      </c>
      <c r="L12" s="1">
        <v>0</v>
      </c>
      <c r="M12" s="1">
        <v>1</v>
      </c>
      <c r="N12" s="1">
        <v>1</v>
      </c>
      <c r="O12" s="1">
        <v>1</v>
      </c>
      <c r="P12" s="1">
        <v>1</v>
      </c>
      <c r="Q12" s="1">
        <v>1</v>
      </c>
      <c r="R12" s="1">
        <v>0</v>
      </c>
      <c r="S12" s="1">
        <v>0</v>
      </c>
      <c r="T12" s="1">
        <v>1</v>
      </c>
      <c r="U12" s="1">
        <v>0</v>
      </c>
      <c r="V12" s="1">
        <f t="shared" si="0"/>
        <v>6</v>
      </c>
      <c r="W12" s="1">
        <v>4</v>
      </c>
      <c r="X12" s="1">
        <f>COUNTIF(V6:V169,4)</f>
        <v>6</v>
      </c>
    </row>
    <row r="13" spans="1:24" ht="14.4" x14ac:dyDescent="0.3">
      <c r="A13" s="2" t="s">
        <v>13</v>
      </c>
      <c r="B13" s="1">
        <v>0</v>
      </c>
      <c r="C13" s="1">
        <v>0</v>
      </c>
      <c r="D13" s="1">
        <v>1</v>
      </c>
      <c r="E13" s="1">
        <v>1</v>
      </c>
      <c r="F13" s="1">
        <v>1</v>
      </c>
      <c r="G13" s="1">
        <v>0</v>
      </c>
      <c r="H13" s="1">
        <v>0</v>
      </c>
      <c r="I13" s="1">
        <v>0</v>
      </c>
      <c r="J13" s="1">
        <v>0</v>
      </c>
      <c r="K13" s="1">
        <v>1</v>
      </c>
      <c r="L13" s="1">
        <v>0</v>
      </c>
      <c r="M13" s="1">
        <v>0</v>
      </c>
      <c r="N13" s="1">
        <v>0</v>
      </c>
      <c r="O13" s="1">
        <v>0</v>
      </c>
      <c r="P13" s="1">
        <v>0</v>
      </c>
      <c r="Q13" s="1">
        <v>0</v>
      </c>
      <c r="R13" s="1">
        <v>0</v>
      </c>
      <c r="S13" s="1">
        <v>0</v>
      </c>
      <c r="T13" s="1">
        <v>0</v>
      </c>
      <c r="U13" s="1">
        <v>0</v>
      </c>
      <c r="V13" s="1">
        <f t="shared" si="0"/>
        <v>4</v>
      </c>
      <c r="W13" s="1">
        <v>5</v>
      </c>
      <c r="X13" s="1">
        <f>COUNTIF(V6:V169,5)</f>
        <v>9</v>
      </c>
    </row>
    <row r="14" spans="1:24" ht="14.4" x14ac:dyDescent="0.3">
      <c r="A14" s="2" t="s">
        <v>96</v>
      </c>
      <c r="B14" s="1">
        <v>0</v>
      </c>
      <c r="C14" s="1">
        <v>0</v>
      </c>
      <c r="D14" s="1">
        <v>0</v>
      </c>
      <c r="E14" s="1">
        <v>0</v>
      </c>
      <c r="F14" s="1">
        <v>0</v>
      </c>
      <c r="G14" s="1">
        <v>0</v>
      </c>
      <c r="H14" s="1">
        <v>0</v>
      </c>
      <c r="I14" s="1">
        <v>0</v>
      </c>
      <c r="J14" s="1">
        <v>0</v>
      </c>
      <c r="K14" s="1">
        <v>0</v>
      </c>
      <c r="L14" s="1">
        <v>0</v>
      </c>
      <c r="M14" s="1">
        <v>0</v>
      </c>
      <c r="N14" s="1">
        <v>0</v>
      </c>
      <c r="O14" s="1">
        <v>0</v>
      </c>
      <c r="P14" s="1">
        <v>0</v>
      </c>
      <c r="Q14" s="1">
        <v>0</v>
      </c>
      <c r="R14" s="1">
        <v>0</v>
      </c>
      <c r="S14" s="1">
        <v>1</v>
      </c>
      <c r="T14" s="1">
        <v>0</v>
      </c>
      <c r="U14" s="1">
        <v>0</v>
      </c>
      <c r="V14" s="1">
        <f t="shared" si="0"/>
        <v>1</v>
      </c>
      <c r="W14" s="1">
        <v>6</v>
      </c>
      <c r="X14" s="1">
        <f>COUNTIF(V6:V169,6)</f>
        <v>4</v>
      </c>
    </row>
    <row r="15" spans="1:24" ht="14.4" x14ac:dyDescent="0.3">
      <c r="A15" s="2" t="s">
        <v>97</v>
      </c>
      <c r="B15" s="1">
        <v>0</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f t="shared" si="0"/>
        <v>0</v>
      </c>
      <c r="W15" s="1">
        <v>7</v>
      </c>
      <c r="X15" s="1">
        <f>COUNTIF(V6:V169,7)</f>
        <v>3</v>
      </c>
    </row>
    <row r="16" spans="1:24" ht="14.4" x14ac:dyDescent="0.3">
      <c r="A16" s="2" t="s">
        <v>98</v>
      </c>
      <c r="B16" s="1">
        <v>0</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f t="shared" si="0"/>
        <v>0</v>
      </c>
      <c r="W16" s="1">
        <v>8</v>
      </c>
      <c r="X16" s="1">
        <f>COUNTIF(V6:V169,8)</f>
        <v>0</v>
      </c>
    </row>
    <row r="17" spans="1:24" ht="14.4" x14ac:dyDescent="0.3">
      <c r="A17" s="2" t="s">
        <v>14</v>
      </c>
      <c r="B17" s="1">
        <v>0</v>
      </c>
      <c r="C17" s="1">
        <v>0</v>
      </c>
      <c r="D17" s="1">
        <v>0</v>
      </c>
      <c r="E17" s="1">
        <v>0</v>
      </c>
      <c r="F17" s="1">
        <v>0</v>
      </c>
      <c r="G17" s="1">
        <v>0</v>
      </c>
      <c r="H17" s="1">
        <v>0</v>
      </c>
      <c r="I17" s="1">
        <v>0</v>
      </c>
      <c r="J17" s="1">
        <v>0</v>
      </c>
      <c r="K17" s="1">
        <v>1</v>
      </c>
      <c r="L17" s="1">
        <v>0</v>
      </c>
      <c r="M17" s="1">
        <v>0</v>
      </c>
      <c r="N17" s="1">
        <v>1</v>
      </c>
      <c r="O17" s="1">
        <v>1</v>
      </c>
      <c r="P17" s="1">
        <v>0</v>
      </c>
      <c r="Q17" s="1">
        <v>0</v>
      </c>
      <c r="R17" s="1">
        <v>0</v>
      </c>
      <c r="S17" s="1">
        <v>0</v>
      </c>
      <c r="T17" s="1">
        <v>0</v>
      </c>
      <c r="U17" s="1">
        <v>0</v>
      </c>
      <c r="V17" s="1">
        <f t="shared" si="0"/>
        <v>3</v>
      </c>
      <c r="W17" s="1">
        <v>9</v>
      </c>
      <c r="X17" s="1">
        <f>COUNTIF(V6:V169,9)</f>
        <v>2</v>
      </c>
    </row>
    <row r="18" spans="1:24" ht="14.4" x14ac:dyDescent="0.3">
      <c r="A18" s="2" t="s">
        <v>99</v>
      </c>
      <c r="B18" s="1">
        <v>0</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0</v>
      </c>
      <c r="U18" s="1">
        <v>0</v>
      </c>
      <c r="V18" s="1">
        <f t="shared" si="0"/>
        <v>0</v>
      </c>
      <c r="W18" s="5">
        <v>10</v>
      </c>
      <c r="X18" s="1">
        <f>COUNTIF(V16:V179,10)</f>
        <v>3</v>
      </c>
    </row>
    <row r="19" spans="1:24" ht="14.4" x14ac:dyDescent="0.3">
      <c r="A19" s="2" t="s">
        <v>100</v>
      </c>
      <c r="B19" s="1">
        <v>0</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0</v>
      </c>
      <c r="U19" s="1">
        <v>0</v>
      </c>
      <c r="V19" s="1">
        <f t="shared" si="0"/>
        <v>0</v>
      </c>
      <c r="W19" s="1">
        <v>14</v>
      </c>
      <c r="X19" s="1">
        <v>1</v>
      </c>
    </row>
    <row r="20" spans="1:24" ht="14.4" x14ac:dyDescent="0.3">
      <c r="A20" s="2" t="s">
        <v>101</v>
      </c>
      <c r="B20" s="1">
        <v>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f t="shared" si="0"/>
        <v>0</v>
      </c>
    </row>
    <row r="21" spans="1:24" ht="15.75" customHeight="1" x14ac:dyDescent="0.3">
      <c r="A21" s="2" t="s">
        <v>102</v>
      </c>
      <c r="B21" s="1">
        <v>0</v>
      </c>
      <c r="C21" s="1">
        <v>0</v>
      </c>
      <c r="D21" s="1">
        <v>0</v>
      </c>
      <c r="E21" s="1">
        <v>0</v>
      </c>
      <c r="F21" s="1">
        <v>0</v>
      </c>
      <c r="G21" s="1">
        <v>0</v>
      </c>
      <c r="H21" s="1">
        <v>0</v>
      </c>
      <c r="I21" s="1">
        <v>0</v>
      </c>
      <c r="J21" s="1">
        <v>0</v>
      </c>
      <c r="K21" s="1">
        <v>0</v>
      </c>
      <c r="L21" s="1">
        <v>0</v>
      </c>
      <c r="M21" s="1">
        <v>0</v>
      </c>
      <c r="N21" s="1">
        <v>0</v>
      </c>
      <c r="O21" s="1">
        <v>0</v>
      </c>
      <c r="P21" s="1">
        <v>0</v>
      </c>
      <c r="Q21" s="1">
        <v>0</v>
      </c>
      <c r="R21" s="1">
        <v>0</v>
      </c>
      <c r="S21" s="1">
        <v>0</v>
      </c>
      <c r="T21" s="1">
        <v>0</v>
      </c>
      <c r="U21" s="1">
        <v>0</v>
      </c>
      <c r="V21" s="1">
        <f t="shared" si="0"/>
        <v>0</v>
      </c>
    </row>
    <row r="22" spans="1:24" ht="15.75" customHeight="1" x14ac:dyDescent="0.3">
      <c r="A22" s="2" t="s">
        <v>15</v>
      </c>
      <c r="B22" s="1">
        <v>0</v>
      </c>
      <c r="C22" s="1">
        <v>0</v>
      </c>
      <c r="D22" s="1">
        <v>0</v>
      </c>
      <c r="E22" s="1">
        <v>0</v>
      </c>
      <c r="F22" s="1">
        <v>0</v>
      </c>
      <c r="G22" s="1">
        <v>1</v>
      </c>
      <c r="H22" s="1">
        <v>1</v>
      </c>
      <c r="I22" s="1">
        <v>0</v>
      </c>
      <c r="J22" s="1">
        <v>0</v>
      </c>
      <c r="K22" s="1">
        <v>0</v>
      </c>
      <c r="L22" s="1">
        <v>0</v>
      </c>
      <c r="M22" s="1">
        <v>1</v>
      </c>
      <c r="N22" s="1">
        <v>0</v>
      </c>
      <c r="O22" s="1">
        <v>0</v>
      </c>
      <c r="P22" s="1">
        <v>0</v>
      </c>
      <c r="Q22" s="1">
        <v>0</v>
      </c>
      <c r="R22" s="1">
        <v>0</v>
      </c>
      <c r="S22" s="1">
        <v>0</v>
      </c>
      <c r="T22" s="1">
        <v>0</v>
      </c>
      <c r="U22" s="1">
        <v>0</v>
      </c>
      <c r="V22" s="1">
        <f t="shared" si="0"/>
        <v>3</v>
      </c>
    </row>
    <row r="23" spans="1:24" ht="15.75" customHeight="1" x14ac:dyDescent="0.3">
      <c r="A23" s="2" t="s">
        <v>103</v>
      </c>
      <c r="B23" s="1">
        <v>0</v>
      </c>
      <c r="C23" s="1">
        <v>0</v>
      </c>
      <c r="D23" s="1">
        <v>0</v>
      </c>
      <c r="E23" s="1">
        <v>0</v>
      </c>
      <c r="F23" s="1">
        <v>0</v>
      </c>
      <c r="G23" s="1">
        <v>0</v>
      </c>
      <c r="H23" s="1">
        <v>0</v>
      </c>
      <c r="I23" s="1">
        <v>0</v>
      </c>
      <c r="J23" s="1">
        <v>0</v>
      </c>
      <c r="K23" s="1">
        <v>0</v>
      </c>
      <c r="L23" s="1">
        <v>0</v>
      </c>
      <c r="M23" s="1">
        <v>0</v>
      </c>
      <c r="N23" s="1">
        <v>0</v>
      </c>
      <c r="O23" s="1">
        <v>0</v>
      </c>
      <c r="P23" s="1">
        <v>0</v>
      </c>
      <c r="Q23" s="1">
        <v>0</v>
      </c>
      <c r="R23" s="1">
        <v>0</v>
      </c>
      <c r="S23" s="1">
        <v>1</v>
      </c>
      <c r="T23" s="1">
        <v>0</v>
      </c>
      <c r="U23" s="1">
        <v>0</v>
      </c>
      <c r="V23" s="1">
        <f t="shared" si="0"/>
        <v>1</v>
      </c>
    </row>
    <row r="24" spans="1:24" ht="15.75" customHeight="1" x14ac:dyDescent="0.3">
      <c r="A24" s="2" t="s">
        <v>104</v>
      </c>
      <c r="B24" s="1">
        <v>0</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f t="shared" si="0"/>
        <v>0</v>
      </c>
    </row>
    <row r="25" spans="1:24" ht="15.75" customHeight="1" x14ac:dyDescent="0.3">
      <c r="A25" s="2" t="s">
        <v>16</v>
      </c>
      <c r="B25" s="1">
        <v>0</v>
      </c>
      <c r="C25" s="1">
        <v>0</v>
      </c>
      <c r="D25" s="1">
        <v>0</v>
      </c>
      <c r="E25" s="1">
        <v>1</v>
      </c>
      <c r="F25" s="1">
        <v>1</v>
      </c>
      <c r="G25" s="1">
        <v>1</v>
      </c>
      <c r="H25" s="1">
        <v>0</v>
      </c>
      <c r="I25" s="1">
        <v>0</v>
      </c>
      <c r="J25" s="1">
        <v>0</v>
      </c>
      <c r="K25" s="1">
        <v>0</v>
      </c>
      <c r="L25" s="1">
        <v>0</v>
      </c>
      <c r="M25" s="1">
        <v>0</v>
      </c>
      <c r="N25" s="1">
        <v>1</v>
      </c>
      <c r="O25" s="1">
        <v>0</v>
      </c>
      <c r="P25" s="1">
        <v>0</v>
      </c>
      <c r="Q25" s="1">
        <v>0</v>
      </c>
      <c r="R25" s="1">
        <v>0</v>
      </c>
      <c r="S25" s="1">
        <v>0</v>
      </c>
      <c r="T25" s="1">
        <v>0</v>
      </c>
      <c r="U25" s="1">
        <v>0</v>
      </c>
      <c r="V25" s="1">
        <f t="shared" si="0"/>
        <v>4</v>
      </c>
    </row>
    <row r="26" spans="1:24" ht="15.75" customHeight="1" x14ac:dyDescent="0.3">
      <c r="A26" s="2" t="s">
        <v>105</v>
      </c>
      <c r="B26" s="1">
        <v>0</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f t="shared" si="0"/>
        <v>0</v>
      </c>
    </row>
    <row r="27" spans="1:24" ht="15.75" customHeight="1" x14ac:dyDescent="0.3">
      <c r="A27" s="2" t="s">
        <v>17</v>
      </c>
      <c r="B27" s="1">
        <v>0</v>
      </c>
      <c r="C27" s="1">
        <v>0</v>
      </c>
      <c r="D27" s="1">
        <v>0</v>
      </c>
      <c r="E27" s="1">
        <v>0</v>
      </c>
      <c r="F27" s="1">
        <v>0</v>
      </c>
      <c r="G27" s="1">
        <v>0</v>
      </c>
      <c r="H27" s="1">
        <v>0</v>
      </c>
      <c r="I27" s="1">
        <v>0</v>
      </c>
      <c r="J27" s="1">
        <v>0</v>
      </c>
      <c r="K27" s="1">
        <v>1</v>
      </c>
      <c r="L27" s="1">
        <v>0</v>
      </c>
      <c r="M27" s="1">
        <v>0</v>
      </c>
      <c r="N27" s="1">
        <v>1</v>
      </c>
      <c r="O27" s="1">
        <v>0</v>
      </c>
      <c r="P27" s="1">
        <v>0</v>
      </c>
      <c r="Q27" s="1">
        <v>0</v>
      </c>
      <c r="R27" s="1">
        <v>0</v>
      </c>
      <c r="S27" s="1">
        <v>0</v>
      </c>
      <c r="T27" s="1">
        <v>0</v>
      </c>
      <c r="U27" s="1">
        <v>0</v>
      </c>
      <c r="V27" s="1">
        <f t="shared" si="0"/>
        <v>2</v>
      </c>
    </row>
    <row r="28" spans="1:24" ht="15.75" customHeight="1" x14ac:dyDescent="0.3">
      <c r="A28" s="2" t="s">
        <v>106</v>
      </c>
      <c r="B28" s="1">
        <v>0</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f t="shared" si="0"/>
        <v>0</v>
      </c>
    </row>
    <row r="29" spans="1:24" ht="15.75" customHeight="1" x14ac:dyDescent="0.3">
      <c r="A29" s="2" t="s">
        <v>107</v>
      </c>
      <c r="B29" s="1">
        <v>0</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f t="shared" si="0"/>
        <v>0</v>
      </c>
    </row>
    <row r="30" spans="1:24" ht="15.75" customHeight="1" x14ac:dyDescent="0.3">
      <c r="A30" s="2" t="s">
        <v>18</v>
      </c>
      <c r="B30" s="1">
        <v>0</v>
      </c>
      <c r="C30" s="1">
        <v>0</v>
      </c>
      <c r="D30" s="1">
        <v>0</v>
      </c>
      <c r="E30" s="1">
        <v>0</v>
      </c>
      <c r="F30" s="1">
        <v>0</v>
      </c>
      <c r="G30" s="1">
        <v>0</v>
      </c>
      <c r="H30" s="1">
        <v>0</v>
      </c>
      <c r="I30" s="1">
        <v>0</v>
      </c>
      <c r="J30" s="1">
        <v>0</v>
      </c>
      <c r="K30" s="1">
        <v>0</v>
      </c>
      <c r="L30" s="1">
        <v>0</v>
      </c>
      <c r="M30" s="1">
        <v>0</v>
      </c>
      <c r="N30" s="1">
        <v>0</v>
      </c>
      <c r="O30" s="1">
        <v>0</v>
      </c>
      <c r="P30" s="1">
        <v>0</v>
      </c>
      <c r="Q30" s="1">
        <v>1</v>
      </c>
      <c r="R30" s="1">
        <v>0</v>
      </c>
      <c r="S30" s="1">
        <v>0</v>
      </c>
      <c r="T30" s="1">
        <v>0</v>
      </c>
      <c r="U30" s="1">
        <v>1</v>
      </c>
      <c r="V30" s="1">
        <f t="shared" si="0"/>
        <v>2</v>
      </c>
    </row>
    <row r="31" spans="1:24" ht="15.75" customHeight="1" x14ac:dyDescent="0.3">
      <c r="A31" s="2" t="s">
        <v>108</v>
      </c>
      <c r="B31" s="1">
        <v>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f t="shared" si="0"/>
        <v>0</v>
      </c>
    </row>
    <row r="32" spans="1:24" ht="15.75" customHeight="1" x14ac:dyDescent="0.3">
      <c r="A32" s="2" t="s">
        <v>19</v>
      </c>
      <c r="B32" s="1">
        <v>0</v>
      </c>
      <c r="C32" s="1">
        <v>0</v>
      </c>
      <c r="D32" s="1">
        <v>0</v>
      </c>
      <c r="E32" s="1">
        <v>0</v>
      </c>
      <c r="F32" s="1">
        <v>0</v>
      </c>
      <c r="G32" s="1">
        <v>0</v>
      </c>
      <c r="H32" s="1">
        <v>0</v>
      </c>
      <c r="I32" s="1">
        <v>0</v>
      </c>
      <c r="J32" s="1">
        <v>0</v>
      </c>
      <c r="K32" s="1">
        <v>0</v>
      </c>
      <c r="L32" s="1">
        <v>0</v>
      </c>
      <c r="M32" s="1">
        <v>1</v>
      </c>
      <c r="N32" s="1">
        <v>1</v>
      </c>
      <c r="O32" s="1">
        <v>1</v>
      </c>
      <c r="P32" s="1">
        <v>0</v>
      </c>
      <c r="Q32" s="1">
        <v>0</v>
      </c>
      <c r="R32" s="1">
        <v>0</v>
      </c>
      <c r="S32" s="1">
        <v>1</v>
      </c>
      <c r="T32" s="1">
        <v>1</v>
      </c>
      <c r="U32" s="1">
        <v>0</v>
      </c>
      <c r="V32" s="1">
        <f t="shared" si="0"/>
        <v>5</v>
      </c>
    </row>
    <row r="33" spans="1:22" ht="15.75" customHeight="1" x14ac:dyDescent="0.3">
      <c r="A33" s="2" t="s">
        <v>109</v>
      </c>
      <c r="B33" s="1">
        <v>0</v>
      </c>
      <c r="C33" s="1">
        <v>0</v>
      </c>
      <c r="D33" s="1">
        <v>0</v>
      </c>
      <c r="E33" s="1">
        <v>0</v>
      </c>
      <c r="F33" s="1">
        <v>0</v>
      </c>
      <c r="G33" s="1">
        <v>0</v>
      </c>
      <c r="H33" s="1">
        <v>0</v>
      </c>
      <c r="I33" s="1">
        <v>0</v>
      </c>
      <c r="J33" s="1">
        <v>0</v>
      </c>
      <c r="K33" s="1">
        <v>0</v>
      </c>
      <c r="L33" s="1">
        <v>0</v>
      </c>
      <c r="M33" s="1">
        <v>0</v>
      </c>
      <c r="N33" s="1">
        <v>0</v>
      </c>
      <c r="O33" s="1">
        <v>0</v>
      </c>
      <c r="P33" s="1">
        <v>0</v>
      </c>
      <c r="Q33" s="1">
        <v>0</v>
      </c>
      <c r="R33" s="1">
        <v>0</v>
      </c>
      <c r="S33" s="1">
        <v>0</v>
      </c>
      <c r="T33" s="1">
        <v>0</v>
      </c>
      <c r="U33" s="1">
        <v>0</v>
      </c>
      <c r="V33" s="1">
        <f t="shared" si="0"/>
        <v>0</v>
      </c>
    </row>
    <row r="34" spans="1:22" ht="15.75" customHeight="1" x14ac:dyDescent="0.3">
      <c r="A34" s="2" t="s">
        <v>20</v>
      </c>
      <c r="B34" s="1">
        <v>0</v>
      </c>
      <c r="C34" s="1">
        <v>0</v>
      </c>
      <c r="D34" s="1">
        <v>0</v>
      </c>
      <c r="E34" s="1">
        <v>0</v>
      </c>
      <c r="F34" s="1">
        <v>0</v>
      </c>
      <c r="G34" s="1">
        <v>0</v>
      </c>
      <c r="H34" s="1">
        <v>0</v>
      </c>
      <c r="I34" s="1">
        <v>0</v>
      </c>
      <c r="J34" s="1">
        <v>0</v>
      </c>
      <c r="K34" s="1">
        <v>0</v>
      </c>
      <c r="L34" s="1">
        <v>0</v>
      </c>
      <c r="M34" s="1">
        <v>0</v>
      </c>
      <c r="N34" s="1">
        <v>0</v>
      </c>
      <c r="O34" s="1">
        <v>0</v>
      </c>
      <c r="P34" s="1">
        <v>0</v>
      </c>
      <c r="Q34" s="1">
        <v>0</v>
      </c>
      <c r="R34" s="1">
        <v>1</v>
      </c>
      <c r="S34" s="1">
        <v>0</v>
      </c>
      <c r="T34" s="1">
        <v>0</v>
      </c>
      <c r="U34" s="1">
        <v>0</v>
      </c>
      <c r="V34" s="1">
        <f t="shared" si="0"/>
        <v>1</v>
      </c>
    </row>
    <row r="35" spans="1:22" ht="15.75" customHeight="1" x14ac:dyDescent="0.3">
      <c r="A35" s="2" t="s">
        <v>21</v>
      </c>
      <c r="B35" s="1">
        <v>0</v>
      </c>
      <c r="C35" s="1">
        <v>0</v>
      </c>
      <c r="D35" s="1">
        <v>0</v>
      </c>
      <c r="E35" s="1">
        <v>0</v>
      </c>
      <c r="F35" s="1">
        <v>1</v>
      </c>
      <c r="G35" s="1">
        <v>1</v>
      </c>
      <c r="H35" s="1">
        <v>1</v>
      </c>
      <c r="I35" s="1">
        <v>0</v>
      </c>
      <c r="J35" s="1">
        <v>0</v>
      </c>
      <c r="K35" s="1">
        <v>0</v>
      </c>
      <c r="L35" s="1">
        <v>0</v>
      </c>
      <c r="M35" s="1">
        <v>0</v>
      </c>
      <c r="N35" s="1">
        <v>0</v>
      </c>
      <c r="O35" s="1">
        <v>0</v>
      </c>
      <c r="P35" s="1">
        <v>0</v>
      </c>
      <c r="Q35" s="1">
        <v>0</v>
      </c>
      <c r="R35" s="1">
        <v>0</v>
      </c>
      <c r="S35" s="1">
        <v>0</v>
      </c>
      <c r="T35" s="1">
        <v>0</v>
      </c>
      <c r="U35" s="1">
        <v>0</v>
      </c>
      <c r="V35" s="1">
        <f t="shared" si="0"/>
        <v>3</v>
      </c>
    </row>
    <row r="36" spans="1:22" ht="15.75" customHeight="1" x14ac:dyDescent="0.3">
      <c r="A36" s="2" t="s">
        <v>22</v>
      </c>
      <c r="B36" s="1">
        <v>0</v>
      </c>
      <c r="C36" s="1">
        <v>0</v>
      </c>
      <c r="D36" s="1">
        <v>0</v>
      </c>
      <c r="E36" s="1">
        <v>0</v>
      </c>
      <c r="F36" s="1">
        <v>0</v>
      </c>
      <c r="G36" s="1">
        <v>0</v>
      </c>
      <c r="H36" s="1">
        <v>1</v>
      </c>
      <c r="I36" s="1">
        <v>1</v>
      </c>
      <c r="J36" s="1">
        <v>1</v>
      </c>
      <c r="K36" s="1">
        <v>0</v>
      </c>
      <c r="L36" s="1">
        <v>1</v>
      </c>
      <c r="M36" s="1">
        <v>1</v>
      </c>
      <c r="N36" s="1">
        <v>1</v>
      </c>
      <c r="O36" s="1">
        <v>1</v>
      </c>
      <c r="P36" s="1">
        <v>1</v>
      </c>
      <c r="Q36" s="1">
        <v>1</v>
      </c>
      <c r="R36" s="1">
        <v>1</v>
      </c>
      <c r="S36" s="1">
        <v>0</v>
      </c>
      <c r="T36" s="1">
        <v>0</v>
      </c>
      <c r="U36" s="1">
        <v>0</v>
      </c>
      <c r="V36" s="1">
        <f t="shared" si="0"/>
        <v>10</v>
      </c>
    </row>
    <row r="37" spans="1:22" ht="15.75" customHeight="1" x14ac:dyDescent="0.3">
      <c r="A37" s="2" t="s">
        <v>23</v>
      </c>
      <c r="B37" s="1">
        <v>0</v>
      </c>
      <c r="C37" s="1">
        <v>0</v>
      </c>
      <c r="D37" s="1">
        <v>0</v>
      </c>
      <c r="E37" s="1">
        <v>0</v>
      </c>
      <c r="F37" s="1">
        <v>1</v>
      </c>
      <c r="G37" s="1">
        <v>0</v>
      </c>
      <c r="H37" s="1">
        <v>0</v>
      </c>
      <c r="I37" s="1">
        <v>0</v>
      </c>
      <c r="J37" s="1">
        <v>0</v>
      </c>
      <c r="K37" s="1">
        <v>0</v>
      </c>
      <c r="L37" s="1">
        <v>0</v>
      </c>
      <c r="M37" s="1">
        <v>0</v>
      </c>
      <c r="N37" s="1">
        <v>0</v>
      </c>
      <c r="O37" s="1">
        <v>1</v>
      </c>
      <c r="P37" s="1">
        <v>0</v>
      </c>
      <c r="Q37" s="1">
        <v>0</v>
      </c>
      <c r="R37" s="1">
        <v>0</v>
      </c>
      <c r="S37" s="1">
        <v>0</v>
      </c>
      <c r="T37" s="1">
        <v>0</v>
      </c>
      <c r="U37" s="1">
        <v>0</v>
      </c>
      <c r="V37" s="1">
        <f t="shared" si="0"/>
        <v>2</v>
      </c>
    </row>
    <row r="38" spans="1:22" ht="15.75" customHeight="1" x14ac:dyDescent="0.3">
      <c r="A38" s="2" t="s">
        <v>110</v>
      </c>
      <c r="B38" s="1">
        <v>0</v>
      </c>
      <c r="C38" s="1">
        <v>0</v>
      </c>
      <c r="D38" s="1">
        <v>0</v>
      </c>
      <c r="E38" s="1">
        <v>0</v>
      </c>
      <c r="F38" s="1">
        <v>0</v>
      </c>
      <c r="G38" s="1">
        <v>0</v>
      </c>
      <c r="H38" s="1">
        <v>0</v>
      </c>
      <c r="I38" s="1">
        <v>0</v>
      </c>
      <c r="J38" s="1">
        <v>0</v>
      </c>
      <c r="K38" s="1">
        <v>0</v>
      </c>
      <c r="L38" s="1">
        <v>0</v>
      </c>
      <c r="M38" s="1">
        <v>0</v>
      </c>
      <c r="N38" s="1">
        <v>0</v>
      </c>
      <c r="O38" s="1">
        <v>0</v>
      </c>
      <c r="P38" s="1">
        <v>0</v>
      </c>
      <c r="Q38" s="1">
        <v>0</v>
      </c>
      <c r="R38" s="1">
        <v>0</v>
      </c>
      <c r="S38" s="1">
        <v>0</v>
      </c>
      <c r="T38" s="1">
        <v>0</v>
      </c>
      <c r="U38" s="1">
        <v>0</v>
      </c>
      <c r="V38" s="1">
        <f t="shared" si="0"/>
        <v>0</v>
      </c>
    </row>
    <row r="39" spans="1:22" ht="15.75" customHeight="1" x14ac:dyDescent="0.3">
      <c r="A39" s="2" t="s">
        <v>111</v>
      </c>
      <c r="B39" s="1">
        <v>0</v>
      </c>
      <c r="C39" s="1">
        <v>0</v>
      </c>
      <c r="D39" s="1">
        <v>0</v>
      </c>
      <c r="E39" s="1">
        <v>0</v>
      </c>
      <c r="F39" s="1">
        <v>0</v>
      </c>
      <c r="G39" s="1">
        <v>0</v>
      </c>
      <c r="H39" s="1">
        <v>0</v>
      </c>
      <c r="I39" s="1">
        <v>0</v>
      </c>
      <c r="J39" s="1">
        <v>0</v>
      </c>
      <c r="K39" s="1">
        <v>0</v>
      </c>
      <c r="L39" s="1">
        <v>0</v>
      </c>
      <c r="M39" s="1">
        <v>0</v>
      </c>
      <c r="N39" s="1">
        <v>0</v>
      </c>
      <c r="O39" s="1">
        <v>0</v>
      </c>
      <c r="P39" s="1">
        <v>0</v>
      </c>
      <c r="Q39" s="1">
        <v>0</v>
      </c>
      <c r="R39" s="1">
        <v>0</v>
      </c>
      <c r="S39" s="1">
        <v>0</v>
      </c>
      <c r="T39" s="1">
        <v>0</v>
      </c>
      <c r="U39" s="1">
        <v>0</v>
      </c>
      <c r="V39" s="1">
        <f t="shared" si="0"/>
        <v>0</v>
      </c>
    </row>
    <row r="40" spans="1:22" ht="15.75" customHeight="1" x14ac:dyDescent="0.3">
      <c r="A40" s="2" t="s">
        <v>112</v>
      </c>
      <c r="B40" s="1">
        <v>0</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f t="shared" si="0"/>
        <v>0</v>
      </c>
    </row>
    <row r="41" spans="1:22" ht="15.75" customHeight="1" x14ac:dyDescent="0.3">
      <c r="A41" s="2" t="s">
        <v>24</v>
      </c>
      <c r="B41" s="1">
        <v>0</v>
      </c>
      <c r="C41" s="1">
        <v>0</v>
      </c>
      <c r="D41" s="1">
        <v>0</v>
      </c>
      <c r="E41" s="1">
        <v>0</v>
      </c>
      <c r="F41" s="1">
        <v>0</v>
      </c>
      <c r="G41" s="1">
        <v>0</v>
      </c>
      <c r="H41" s="1">
        <v>0</v>
      </c>
      <c r="I41" s="1">
        <v>0</v>
      </c>
      <c r="J41" s="1">
        <v>0</v>
      </c>
      <c r="K41" s="1">
        <v>0</v>
      </c>
      <c r="L41" s="1">
        <v>0</v>
      </c>
      <c r="M41" s="1">
        <v>0</v>
      </c>
      <c r="N41" s="1">
        <v>0</v>
      </c>
      <c r="O41" s="1">
        <v>0</v>
      </c>
      <c r="P41" s="1">
        <v>0</v>
      </c>
      <c r="Q41" s="1">
        <v>0</v>
      </c>
      <c r="R41" s="1">
        <v>0</v>
      </c>
      <c r="S41" s="1">
        <v>1</v>
      </c>
      <c r="T41" s="1">
        <v>0</v>
      </c>
      <c r="U41" s="1">
        <v>0</v>
      </c>
      <c r="V41" s="1">
        <f t="shared" si="0"/>
        <v>1</v>
      </c>
    </row>
    <row r="42" spans="1:22" ht="15.75" customHeight="1" x14ac:dyDescent="0.3">
      <c r="A42" s="2" t="s">
        <v>25</v>
      </c>
      <c r="B42" s="1">
        <v>0</v>
      </c>
      <c r="C42" s="1">
        <v>0</v>
      </c>
      <c r="D42" s="1">
        <v>0</v>
      </c>
      <c r="E42" s="1">
        <v>0</v>
      </c>
      <c r="F42" s="1">
        <v>0</v>
      </c>
      <c r="G42" s="1">
        <v>0</v>
      </c>
      <c r="H42" s="1">
        <v>0</v>
      </c>
      <c r="I42" s="1">
        <v>0</v>
      </c>
      <c r="J42" s="1">
        <v>0</v>
      </c>
      <c r="K42" s="1">
        <v>0</v>
      </c>
      <c r="L42" s="1">
        <v>0</v>
      </c>
      <c r="M42" s="1">
        <v>0</v>
      </c>
      <c r="N42" s="1">
        <v>0</v>
      </c>
      <c r="O42" s="1">
        <v>0</v>
      </c>
      <c r="P42" s="1">
        <v>0</v>
      </c>
      <c r="Q42" s="1">
        <v>1</v>
      </c>
      <c r="R42" s="1">
        <v>0</v>
      </c>
      <c r="S42" s="1">
        <v>0</v>
      </c>
      <c r="T42" s="1">
        <v>0</v>
      </c>
      <c r="U42" s="1">
        <v>0</v>
      </c>
      <c r="V42" s="1">
        <f t="shared" si="0"/>
        <v>1</v>
      </c>
    </row>
    <row r="43" spans="1:22" ht="15.75" customHeight="1" x14ac:dyDescent="0.3">
      <c r="A43" s="2" t="s">
        <v>26</v>
      </c>
      <c r="B43" s="1">
        <v>0</v>
      </c>
      <c r="C43" s="1">
        <v>0</v>
      </c>
      <c r="D43" s="1">
        <v>0</v>
      </c>
      <c r="E43" s="1">
        <v>0</v>
      </c>
      <c r="F43" s="1">
        <v>0</v>
      </c>
      <c r="G43" s="1">
        <v>0</v>
      </c>
      <c r="H43" s="1">
        <v>0</v>
      </c>
      <c r="I43" s="1">
        <v>0</v>
      </c>
      <c r="J43" s="1">
        <v>0</v>
      </c>
      <c r="K43" s="1">
        <v>0</v>
      </c>
      <c r="L43" s="1">
        <v>0</v>
      </c>
      <c r="M43" s="1">
        <v>0</v>
      </c>
      <c r="N43" s="1">
        <v>0</v>
      </c>
      <c r="O43" s="1">
        <v>0</v>
      </c>
      <c r="P43" s="1">
        <v>0</v>
      </c>
      <c r="Q43" s="1">
        <v>1</v>
      </c>
      <c r="R43" s="1">
        <v>0</v>
      </c>
      <c r="S43" s="1">
        <v>0</v>
      </c>
      <c r="T43" s="1">
        <v>0</v>
      </c>
      <c r="U43" s="1">
        <v>0</v>
      </c>
      <c r="V43" s="1">
        <f t="shared" si="0"/>
        <v>1</v>
      </c>
    </row>
    <row r="44" spans="1:22" ht="15.75" customHeight="1" x14ac:dyDescent="0.3">
      <c r="A44" s="2" t="s">
        <v>113</v>
      </c>
      <c r="B44" s="1">
        <v>0</v>
      </c>
      <c r="C44" s="1">
        <v>0</v>
      </c>
      <c r="D44" s="1">
        <v>0</v>
      </c>
      <c r="E44" s="1">
        <v>0</v>
      </c>
      <c r="F44" s="1">
        <v>0</v>
      </c>
      <c r="G44" s="1">
        <v>0</v>
      </c>
      <c r="H44" s="1">
        <v>0</v>
      </c>
      <c r="I44" s="1">
        <v>0</v>
      </c>
      <c r="J44" s="1">
        <v>0</v>
      </c>
      <c r="K44" s="1">
        <v>1</v>
      </c>
      <c r="L44" s="1">
        <v>0</v>
      </c>
      <c r="M44" s="1">
        <v>0</v>
      </c>
      <c r="N44" s="1">
        <v>0</v>
      </c>
      <c r="O44" s="1">
        <v>0</v>
      </c>
      <c r="P44" s="1">
        <v>0</v>
      </c>
      <c r="Q44" s="1">
        <v>0</v>
      </c>
      <c r="R44" s="1">
        <v>0</v>
      </c>
      <c r="S44" s="1">
        <v>0</v>
      </c>
      <c r="T44" s="1">
        <v>0</v>
      </c>
      <c r="U44" s="1">
        <v>0</v>
      </c>
      <c r="V44" s="1">
        <f t="shared" si="0"/>
        <v>1</v>
      </c>
    </row>
    <row r="45" spans="1:22" ht="15.75" customHeight="1" x14ac:dyDescent="0.3">
      <c r="A45" s="2" t="s">
        <v>27</v>
      </c>
      <c r="B45" s="1">
        <v>0</v>
      </c>
      <c r="C45" s="1">
        <v>0</v>
      </c>
      <c r="D45" s="1">
        <v>0</v>
      </c>
      <c r="E45" s="1">
        <v>0</v>
      </c>
      <c r="F45" s="1">
        <v>0</v>
      </c>
      <c r="G45" s="1">
        <v>0</v>
      </c>
      <c r="H45" s="1">
        <v>0</v>
      </c>
      <c r="I45" s="1">
        <v>0</v>
      </c>
      <c r="J45" s="1">
        <v>0</v>
      </c>
      <c r="K45" s="1">
        <v>0</v>
      </c>
      <c r="L45" s="1">
        <v>0</v>
      </c>
      <c r="M45" s="1">
        <v>0</v>
      </c>
      <c r="N45" s="1">
        <v>0</v>
      </c>
      <c r="O45" s="1">
        <v>0</v>
      </c>
      <c r="P45" s="1">
        <v>0</v>
      </c>
      <c r="Q45" s="1">
        <v>1</v>
      </c>
      <c r="R45" s="1">
        <v>0</v>
      </c>
      <c r="S45" s="1">
        <v>0</v>
      </c>
      <c r="T45" s="1">
        <v>0</v>
      </c>
      <c r="U45" s="1">
        <v>0</v>
      </c>
      <c r="V45" s="1">
        <f t="shared" si="0"/>
        <v>1</v>
      </c>
    </row>
    <row r="46" spans="1:22" ht="15.75" customHeight="1" x14ac:dyDescent="0.3">
      <c r="A46" s="2" t="s">
        <v>28</v>
      </c>
      <c r="B46" s="1">
        <v>0</v>
      </c>
      <c r="C46" s="1">
        <v>0</v>
      </c>
      <c r="D46" s="1">
        <v>1</v>
      </c>
      <c r="E46" s="1">
        <v>0</v>
      </c>
      <c r="F46" s="1">
        <v>1</v>
      </c>
      <c r="G46" s="1">
        <v>0</v>
      </c>
      <c r="H46" s="1">
        <v>0</v>
      </c>
      <c r="I46" s="1">
        <v>0</v>
      </c>
      <c r="J46" s="1">
        <v>0</v>
      </c>
      <c r="K46" s="1">
        <v>0</v>
      </c>
      <c r="L46" s="1">
        <v>0</v>
      </c>
      <c r="M46" s="1">
        <v>0</v>
      </c>
      <c r="N46" s="1">
        <v>0</v>
      </c>
      <c r="O46" s="1">
        <v>0</v>
      </c>
      <c r="P46" s="1">
        <v>0</v>
      </c>
      <c r="Q46" s="1">
        <v>0</v>
      </c>
      <c r="R46" s="1">
        <v>0</v>
      </c>
      <c r="S46" s="1">
        <v>0</v>
      </c>
      <c r="T46" s="1">
        <v>0</v>
      </c>
      <c r="U46" s="1">
        <v>0</v>
      </c>
      <c r="V46" s="1">
        <f t="shared" si="0"/>
        <v>2</v>
      </c>
    </row>
    <row r="47" spans="1:22" ht="15.75" customHeight="1" x14ac:dyDescent="0.3">
      <c r="A47" s="2" t="s">
        <v>29</v>
      </c>
      <c r="B47" s="1">
        <v>0</v>
      </c>
      <c r="C47" s="1">
        <v>0</v>
      </c>
      <c r="D47" s="1">
        <v>0</v>
      </c>
      <c r="E47" s="1">
        <v>0</v>
      </c>
      <c r="F47" s="1">
        <v>0</v>
      </c>
      <c r="G47" s="1">
        <v>0</v>
      </c>
      <c r="H47" s="1">
        <v>0</v>
      </c>
      <c r="I47" s="1">
        <v>0</v>
      </c>
      <c r="J47" s="1">
        <v>0</v>
      </c>
      <c r="K47" s="1">
        <v>0</v>
      </c>
      <c r="L47" s="1">
        <v>0</v>
      </c>
      <c r="M47" s="1">
        <v>0</v>
      </c>
      <c r="N47" s="1">
        <v>0</v>
      </c>
      <c r="O47" s="1">
        <v>0</v>
      </c>
      <c r="P47" s="1">
        <v>0</v>
      </c>
      <c r="Q47" s="1">
        <v>0</v>
      </c>
      <c r="R47" s="1">
        <v>0</v>
      </c>
      <c r="S47" s="1">
        <v>0</v>
      </c>
      <c r="T47" s="1">
        <v>1</v>
      </c>
      <c r="U47" s="1">
        <v>0</v>
      </c>
      <c r="V47" s="1">
        <f t="shared" si="0"/>
        <v>1</v>
      </c>
    </row>
    <row r="48" spans="1:22" ht="15.75" customHeight="1" x14ac:dyDescent="0.3">
      <c r="A48" s="2" t="s">
        <v>114</v>
      </c>
      <c r="B48" s="1">
        <v>0</v>
      </c>
      <c r="C48" s="1">
        <v>0</v>
      </c>
      <c r="D48" s="1">
        <v>0</v>
      </c>
      <c r="E48" s="1">
        <v>0</v>
      </c>
      <c r="F48" s="1">
        <v>0</v>
      </c>
      <c r="G48" s="1">
        <v>0</v>
      </c>
      <c r="H48" s="1">
        <v>0</v>
      </c>
      <c r="I48" s="1">
        <v>0</v>
      </c>
      <c r="J48" s="1">
        <v>0</v>
      </c>
      <c r="K48" s="1">
        <v>0</v>
      </c>
      <c r="L48" s="1">
        <v>0</v>
      </c>
      <c r="M48" s="1">
        <v>0</v>
      </c>
      <c r="N48" s="1">
        <v>0</v>
      </c>
      <c r="O48" s="1">
        <v>0</v>
      </c>
      <c r="P48" s="1">
        <v>0</v>
      </c>
      <c r="Q48" s="1">
        <v>0</v>
      </c>
      <c r="R48" s="1">
        <v>0</v>
      </c>
      <c r="S48" s="1">
        <v>0</v>
      </c>
      <c r="T48" s="1">
        <v>0</v>
      </c>
      <c r="U48" s="1">
        <v>0</v>
      </c>
      <c r="V48" s="1">
        <f t="shared" si="0"/>
        <v>0</v>
      </c>
    </row>
    <row r="49" spans="1:22" ht="15.75" customHeight="1" x14ac:dyDescent="0.3">
      <c r="A49" s="2" t="s">
        <v>30</v>
      </c>
      <c r="B49" s="1">
        <v>0</v>
      </c>
      <c r="C49" s="1">
        <v>0</v>
      </c>
      <c r="D49" s="1">
        <v>0</v>
      </c>
      <c r="E49" s="1">
        <v>0</v>
      </c>
      <c r="F49" s="1">
        <v>1</v>
      </c>
      <c r="G49" s="1">
        <v>0</v>
      </c>
      <c r="H49" s="1">
        <v>0</v>
      </c>
      <c r="I49" s="1">
        <v>0</v>
      </c>
      <c r="J49" s="1">
        <v>0</v>
      </c>
      <c r="K49" s="1">
        <v>0</v>
      </c>
      <c r="L49" s="1">
        <v>0</v>
      </c>
      <c r="M49" s="1">
        <v>0</v>
      </c>
      <c r="N49" s="1">
        <v>0</v>
      </c>
      <c r="O49" s="1">
        <v>0</v>
      </c>
      <c r="P49" s="1">
        <v>0</v>
      </c>
      <c r="Q49" s="1">
        <v>0</v>
      </c>
      <c r="R49" s="1">
        <v>0</v>
      </c>
      <c r="S49" s="1">
        <v>1</v>
      </c>
      <c r="T49" s="1">
        <v>0</v>
      </c>
      <c r="U49" s="1">
        <v>0</v>
      </c>
      <c r="V49" s="1">
        <f t="shared" si="0"/>
        <v>2</v>
      </c>
    </row>
    <row r="50" spans="1:22" ht="15.75" customHeight="1" x14ac:dyDescent="0.3">
      <c r="A50" s="2" t="s">
        <v>31</v>
      </c>
      <c r="B50" s="1">
        <v>0</v>
      </c>
      <c r="C50" s="1">
        <v>0</v>
      </c>
      <c r="D50" s="1">
        <v>0</v>
      </c>
      <c r="E50" s="1">
        <v>0</v>
      </c>
      <c r="F50" s="1">
        <v>0</v>
      </c>
      <c r="G50" s="1">
        <v>0</v>
      </c>
      <c r="H50" s="1">
        <v>1</v>
      </c>
      <c r="I50" s="1">
        <v>0</v>
      </c>
      <c r="J50" s="1">
        <v>0</v>
      </c>
      <c r="K50" s="1">
        <v>0</v>
      </c>
      <c r="L50" s="1">
        <v>0</v>
      </c>
      <c r="M50" s="1">
        <v>0</v>
      </c>
      <c r="N50" s="1">
        <v>1</v>
      </c>
      <c r="O50" s="1">
        <v>1</v>
      </c>
      <c r="P50" s="1">
        <v>1</v>
      </c>
      <c r="Q50" s="1">
        <v>1</v>
      </c>
      <c r="R50" s="1">
        <v>0</v>
      </c>
      <c r="S50" s="1">
        <v>1</v>
      </c>
      <c r="T50" s="1">
        <v>0</v>
      </c>
      <c r="U50" s="1">
        <v>0</v>
      </c>
      <c r="V50" s="1">
        <f t="shared" si="0"/>
        <v>6</v>
      </c>
    </row>
    <row r="51" spans="1:22" ht="15.75" customHeight="1" x14ac:dyDescent="0.3">
      <c r="A51" s="2" t="s">
        <v>32</v>
      </c>
      <c r="B51" s="1">
        <v>0</v>
      </c>
      <c r="C51" s="1">
        <v>0</v>
      </c>
      <c r="D51" s="1">
        <v>0</v>
      </c>
      <c r="E51" s="1">
        <v>0</v>
      </c>
      <c r="F51" s="1">
        <v>0</v>
      </c>
      <c r="G51" s="1">
        <v>1</v>
      </c>
      <c r="H51" s="1">
        <v>1</v>
      </c>
      <c r="I51" s="1">
        <v>0</v>
      </c>
      <c r="J51" s="1">
        <v>1</v>
      </c>
      <c r="K51" s="1">
        <v>0</v>
      </c>
      <c r="L51" s="1">
        <v>0</v>
      </c>
      <c r="M51" s="1">
        <v>0</v>
      </c>
      <c r="N51" s="1">
        <v>0</v>
      </c>
      <c r="O51" s="1">
        <v>0</v>
      </c>
      <c r="P51" s="1">
        <v>1</v>
      </c>
      <c r="Q51" s="1">
        <v>0</v>
      </c>
      <c r="R51" s="1">
        <v>0</v>
      </c>
      <c r="S51" s="1">
        <v>0</v>
      </c>
      <c r="T51" s="1">
        <v>0</v>
      </c>
      <c r="U51" s="1">
        <v>0</v>
      </c>
      <c r="V51" s="1">
        <f t="shared" si="0"/>
        <v>4</v>
      </c>
    </row>
    <row r="52" spans="1:22" ht="15.75" customHeight="1" x14ac:dyDescent="0.3">
      <c r="A52" s="2" t="s">
        <v>115</v>
      </c>
      <c r="B52" s="1">
        <v>0</v>
      </c>
      <c r="C52" s="1">
        <v>0</v>
      </c>
      <c r="D52" s="1">
        <v>0</v>
      </c>
      <c r="E52" s="1">
        <v>0</v>
      </c>
      <c r="F52" s="1">
        <v>0</v>
      </c>
      <c r="G52" s="1">
        <v>0</v>
      </c>
      <c r="H52" s="1">
        <v>0</v>
      </c>
      <c r="I52" s="1">
        <v>0</v>
      </c>
      <c r="J52" s="1">
        <v>0</v>
      </c>
      <c r="K52" s="1">
        <v>0</v>
      </c>
      <c r="L52" s="1">
        <v>0</v>
      </c>
      <c r="M52" s="1">
        <v>0</v>
      </c>
      <c r="N52" s="1">
        <v>0</v>
      </c>
      <c r="O52" s="1">
        <v>0</v>
      </c>
      <c r="P52" s="1">
        <v>0</v>
      </c>
      <c r="Q52" s="1">
        <v>0</v>
      </c>
      <c r="R52" s="1">
        <v>0</v>
      </c>
      <c r="S52" s="1">
        <v>0</v>
      </c>
      <c r="T52" s="1">
        <v>0</v>
      </c>
      <c r="U52" s="1">
        <v>0</v>
      </c>
      <c r="V52" s="1">
        <f t="shared" si="0"/>
        <v>0</v>
      </c>
    </row>
    <row r="53" spans="1:22" ht="15.75" customHeight="1" x14ac:dyDescent="0.3">
      <c r="A53" s="2" t="s">
        <v>33</v>
      </c>
      <c r="B53" s="1">
        <v>0</v>
      </c>
      <c r="C53" s="1">
        <v>0</v>
      </c>
      <c r="D53" s="1">
        <v>0</v>
      </c>
      <c r="E53" s="1">
        <v>0</v>
      </c>
      <c r="F53" s="1">
        <v>0</v>
      </c>
      <c r="G53" s="1">
        <v>0</v>
      </c>
      <c r="H53" s="1">
        <v>0</v>
      </c>
      <c r="I53" s="1">
        <v>0</v>
      </c>
      <c r="J53" s="1">
        <v>0</v>
      </c>
      <c r="K53" s="1">
        <v>0</v>
      </c>
      <c r="L53" s="1">
        <v>0</v>
      </c>
      <c r="M53" s="1">
        <v>0</v>
      </c>
      <c r="N53" s="1">
        <v>0</v>
      </c>
      <c r="O53" s="1">
        <v>0</v>
      </c>
      <c r="P53" s="1">
        <v>0</v>
      </c>
      <c r="Q53" s="1">
        <v>0</v>
      </c>
      <c r="R53" s="1">
        <v>0</v>
      </c>
      <c r="S53" s="1">
        <v>1</v>
      </c>
      <c r="T53" s="1">
        <v>1</v>
      </c>
      <c r="U53" s="1">
        <v>0</v>
      </c>
      <c r="V53" s="1">
        <f t="shared" si="0"/>
        <v>2</v>
      </c>
    </row>
    <row r="54" spans="1:22" ht="15.75" customHeight="1" x14ac:dyDescent="0.3">
      <c r="A54" s="2" t="s">
        <v>34</v>
      </c>
      <c r="B54" s="1">
        <v>0</v>
      </c>
      <c r="C54" s="1">
        <v>0</v>
      </c>
      <c r="D54" s="1">
        <v>0</v>
      </c>
      <c r="E54" s="1">
        <v>0</v>
      </c>
      <c r="F54" s="1">
        <v>0</v>
      </c>
      <c r="G54" s="1">
        <v>0</v>
      </c>
      <c r="H54" s="1">
        <v>0</v>
      </c>
      <c r="I54" s="1">
        <v>0</v>
      </c>
      <c r="J54" s="1">
        <v>0</v>
      </c>
      <c r="K54" s="1">
        <v>1</v>
      </c>
      <c r="L54" s="1">
        <v>1</v>
      </c>
      <c r="M54" s="1">
        <v>0</v>
      </c>
      <c r="N54" s="1">
        <v>0</v>
      </c>
      <c r="O54" s="1">
        <v>0</v>
      </c>
      <c r="P54" s="1">
        <v>0</v>
      </c>
      <c r="Q54" s="1">
        <v>0</v>
      </c>
      <c r="R54" s="1">
        <v>0</v>
      </c>
      <c r="S54" s="1">
        <v>0</v>
      </c>
      <c r="T54" s="1">
        <v>0</v>
      </c>
      <c r="U54" s="1">
        <v>0</v>
      </c>
      <c r="V54" s="1">
        <f t="shared" si="0"/>
        <v>2</v>
      </c>
    </row>
    <row r="55" spans="1:22" ht="15.75" customHeight="1" x14ac:dyDescent="0.3">
      <c r="A55" s="2" t="s">
        <v>35</v>
      </c>
      <c r="B55" s="1">
        <v>0</v>
      </c>
      <c r="C55" s="1">
        <v>0</v>
      </c>
      <c r="D55" s="1">
        <v>0</v>
      </c>
      <c r="E55" s="1">
        <v>0</v>
      </c>
      <c r="F55" s="1">
        <v>0</v>
      </c>
      <c r="G55" s="1">
        <v>0</v>
      </c>
      <c r="H55" s="1">
        <v>0</v>
      </c>
      <c r="I55" s="1">
        <v>0</v>
      </c>
      <c r="J55" s="1">
        <v>0</v>
      </c>
      <c r="K55" s="1">
        <v>0</v>
      </c>
      <c r="L55" s="1">
        <v>0</v>
      </c>
      <c r="M55" s="1">
        <v>1</v>
      </c>
      <c r="N55" s="1">
        <v>1</v>
      </c>
      <c r="O55" s="1">
        <v>1</v>
      </c>
      <c r="P55" s="1">
        <v>0</v>
      </c>
      <c r="Q55" s="1">
        <v>1</v>
      </c>
      <c r="R55" s="1">
        <v>0</v>
      </c>
      <c r="S55" s="1">
        <v>1</v>
      </c>
      <c r="T55" s="1">
        <v>1</v>
      </c>
      <c r="U55" s="1">
        <v>0</v>
      </c>
      <c r="V55" s="1">
        <f t="shared" si="0"/>
        <v>6</v>
      </c>
    </row>
    <row r="56" spans="1:22" ht="15.75" customHeight="1" x14ac:dyDescent="0.3">
      <c r="A56" s="2" t="s">
        <v>116</v>
      </c>
      <c r="B56" s="1">
        <v>0</v>
      </c>
      <c r="C56" s="1">
        <v>0</v>
      </c>
      <c r="D56" s="1">
        <v>0</v>
      </c>
      <c r="E56" s="1">
        <v>0</v>
      </c>
      <c r="F56" s="1">
        <v>0</v>
      </c>
      <c r="G56" s="1">
        <v>0</v>
      </c>
      <c r="H56" s="1">
        <v>0</v>
      </c>
      <c r="I56" s="1">
        <v>0</v>
      </c>
      <c r="J56" s="1">
        <v>0</v>
      </c>
      <c r="K56" s="1">
        <v>0</v>
      </c>
      <c r="L56" s="1">
        <v>0</v>
      </c>
      <c r="M56" s="1">
        <v>0</v>
      </c>
      <c r="N56" s="1">
        <v>0</v>
      </c>
      <c r="O56" s="1">
        <v>0</v>
      </c>
      <c r="P56" s="1">
        <v>0</v>
      </c>
      <c r="Q56" s="1">
        <v>0</v>
      </c>
      <c r="R56" s="1">
        <v>0</v>
      </c>
      <c r="S56" s="1">
        <v>0</v>
      </c>
      <c r="T56" s="1">
        <v>0</v>
      </c>
      <c r="U56" s="1">
        <v>0</v>
      </c>
      <c r="V56" s="1">
        <f t="shared" si="0"/>
        <v>0</v>
      </c>
    </row>
    <row r="57" spans="1:22" ht="15.75" customHeight="1" x14ac:dyDescent="0.3">
      <c r="A57" s="2" t="s">
        <v>36</v>
      </c>
      <c r="B57" s="1">
        <v>0</v>
      </c>
      <c r="C57" s="1">
        <v>0</v>
      </c>
      <c r="D57" s="1">
        <v>0</v>
      </c>
      <c r="E57" s="1">
        <v>0</v>
      </c>
      <c r="F57" s="1">
        <v>0</v>
      </c>
      <c r="G57" s="1">
        <v>0</v>
      </c>
      <c r="H57" s="1">
        <v>0</v>
      </c>
      <c r="I57" s="1">
        <v>0</v>
      </c>
      <c r="J57" s="1">
        <v>0</v>
      </c>
      <c r="K57" s="1">
        <v>1</v>
      </c>
      <c r="L57" s="1">
        <v>1</v>
      </c>
      <c r="M57" s="1">
        <v>1</v>
      </c>
      <c r="N57" s="1">
        <v>1</v>
      </c>
      <c r="O57" s="1">
        <v>0</v>
      </c>
      <c r="P57" s="1">
        <v>0</v>
      </c>
      <c r="Q57" s="1">
        <v>0</v>
      </c>
      <c r="R57" s="1">
        <v>0</v>
      </c>
      <c r="S57" s="1">
        <v>0</v>
      </c>
      <c r="T57" s="1">
        <v>0</v>
      </c>
      <c r="U57" s="1">
        <v>0</v>
      </c>
      <c r="V57" s="1">
        <f t="shared" si="0"/>
        <v>4</v>
      </c>
    </row>
    <row r="58" spans="1:22" ht="15.75" customHeight="1" x14ac:dyDescent="0.3">
      <c r="A58" s="2" t="s">
        <v>37</v>
      </c>
      <c r="B58" s="1">
        <v>1</v>
      </c>
      <c r="C58" s="1">
        <v>0</v>
      </c>
      <c r="D58" s="1">
        <v>1</v>
      </c>
      <c r="E58" s="1">
        <v>1</v>
      </c>
      <c r="F58" s="1">
        <v>1</v>
      </c>
      <c r="G58" s="1">
        <v>1</v>
      </c>
      <c r="H58" s="1">
        <v>1</v>
      </c>
      <c r="I58" s="1">
        <v>0</v>
      </c>
      <c r="J58" s="1">
        <v>1</v>
      </c>
      <c r="K58" s="1">
        <v>1</v>
      </c>
      <c r="L58" s="1">
        <v>1</v>
      </c>
      <c r="M58" s="1">
        <v>1</v>
      </c>
      <c r="N58" s="1">
        <v>1</v>
      </c>
      <c r="O58" s="1">
        <v>1</v>
      </c>
      <c r="P58" s="1">
        <v>0</v>
      </c>
      <c r="Q58" s="1">
        <v>0</v>
      </c>
      <c r="R58" s="1">
        <v>0</v>
      </c>
      <c r="S58" s="1">
        <v>1</v>
      </c>
      <c r="T58" s="1">
        <v>1</v>
      </c>
      <c r="U58" s="1">
        <v>0</v>
      </c>
      <c r="V58" s="1">
        <f t="shared" si="0"/>
        <v>14</v>
      </c>
    </row>
    <row r="59" spans="1:22" ht="15.75" customHeight="1" x14ac:dyDescent="0.3">
      <c r="A59" s="2" t="s">
        <v>117</v>
      </c>
      <c r="B59" s="1">
        <v>0</v>
      </c>
      <c r="C59" s="1">
        <v>0</v>
      </c>
      <c r="D59" s="1">
        <v>0</v>
      </c>
      <c r="E59" s="1">
        <v>0</v>
      </c>
      <c r="F59" s="1">
        <v>0</v>
      </c>
      <c r="G59" s="1">
        <v>0</v>
      </c>
      <c r="H59" s="1">
        <v>0</v>
      </c>
      <c r="I59" s="1">
        <v>0</v>
      </c>
      <c r="J59" s="1">
        <v>0</v>
      </c>
      <c r="K59" s="1">
        <v>0</v>
      </c>
      <c r="L59" s="1">
        <v>0</v>
      </c>
      <c r="M59" s="1">
        <v>0</v>
      </c>
      <c r="N59" s="1">
        <v>0</v>
      </c>
      <c r="O59" s="1">
        <v>0</v>
      </c>
      <c r="P59" s="1">
        <v>0</v>
      </c>
      <c r="Q59" s="1">
        <v>0</v>
      </c>
      <c r="R59" s="1">
        <v>0</v>
      </c>
      <c r="S59" s="1">
        <v>0</v>
      </c>
      <c r="T59" s="1">
        <v>0</v>
      </c>
      <c r="U59" s="1">
        <v>0</v>
      </c>
      <c r="V59" s="1">
        <f t="shared" si="0"/>
        <v>0</v>
      </c>
    </row>
    <row r="60" spans="1:22" ht="15.75" customHeight="1" x14ac:dyDescent="0.3">
      <c r="A60" s="2" t="s">
        <v>118</v>
      </c>
      <c r="B60" s="1">
        <v>0</v>
      </c>
      <c r="C60" s="1">
        <v>0</v>
      </c>
      <c r="D60" s="1">
        <v>0</v>
      </c>
      <c r="E60" s="1">
        <v>0</v>
      </c>
      <c r="F60" s="1">
        <v>0</v>
      </c>
      <c r="G60" s="1">
        <v>0</v>
      </c>
      <c r="H60" s="1">
        <v>0</v>
      </c>
      <c r="I60" s="1">
        <v>0</v>
      </c>
      <c r="J60" s="1">
        <v>0</v>
      </c>
      <c r="K60" s="1">
        <v>0</v>
      </c>
      <c r="L60" s="1">
        <v>0</v>
      </c>
      <c r="M60" s="1">
        <v>0</v>
      </c>
      <c r="N60" s="1">
        <v>0</v>
      </c>
      <c r="O60" s="1">
        <v>0</v>
      </c>
      <c r="P60" s="1">
        <v>0</v>
      </c>
      <c r="Q60" s="1">
        <v>0</v>
      </c>
      <c r="R60" s="1">
        <v>0</v>
      </c>
      <c r="S60" s="1">
        <v>0</v>
      </c>
      <c r="T60" s="1">
        <v>0</v>
      </c>
      <c r="U60" s="1">
        <v>0</v>
      </c>
      <c r="V60" s="1">
        <f t="shared" si="0"/>
        <v>0</v>
      </c>
    </row>
    <row r="61" spans="1:22" ht="15.75" customHeight="1" x14ac:dyDescent="0.3">
      <c r="A61" s="2" t="s">
        <v>38</v>
      </c>
      <c r="B61" s="1">
        <v>0</v>
      </c>
      <c r="C61" s="1">
        <v>0</v>
      </c>
      <c r="D61" s="1">
        <v>1</v>
      </c>
      <c r="E61" s="1">
        <v>0</v>
      </c>
      <c r="F61" s="1">
        <v>1</v>
      </c>
      <c r="G61" s="1">
        <v>1</v>
      </c>
      <c r="H61" s="1">
        <v>0</v>
      </c>
      <c r="I61" s="1">
        <v>0</v>
      </c>
      <c r="J61" s="1">
        <v>0</v>
      </c>
      <c r="K61" s="1">
        <v>1</v>
      </c>
      <c r="L61" s="1">
        <v>0</v>
      </c>
      <c r="M61" s="1">
        <v>1</v>
      </c>
      <c r="N61" s="1">
        <v>1</v>
      </c>
      <c r="O61" s="1">
        <v>0</v>
      </c>
      <c r="P61" s="1">
        <v>0</v>
      </c>
      <c r="Q61" s="1">
        <v>0</v>
      </c>
      <c r="R61" s="1">
        <v>0</v>
      </c>
      <c r="S61" s="1">
        <v>1</v>
      </c>
      <c r="T61" s="1">
        <v>0</v>
      </c>
      <c r="U61" s="1">
        <v>0</v>
      </c>
      <c r="V61" s="1">
        <f t="shared" si="0"/>
        <v>7</v>
      </c>
    </row>
    <row r="62" spans="1:22" ht="15.75" customHeight="1" x14ac:dyDescent="0.3">
      <c r="A62" s="2" t="s">
        <v>119</v>
      </c>
      <c r="B62" s="1">
        <v>0</v>
      </c>
      <c r="C62" s="1">
        <v>0</v>
      </c>
      <c r="D62" s="1">
        <v>0</v>
      </c>
      <c r="E62" s="1">
        <v>0</v>
      </c>
      <c r="F62" s="1">
        <v>0</v>
      </c>
      <c r="G62" s="1">
        <v>0</v>
      </c>
      <c r="H62" s="1">
        <v>0</v>
      </c>
      <c r="I62" s="1">
        <v>0</v>
      </c>
      <c r="J62" s="1">
        <v>0</v>
      </c>
      <c r="K62" s="1">
        <v>0</v>
      </c>
      <c r="L62" s="1">
        <v>0</v>
      </c>
      <c r="M62" s="1">
        <v>0</v>
      </c>
      <c r="N62" s="1">
        <v>0</v>
      </c>
      <c r="O62" s="1">
        <v>0</v>
      </c>
      <c r="P62" s="1">
        <v>0</v>
      </c>
      <c r="Q62" s="1">
        <v>0</v>
      </c>
      <c r="R62" s="1">
        <v>0</v>
      </c>
      <c r="S62" s="1">
        <v>0</v>
      </c>
      <c r="T62" s="1">
        <v>0</v>
      </c>
      <c r="U62" s="1">
        <v>0</v>
      </c>
      <c r="V62" s="1">
        <f t="shared" si="0"/>
        <v>0</v>
      </c>
    </row>
    <row r="63" spans="1:22" ht="15.75" customHeight="1" x14ac:dyDescent="0.3">
      <c r="A63" s="2" t="s">
        <v>39</v>
      </c>
      <c r="B63" s="1">
        <v>0</v>
      </c>
      <c r="C63" s="1">
        <v>0</v>
      </c>
      <c r="D63" s="1">
        <v>0</v>
      </c>
      <c r="E63" s="1">
        <v>0</v>
      </c>
      <c r="F63" s="1">
        <v>0</v>
      </c>
      <c r="G63" s="1">
        <v>0</v>
      </c>
      <c r="H63" s="1">
        <v>0</v>
      </c>
      <c r="I63" s="1">
        <v>1</v>
      </c>
      <c r="J63" s="1">
        <v>0</v>
      </c>
      <c r="K63" s="1">
        <v>1</v>
      </c>
      <c r="L63" s="1">
        <v>1</v>
      </c>
      <c r="M63" s="1">
        <v>0</v>
      </c>
      <c r="N63" s="1">
        <v>1</v>
      </c>
      <c r="O63" s="1">
        <v>1</v>
      </c>
      <c r="P63" s="1">
        <v>0</v>
      </c>
      <c r="Q63" s="1">
        <v>0</v>
      </c>
      <c r="R63" s="1">
        <v>0</v>
      </c>
      <c r="S63" s="1">
        <v>0</v>
      </c>
      <c r="T63" s="1">
        <v>0</v>
      </c>
      <c r="U63" s="1">
        <v>0</v>
      </c>
      <c r="V63" s="1">
        <f t="shared" si="0"/>
        <v>5</v>
      </c>
    </row>
    <row r="64" spans="1:22" ht="15.75" customHeight="1" x14ac:dyDescent="0.3">
      <c r="A64" s="2" t="s">
        <v>40</v>
      </c>
      <c r="B64" s="1">
        <v>0</v>
      </c>
      <c r="C64" s="1">
        <v>0</v>
      </c>
      <c r="D64" s="1">
        <v>0</v>
      </c>
      <c r="E64" s="1">
        <v>0</v>
      </c>
      <c r="F64" s="1">
        <v>0</v>
      </c>
      <c r="G64" s="1">
        <v>1</v>
      </c>
      <c r="H64" s="1">
        <v>1</v>
      </c>
      <c r="I64" s="1">
        <v>0</v>
      </c>
      <c r="J64" s="1">
        <v>1</v>
      </c>
      <c r="K64" s="1">
        <v>0</v>
      </c>
      <c r="L64" s="1">
        <v>0</v>
      </c>
      <c r="M64" s="1">
        <v>0</v>
      </c>
      <c r="N64" s="1">
        <v>0</v>
      </c>
      <c r="O64" s="1">
        <v>0</v>
      </c>
      <c r="P64" s="1">
        <v>0</v>
      </c>
      <c r="Q64" s="1">
        <v>0</v>
      </c>
      <c r="R64" s="1">
        <v>0</v>
      </c>
      <c r="S64" s="1">
        <v>0</v>
      </c>
      <c r="T64" s="1">
        <v>0</v>
      </c>
      <c r="U64" s="1">
        <v>0</v>
      </c>
      <c r="V64" s="1">
        <f t="shared" si="0"/>
        <v>3</v>
      </c>
    </row>
    <row r="65" spans="1:22" ht="15.75" customHeight="1" x14ac:dyDescent="0.3">
      <c r="A65" s="2" t="s">
        <v>120</v>
      </c>
      <c r="B65" s="1">
        <v>0</v>
      </c>
      <c r="C65" s="1">
        <v>0</v>
      </c>
      <c r="D65" s="1">
        <v>0</v>
      </c>
      <c r="E65" s="1">
        <v>0</v>
      </c>
      <c r="F65" s="1">
        <v>0</v>
      </c>
      <c r="G65" s="1">
        <v>0</v>
      </c>
      <c r="H65" s="1">
        <v>0</v>
      </c>
      <c r="I65" s="1">
        <v>0</v>
      </c>
      <c r="J65" s="1">
        <v>0</v>
      </c>
      <c r="K65" s="1">
        <v>0</v>
      </c>
      <c r="L65" s="1">
        <v>0</v>
      </c>
      <c r="M65" s="1">
        <v>0</v>
      </c>
      <c r="N65" s="1">
        <v>0</v>
      </c>
      <c r="O65" s="1">
        <v>0</v>
      </c>
      <c r="P65" s="1">
        <v>0</v>
      </c>
      <c r="Q65" s="1">
        <v>0</v>
      </c>
      <c r="R65" s="1">
        <v>0</v>
      </c>
      <c r="S65" s="1">
        <v>0</v>
      </c>
      <c r="T65" s="1">
        <v>0</v>
      </c>
      <c r="U65" s="1">
        <v>0</v>
      </c>
      <c r="V65" s="1">
        <f t="shared" si="0"/>
        <v>0</v>
      </c>
    </row>
    <row r="66" spans="1:22" ht="15.75" customHeight="1" x14ac:dyDescent="0.3">
      <c r="A66" s="2" t="s">
        <v>121</v>
      </c>
      <c r="B66" s="1">
        <v>0</v>
      </c>
      <c r="C66" s="1">
        <v>0</v>
      </c>
      <c r="D66" s="1">
        <v>0</v>
      </c>
      <c r="E66" s="1">
        <v>0</v>
      </c>
      <c r="F66" s="1">
        <v>0</v>
      </c>
      <c r="G66" s="1">
        <v>0</v>
      </c>
      <c r="H66" s="1">
        <v>0</v>
      </c>
      <c r="I66" s="1">
        <v>0</v>
      </c>
      <c r="J66" s="1">
        <v>0</v>
      </c>
      <c r="K66" s="1">
        <v>0</v>
      </c>
      <c r="L66" s="1">
        <v>0</v>
      </c>
      <c r="M66" s="1">
        <v>0</v>
      </c>
      <c r="N66" s="1">
        <v>0</v>
      </c>
      <c r="O66" s="1">
        <v>0</v>
      </c>
      <c r="P66" s="1">
        <v>0</v>
      </c>
      <c r="Q66" s="1">
        <v>0</v>
      </c>
      <c r="R66" s="1">
        <v>0</v>
      </c>
      <c r="S66" s="1">
        <v>0</v>
      </c>
      <c r="T66" s="1">
        <v>0</v>
      </c>
      <c r="U66" s="1">
        <v>0</v>
      </c>
      <c r="V66" s="1">
        <f t="shared" si="0"/>
        <v>0</v>
      </c>
    </row>
    <row r="67" spans="1:22" ht="15.75" customHeight="1" x14ac:dyDescent="0.3">
      <c r="A67" s="2" t="s">
        <v>122</v>
      </c>
      <c r="B67" s="1">
        <v>0</v>
      </c>
      <c r="C67" s="1">
        <v>0</v>
      </c>
      <c r="D67" s="1">
        <v>0</v>
      </c>
      <c r="E67" s="1">
        <v>0</v>
      </c>
      <c r="F67" s="1">
        <v>0</v>
      </c>
      <c r="G67" s="1">
        <v>0</v>
      </c>
      <c r="H67" s="1">
        <v>0</v>
      </c>
      <c r="I67" s="1">
        <v>0</v>
      </c>
      <c r="J67" s="1">
        <v>0</v>
      </c>
      <c r="K67" s="1">
        <v>0</v>
      </c>
      <c r="L67" s="1">
        <v>0</v>
      </c>
      <c r="M67" s="1">
        <v>0</v>
      </c>
      <c r="N67" s="1">
        <v>0</v>
      </c>
      <c r="O67" s="1">
        <v>0</v>
      </c>
      <c r="P67" s="1">
        <v>0</v>
      </c>
      <c r="Q67" s="1">
        <v>0</v>
      </c>
      <c r="R67" s="1">
        <v>0</v>
      </c>
      <c r="S67" s="1">
        <v>0</v>
      </c>
      <c r="T67" s="1">
        <v>0</v>
      </c>
      <c r="U67" s="1">
        <v>0</v>
      </c>
      <c r="V67" s="1">
        <f t="shared" si="0"/>
        <v>0</v>
      </c>
    </row>
    <row r="68" spans="1:22" ht="15.75" customHeight="1" x14ac:dyDescent="0.3">
      <c r="A68" s="2" t="s">
        <v>123</v>
      </c>
      <c r="B68" s="1">
        <v>0</v>
      </c>
      <c r="C68" s="1">
        <v>0</v>
      </c>
      <c r="D68" s="1">
        <v>0</v>
      </c>
      <c r="E68" s="1">
        <v>0</v>
      </c>
      <c r="F68" s="1">
        <v>0</v>
      </c>
      <c r="G68" s="1">
        <v>0</v>
      </c>
      <c r="H68" s="1">
        <v>0</v>
      </c>
      <c r="I68" s="1">
        <v>0</v>
      </c>
      <c r="J68" s="1">
        <v>0</v>
      </c>
      <c r="K68" s="1">
        <v>0</v>
      </c>
      <c r="L68" s="1">
        <v>0</v>
      </c>
      <c r="M68" s="1">
        <v>0</v>
      </c>
      <c r="N68" s="1">
        <v>0</v>
      </c>
      <c r="O68" s="1">
        <v>0</v>
      </c>
      <c r="P68" s="1">
        <v>0</v>
      </c>
      <c r="Q68" s="1">
        <v>0</v>
      </c>
      <c r="R68" s="1">
        <v>0</v>
      </c>
      <c r="S68" s="1">
        <v>0</v>
      </c>
      <c r="T68" s="1">
        <v>0</v>
      </c>
      <c r="U68" s="1">
        <v>0</v>
      </c>
      <c r="V68" s="1">
        <f t="shared" si="0"/>
        <v>0</v>
      </c>
    </row>
    <row r="69" spans="1:22" ht="15.75" customHeight="1" x14ac:dyDescent="0.3">
      <c r="A69" s="2" t="s">
        <v>41</v>
      </c>
      <c r="B69" s="1">
        <v>0</v>
      </c>
      <c r="C69" s="1">
        <v>0</v>
      </c>
      <c r="D69" s="1">
        <v>0</v>
      </c>
      <c r="E69" s="1">
        <v>0</v>
      </c>
      <c r="F69" s="1">
        <v>0</v>
      </c>
      <c r="G69" s="1">
        <v>0</v>
      </c>
      <c r="H69" s="1">
        <v>0</v>
      </c>
      <c r="I69" s="1">
        <v>0</v>
      </c>
      <c r="J69" s="1">
        <v>1</v>
      </c>
      <c r="K69" s="1">
        <v>0</v>
      </c>
      <c r="L69" s="1">
        <v>0</v>
      </c>
      <c r="M69" s="1">
        <v>0</v>
      </c>
      <c r="N69" s="1">
        <v>0</v>
      </c>
      <c r="O69" s="1">
        <v>0</v>
      </c>
      <c r="P69" s="1">
        <v>1</v>
      </c>
      <c r="Q69" s="1">
        <v>0</v>
      </c>
      <c r="R69" s="1">
        <v>0</v>
      </c>
      <c r="S69" s="1">
        <v>0</v>
      </c>
      <c r="T69" s="1">
        <v>0</v>
      </c>
      <c r="U69" s="1">
        <v>0</v>
      </c>
      <c r="V69" s="1">
        <f t="shared" si="0"/>
        <v>2</v>
      </c>
    </row>
    <row r="70" spans="1:22" ht="15.75" customHeight="1" x14ac:dyDescent="0.3">
      <c r="A70" s="2" t="s">
        <v>42</v>
      </c>
      <c r="B70" s="1">
        <v>0</v>
      </c>
      <c r="C70" s="1">
        <v>0</v>
      </c>
      <c r="D70" s="1">
        <v>0</v>
      </c>
      <c r="E70" s="1">
        <v>0</v>
      </c>
      <c r="F70" s="1">
        <v>0</v>
      </c>
      <c r="G70" s="1">
        <v>0</v>
      </c>
      <c r="H70" s="1">
        <v>0</v>
      </c>
      <c r="I70" s="1">
        <v>0</v>
      </c>
      <c r="J70" s="1">
        <v>0</v>
      </c>
      <c r="K70" s="1">
        <v>1</v>
      </c>
      <c r="L70" s="1">
        <v>0</v>
      </c>
      <c r="M70" s="1">
        <v>0</v>
      </c>
      <c r="N70" s="1">
        <v>1</v>
      </c>
      <c r="O70" s="1">
        <v>1</v>
      </c>
      <c r="P70" s="1">
        <v>0</v>
      </c>
      <c r="Q70" s="1">
        <v>0</v>
      </c>
      <c r="R70" s="1">
        <v>0</v>
      </c>
      <c r="S70" s="1">
        <v>0</v>
      </c>
      <c r="T70" s="1">
        <v>0</v>
      </c>
      <c r="U70" s="1">
        <v>0</v>
      </c>
      <c r="V70" s="1">
        <f t="shared" si="0"/>
        <v>3</v>
      </c>
    </row>
    <row r="71" spans="1:22" ht="15.75" customHeight="1" x14ac:dyDescent="0.3">
      <c r="A71" s="2" t="s">
        <v>124</v>
      </c>
      <c r="B71" s="1">
        <v>0</v>
      </c>
      <c r="C71" s="1">
        <v>0</v>
      </c>
      <c r="D71" s="1">
        <v>0</v>
      </c>
      <c r="E71" s="1">
        <v>0</v>
      </c>
      <c r="F71" s="1">
        <v>0</v>
      </c>
      <c r="G71" s="1">
        <v>0</v>
      </c>
      <c r="H71" s="1">
        <v>0</v>
      </c>
      <c r="I71" s="1">
        <v>0</v>
      </c>
      <c r="J71" s="1">
        <v>0</v>
      </c>
      <c r="K71" s="1">
        <v>0</v>
      </c>
      <c r="L71" s="1">
        <v>0</v>
      </c>
      <c r="M71" s="1">
        <v>0</v>
      </c>
      <c r="N71" s="1">
        <v>0</v>
      </c>
      <c r="O71" s="1">
        <v>0</v>
      </c>
      <c r="P71" s="1">
        <v>0</v>
      </c>
      <c r="Q71" s="1">
        <v>0</v>
      </c>
      <c r="R71" s="1">
        <v>0</v>
      </c>
      <c r="S71" s="1">
        <v>0</v>
      </c>
      <c r="T71" s="1">
        <v>0</v>
      </c>
      <c r="U71" s="1">
        <v>0</v>
      </c>
      <c r="V71" s="1">
        <f t="shared" si="0"/>
        <v>0</v>
      </c>
    </row>
    <row r="72" spans="1:22" ht="15.75" customHeight="1" x14ac:dyDescent="0.3">
      <c r="A72" s="2" t="s">
        <v>43</v>
      </c>
      <c r="B72" s="1">
        <v>0</v>
      </c>
      <c r="C72" s="1">
        <v>0</v>
      </c>
      <c r="D72" s="1">
        <v>0</v>
      </c>
      <c r="E72" s="1">
        <v>0</v>
      </c>
      <c r="F72" s="1">
        <v>0</v>
      </c>
      <c r="G72" s="1">
        <v>0</v>
      </c>
      <c r="H72" s="1">
        <v>0</v>
      </c>
      <c r="I72" s="1">
        <v>0</v>
      </c>
      <c r="J72" s="1">
        <v>0</v>
      </c>
      <c r="K72" s="1">
        <v>0</v>
      </c>
      <c r="L72" s="1">
        <v>0</v>
      </c>
      <c r="M72" s="1">
        <v>0</v>
      </c>
      <c r="N72" s="1">
        <v>1</v>
      </c>
      <c r="O72" s="1">
        <v>0</v>
      </c>
      <c r="P72" s="1">
        <v>1</v>
      </c>
      <c r="Q72" s="1">
        <v>1</v>
      </c>
      <c r="R72" s="1">
        <v>0</v>
      </c>
      <c r="S72" s="1">
        <v>1</v>
      </c>
      <c r="T72" s="1">
        <v>1</v>
      </c>
      <c r="U72" s="1">
        <v>0</v>
      </c>
      <c r="V72" s="1">
        <f t="shared" si="0"/>
        <v>5</v>
      </c>
    </row>
    <row r="73" spans="1:22" ht="15.75" customHeight="1" x14ac:dyDescent="0.3">
      <c r="A73" s="2" t="s">
        <v>125</v>
      </c>
      <c r="B73" s="1">
        <v>0</v>
      </c>
      <c r="C73" s="1">
        <v>0</v>
      </c>
      <c r="D73" s="1">
        <v>0</v>
      </c>
      <c r="E73" s="1">
        <v>0</v>
      </c>
      <c r="F73" s="1">
        <v>0</v>
      </c>
      <c r="G73" s="1">
        <v>0</v>
      </c>
      <c r="H73" s="1">
        <v>0</v>
      </c>
      <c r="I73" s="1">
        <v>0</v>
      </c>
      <c r="J73" s="1">
        <v>0</v>
      </c>
      <c r="K73" s="1">
        <v>0</v>
      </c>
      <c r="L73" s="1">
        <v>0</v>
      </c>
      <c r="M73" s="1">
        <v>0</v>
      </c>
      <c r="N73" s="1">
        <v>0</v>
      </c>
      <c r="O73" s="1">
        <v>0</v>
      </c>
      <c r="P73" s="1">
        <v>0</v>
      </c>
      <c r="Q73" s="1">
        <v>0</v>
      </c>
      <c r="R73" s="1">
        <v>0</v>
      </c>
      <c r="S73" s="1">
        <v>0</v>
      </c>
      <c r="T73" s="1">
        <v>0</v>
      </c>
      <c r="U73" s="1">
        <v>0</v>
      </c>
      <c r="V73" s="1">
        <f t="shared" si="0"/>
        <v>0</v>
      </c>
    </row>
    <row r="74" spans="1:22" ht="15.75" customHeight="1" x14ac:dyDescent="0.3">
      <c r="A74" s="2" t="s">
        <v>44</v>
      </c>
      <c r="B74" s="1">
        <v>0</v>
      </c>
      <c r="C74" s="1">
        <v>0</v>
      </c>
      <c r="D74" s="1">
        <v>0</v>
      </c>
      <c r="E74" s="1">
        <v>1</v>
      </c>
      <c r="F74" s="1">
        <v>0</v>
      </c>
      <c r="G74" s="1">
        <v>0</v>
      </c>
      <c r="H74" s="1">
        <v>0</v>
      </c>
      <c r="I74" s="1">
        <v>0</v>
      </c>
      <c r="J74" s="1">
        <v>0</v>
      </c>
      <c r="K74" s="1">
        <v>0</v>
      </c>
      <c r="L74" s="1">
        <v>0</v>
      </c>
      <c r="M74" s="1">
        <v>0</v>
      </c>
      <c r="N74" s="1">
        <v>0</v>
      </c>
      <c r="O74" s="1">
        <v>0</v>
      </c>
      <c r="P74" s="1">
        <v>0</v>
      </c>
      <c r="Q74" s="1">
        <v>0</v>
      </c>
      <c r="R74" s="1">
        <v>1</v>
      </c>
      <c r="S74" s="1">
        <v>0</v>
      </c>
      <c r="T74" s="1">
        <v>0</v>
      </c>
      <c r="U74" s="1">
        <v>0</v>
      </c>
      <c r="V74" s="1">
        <f t="shared" si="0"/>
        <v>2</v>
      </c>
    </row>
    <row r="75" spans="1:22" ht="15.75" customHeight="1" x14ac:dyDescent="0.3">
      <c r="A75" s="2" t="s">
        <v>45</v>
      </c>
      <c r="B75" s="1">
        <v>0</v>
      </c>
      <c r="C75" s="1">
        <v>0</v>
      </c>
      <c r="D75" s="1">
        <v>0</v>
      </c>
      <c r="E75" s="1">
        <v>0</v>
      </c>
      <c r="F75" s="1">
        <v>0</v>
      </c>
      <c r="G75" s="1">
        <v>0</v>
      </c>
      <c r="H75" s="1">
        <v>0</v>
      </c>
      <c r="I75" s="1">
        <v>0</v>
      </c>
      <c r="J75" s="1">
        <v>0</v>
      </c>
      <c r="K75" s="1">
        <v>0</v>
      </c>
      <c r="L75" s="1">
        <v>0</v>
      </c>
      <c r="M75" s="1">
        <v>0</v>
      </c>
      <c r="N75" s="1">
        <v>1</v>
      </c>
      <c r="O75" s="1">
        <v>0</v>
      </c>
      <c r="P75" s="1">
        <v>0</v>
      </c>
      <c r="Q75" s="1">
        <v>1</v>
      </c>
      <c r="R75" s="1">
        <v>1</v>
      </c>
      <c r="S75" s="1">
        <v>1</v>
      </c>
      <c r="T75" s="1">
        <v>1</v>
      </c>
      <c r="U75" s="1">
        <v>0</v>
      </c>
      <c r="V75" s="1">
        <f t="shared" si="0"/>
        <v>5</v>
      </c>
    </row>
    <row r="76" spans="1:22" ht="15.75" customHeight="1" x14ac:dyDescent="0.3">
      <c r="A76" s="2" t="s">
        <v>126</v>
      </c>
      <c r="B76" s="1">
        <v>0</v>
      </c>
      <c r="C76" s="1">
        <v>0</v>
      </c>
      <c r="D76" s="1">
        <v>0</v>
      </c>
      <c r="E76" s="1">
        <v>0</v>
      </c>
      <c r="F76" s="1">
        <v>0</v>
      </c>
      <c r="G76" s="1">
        <v>0</v>
      </c>
      <c r="H76" s="1">
        <v>0</v>
      </c>
      <c r="I76" s="1">
        <v>0</v>
      </c>
      <c r="J76" s="1">
        <v>0</v>
      </c>
      <c r="K76" s="1">
        <v>0</v>
      </c>
      <c r="L76" s="1">
        <v>0</v>
      </c>
      <c r="M76" s="1">
        <v>0</v>
      </c>
      <c r="N76" s="1">
        <v>0</v>
      </c>
      <c r="O76" s="1">
        <v>0</v>
      </c>
      <c r="P76" s="1">
        <v>0</v>
      </c>
      <c r="Q76" s="1">
        <v>0</v>
      </c>
      <c r="R76" s="1">
        <v>0</v>
      </c>
      <c r="S76" s="1">
        <v>0</v>
      </c>
      <c r="T76" s="1">
        <v>0</v>
      </c>
      <c r="U76" s="1">
        <v>0</v>
      </c>
      <c r="V76" s="1">
        <f t="shared" si="0"/>
        <v>0</v>
      </c>
    </row>
    <row r="77" spans="1:22" ht="15.75" customHeight="1" x14ac:dyDescent="0.3">
      <c r="A77" s="2" t="s">
        <v>46</v>
      </c>
      <c r="B77" s="1">
        <v>0</v>
      </c>
      <c r="C77" s="1">
        <v>0</v>
      </c>
      <c r="D77" s="1">
        <v>0</v>
      </c>
      <c r="E77" s="1">
        <v>0</v>
      </c>
      <c r="F77" s="1">
        <v>0</v>
      </c>
      <c r="G77" s="1">
        <v>0</v>
      </c>
      <c r="H77" s="1">
        <v>0</v>
      </c>
      <c r="I77" s="1">
        <v>0</v>
      </c>
      <c r="J77" s="1">
        <v>0</v>
      </c>
      <c r="K77" s="1">
        <v>0</v>
      </c>
      <c r="L77" s="1">
        <v>0</v>
      </c>
      <c r="M77" s="1">
        <v>0</v>
      </c>
      <c r="N77" s="1">
        <v>1</v>
      </c>
      <c r="O77" s="1">
        <v>1</v>
      </c>
      <c r="P77" s="1">
        <v>1</v>
      </c>
      <c r="Q77" s="1">
        <v>1</v>
      </c>
      <c r="R77" s="1">
        <v>1</v>
      </c>
      <c r="S77" s="1">
        <v>0</v>
      </c>
      <c r="T77" s="1">
        <v>0</v>
      </c>
      <c r="U77" s="1">
        <v>0</v>
      </c>
      <c r="V77" s="1">
        <f t="shared" si="0"/>
        <v>5</v>
      </c>
    </row>
    <row r="78" spans="1:22" ht="15.75" customHeight="1" x14ac:dyDescent="0.3">
      <c r="A78" s="2" t="s">
        <v>47</v>
      </c>
      <c r="B78" s="1">
        <v>0</v>
      </c>
      <c r="C78" s="1">
        <v>0</v>
      </c>
      <c r="D78" s="1">
        <v>1</v>
      </c>
      <c r="E78" s="1">
        <v>1</v>
      </c>
      <c r="F78" s="1">
        <v>1</v>
      </c>
      <c r="G78" s="1">
        <v>0</v>
      </c>
      <c r="H78" s="1">
        <v>0</v>
      </c>
      <c r="I78" s="1">
        <v>0</v>
      </c>
      <c r="J78" s="1">
        <v>0</v>
      </c>
      <c r="K78" s="1">
        <v>1</v>
      </c>
      <c r="L78" s="1">
        <v>0</v>
      </c>
      <c r="M78" s="1">
        <v>1</v>
      </c>
      <c r="N78" s="1">
        <v>1</v>
      </c>
      <c r="O78" s="1">
        <v>0</v>
      </c>
      <c r="P78" s="1">
        <v>0</v>
      </c>
      <c r="Q78" s="1">
        <v>0</v>
      </c>
      <c r="R78" s="1">
        <v>0</v>
      </c>
      <c r="S78" s="1">
        <v>1</v>
      </c>
      <c r="T78" s="1">
        <v>0</v>
      </c>
      <c r="U78" s="1">
        <v>0</v>
      </c>
      <c r="V78" s="1">
        <f t="shared" si="0"/>
        <v>7</v>
      </c>
    </row>
    <row r="79" spans="1:22" ht="15.75" customHeight="1" x14ac:dyDescent="0.3">
      <c r="A79" s="6" t="s">
        <v>127</v>
      </c>
      <c r="B79" s="1">
        <v>0</v>
      </c>
      <c r="C79" s="1">
        <v>0</v>
      </c>
      <c r="D79" s="1">
        <v>0</v>
      </c>
      <c r="E79" s="1">
        <v>0</v>
      </c>
      <c r="F79" s="1">
        <v>0</v>
      </c>
      <c r="G79" s="1">
        <v>0</v>
      </c>
      <c r="H79" s="1">
        <v>0</v>
      </c>
      <c r="I79" s="1">
        <v>0</v>
      </c>
      <c r="J79" s="1">
        <v>0</v>
      </c>
      <c r="K79" s="1">
        <v>0</v>
      </c>
      <c r="L79" s="1">
        <v>0</v>
      </c>
      <c r="M79" s="1">
        <v>0</v>
      </c>
      <c r="N79" s="1">
        <v>0</v>
      </c>
      <c r="O79" s="1">
        <v>0</v>
      </c>
      <c r="P79" s="1">
        <v>0</v>
      </c>
      <c r="Q79" s="1">
        <v>0</v>
      </c>
      <c r="R79" s="1">
        <v>0</v>
      </c>
      <c r="S79" s="1">
        <v>0</v>
      </c>
      <c r="T79" s="1">
        <v>0</v>
      </c>
      <c r="U79" s="1">
        <v>0</v>
      </c>
      <c r="V79" s="1">
        <f t="shared" si="0"/>
        <v>0</v>
      </c>
    </row>
    <row r="80" spans="1:22" ht="15.75" customHeight="1" x14ac:dyDescent="0.3">
      <c r="A80" s="2" t="s">
        <v>128</v>
      </c>
      <c r="B80" s="1">
        <v>0</v>
      </c>
      <c r="C80" s="1">
        <v>0</v>
      </c>
      <c r="D80" s="1">
        <v>0</v>
      </c>
      <c r="E80" s="1">
        <v>0</v>
      </c>
      <c r="F80" s="1">
        <v>0</v>
      </c>
      <c r="G80" s="1">
        <v>0</v>
      </c>
      <c r="H80" s="1">
        <v>0</v>
      </c>
      <c r="I80" s="1">
        <v>0</v>
      </c>
      <c r="J80" s="1">
        <v>0</v>
      </c>
      <c r="K80" s="1">
        <v>0</v>
      </c>
      <c r="L80" s="1">
        <v>0</v>
      </c>
      <c r="M80" s="1">
        <v>0</v>
      </c>
      <c r="N80" s="1">
        <v>0</v>
      </c>
      <c r="O80" s="1">
        <v>0</v>
      </c>
      <c r="P80" s="1">
        <v>0</v>
      </c>
      <c r="Q80" s="1">
        <v>0</v>
      </c>
      <c r="R80" s="1">
        <v>0</v>
      </c>
      <c r="S80" s="1">
        <v>0</v>
      </c>
      <c r="T80" s="1">
        <v>0</v>
      </c>
      <c r="U80" s="1">
        <v>0</v>
      </c>
      <c r="V80" s="1">
        <f t="shared" si="0"/>
        <v>0</v>
      </c>
    </row>
    <row r="81" spans="1:22" ht="15.75" customHeight="1" x14ac:dyDescent="0.3">
      <c r="A81" s="2" t="s">
        <v>48</v>
      </c>
      <c r="B81" s="1">
        <v>0</v>
      </c>
      <c r="C81" s="1">
        <v>0</v>
      </c>
      <c r="D81" s="1">
        <v>0</v>
      </c>
      <c r="E81" s="1">
        <v>0</v>
      </c>
      <c r="F81" s="1">
        <v>0</v>
      </c>
      <c r="G81" s="1">
        <v>0</v>
      </c>
      <c r="H81" s="1">
        <v>0</v>
      </c>
      <c r="I81" s="1">
        <v>1</v>
      </c>
      <c r="J81" s="1">
        <v>1</v>
      </c>
      <c r="K81" s="1">
        <v>1</v>
      </c>
      <c r="L81" s="1">
        <v>0</v>
      </c>
      <c r="M81" s="1">
        <v>1</v>
      </c>
      <c r="N81" s="1">
        <v>1</v>
      </c>
      <c r="O81" s="1">
        <v>0</v>
      </c>
      <c r="P81" s="1">
        <v>0</v>
      </c>
      <c r="Q81" s="1">
        <v>0</v>
      </c>
      <c r="R81" s="1">
        <v>0</v>
      </c>
      <c r="S81" s="1">
        <v>0</v>
      </c>
      <c r="T81" s="1">
        <v>0</v>
      </c>
      <c r="U81" s="1">
        <v>0</v>
      </c>
      <c r="V81" s="1">
        <f t="shared" si="0"/>
        <v>5</v>
      </c>
    </row>
    <row r="82" spans="1:22" ht="15.75" customHeight="1" x14ac:dyDescent="0.3">
      <c r="A82" s="2" t="s">
        <v>49</v>
      </c>
      <c r="B82" s="1">
        <v>0</v>
      </c>
      <c r="C82" s="1">
        <v>0</v>
      </c>
      <c r="D82" s="1">
        <v>0</v>
      </c>
      <c r="E82" s="1">
        <v>0</v>
      </c>
      <c r="F82" s="1">
        <v>0</v>
      </c>
      <c r="G82" s="1">
        <v>0</v>
      </c>
      <c r="H82" s="1">
        <v>0</v>
      </c>
      <c r="I82" s="1">
        <v>0</v>
      </c>
      <c r="J82" s="1">
        <v>0</v>
      </c>
      <c r="K82" s="1">
        <v>0</v>
      </c>
      <c r="L82" s="1">
        <v>0</v>
      </c>
      <c r="M82" s="1">
        <v>0</v>
      </c>
      <c r="N82" s="1">
        <v>1</v>
      </c>
      <c r="O82" s="1">
        <v>0</v>
      </c>
      <c r="P82" s="1">
        <v>1</v>
      </c>
      <c r="Q82" s="1">
        <v>1</v>
      </c>
      <c r="R82" s="1">
        <v>0</v>
      </c>
      <c r="S82" s="1">
        <v>0</v>
      </c>
      <c r="T82" s="1">
        <v>0</v>
      </c>
      <c r="U82" s="1">
        <v>0</v>
      </c>
      <c r="V82" s="1">
        <f t="shared" si="0"/>
        <v>3</v>
      </c>
    </row>
    <row r="83" spans="1:22" ht="15.75" customHeight="1" x14ac:dyDescent="0.3">
      <c r="A83" s="2" t="s">
        <v>129</v>
      </c>
      <c r="B83" s="1">
        <v>0</v>
      </c>
      <c r="C83" s="1">
        <v>0</v>
      </c>
      <c r="D83" s="1">
        <v>0</v>
      </c>
      <c r="E83" s="1">
        <v>0</v>
      </c>
      <c r="F83" s="1">
        <v>0</v>
      </c>
      <c r="G83" s="1">
        <v>0</v>
      </c>
      <c r="H83" s="1">
        <v>0</v>
      </c>
      <c r="I83" s="1">
        <v>0</v>
      </c>
      <c r="J83" s="1">
        <v>0</v>
      </c>
      <c r="K83" s="1">
        <v>0</v>
      </c>
      <c r="L83" s="1">
        <v>0</v>
      </c>
      <c r="M83" s="1">
        <v>0</v>
      </c>
      <c r="N83" s="1">
        <v>0</v>
      </c>
      <c r="O83" s="1">
        <v>0</v>
      </c>
      <c r="P83" s="1">
        <v>0</v>
      </c>
      <c r="Q83" s="1">
        <v>0</v>
      </c>
      <c r="R83" s="1">
        <v>0</v>
      </c>
      <c r="S83" s="1">
        <v>0</v>
      </c>
      <c r="T83" s="1">
        <v>0</v>
      </c>
      <c r="U83" s="1">
        <v>0</v>
      </c>
      <c r="V83" s="1">
        <f t="shared" si="0"/>
        <v>0</v>
      </c>
    </row>
    <row r="84" spans="1:22" ht="15.75" customHeight="1" x14ac:dyDescent="0.3">
      <c r="A84" s="2" t="s">
        <v>130</v>
      </c>
      <c r="B84" s="1">
        <v>0</v>
      </c>
      <c r="C84" s="1">
        <v>0</v>
      </c>
      <c r="D84" s="1">
        <v>0</v>
      </c>
      <c r="E84" s="1">
        <v>0</v>
      </c>
      <c r="F84" s="1">
        <v>0</v>
      </c>
      <c r="G84" s="1">
        <v>0</v>
      </c>
      <c r="H84" s="1">
        <v>0</v>
      </c>
      <c r="I84" s="1">
        <v>0</v>
      </c>
      <c r="J84" s="1">
        <v>0</v>
      </c>
      <c r="K84" s="1">
        <v>0</v>
      </c>
      <c r="L84" s="1">
        <v>0</v>
      </c>
      <c r="M84" s="1">
        <v>0</v>
      </c>
      <c r="N84" s="1">
        <v>0</v>
      </c>
      <c r="O84" s="1">
        <v>0</v>
      </c>
      <c r="P84" s="1">
        <v>0</v>
      </c>
      <c r="Q84" s="1">
        <v>0</v>
      </c>
      <c r="R84" s="1">
        <v>0</v>
      </c>
      <c r="S84" s="1">
        <v>0</v>
      </c>
      <c r="T84" s="1">
        <v>0</v>
      </c>
      <c r="U84" s="1">
        <v>0</v>
      </c>
      <c r="V84" s="1">
        <f t="shared" si="0"/>
        <v>0</v>
      </c>
    </row>
    <row r="85" spans="1:22" ht="15.75" customHeight="1" x14ac:dyDescent="0.3">
      <c r="A85" s="2" t="s">
        <v>50</v>
      </c>
      <c r="B85" s="1">
        <v>0</v>
      </c>
      <c r="C85" s="1">
        <v>0</v>
      </c>
      <c r="D85" s="1">
        <v>0</v>
      </c>
      <c r="E85" s="1">
        <v>0</v>
      </c>
      <c r="F85" s="1">
        <v>0</v>
      </c>
      <c r="G85" s="1">
        <v>0</v>
      </c>
      <c r="H85" s="1">
        <v>0</v>
      </c>
      <c r="I85" s="1">
        <v>0</v>
      </c>
      <c r="J85" s="1">
        <v>0</v>
      </c>
      <c r="K85" s="1">
        <v>0</v>
      </c>
      <c r="L85" s="1">
        <v>0</v>
      </c>
      <c r="M85" s="1">
        <v>0</v>
      </c>
      <c r="N85" s="1">
        <v>0</v>
      </c>
      <c r="O85" s="1">
        <v>0</v>
      </c>
      <c r="P85" s="1">
        <v>0</v>
      </c>
      <c r="Q85" s="1">
        <v>0</v>
      </c>
      <c r="R85" s="1">
        <v>0</v>
      </c>
      <c r="S85" s="1">
        <v>1</v>
      </c>
      <c r="T85" s="1">
        <v>0</v>
      </c>
      <c r="U85" s="1">
        <v>0</v>
      </c>
      <c r="V85" s="1">
        <f t="shared" si="0"/>
        <v>1</v>
      </c>
    </row>
    <row r="86" spans="1:22" ht="15.75" customHeight="1" x14ac:dyDescent="0.3">
      <c r="A86" s="2" t="s">
        <v>131</v>
      </c>
      <c r="B86" s="1">
        <v>0</v>
      </c>
      <c r="C86" s="1">
        <v>0</v>
      </c>
      <c r="D86" s="1">
        <v>0</v>
      </c>
      <c r="E86" s="1">
        <v>0</v>
      </c>
      <c r="F86" s="1">
        <v>0</v>
      </c>
      <c r="G86" s="1">
        <v>0</v>
      </c>
      <c r="H86" s="1">
        <v>0</v>
      </c>
      <c r="I86" s="1">
        <v>0</v>
      </c>
      <c r="J86" s="1">
        <v>0</v>
      </c>
      <c r="K86" s="1">
        <v>0</v>
      </c>
      <c r="L86" s="1">
        <v>0</v>
      </c>
      <c r="M86" s="1">
        <v>0</v>
      </c>
      <c r="N86" s="1">
        <v>0</v>
      </c>
      <c r="O86" s="1">
        <v>0</v>
      </c>
      <c r="P86" s="1">
        <v>0</v>
      </c>
      <c r="Q86" s="1">
        <v>0</v>
      </c>
      <c r="R86" s="1">
        <v>0</v>
      </c>
      <c r="S86" s="1">
        <v>0</v>
      </c>
      <c r="T86" s="1">
        <v>0</v>
      </c>
      <c r="U86" s="1">
        <v>0</v>
      </c>
      <c r="V86" s="1">
        <f t="shared" si="0"/>
        <v>0</v>
      </c>
    </row>
    <row r="87" spans="1:22" ht="15.75" customHeight="1" x14ac:dyDescent="0.3">
      <c r="A87" s="2" t="s">
        <v>51</v>
      </c>
      <c r="B87" s="1">
        <v>0</v>
      </c>
      <c r="C87" s="1">
        <v>0</v>
      </c>
      <c r="D87" s="1">
        <v>0</v>
      </c>
      <c r="E87" s="1">
        <v>0</v>
      </c>
      <c r="F87" s="1">
        <v>0</v>
      </c>
      <c r="G87" s="1">
        <v>0</v>
      </c>
      <c r="H87" s="1">
        <v>0</v>
      </c>
      <c r="I87" s="1">
        <v>0</v>
      </c>
      <c r="J87" s="1">
        <v>0</v>
      </c>
      <c r="K87" s="1">
        <v>0</v>
      </c>
      <c r="L87" s="1">
        <v>0</v>
      </c>
      <c r="M87" s="1">
        <v>0</v>
      </c>
      <c r="N87" s="1">
        <v>0</v>
      </c>
      <c r="O87" s="1">
        <v>0</v>
      </c>
      <c r="P87" s="1">
        <v>1</v>
      </c>
      <c r="Q87" s="1">
        <v>1</v>
      </c>
      <c r="R87" s="1">
        <v>0</v>
      </c>
      <c r="S87" s="1">
        <v>0</v>
      </c>
      <c r="T87" s="1">
        <v>0</v>
      </c>
      <c r="U87" s="1">
        <v>0</v>
      </c>
      <c r="V87" s="1">
        <f t="shared" si="0"/>
        <v>2</v>
      </c>
    </row>
    <row r="88" spans="1:22" ht="15.75" customHeight="1" x14ac:dyDescent="0.3">
      <c r="A88" s="2" t="s">
        <v>52</v>
      </c>
      <c r="B88" s="1">
        <v>0</v>
      </c>
      <c r="C88" s="1">
        <v>0</v>
      </c>
      <c r="D88" s="1">
        <v>0</v>
      </c>
      <c r="E88" s="1">
        <v>0</v>
      </c>
      <c r="F88" s="1">
        <v>0</v>
      </c>
      <c r="G88" s="1">
        <v>0</v>
      </c>
      <c r="H88" s="1">
        <v>0</v>
      </c>
      <c r="I88" s="1">
        <v>0</v>
      </c>
      <c r="J88" s="1">
        <v>0</v>
      </c>
      <c r="K88" s="1">
        <v>1</v>
      </c>
      <c r="L88" s="1">
        <v>1</v>
      </c>
      <c r="M88" s="1">
        <v>0</v>
      </c>
      <c r="N88" s="1">
        <v>0</v>
      </c>
      <c r="O88" s="1">
        <v>0</v>
      </c>
      <c r="P88" s="1">
        <v>0</v>
      </c>
      <c r="Q88" s="1">
        <v>0</v>
      </c>
      <c r="R88" s="1">
        <v>0</v>
      </c>
      <c r="S88" s="1">
        <v>0</v>
      </c>
      <c r="T88" s="1">
        <v>0</v>
      </c>
      <c r="U88" s="1">
        <v>0</v>
      </c>
      <c r="V88" s="1">
        <f t="shared" si="0"/>
        <v>2</v>
      </c>
    </row>
    <row r="89" spans="1:22" ht="15.75" customHeight="1" x14ac:dyDescent="0.3">
      <c r="A89" s="2" t="s">
        <v>53</v>
      </c>
      <c r="B89" s="1">
        <v>0</v>
      </c>
      <c r="C89" s="1">
        <v>0</v>
      </c>
      <c r="D89" s="1">
        <v>0</v>
      </c>
      <c r="E89" s="1">
        <v>0</v>
      </c>
      <c r="F89" s="1">
        <v>0</v>
      </c>
      <c r="G89" s="1">
        <v>0</v>
      </c>
      <c r="H89" s="1">
        <v>0</v>
      </c>
      <c r="I89" s="1">
        <v>0</v>
      </c>
      <c r="J89" s="1">
        <v>0</v>
      </c>
      <c r="K89" s="1">
        <v>0</v>
      </c>
      <c r="L89" s="1">
        <v>0</v>
      </c>
      <c r="M89" s="1">
        <v>0</v>
      </c>
      <c r="N89" s="1">
        <v>1</v>
      </c>
      <c r="O89" s="1">
        <v>0</v>
      </c>
      <c r="P89" s="1">
        <v>0</v>
      </c>
      <c r="Q89" s="1">
        <v>0</v>
      </c>
      <c r="R89" s="1">
        <v>0</v>
      </c>
      <c r="S89" s="1">
        <v>0</v>
      </c>
      <c r="T89" s="1">
        <v>0</v>
      </c>
      <c r="U89" s="1">
        <v>0</v>
      </c>
      <c r="V89" s="1">
        <f t="shared" si="0"/>
        <v>1</v>
      </c>
    </row>
    <row r="90" spans="1:22" ht="15.75" customHeight="1" x14ac:dyDescent="0.3">
      <c r="A90" s="2" t="s">
        <v>132</v>
      </c>
      <c r="B90" s="1">
        <v>0</v>
      </c>
      <c r="C90" s="1">
        <v>0</v>
      </c>
      <c r="D90" s="1">
        <v>0</v>
      </c>
      <c r="E90" s="1">
        <v>0</v>
      </c>
      <c r="F90" s="1">
        <v>0</v>
      </c>
      <c r="G90" s="1">
        <v>0</v>
      </c>
      <c r="H90" s="1">
        <v>0</v>
      </c>
      <c r="I90" s="1">
        <v>0</v>
      </c>
      <c r="J90" s="1">
        <v>0</v>
      </c>
      <c r="K90" s="1">
        <v>0</v>
      </c>
      <c r="L90" s="1">
        <v>0</v>
      </c>
      <c r="M90" s="1">
        <v>0</v>
      </c>
      <c r="N90" s="1">
        <v>0</v>
      </c>
      <c r="O90" s="1">
        <v>0</v>
      </c>
      <c r="P90" s="1">
        <v>0</v>
      </c>
      <c r="Q90" s="1">
        <v>0</v>
      </c>
      <c r="R90" s="1">
        <v>0</v>
      </c>
      <c r="S90" s="1">
        <v>0</v>
      </c>
      <c r="T90" s="1">
        <v>0</v>
      </c>
      <c r="U90" s="1">
        <v>0</v>
      </c>
      <c r="V90" s="1">
        <f t="shared" si="0"/>
        <v>0</v>
      </c>
    </row>
    <row r="91" spans="1:22" ht="15.75" customHeight="1" x14ac:dyDescent="0.3">
      <c r="A91" s="2" t="s">
        <v>133</v>
      </c>
      <c r="B91" s="1">
        <v>0</v>
      </c>
      <c r="C91" s="1">
        <v>0</v>
      </c>
      <c r="D91" s="1">
        <v>0</v>
      </c>
      <c r="E91" s="1">
        <v>0</v>
      </c>
      <c r="F91" s="1">
        <v>0</v>
      </c>
      <c r="G91" s="1">
        <v>0</v>
      </c>
      <c r="H91" s="1">
        <v>0</v>
      </c>
      <c r="I91" s="1">
        <v>0</v>
      </c>
      <c r="J91" s="1">
        <v>0</v>
      </c>
      <c r="K91" s="1">
        <v>0</v>
      </c>
      <c r="L91" s="1">
        <v>0</v>
      </c>
      <c r="M91" s="1">
        <v>0</v>
      </c>
      <c r="N91" s="1">
        <v>0</v>
      </c>
      <c r="O91" s="1">
        <v>0</v>
      </c>
      <c r="P91" s="1">
        <v>0</v>
      </c>
      <c r="Q91" s="1">
        <v>0</v>
      </c>
      <c r="R91" s="1">
        <v>0</v>
      </c>
      <c r="S91" s="1">
        <v>0</v>
      </c>
      <c r="T91" s="1">
        <v>0</v>
      </c>
      <c r="U91" s="1">
        <v>0</v>
      </c>
      <c r="V91" s="1">
        <f t="shared" si="0"/>
        <v>0</v>
      </c>
    </row>
    <row r="92" spans="1:22" ht="15.75" customHeight="1" x14ac:dyDescent="0.3">
      <c r="A92" s="2" t="s">
        <v>54</v>
      </c>
      <c r="B92" s="1">
        <v>0</v>
      </c>
      <c r="C92" s="1">
        <v>0</v>
      </c>
      <c r="D92" s="1">
        <v>0</v>
      </c>
      <c r="E92" s="1">
        <v>0</v>
      </c>
      <c r="F92" s="1">
        <v>0</v>
      </c>
      <c r="G92" s="1">
        <v>0</v>
      </c>
      <c r="H92" s="1">
        <v>0</v>
      </c>
      <c r="I92" s="1">
        <v>0</v>
      </c>
      <c r="J92" s="1">
        <v>0</v>
      </c>
      <c r="K92" s="1">
        <v>0</v>
      </c>
      <c r="L92" s="1">
        <v>0</v>
      </c>
      <c r="M92" s="1">
        <v>0</v>
      </c>
      <c r="N92" s="1">
        <v>0</v>
      </c>
      <c r="O92" s="1">
        <v>0</v>
      </c>
      <c r="P92" s="1">
        <v>0</v>
      </c>
      <c r="Q92" s="1">
        <v>1</v>
      </c>
      <c r="R92" s="1">
        <v>1</v>
      </c>
      <c r="S92" s="1">
        <v>0</v>
      </c>
      <c r="T92" s="1">
        <v>0</v>
      </c>
      <c r="U92" s="1">
        <v>0</v>
      </c>
      <c r="V92" s="1">
        <f t="shared" si="0"/>
        <v>2</v>
      </c>
    </row>
    <row r="93" spans="1:22" ht="15.75" customHeight="1" x14ac:dyDescent="0.3">
      <c r="A93" s="2" t="s">
        <v>55</v>
      </c>
      <c r="B93" s="1">
        <v>0</v>
      </c>
      <c r="C93" s="1">
        <v>0</v>
      </c>
      <c r="D93" s="1">
        <v>0</v>
      </c>
      <c r="E93" s="1">
        <v>0</v>
      </c>
      <c r="F93" s="1">
        <v>0</v>
      </c>
      <c r="G93" s="1">
        <v>0</v>
      </c>
      <c r="H93" s="1">
        <v>0</v>
      </c>
      <c r="I93" s="1">
        <v>0</v>
      </c>
      <c r="J93" s="1">
        <v>0</v>
      </c>
      <c r="K93" s="1">
        <v>0</v>
      </c>
      <c r="L93" s="1">
        <v>1</v>
      </c>
      <c r="M93" s="1">
        <v>0</v>
      </c>
      <c r="N93" s="1">
        <v>0</v>
      </c>
      <c r="O93" s="1">
        <v>0</v>
      </c>
      <c r="P93" s="1">
        <v>0</v>
      </c>
      <c r="Q93" s="1">
        <v>0</v>
      </c>
      <c r="R93" s="1">
        <v>0</v>
      </c>
      <c r="S93" s="1">
        <v>0</v>
      </c>
      <c r="T93" s="1">
        <v>0</v>
      </c>
      <c r="U93" s="1">
        <v>0</v>
      </c>
      <c r="V93" s="1">
        <f t="shared" si="0"/>
        <v>1</v>
      </c>
    </row>
    <row r="94" spans="1:22" ht="15.75" customHeight="1" x14ac:dyDescent="0.3">
      <c r="A94" s="2" t="s">
        <v>134</v>
      </c>
      <c r="B94" s="1">
        <v>0</v>
      </c>
      <c r="C94" s="1">
        <v>0</v>
      </c>
      <c r="D94" s="1">
        <v>0</v>
      </c>
      <c r="E94" s="1">
        <v>0</v>
      </c>
      <c r="F94" s="1">
        <v>0</v>
      </c>
      <c r="G94" s="1">
        <v>0</v>
      </c>
      <c r="H94" s="1">
        <v>0</v>
      </c>
      <c r="I94" s="1">
        <v>0</v>
      </c>
      <c r="J94" s="1">
        <v>0</v>
      </c>
      <c r="K94" s="1">
        <v>0</v>
      </c>
      <c r="L94" s="1">
        <v>0</v>
      </c>
      <c r="M94" s="1">
        <v>0</v>
      </c>
      <c r="N94" s="1">
        <v>0</v>
      </c>
      <c r="O94" s="1">
        <v>0</v>
      </c>
      <c r="P94" s="1">
        <v>0</v>
      </c>
      <c r="Q94" s="1">
        <v>0</v>
      </c>
      <c r="R94" s="1">
        <v>0</v>
      </c>
      <c r="S94" s="1">
        <v>0</v>
      </c>
      <c r="T94" s="1">
        <v>0</v>
      </c>
      <c r="U94" s="1">
        <v>0</v>
      </c>
      <c r="V94" s="1">
        <f t="shared" si="0"/>
        <v>0</v>
      </c>
    </row>
    <row r="95" spans="1:22" ht="15.75" customHeight="1" x14ac:dyDescent="0.3">
      <c r="A95" s="2" t="s">
        <v>135</v>
      </c>
      <c r="B95" s="1">
        <v>0</v>
      </c>
      <c r="C95" s="1">
        <v>0</v>
      </c>
      <c r="D95" s="1">
        <v>0</v>
      </c>
      <c r="E95" s="1">
        <v>0</v>
      </c>
      <c r="F95" s="1">
        <v>0</v>
      </c>
      <c r="G95" s="1">
        <v>0</v>
      </c>
      <c r="H95" s="1">
        <v>0</v>
      </c>
      <c r="I95" s="1">
        <v>0</v>
      </c>
      <c r="J95" s="1">
        <v>0</v>
      </c>
      <c r="K95" s="1">
        <v>0</v>
      </c>
      <c r="L95" s="1">
        <v>0</v>
      </c>
      <c r="M95" s="1">
        <v>0</v>
      </c>
      <c r="N95" s="1">
        <v>0</v>
      </c>
      <c r="O95" s="1">
        <v>0</v>
      </c>
      <c r="P95" s="1">
        <v>0</v>
      </c>
      <c r="Q95" s="1">
        <v>0</v>
      </c>
      <c r="R95" s="1">
        <v>0</v>
      </c>
      <c r="S95" s="1">
        <v>0</v>
      </c>
      <c r="T95" s="1">
        <v>0</v>
      </c>
      <c r="U95" s="1">
        <v>0</v>
      </c>
      <c r="V95" s="1">
        <f t="shared" si="0"/>
        <v>0</v>
      </c>
    </row>
    <row r="96" spans="1:22" ht="15.75" customHeight="1" x14ac:dyDescent="0.3">
      <c r="A96" s="2" t="s">
        <v>136</v>
      </c>
      <c r="B96" s="1">
        <v>0</v>
      </c>
      <c r="C96" s="1">
        <v>0</v>
      </c>
      <c r="D96" s="1">
        <v>0</v>
      </c>
      <c r="E96" s="1">
        <v>0</v>
      </c>
      <c r="F96" s="1">
        <v>0</v>
      </c>
      <c r="G96" s="1">
        <v>0</v>
      </c>
      <c r="H96" s="1">
        <v>0</v>
      </c>
      <c r="I96" s="1">
        <v>0</v>
      </c>
      <c r="J96" s="1">
        <v>0</v>
      </c>
      <c r="K96" s="1">
        <v>0</v>
      </c>
      <c r="L96" s="1">
        <v>0</v>
      </c>
      <c r="M96" s="1">
        <v>0</v>
      </c>
      <c r="N96" s="1">
        <v>0</v>
      </c>
      <c r="O96" s="1">
        <v>0</v>
      </c>
      <c r="P96" s="1">
        <v>0</v>
      </c>
      <c r="Q96" s="1">
        <v>0</v>
      </c>
      <c r="R96" s="1">
        <v>0</v>
      </c>
      <c r="S96" s="1">
        <v>0</v>
      </c>
      <c r="T96" s="1">
        <v>0</v>
      </c>
      <c r="U96" s="1">
        <v>0</v>
      </c>
      <c r="V96" s="1">
        <f t="shared" si="0"/>
        <v>0</v>
      </c>
    </row>
    <row r="97" spans="1:22" ht="15.75" customHeight="1" x14ac:dyDescent="0.3">
      <c r="A97" s="2" t="s">
        <v>137</v>
      </c>
      <c r="B97" s="1">
        <v>0</v>
      </c>
      <c r="C97" s="1">
        <v>0</v>
      </c>
      <c r="D97" s="1">
        <v>0</v>
      </c>
      <c r="E97" s="1">
        <v>0</v>
      </c>
      <c r="F97" s="1">
        <v>0</v>
      </c>
      <c r="G97" s="1">
        <v>0</v>
      </c>
      <c r="H97" s="1">
        <v>0</v>
      </c>
      <c r="I97" s="1">
        <v>0</v>
      </c>
      <c r="J97" s="1">
        <v>0</v>
      </c>
      <c r="K97" s="1">
        <v>0</v>
      </c>
      <c r="L97" s="1">
        <v>0</v>
      </c>
      <c r="M97" s="1">
        <v>0</v>
      </c>
      <c r="N97" s="1">
        <v>0</v>
      </c>
      <c r="O97" s="1">
        <v>0</v>
      </c>
      <c r="P97" s="1">
        <v>0</v>
      </c>
      <c r="Q97" s="1">
        <v>0</v>
      </c>
      <c r="R97" s="1">
        <v>0</v>
      </c>
      <c r="S97" s="1">
        <v>0</v>
      </c>
      <c r="T97" s="1">
        <v>0</v>
      </c>
      <c r="U97" s="1">
        <v>0</v>
      </c>
      <c r="V97" s="1">
        <f t="shared" si="0"/>
        <v>0</v>
      </c>
    </row>
    <row r="98" spans="1:22" ht="15.75" customHeight="1" x14ac:dyDescent="0.3">
      <c r="A98" s="2" t="s">
        <v>138</v>
      </c>
      <c r="B98" s="1">
        <v>0</v>
      </c>
      <c r="C98" s="1">
        <v>0</v>
      </c>
      <c r="D98" s="1">
        <v>0</v>
      </c>
      <c r="E98" s="1">
        <v>0</v>
      </c>
      <c r="F98" s="1">
        <v>0</v>
      </c>
      <c r="G98" s="1">
        <v>0</v>
      </c>
      <c r="H98" s="1">
        <v>0</v>
      </c>
      <c r="I98" s="1">
        <v>0</v>
      </c>
      <c r="J98" s="1">
        <v>0</v>
      </c>
      <c r="K98" s="1">
        <v>0</v>
      </c>
      <c r="L98" s="1">
        <v>0</v>
      </c>
      <c r="M98" s="1">
        <v>0</v>
      </c>
      <c r="N98" s="1">
        <v>0</v>
      </c>
      <c r="O98" s="1">
        <v>0</v>
      </c>
      <c r="P98" s="1">
        <v>0</v>
      </c>
      <c r="Q98" s="1">
        <v>0</v>
      </c>
      <c r="R98" s="1">
        <v>0</v>
      </c>
      <c r="S98" s="1">
        <v>0</v>
      </c>
      <c r="T98" s="1">
        <v>0</v>
      </c>
      <c r="U98" s="1">
        <v>0</v>
      </c>
      <c r="V98" s="1">
        <f t="shared" si="0"/>
        <v>0</v>
      </c>
    </row>
    <row r="99" spans="1:22" ht="15.75" customHeight="1" x14ac:dyDescent="0.3">
      <c r="A99" s="2" t="s">
        <v>139</v>
      </c>
      <c r="B99" s="1">
        <v>0</v>
      </c>
      <c r="C99" s="1">
        <v>0</v>
      </c>
      <c r="D99" s="1">
        <v>0</v>
      </c>
      <c r="E99" s="1">
        <v>0</v>
      </c>
      <c r="F99" s="1">
        <v>0</v>
      </c>
      <c r="G99" s="1">
        <v>0</v>
      </c>
      <c r="H99" s="1">
        <v>0</v>
      </c>
      <c r="I99" s="1">
        <v>0</v>
      </c>
      <c r="J99" s="1">
        <v>0</v>
      </c>
      <c r="K99" s="1">
        <v>0</v>
      </c>
      <c r="L99" s="1">
        <v>0</v>
      </c>
      <c r="M99" s="1">
        <v>0</v>
      </c>
      <c r="N99" s="1">
        <v>0</v>
      </c>
      <c r="O99" s="1">
        <v>0</v>
      </c>
      <c r="P99" s="1">
        <v>0</v>
      </c>
      <c r="Q99" s="1">
        <v>0</v>
      </c>
      <c r="R99" s="1">
        <v>0</v>
      </c>
      <c r="S99" s="1">
        <v>0</v>
      </c>
      <c r="T99" s="1">
        <v>0</v>
      </c>
      <c r="U99" s="1">
        <v>0</v>
      </c>
      <c r="V99" s="1">
        <f t="shared" si="0"/>
        <v>0</v>
      </c>
    </row>
    <row r="100" spans="1:22" ht="15.75" customHeight="1" x14ac:dyDescent="0.3">
      <c r="A100" s="2" t="s">
        <v>140</v>
      </c>
      <c r="B100" s="1">
        <v>0</v>
      </c>
      <c r="C100" s="1">
        <v>0</v>
      </c>
      <c r="D100" s="1">
        <v>0</v>
      </c>
      <c r="E100" s="1">
        <v>0</v>
      </c>
      <c r="F100" s="1">
        <v>0</v>
      </c>
      <c r="G100" s="1">
        <v>0</v>
      </c>
      <c r="H100" s="1">
        <v>0</v>
      </c>
      <c r="I100" s="1">
        <v>0</v>
      </c>
      <c r="J100" s="1">
        <v>0</v>
      </c>
      <c r="K100" s="1">
        <v>0</v>
      </c>
      <c r="L100" s="1">
        <v>0</v>
      </c>
      <c r="M100" s="1">
        <v>0</v>
      </c>
      <c r="N100" s="1">
        <v>0</v>
      </c>
      <c r="O100" s="1">
        <v>0</v>
      </c>
      <c r="P100" s="1">
        <v>0</v>
      </c>
      <c r="Q100" s="1">
        <v>0</v>
      </c>
      <c r="R100" s="1">
        <v>0</v>
      </c>
      <c r="S100" s="1">
        <v>0</v>
      </c>
      <c r="T100" s="1">
        <v>0</v>
      </c>
      <c r="U100" s="1">
        <v>0</v>
      </c>
      <c r="V100" s="1">
        <f t="shared" si="0"/>
        <v>0</v>
      </c>
    </row>
    <row r="101" spans="1:22" ht="15.75" customHeight="1" x14ac:dyDescent="0.3">
      <c r="A101" s="2" t="s">
        <v>141</v>
      </c>
      <c r="B101" s="1">
        <v>0</v>
      </c>
      <c r="C101" s="1">
        <v>0</v>
      </c>
      <c r="D101" s="1">
        <v>0</v>
      </c>
      <c r="E101" s="1">
        <v>0</v>
      </c>
      <c r="F101" s="1">
        <v>0</v>
      </c>
      <c r="G101" s="1">
        <v>0</v>
      </c>
      <c r="H101" s="1">
        <v>0</v>
      </c>
      <c r="I101" s="1">
        <v>0</v>
      </c>
      <c r="J101" s="1">
        <v>0</v>
      </c>
      <c r="K101" s="1">
        <v>0</v>
      </c>
      <c r="L101" s="1">
        <v>0</v>
      </c>
      <c r="M101" s="1">
        <v>0</v>
      </c>
      <c r="N101" s="1">
        <v>0</v>
      </c>
      <c r="O101" s="1">
        <v>0</v>
      </c>
      <c r="P101" s="1">
        <v>0</v>
      </c>
      <c r="Q101" s="1">
        <v>0</v>
      </c>
      <c r="R101" s="1">
        <v>0</v>
      </c>
      <c r="S101" s="1">
        <v>0</v>
      </c>
      <c r="T101" s="1">
        <v>0</v>
      </c>
      <c r="U101" s="1">
        <v>0</v>
      </c>
      <c r="V101" s="1">
        <f t="shared" si="0"/>
        <v>0</v>
      </c>
    </row>
    <row r="102" spans="1:22" ht="15.75" customHeight="1" x14ac:dyDescent="0.3">
      <c r="A102" s="2" t="s">
        <v>56</v>
      </c>
      <c r="B102" s="1">
        <v>0</v>
      </c>
      <c r="C102" s="1">
        <v>0</v>
      </c>
      <c r="D102" s="1">
        <v>1</v>
      </c>
      <c r="E102" s="1">
        <v>0</v>
      </c>
      <c r="F102" s="1">
        <v>1</v>
      </c>
      <c r="G102" s="1">
        <v>0</v>
      </c>
      <c r="H102" s="1">
        <v>0</v>
      </c>
      <c r="I102" s="1">
        <v>0</v>
      </c>
      <c r="J102" s="1">
        <v>0</v>
      </c>
      <c r="K102" s="1">
        <v>0</v>
      </c>
      <c r="L102" s="1">
        <v>0</v>
      </c>
      <c r="M102" s="1">
        <v>0</v>
      </c>
      <c r="N102" s="1">
        <v>0</v>
      </c>
      <c r="O102" s="1">
        <v>0</v>
      </c>
      <c r="P102" s="1">
        <v>0</v>
      </c>
      <c r="Q102" s="1">
        <v>0</v>
      </c>
      <c r="R102" s="1">
        <v>0</v>
      </c>
      <c r="S102" s="1">
        <v>0</v>
      </c>
      <c r="T102" s="1">
        <v>0</v>
      </c>
      <c r="U102" s="1">
        <v>0</v>
      </c>
      <c r="V102" s="1">
        <f t="shared" si="0"/>
        <v>2</v>
      </c>
    </row>
    <row r="103" spans="1:22" ht="15.75" customHeight="1" x14ac:dyDescent="0.3">
      <c r="A103" s="2" t="s">
        <v>142</v>
      </c>
      <c r="B103" s="1">
        <v>0</v>
      </c>
      <c r="C103" s="1">
        <v>0</v>
      </c>
      <c r="D103" s="1">
        <v>0</v>
      </c>
      <c r="E103" s="1">
        <v>0</v>
      </c>
      <c r="F103" s="1">
        <v>0</v>
      </c>
      <c r="G103" s="1">
        <v>0</v>
      </c>
      <c r="H103" s="1">
        <v>0</v>
      </c>
      <c r="I103" s="1">
        <v>0</v>
      </c>
      <c r="J103" s="1">
        <v>0</v>
      </c>
      <c r="K103" s="1">
        <v>0</v>
      </c>
      <c r="L103" s="1">
        <v>0</v>
      </c>
      <c r="M103" s="1">
        <v>0</v>
      </c>
      <c r="N103" s="1">
        <v>0</v>
      </c>
      <c r="O103" s="1">
        <v>0</v>
      </c>
      <c r="P103" s="1">
        <v>0</v>
      </c>
      <c r="Q103" s="1">
        <v>0</v>
      </c>
      <c r="R103" s="1">
        <v>0</v>
      </c>
      <c r="S103" s="1">
        <v>0</v>
      </c>
      <c r="T103" s="1">
        <v>0</v>
      </c>
      <c r="U103" s="1">
        <v>0</v>
      </c>
      <c r="V103" s="1">
        <f t="shared" si="0"/>
        <v>0</v>
      </c>
    </row>
    <row r="104" spans="1:22" ht="15.75" customHeight="1" x14ac:dyDescent="0.3">
      <c r="A104" s="2" t="s">
        <v>57</v>
      </c>
      <c r="B104" s="1">
        <v>0</v>
      </c>
      <c r="C104" s="1">
        <v>0</v>
      </c>
      <c r="D104" s="1">
        <v>0</v>
      </c>
      <c r="E104" s="1">
        <v>0</v>
      </c>
      <c r="F104" s="1">
        <v>0</v>
      </c>
      <c r="G104" s="1">
        <v>0</v>
      </c>
      <c r="H104" s="1">
        <v>0</v>
      </c>
      <c r="I104" s="1">
        <v>0</v>
      </c>
      <c r="J104" s="1">
        <v>0</v>
      </c>
      <c r="K104" s="1">
        <v>0</v>
      </c>
      <c r="L104" s="1">
        <v>0</v>
      </c>
      <c r="M104" s="1">
        <v>1</v>
      </c>
      <c r="N104" s="1">
        <v>1</v>
      </c>
      <c r="O104" s="1">
        <v>0</v>
      </c>
      <c r="P104" s="1">
        <v>0</v>
      </c>
      <c r="Q104" s="1">
        <v>0</v>
      </c>
      <c r="R104" s="1">
        <v>0</v>
      </c>
      <c r="S104" s="1">
        <v>0</v>
      </c>
      <c r="T104" s="1">
        <v>0</v>
      </c>
      <c r="U104" s="1">
        <v>0</v>
      </c>
      <c r="V104" s="1">
        <f t="shared" si="0"/>
        <v>2</v>
      </c>
    </row>
    <row r="105" spans="1:22" ht="15.75" customHeight="1" x14ac:dyDescent="0.3">
      <c r="A105" s="2" t="s">
        <v>58</v>
      </c>
      <c r="B105" s="1">
        <v>0</v>
      </c>
      <c r="C105" s="1">
        <v>0</v>
      </c>
      <c r="D105" s="1">
        <v>0</v>
      </c>
      <c r="E105" s="1">
        <v>1</v>
      </c>
      <c r="F105" s="1">
        <v>1</v>
      </c>
      <c r="G105" s="1">
        <v>0</v>
      </c>
      <c r="H105" s="1">
        <v>0</v>
      </c>
      <c r="I105" s="1">
        <v>0</v>
      </c>
      <c r="J105" s="1">
        <v>1</v>
      </c>
      <c r="K105" s="1">
        <v>1</v>
      </c>
      <c r="L105" s="1">
        <v>0</v>
      </c>
      <c r="M105" s="1">
        <v>0</v>
      </c>
      <c r="N105" s="1">
        <v>0</v>
      </c>
      <c r="O105" s="1">
        <v>1</v>
      </c>
      <c r="P105" s="1">
        <v>0</v>
      </c>
      <c r="Q105" s="1">
        <v>0</v>
      </c>
      <c r="R105" s="1">
        <v>0</v>
      </c>
      <c r="S105" s="1">
        <v>1</v>
      </c>
      <c r="T105" s="1">
        <v>0</v>
      </c>
      <c r="U105" s="1">
        <v>0</v>
      </c>
      <c r="V105" s="1">
        <f t="shared" si="0"/>
        <v>6</v>
      </c>
    </row>
    <row r="106" spans="1:22" ht="15.75" customHeight="1" x14ac:dyDescent="0.3">
      <c r="A106" s="2" t="s">
        <v>143</v>
      </c>
      <c r="B106" s="1">
        <v>0</v>
      </c>
      <c r="C106" s="1">
        <v>0</v>
      </c>
      <c r="D106" s="1">
        <v>0</v>
      </c>
      <c r="E106" s="1">
        <v>0</v>
      </c>
      <c r="F106" s="1">
        <v>0</v>
      </c>
      <c r="G106" s="1">
        <v>0</v>
      </c>
      <c r="H106" s="1">
        <v>0</v>
      </c>
      <c r="I106" s="1">
        <v>0</v>
      </c>
      <c r="J106" s="1">
        <v>0</v>
      </c>
      <c r="K106" s="1">
        <v>0</v>
      </c>
      <c r="L106" s="1">
        <v>0</v>
      </c>
      <c r="M106" s="1">
        <v>0</v>
      </c>
      <c r="N106" s="1">
        <v>0</v>
      </c>
      <c r="O106" s="1">
        <v>0</v>
      </c>
      <c r="P106" s="1">
        <v>0</v>
      </c>
      <c r="Q106" s="1">
        <v>0</v>
      </c>
      <c r="R106" s="1">
        <v>0</v>
      </c>
      <c r="S106" s="1">
        <v>0</v>
      </c>
      <c r="T106" s="1">
        <v>0</v>
      </c>
      <c r="U106" s="1">
        <v>0</v>
      </c>
      <c r="V106" s="1">
        <f t="shared" si="0"/>
        <v>0</v>
      </c>
    </row>
    <row r="107" spans="1:22" ht="15.75" customHeight="1" x14ac:dyDescent="0.3">
      <c r="A107" s="2" t="s">
        <v>144</v>
      </c>
      <c r="B107" s="1">
        <v>0</v>
      </c>
      <c r="C107" s="1">
        <v>0</v>
      </c>
      <c r="D107" s="1">
        <v>0</v>
      </c>
      <c r="E107" s="1">
        <v>0</v>
      </c>
      <c r="F107" s="1">
        <v>0</v>
      </c>
      <c r="G107" s="1">
        <v>0</v>
      </c>
      <c r="H107" s="1">
        <v>0</v>
      </c>
      <c r="I107" s="1">
        <v>0</v>
      </c>
      <c r="J107" s="1">
        <v>0</v>
      </c>
      <c r="K107" s="1">
        <v>0</v>
      </c>
      <c r="L107" s="1">
        <v>0</v>
      </c>
      <c r="M107" s="1">
        <v>0</v>
      </c>
      <c r="N107" s="1">
        <v>0</v>
      </c>
      <c r="O107" s="1">
        <v>0</v>
      </c>
      <c r="P107" s="1">
        <v>0</v>
      </c>
      <c r="Q107" s="1">
        <v>0</v>
      </c>
      <c r="R107" s="1">
        <v>0</v>
      </c>
      <c r="S107" s="1">
        <v>0</v>
      </c>
      <c r="T107" s="1">
        <v>0</v>
      </c>
      <c r="U107" s="1">
        <v>0</v>
      </c>
      <c r="V107" s="1">
        <f t="shared" si="0"/>
        <v>0</v>
      </c>
    </row>
    <row r="108" spans="1:22" ht="15.75" customHeight="1" x14ac:dyDescent="0.3">
      <c r="A108" s="2" t="s">
        <v>145</v>
      </c>
      <c r="B108" s="1">
        <v>0</v>
      </c>
      <c r="C108" s="1">
        <v>0</v>
      </c>
      <c r="D108" s="1">
        <v>0</v>
      </c>
      <c r="E108" s="1">
        <v>0</v>
      </c>
      <c r="F108" s="1">
        <v>0</v>
      </c>
      <c r="G108" s="1">
        <v>0</v>
      </c>
      <c r="H108" s="1">
        <v>0</v>
      </c>
      <c r="I108" s="1">
        <v>0</v>
      </c>
      <c r="J108" s="1">
        <v>0</v>
      </c>
      <c r="K108" s="1">
        <v>0</v>
      </c>
      <c r="L108" s="1">
        <v>0</v>
      </c>
      <c r="M108" s="1">
        <v>0</v>
      </c>
      <c r="N108" s="1">
        <v>0</v>
      </c>
      <c r="O108" s="1">
        <v>0</v>
      </c>
      <c r="P108" s="1">
        <v>0</v>
      </c>
      <c r="Q108" s="1">
        <v>0</v>
      </c>
      <c r="R108" s="1">
        <v>0</v>
      </c>
      <c r="S108" s="1">
        <v>0</v>
      </c>
      <c r="T108" s="1">
        <v>0</v>
      </c>
      <c r="U108" s="1">
        <v>0</v>
      </c>
      <c r="V108" s="1">
        <f t="shared" si="0"/>
        <v>0</v>
      </c>
    </row>
    <row r="109" spans="1:22" ht="15.75" customHeight="1" x14ac:dyDescent="0.3">
      <c r="A109" s="2" t="s">
        <v>146</v>
      </c>
      <c r="B109" s="1">
        <v>0</v>
      </c>
      <c r="C109" s="1">
        <v>0</v>
      </c>
      <c r="D109" s="1">
        <v>0</v>
      </c>
      <c r="E109" s="1">
        <v>0</v>
      </c>
      <c r="F109" s="1">
        <v>0</v>
      </c>
      <c r="G109" s="1">
        <v>0</v>
      </c>
      <c r="H109" s="1">
        <v>0</v>
      </c>
      <c r="I109" s="1">
        <v>0</v>
      </c>
      <c r="J109" s="1">
        <v>0</v>
      </c>
      <c r="K109" s="1">
        <v>0</v>
      </c>
      <c r="L109" s="1">
        <v>0</v>
      </c>
      <c r="M109" s="1">
        <v>0</v>
      </c>
      <c r="N109" s="1">
        <v>0</v>
      </c>
      <c r="O109" s="1">
        <v>0</v>
      </c>
      <c r="P109" s="1">
        <v>0</v>
      </c>
      <c r="Q109" s="1">
        <v>0</v>
      </c>
      <c r="R109" s="1">
        <v>0</v>
      </c>
      <c r="S109" s="1">
        <v>0</v>
      </c>
      <c r="T109" s="1">
        <v>0</v>
      </c>
      <c r="U109" s="1">
        <v>0</v>
      </c>
      <c r="V109" s="1">
        <f t="shared" si="0"/>
        <v>0</v>
      </c>
    </row>
    <row r="110" spans="1:22" ht="15.75" customHeight="1" x14ac:dyDescent="0.3">
      <c r="A110" s="2" t="s">
        <v>59</v>
      </c>
      <c r="B110" s="1">
        <v>0</v>
      </c>
      <c r="C110" s="1">
        <v>0</v>
      </c>
      <c r="D110" s="1">
        <v>0</v>
      </c>
      <c r="E110" s="1">
        <v>0</v>
      </c>
      <c r="F110" s="1">
        <v>0</v>
      </c>
      <c r="G110" s="1">
        <v>0</v>
      </c>
      <c r="H110" s="1">
        <v>0</v>
      </c>
      <c r="I110" s="1">
        <v>0</v>
      </c>
      <c r="J110" s="1">
        <v>0</v>
      </c>
      <c r="K110" s="1">
        <v>0</v>
      </c>
      <c r="L110" s="1">
        <v>0</v>
      </c>
      <c r="M110" s="1">
        <v>0</v>
      </c>
      <c r="N110" s="1">
        <v>1</v>
      </c>
      <c r="O110" s="1">
        <v>1</v>
      </c>
      <c r="P110" s="1">
        <v>0</v>
      </c>
      <c r="Q110" s="1">
        <v>0</v>
      </c>
      <c r="R110" s="1">
        <v>0</v>
      </c>
      <c r="S110" s="1">
        <v>1</v>
      </c>
      <c r="T110" s="1">
        <v>0</v>
      </c>
      <c r="U110" s="1">
        <v>0</v>
      </c>
      <c r="V110" s="1">
        <f t="shared" si="0"/>
        <v>3</v>
      </c>
    </row>
    <row r="111" spans="1:22" ht="15.75" customHeight="1" x14ac:dyDescent="0.3">
      <c r="A111" s="2" t="s">
        <v>60</v>
      </c>
      <c r="B111" s="1">
        <v>0</v>
      </c>
      <c r="C111" s="1">
        <v>0</v>
      </c>
      <c r="D111" s="1">
        <v>0</v>
      </c>
      <c r="E111" s="1">
        <v>0</v>
      </c>
      <c r="F111" s="1">
        <v>0</v>
      </c>
      <c r="G111" s="1">
        <v>0</v>
      </c>
      <c r="H111" s="1">
        <v>0</v>
      </c>
      <c r="I111" s="1">
        <v>0</v>
      </c>
      <c r="J111" s="1">
        <v>0</v>
      </c>
      <c r="K111" s="1">
        <v>0</v>
      </c>
      <c r="L111" s="1">
        <v>0</v>
      </c>
      <c r="M111" s="1">
        <v>1</v>
      </c>
      <c r="N111" s="1">
        <v>1</v>
      </c>
      <c r="O111" s="1">
        <v>0</v>
      </c>
      <c r="P111" s="1">
        <v>0</v>
      </c>
      <c r="Q111" s="1">
        <v>0</v>
      </c>
      <c r="R111" s="1">
        <v>0</v>
      </c>
      <c r="S111" s="1">
        <v>0</v>
      </c>
      <c r="T111" s="1">
        <v>0</v>
      </c>
      <c r="U111" s="1">
        <v>0</v>
      </c>
      <c r="V111" s="1">
        <f t="shared" si="0"/>
        <v>2</v>
      </c>
    </row>
    <row r="112" spans="1:22" ht="15.75" customHeight="1" x14ac:dyDescent="0.3">
      <c r="A112" s="2" t="s">
        <v>61</v>
      </c>
      <c r="B112" s="1">
        <v>0</v>
      </c>
      <c r="C112" s="1">
        <v>0</v>
      </c>
      <c r="D112" s="1">
        <v>0</v>
      </c>
      <c r="E112" s="1">
        <v>0</v>
      </c>
      <c r="F112" s="1">
        <v>0</v>
      </c>
      <c r="G112" s="1">
        <v>0</v>
      </c>
      <c r="H112" s="1">
        <v>0</v>
      </c>
      <c r="I112" s="1">
        <v>0</v>
      </c>
      <c r="J112" s="1">
        <v>1</v>
      </c>
      <c r="K112" s="1">
        <v>0</v>
      </c>
      <c r="L112" s="1">
        <v>0</v>
      </c>
      <c r="M112" s="1">
        <v>0</v>
      </c>
      <c r="N112" s="1">
        <v>0</v>
      </c>
      <c r="O112" s="1">
        <v>0</v>
      </c>
      <c r="P112" s="1">
        <v>0</v>
      </c>
      <c r="Q112" s="1">
        <v>0</v>
      </c>
      <c r="R112" s="1">
        <v>0</v>
      </c>
      <c r="S112" s="1">
        <v>0</v>
      </c>
      <c r="T112" s="1">
        <v>0</v>
      </c>
      <c r="U112" s="1">
        <v>0</v>
      </c>
      <c r="V112" s="1">
        <f t="shared" si="0"/>
        <v>1</v>
      </c>
    </row>
    <row r="113" spans="1:22" ht="15.75" customHeight="1" x14ac:dyDescent="0.3">
      <c r="A113" s="2" t="s">
        <v>147</v>
      </c>
      <c r="B113" s="1">
        <v>0</v>
      </c>
      <c r="C113" s="1">
        <v>0</v>
      </c>
      <c r="D113" s="1">
        <v>0</v>
      </c>
      <c r="E113" s="1">
        <v>0</v>
      </c>
      <c r="F113" s="1">
        <v>0</v>
      </c>
      <c r="G113" s="1">
        <v>0</v>
      </c>
      <c r="H113" s="1">
        <v>0</v>
      </c>
      <c r="I113" s="1">
        <v>0</v>
      </c>
      <c r="J113" s="1">
        <v>0</v>
      </c>
      <c r="K113" s="1">
        <v>0</v>
      </c>
      <c r="L113" s="1">
        <v>0</v>
      </c>
      <c r="M113" s="1">
        <v>0</v>
      </c>
      <c r="N113" s="1">
        <v>0</v>
      </c>
      <c r="O113" s="1">
        <v>0</v>
      </c>
      <c r="P113" s="1">
        <v>0</v>
      </c>
      <c r="Q113" s="1">
        <v>0</v>
      </c>
      <c r="R113" s="1">
        <v>0</v>
      </c>
      <c r="S113" s="1">
        <v>0</v>
      </c>
      <c r="T113" s="1">
        <v>0</v>
      </c>
      <c r="U113" s="1">
        <v>0</v>
      </c>
      <c r="V113" s="1">
        <f t="shared" si="0"/>
        <v>0</v>
      </c>
    </row>
    <row r="114" spans="1:22" ht="15.75" customHeight="1" x14ac:dyDescent="0.3">
      <c r="A114" s="2" t="s">
        <v>148</v>
      </c>
      <c r="B114" s="1">
        <v>0</v>
      </c>
      <c r="C114" s="1">
        <v>0</v>
      </c>
      <c r="D114" s="1">
        <v>0</v>
      </c>
      <c r="E114" s="1">
        <v>0</v>
      </c>
      <c r="F114" s="1">
        <v>0</v>
      </c>
      <c r="G114" s="1">
        <v>0</v>
      </c>
      <c r="H114" s="1">
        <v>0</v>
      </c>
      <c r="I114" s="1">
        <v>0</v>
      </c>
      <c r="J114" s="1">
        <v>0</v>
      </c>
      <c r="K114" s="1">
        <v>0</v>
      </c>
      <c r="L114" s="1">
        <v>0</v>
      </c>
      <c r="M114" s="1">
        <v>0</v>
      </c>
      <c r="N114" s="1">
        <v>0</v>
      </c>
      <c r="O114" s="1">
        <v>0</v>
      </c>
      <c r="P114" s="1">
        <v>0</v>
      </c>
      <c r="Q114" s="1">
        <v>0</v>
      </c>
      <c r="R114" s="1">
        <v>0</v>
      </c>
      <c r="S114" s="1">
        <v>0</v>
      </c>
      <c r="T114" s="1">
        <v>0</v>
      </c>
      <c r="U114" s="1">
        <v>0</v>
      </c>
      <c r="V114" s="1">
        <f t="shared" si="0"/>
        <v>0</v>
      </c>
    </row>
    <row r="115" spans="1:22" ht="15.75" customHeight="1" x14ac:dyDescent="0.3">
      <c r="A115" s="2" t="s">
        <v>62</v>
      </c>
      <c r="B115" s="1">
        <v>0</v>
      </c>
      <c r="C115" s="1">
        <v>0</v>
      </c>
      <c r="D115" s="1">
        <v>0</v>
      </c>
      <c r="E115" s="1">
        <v>0</v>
      </c>
      <c r="F115" s="1">
        <v>0</v>
      </c>
      <c r="G115" s="1">
        <v>0</v>
      </c>
      <c r="H115" s="1">
        <v>0</v>
      </c>
      <c r="I115" s="1">
        <v>0</v>
      </c>
      <c r="J115" s="1">
        <v>0</v>
      </c>
      <c r="K115" s="1">
        <v>0</v>
      </c>
      <c r="L115" s="1">
        <v>0</v>
      </c>
      <c r="M115" s="1">
        <v>0</v>
      </c>
      <c r="N115" s="1">
        <v>0</v>
      </c>
      <c r="O115" s="1">
        <v>1</v>
      </c>
      <c r="P115" s="1">
        <v>0</v>
      </c>
      <c r="Q115" s="1">
        <v>0</v>
      </c>
      <c r="R115" s="1">
        <v>0</v>
      </c>
      <c r="S115" s="1">
        <v>0</v>
      </c>
      <c r="T115" s="1">
        <v>0</v>
      </c>
      <c r="U115" s="1">
        <v>0</v>
      </c>
      <c r="V115" s="1">
        <f t="shared" si="0"/>
        <v>1</v>
      </c>
    </row>
    <row r="116" spans="1:22" ht="15.75" customHeight="1" x14ac:dyDescent="0.3">
      <c r="A116" s="2" t="s">
        <v>63</v>
      </c>
      <c r="B116" s="1">
        <v>0</v>
      </c>
      <c r="C116" s="1">
        <v>0</v>
      </c>
      <c r="D116" s="1">
        <v>0</v>
      </c>
      <c r="E116" s="1">
        <v>0</v>
      </c>
      <c r="F116" s="1">
        <v>0</v>
      </c>
      <c r="G116" s="1">
        <v>0</v>
      </c>
      <c r="H116" s="1">
        <v>0</v>
      </c>
      <c r="I116" s="1">
        <v>0</v>
      </c>
      <c r="J116" s="1">
        <v>0</v>
      </c>
      <c r="K116" s="1">
        <v>0</v>
      </c>
      <c r="L116" s="1">
        <v>0</v>
      </c>
      <c r="M116" s="1">
        <v>0</v>
      </c>
      <c r="N116" s="1">
        <v>1</v>
      </c>
      <c r="O116" s="1">
        <v>0</v>
      </c>
      <c r="P116" s="1">
        <v>0</v>
      </c>
      <c r="Q116" s="1">
        <v>0</v>
      </c>
      <c r="R116" s="1">
        <v>0</v>
      </c>
      <c r="S116" s="1">
        <v>0</v>
      </c>
      <c r="T116" s="1">
        <v>0</v>
      </c>
      <c r="U116" s="1">
        <v>0</v>
      </c>
      <c r="V116" s="1">
        <f t="shared" si="0"/>
        <v>1</v>
      </c>
    </row>
    <row r="117" spans="1:22" ht="15.75" customHeight="1" x14ac:dyDescent="0.3">
      <c r="A117" s="2" t="s">
        <v>64</v>
      </c>
      <c r="B117" s="1">
        <v>0</v>
      </c>
      <c r="C117" s="1">
        <v>0</v>
      </c>
      <c r="D117" s="1">
        <v>0</v>
      </c>
      <c r="E117" s="1">
        <v>0</v>
      </c>
      <c r="F117" s="1">
        <v>0</v>
      </c>
      <c r="G117" s="1">
        <v>0</v>
      </c>
      <c r="H117" s="1">
        <v>0</v>
      </c>
      <c r="I117" s="1">
        <v>0</v>
      </c>
      <c r="J117" s="1">
        <v>0</v>
      </c>
      <c r="K117" s="1">
        <v>0</v>
      </c>
      <c r="L117" s="1">
        <v>0</v>
      </c>
      <c r="M117" s="1">
        <v>0</v>
      </c>
      <c r="N117" s="1">
        <v>0</v>
      </c>
      <c r="O117" s="1">
        <v>0</v>
      </c>
      <c r="P117" s="1">
        <v>0</v>
      </c>
      <c r="Q117" s="1">
        <v>0</v>
      </c>
      <c r="R117" s="1">
        <v>0</v>
      </c>
      <c r="S117" s="1">
        <v>1</v>
      </c>
      <c r="T117" s="1">
        <v>0</v>
      </c>
      <c r="U117" s="1">
        <v>0</v>
      </c>
      <c r="V117" s="1">
        <f t="shared" si="0"/>
        <v>1</v>
      </c>
    </row>
    <row r="118" spans="1:22" ht="15.75" customHeight="1" x14ac:dyDescent="0.3">
      <c r="A118" s="2" t="s">
        <v>65</v>
      </c>
      <c r="B118" s="1">
        <v>0</v>
      </c>
      <c r="C118" s="1">
        <v>0</v>
      </c>
      <c r="D118" s="1">
        <v>0</v>
      </c>
      <c r="E118" s="1">
        <v>0</v>
      </c>
      <c r="F118" s="1">
        <v>0</v>
      </c>
      <c r="G118" s="1">
        <v>0</v>
      </c>
      <c r="H118" s="1">
        <v>0</v>
      </c>
      <c r="I118" s="1">
        <v>0</v>
      </c>
      <c r="J118" s="1">
        <v>0</v>
      </c>
      <c r="K118" s="1">
        <v>0</v>
      </c>
      <c r="L118" s="1">
        <v>0</v>
      </c>
      <c r="M118" s="1">
        <v>0</v>
      </c>
      <c r="N118" s="1">
        <v>1</v>
      </c>
      <c r="O118" s="1">
        <v>0</v>
      </c>
      <c r="P118" s="1">
        <v>1</v>
      </c>
      <c r="Q118" s="1">
        <v>1</v>
      </c>
      <c r="R118" s="1">
        <v>0</v>
      </c>
      <c r="S118" s="1">
        <v>1</v>
      </c>
      <c r="T118" s="1">
        <v>1</v>
      </c>
      <c r="U118" s="1">
        <v>0</v>
      </c>
      <c r="V118" s="1">
        <f t="shared" si="0"/>
        <v>5</v>
      </c>
    </row>
    <row r="119" spans="1:22" ht="15.75" customHeight="1" x14ac:dyDescent="0.3">
      <c r="A119" s="2" t="s">
        <v>149</v>
      </c>
      <c r="B119" s="1">
        <v>0</v>
      </c>
      <c r="C119" s="1">
        <v>0</v>
      </c>
      <c r="D119" s="1">
        <v>0</v>
      </c>
      <c r="E119" s="1">
        <v>0</v>
      </c>
      <c r="F119" s="1">
        <v>0</v>
      </c>
      <c r="G119" s="1">
        <v>0</v>
      </c>
      <c r="H119" s="1">
        <v>0</v>
      </c>
      <c r="I119" s="1">
        <v>0</v>
      </c>
      <c r="J119" s="1">
        <v>0</v>
      </c>
      <c r="K119" s="1">
        <v>0</v>
      </c>
      <c r="L119" s="1">
        <v>0</v>
      </c>
      <c r="M119" s="1">
        <v>0</v>
      </c>
      <c r="N119" s="1">
        <v>0</v>
      </c>
      <c r="O119" s="1">
        <v>0</v>
      </c>
      <c r="P119" s="1">
        <v>0</v>
      </c>
      <c r="Q119" s="1">
        <v>0</v>
      </c>
      <c r="R119" s="1">
        <v>0</v>
      </c>
      <c r="S119" s="1">
        <v>0</v>
      </c>
      <c r="T119" s="1">
        <v>0</v>
      </c>
      <c r="U119" s="1">
        <v>0</v>
      </c>
      <c r="V119" s="1">
        <f t="shared" si="0"/>
        <v>0</v>
      </c>
    </row>
    <row r="120" spans="1:22" ht="15.75" customHeight="1" x14ac:dyDescent="0.3">
      <c r="A120" s="2" t="s">
        <v>150</v>
      </c>
      <c r="B120" s="1">
        <v>0</v>
      </c>
      <c r="C120" s="1">
        <v>0</v>
      </c>
      <c r="D120" s="1">
        <v>0</v>
      </c>
      <c r="E120" s="1">
        <v>0</v>
      </c>
      <c r="F120" s="1">
        <v>0</v>
      </c>
      <c r="G120" s="1">
        <v>0</v>
      </c>
      <c r="H120" s="1">
        <v>0</v>
      </c>
      <c r="I120" s="1">
        <v>0</v>
      </c>
      <c r="J120" s="1">
        <v>0</v>
      </c>
      <c r="K120" s="1">
        <v>0</v>
      </c>
      <c r="L120" s="1">
        <v>0</v>
      </c>
      <c r="M120" s="1">
        <v>0</v>
      </c>
      <c r="N120" s="1">
        <v>0</v>
      </c>
      <c r="O120" s="1">
        <v>0</v>
      </c>
      <c r="P120" s="1">
        <v>0</v>
      </c>
      <c r="Q120" s="1">
        <v>0</v>
      </c>
      <c r="R120" s="1">
        <v>0</v>
      </c>
      <c r="S120" s="1">
        <v>0</v>
      </c>
      <c r="T120" s="1">
        <v>0</v>
      </c>
      <c r="U120" s="1">
        <v>0</v>
      </c>
      <c r="V120" s="1">
        <f t="shared" si="0"/>
        <v>0</v>
      </c>
    </row>
    <row r="121" spans="1:22" ht="15.75" customHeight="1" x14ac:dyDescent="0.3">
      <c r="A121" s="2" t="s">
        <v>66</v>
      </c>
      <c r="B121" s="1">
        <v>0</v>
      </c>
      <c r="C121" s="1">
        <v>0</v>
      </c>
      <c r="D121" s="1">
        <v>0</v>
      </c>
      <c r="E121" s="1">
        <v>0</v>
      </c>
      <c r="F121" s="1">
        <v>1</v>
      </c>
      <c r="G121" s="1">
        <v>1</v>
      </c>
      <c r="H121" s="1">
        <v>0</v>
      </c>
      <c r="I121" s="1">
        <v>0</v>
      </c>
      <c r="J121" s="1">
        <v>0</v>
      </c>
      <c r="K121" s="1">
        <v>0</v>
      </c>
      <c r="L121" s="1">
        <v>0</v>
      </c>
      <c r="M121" s="1">
        <v>1</v>
      </c>
      <c r="N121" s="1">
        <v>0</v>
      </c>
      <c r="O121" s="1">
        <v>0</v>
      </c>
      <c r="P121" s="1">
        <v>0</v>
      </c>
      <c r="Q121" s="1">
        <v>0</v>
      </c>
      <c r="R121" s="1">
        <v>0</v>
      </c>
      <c r="S121" s="1">
        <v>0</v>
      </c>
      <c r="T121" s="1">
        <v>0</v>
      </c>
      <c r="U121" s="1">
        <v>0</v>
      </c>
      <c r="V121" s="1">
        <f t="shared" si="0"/>
        <v>3</v>
      </c>
    </row>
    <row r="122" spans="1:22" ht="15.75" customHeight="1" x14ac:dyDescent="0.3">
      <c r="A122" s="2" t="s">
        <v>67</v>
      </c>
      <c r="B122" s="1">
        <v>0</v>
      </c>
      <c r="C122" s="1">
        <v>0</v>
      </c>
      <c r="D122" s="1">
        <v>0</v>
      </c>
      <c r="E122" s="1">
        <v>0</v>
      </c>
      <c r="F122" s="1">
        <v>1</v>
      </c>
      <c r="G122" s="1">
        <v>1</v>
      </c>
      <c r="H122" s="1">
        <v>1</v>
      </c>
      <c r="I122" s="1">
        <v>0</v>
      </c>
      <c r="J122" s="1">
        <v>0</v>
      </c>
      <c r="K122" s="1">
        <v>0</v>
      </c>
      <c r="L122" s="1">
        <v>0</v>
      </c>
      <c r="M122" s="1">
        <v>0</v>
      </c>
      <c r="N122" s="1">
        <v>0</v>
      </c>
      <c r="O122" s="1">
        <v>0</v>
      </c>
      <c r="P122" s="1">
        <v>0</v>
      </c>
      <c r="Q122" s="1">
        <v>0</v>
      </c>
      <c r="R122" s="1">
        <v>0</v>
      </c>
      <c r="S122" s="1">
        <v>1</v>
      </c>
      <c r="T122" s="1">
        <v>0</v>
      </c>
      <c r="U122" s="1">
        <v>0</v>
      </c>
      <c r="V122" s="1">
        <f t="shared" si="0"/>
        <v>4</v>
      </c>
    </row>
    <row r="123" spans="1:22" ht="15.75" customHeight="1" x14ac:dyDescent="0.3">
      <c r="A123" s="2" t="s">
        <v>68</v>
      </c>
      <c r="B123" s="1">
        <v>0</v>
      </c>
      <c r="C123" s="1">
        <v>0</v>
      </c>
      <c r="D123" s="1">
        <v>0</v>
      </c>
      <c r="E123" s="1">
        <v>0</v>
      </c>
      <c r="F123" s="1">
        <v>0</v>
      </c>
      <c r="G123" s="1">
        <v>0</v>
      </c>
      <c r="H123" s="1">
        <v>0</v>
      </c>
      <c r="I123" s="1">
        <v>0</v>
      </c>
      <c r="J123" s="1">
        <v>0</v>
      </c>
      <c r="K123" s="1">
        <v>0</v>
      </c>
      <c r="L123" s="1">
        <v>0</v>
      </c>
      <c r="M123" s="1">
        <v>0</v>
      </c>
      <c r="N123" s="1">
        <v>0</v>
      </c>
      <c r="O123" s="1">
        <v>1</v>
      </c>
      <c r="P123" s="1">
        <v>1</v>
      </c>
      <c r="Q123" s="1">
        <v>1</v>
      </c>
      <c r="R123" s="1">
        <v>0</v>
      </c>
      <c r="S123" s="1">
        <v>0</v>
      </c>
      <c r="T123" s="1">
        <v>0</v>
      </c>
      <c r="U123" s="1">
        <v>0</v>
      </c>
      <c r="V123" s="1">
        <f t="shared" si="0"/>
        <v>3</v>
      </c>
    </row>
    <row r="124" spans="1:22" ht="15.75" customHeight="1" x14ac:dyDescent="0.3">
      <c r="A124" s="2" t="s">
        <v>69</v>
      </c>
      <c r="B124" s="1">
        <v>0</v>
      </c>
      <c r="C124" s="1">
        <v>0</v>
      </c>
      <c r="D124" s="1">
        <v>0</v>
      </c>
      <c r="E124" s="1">
        <v>0</v>
      </c>
      <c r="F124" s="1">
        <v>0</v>
      </c>
      <c r="G124" s="1">
        <v>0</v>
      </c>
      <c r="H124" s="1">
        <v>0</v>
      </c>
      <c r="I124" s="1">
        <v>0</v>
      </c>
      <c r="J124" s="1">
        <v>0</v>
      </c>
      <c r="K124" s="1">
        <v>1</v>
      </c>
      <c r="L124" s="1">
        <v>1</v>
      </c>
      <c r="M124" s="1">
        <v>1</v>
      </c>
      <c r="N124" s="1">
        <v>0</v>
      </c>
      <c r="O124" s="1">
        <v>0</v>
      </c>
      <c r="P124" s="1">
        <v>0</v>
      </c>
      <c r="Q124" s="1">
        <v>0</v>
      </c>
      <c r="R124" s="1">
        <v>0</v>
      </c>
      <c r="S124" s="1">
        <v>0</v>
      </c>
      <c r="T124" s="1">
        <v>0</v>
      </c>
      <c r="U124" s="1">
        <v>0</v>
      </c>
      <c r="V124" s="1">
        <f t="shared" si="0"/>
        <v>3</v>
      </c>
    </row>
    <row r="125" spans="1:22" ht="15.75" customHeight="1" x14ac:dyDescent="0.3">
      <c r="A125" s="2" t="s">
        <v>70</v>
      </c>
      <c r="B125" s="1">
        <v>0</v>
      </c>
      <c r="C125" s="1">
        <v>0</v>
      </c>
      <c r="D125" s="1">
        <v>0</v>
      </c>
      <c r="E125" s="1">
        <v>0</v>
      </c>
      <c r="F125" s="1">
        <v>0</v>
      </c>
      <c r="G125" s="1">
        <v>0</v>
      </c>
      <c r="H125" s="1">
        <v>0</v>
      </c>
      <c r="I125" s="1">
        <v>0</v>
      </c>
      <c r="J125" s="1">
        <v>0</v>
      </c>
      <c r="K125" s="1">
        <v>1</v>
      </c>
      <c r="L125" s="1">
        <v>0</v>
      </c>
      <c r="M125" s="1">
        <v>0</v>
      </c>
      <c r="N125" s="1">
        <v>0</v>
      </c>
      <c r="O125" s="1">
        <v>0</v>
      </c>
      <c r="P125" s="1">
        <v>0</v>
      </c>
      <c r="Q125" s="1">
        <v>0</v>
      </c>
      <c r="R125" s="1">
        <v>0</v>
      </c>
      <c r="S125" s="1">
        <v>0</v>
      </c>
      <c r="T125" s="1">
        <v>0</v>
      </c>
      <c r="U125" s="1">
        <v>0</v>
      </c>
      <c r="V125" s="1">
        <f t="shared" si="0"/>
        <v>1</v>
      </c>
    </row>
    <row r="126" spans="1:22" ht="15.75" customHeight="1" x14ac:dyDescent="0.3">
      <c r="A126" s="2" t="s">
        <v>71</v>
      </c>
      <c r="B126" s="1">
        <v>0</v>
      </c>
      <c r="C126" s="1">
        <v>0</v>
      </c>
      <c r="D126" s="1">
        <v>0</v>
      </c>
      <c r="E126" s="1">
        <v>0</v>
      </c>
      <c r="F126" s="1">
        <v>0</v>
      </c>
      <c r="G126" s="1">
        <v>0</v>
      </c>
      <c r="H126" s="1">
        <v>0</v>
      </c>
      <c r="I126" s="1">
        <v>0</v>
      </c>
      <c r="J126" s="1">
        <v>0</v>
      </c>
      <c r="K126" s="1">
        <v>0</v>
      </c>
      <c r="L126" s="1">
        <v>0</v>
      </c>
      <c r="M126" s="1">
        <v>0</v>
      </c>
      <c r="N126" s="1">
        <v>0</v>
      </c>
      <c r="O126" s="1">
        <v>0</v>
      </c>
      <c r="P126" s="1">
        <v>0</v>
      </c>
      <c r="Q126" s="1">
        <v>0</v>
      </c>
      <c r="R126" s="1">
        <v>0</v>
      </c>
      <c r="S126" s="1">
        <v>1</v>
      </c>
      <c r="T126" s="1">
        <v>0</v>
      </c>
      <c r="U126" s="1">
        <v>0</v>
      </c>
      <c r="V126" s="1">
        <f t="shared" si="0"/>
        <v>1</v>
      </c>
    </row>
    <row r="127" spans="1:22" ht="15.75" customHeight="1" x14ac:dyDescent="0.3">
      <c r="A127" s="2" t="s">
        <v>72</v>
      </c>
      <c r="B127" s="1">
        <v>0</v>
      </c>
      <c r="C127" s="1">
        <v>0</v>
      </c>
      <c r="D127" s="1">
        <v>0</v>
      </c>
      <c r="E127" s="1">
        <v>0</v>
      </c>
      <c r="F127" s="1">
        <v>0</v>
      </c>
      <c r="G127" s="1">
        <v>0</v>
      </c>
      <c r="H127" s="1">
        <v>0</v>
      </c>
      <c r="I127" s="1">
        <v>0</v>
      </c>
      <c r="J127" s="1">
        <v>0</v>
      </c>
      <c r="K127" s="1">
        <v>0</v>
      </c>
      <c r="L127" s="1">
        <v>0</v>
      </c>
      <c r="M127" s="1">
        <v>1</v>
      </c>
      <c r="N127" s="1">
        <v>1</v>
      </c>
      <c r="O127" s="1">
        <v>0</v>
      </c>
      <c r="P127" s="1">
        <v>0</v>
      </c>
      <c r="Q127" s="1">
        <v>1</v>
      </c>
      <c r="R127" s="1">
        <v>0</v>
      </c>
      <c r="S127" s="1">
        <v>0</v>
      </c>
      <c r="T127" s="1">
        <v>0</v>
      </c>
      <c r="U127" s="1">
        <v>0</v>
      </c>
      <c r="V127" s="1">
        <f t="shared" si="0"/>
        <v>3</v>
      </c>
    </row>
    <row r="128" spans="1:22" ht="15.75" customHeight="1" x14ac:dyDescent="0.3">
      <c r="A128" s="2" t="s">
        <v>73</v>
      </c>
      <c r="B128" s="1">
        <v>0</v>
      </c>
      <c r="C128" s="1">
        <v>0</v>
      </c>
      <c r="D128" s="1">
        <v>0</v>
      </c>
      <c r="E128" s="1">
        <v>0</v>
      </c>
      <c r="F128" s="1">
        <v>0</v>
      </c>
      <c r="G128" s="1">
        <v>0</v>
      </c>
      <c r="H128" s="1">
        <v>0</v>
      </c>
      <c r="I128" s="1">
        <v>0</v>
      </c>
      <c r="J128" s="1">
        <v>0</v>
      </c>
      <c r="K128" s="1">
        <v>1</v>
      </c>
      <c r="L128" s="1">
        <v>0</v>
      </c>
      <c r="M128" s="1">
        <v>0</v>
      </c>
      <c r="N128" s="1">
        <v>1</v>
      </c>
      <c r="O128" s="1">
        <v>0</v>
      </c>
      <c r="P128" s="1">
        <v>0</v>
      </c>
      <c r="Q128" s="1">
        <v>0</v>
      </c>
      <c r="R128" s="1">
        <v>0</v>
      </c>
      <c r="S128" s="1">
        <v>0</v>
      </c>
      <c r="T128" s="1">
        <v>0</v>
      </c>
      <c r="U128" s="1">
        <v>0</v>
      </c>
      <c r="V128" s="1">
        <f t="shared" si="0"/>
        <v>2</v>
      </c>
    </row>
    <row r="129" spans="1:22" ht="15.75" customHeight="1" x14ac:dyDescent="0.3">
      <c r="A129" s="2" t="s">
        <v>151</v>
      </c>
      <c r="B129" s="1">
        <v>1</v>
      </c>
      <c r="C129" s="1">
        <v>0</v>
      </c>
      <c r="D129" s="1">
        <v>0</v>
      </c>
      <c r="E129" s="1">
        <v>1</v>
      </c>
      <c r="F129" s="1">
        <v>0</v>
      </c>
      <c r="G129" s="1">
        <v>1</v>
      </c>
      <c r="H129" s="1">
        <v>0</v>
      </c>
      <c r="I129" s="1">
        <v>0</v>
      </c>
      <c r="J129" s="1">
        <v>1</v>
      </c>
      <c r="K129" s="1">
        <v>1</v>
      </c>
      <c r="L129" s="1">
        <v>1</v>
      </c>
      <c r="M129" s="1">
        <v>1</v>
      </c>
      <c r="N129" s="1">
        <v>1</v>
      </c>
      <c r="O129" s="1">
        <v>1</v>
      </c>
      <c r="P129" s="1">
        <v>0</v>
      </c>
      <c r="Q129" s="1">
        <v>0</v>
      </c>
      <c r="R129" s="1">
        <v>0</v>
      </c>
      <c r="S129" s="1">
        <v>0</v>
      </c>
      <c r="T129" s="1">
        <v>0</v>
      </c>
      <c r="U129" s="1">
        <v>0</v>
      </c>
      <c r="V129" s="1">
        <f t="shared" si="0"/>
        <v>9</v>
      </c>
    </row>
    <row r="130" spans="1:22" ht="15.75" customHeight="1" x14ac:dyDescent="0.3">
      <c r="A130" s="2" t="s">
        <v>152</v>
      </c>
      <c r="B130" s="1">
        <v>0</v>
      </c>
      <c r="C130" s="1">
        <v>0</v>
      </c>
      <c r="D130" s="1">
        <v>0</v>
      </c>
      <c r="E130" s="1">
        <v>0</v>
      </c>
      <c r="F130" s="1">
        <v>0</v>
      </c>
      <c r="G130" s="1">
        <v>0</v>
      </c>
      <c r="H130" s="1">
        <v>0</v>
      </c>
      <c r="I130" s="1">
        <v>0</v>
      </c>
      <c r="J130" s="1">
        <v>0</v>
      </c>
      <c r="K130" s="1">
        <v>0</v>
      </c>
      <c r="L130" s="1">
        <v>0</v>
      </c>
      <c r="M130" s="1">
        <v>0</v>
      </c>
      <c r="N130" s="1">
        <v>0</v>
      </c>
      <c r="O130" s="1">
        <v>0</v>
      </c>
      <c r="P130" s="1">
        <v>0</v>
      </c>
      <c r="Q130" s="1">
        <v>0</v>
      </c>
      <c r="R130" s="1">
        <v>0</v>
      </c>
      <c r="S130" s="1">
        <v>0</v>
      </c>
      <c r="T130" s="1">
        <v>0</v>
      </c>
      <c r="U130" s="1">
        <v>0</v>
      </c>
      <c r="V130" s="1">
        <f t="shared" si="0"/>
        <v>0</v>
      </c>
    </row>
    <row r="131" spans="1:22" ht="15.75" customHeight="1" x14ac:dyDescent="0.3">
      <c r="A131" s="2" t="s">
        <v>75</v>
      </c>
      <c r="B131" s="1">
        <v>0</v>
      </c>
      <c r="C131" s="1">
        <v>0</v>
      </c>
      <c r="D131" s="1">
        <v>0</v>
      </c>
      <c r="E131" s="1">
        <v>0</v>
      </c>
      <c r="F131" s="1">
        <v>0</v>
      </c>
      <c r="G131" s="1">
        <v>0</v>
      </c>
      <c r="H131" s="1">
        <v>0</v>
      </c>
      <c r="I131" s="1">
        <v>0</v>
      </c>
      <c r="J131" s="1">
        <v>0</v>
      </c>
      <c r="K131" s="1">
        <v>0</v>
      </c>
      <c r="L131" s="1">
        <v>0</v>
      </c>
      <c r="M131" s="1">
        <v>1</v>
      </c>
      <c r="N131" s="1">
        <v>0</v>
      </c>
      <c r="O131" s="1">
        <v>0</v>
      </c>
      <c r="P131" s="1">
        <v>0</v>
      </c>
      <c r="Q131" s="1">
        <v>1</v>
      </c>
      <c r="R131" s="1">
        <v>0</v>
      </c>
      <c r="S131" s="1">
        <v>1</v>
      </c>
      <c r="T131" s="1">
        <v>0</v>
      </c>
      <c r="U131" s="1">
        <v>0</v>
      </c>
      <c r="V131" s="1">
        <f t="shared" si="0"/>
        <v>3</v>
      </c>
    </row>
    <row r="132" spans="1:22" ht="15.75" customHeight="1" x14ac:dyDescent="0.3">
      <c r="A132" s="2" t="s">
        <v>153</v>
      </c>
      <c r="B132" s="1">
        <v>0</v>
      </c>
      <c r="C132" s="1">
        <v>0</v>
      </c>
      <c r="D132" s="1">
        <v>0</v>
      </c>
      <c r="E132" s="1">
        <v>0</v>
      </c>
      <c r="F132" s="1">
        <v>0</v>
      </c>
      <c r="G132" s="1">
        <v>0</v>
      </c>
      <c r="H132" s="1">
        <v>0</v>
      </c>
      <c r="I132" s="1">
        <v>0</v>
      </c>
      <c r="J132" s="1">
        <v>0</v>
      </c>
      <c r="K132" s="1">
        <v>0</v>
      </c>
      <c r="L132" s="1">
        <v>0</v>
      </c>
      <c r="M132" s="1">
        <v>0</v>
      </c>
      <c r="N132" s="1">
        <v>0</v>
      </c>
      <c r="O132" s="1">
        <v>0</v>
      </c>
      <c r="P132" s="1">
        <v>0</v>
      </c>
      <c r="Q132" s="1">
        <v>0</v>
      </c>
      <c r="R132" s="1">
        <v>0</v>
      </c>
      <c r="S132" s="1">
        <v>0</v>
      </c>
      <c r="T132" s="1">
        <v>0</v>
      </c>
      <c r="U132" s="1">
        <v>0</v>
      </c>
      <c r="V132" s="1">
        <f t="shared" si="0"/>
        <v>0</v>
      </c>
    </row>
    <row r="133" spans="1:22" ht="15.75" customHeight="1" x14ac:dyDescent="0.3">
      <c r="A133" s="2" t="s">
        <v>154</v>
      </c>
      <c r="B133" s="1">
        <v>0</v>
      </c>
      <c r="C133" s="1">
        <v>0</v>
      </c>
      <c r="D133" s="1">
        <v>0</v>
      </c>
      <c r="E133" s="1">
        <v>0</v>
      </c>
      <c r="F133" s="1">
        <v>0</v>
      </c>
      <c r="G133" s="1">
        <v>0</v>
      </c>
      <c r="H133" s="1">
        <v>0</v>
      </c>
      <c r="I133" s="1">
        <v>0</v>
      </c>
      <c r="J133" s="1">
        <v>0</v>
      </c>
      <c r="K133" s="1">
        <v>0</v>
      </c>
      <c r="L133" s="1">
        <v>0</v>
      </c>
      <c r="M133" s="1">
        <v>0</v>
      </c>
      <c r="N133" s="1">
        <v>0</v>
      </c>
      <c r="O133" s="1">
        <v>0</v>
      </c>
      <c r="P133" s="1">
        <v>0</v>
      </c>
      <c r="Q133" s="1">
        <v>0</v>
      </c>
      <c r="R133" s="1">
        <v>0</v>
      </c>
      <c r="S133" s="1">
        <v>0</v>
      </c>
      <c r="T133" s="1">
        <v>0</v>
      </c>
      <c r="U133" s="1">
        <v>0</v>
      </c>
      <c r="V133" s="1">
        <f t="shared" si="0"/>
        <v>0</v>
      </c>
    </row>
    <row r="134" spans="1:22" ht="15.75" customHeight="1" x14ac:dyDescent="0.3">
      <c r="A134" s="2" t="s">
        <v>155</v>
      </c>
      <c r="B134" s="1">
        <v>0</v>
      </c>
      <c r="C134" s="1">
        <v>0</v>
      </c>
      <c r="D134" s="1">
        <v>0</v>
      </c>
      <c r="E134" s="1">
        <v>0</v>
      </c>
      <c r="F134" s="1">
        <v>0</v>
      </c>
      <c r="G134" s="1">
        <v>0</v>
      </c>
      <c r="H134" s="1">
        <v>0</v>
      </c>
      <c r="I134" s="1">
        <v>0</v>
      </c>
      <c r="J134" s="1">
        <v>0</v>
      </c>
      <c r="K134" s="1">
        <v>0</v>
      </c>
      <c r="L134" s="1">
        <v>0</v>
      </c>
      <c r="M134" s="1">
        <v>0</v>
      </c>
      <c r="N134" s="1">
        <v>0</v>
      </c>
      <c r="O134" s="1">
        <v>0</v>
      </c>
      <c r="P134" s="1">
        <v>0</v>
      </c>
      <c r="Q134" s="1">
        <v>0</v>
      </c>
      <c r="R134" s="1">
        <v>0</v>
      </c>
      <c r="S134" s="1">
        <v>0</v>
      </c>
      <c r="T134" s="1">
        <v>0</v>
      </c>
      <c r="U134" s="1">
        <v>0</v>
      </c>
      <c r="V134" s="1">
        <f t="shared" si="0"/>
        <v>0</v>
      </c>
    </row>
    <row r="135" spans="1:22" ht="15.75" customHeight="1" x14ac:dyDescent="0.3">
      <c r="A135" s="2" t="s">
        <v>156</v>
      </c>
      <c r="B135" s="1">
        <v>0</v>
      </c>
      <c r="C135" s="1">
        <v>0</v>
      </c>
      <c r="D135" s="1">
        <v>0</v>
      </c>
      <c r="E135" s="1">
        <v>0</v>
      </c>
      <c r="F135" s="1">
        <v>0</v>
      </c>
      <c r="G135" s="1">
        <v>0</v>
      </c>
      <c r="H135" s="1">
        <v>0</v>
      </c>
      <c r="I135" s="1">
        <v>0</v>
      </c>
      <c r="J135" s="1">
        <v>0</v>
      </c>
      <c r="K135" s="1">
        <v>0</v>
      </c>
      <c r="L135" s="1">
        <v>0</v>
      </c>
      <c r="M135" s="1">
        <v>0</v>
      </c>
      <c r="N135" s="1">
        <v>0</v>
      </c>
      <c r="O135" s="1">
        <v>0</v>
      </c>
      <c r="P135" s="1">
        <v>0</v>
      </c>
      <c r="Q135" s="1">
        <v>0</v>
      </c>
      <c r="R135" s="1">
        <v>0</v>
      </c>
      <c r="S135" s="1">
        <v>0</v>
      </c>
      <c r="T135" s="1">
        <v>0</v>
      </c>
      <c r="U135" s="1">
        <v>0</v>
      </c>
      <c r="V135" s="1">
        <f t="shared" si="0"/>
        <v>0</v>
      </c>
    </row>
    <row r="136" spans="1:22" ht="15.75" customHeight="1" x14ac:dyDescent="0.3">
      <c r="A136" s="2" t="s">
        <v>157</v>
      </c>
      <c r="B136" s="1">
        <v>0</v>
      </c>
      <c r="C136" s="1">
        <v>0</v>
      </c>
      <c r="D136" s="1">
        <v>0</v>
      </c>
      <c r="E136" s="1">
        <v>0</v>
      </c>
      <c r="F136" s="1">
        <v>0</v>
      </c>
      <c r="G136" s="1">
        <v>0</v>
      </c>
      <c r="H136" s="1">
        <v>0</v>
      </c>
      <c r="I136" s="1">
        <v>0</v>
      </c>
      <c r="J136" s="1">
        <v>0</v>
      </c>
      <c r="K136" s="1">
        <v>0</v>
      </c>
      <c r="L136" s="1">
        <v>0</v>
      </c>
      <c r="M136" s="1">
        <v>0</v>
      </c>
      <c r="N136" s="1">
        <v>0</v>
      </c>
      <c r="O136" s="1">
        <v>0</v>
      </c>
      <c r="P136" s="1">
        <v>0</v>
      </c>
      <c r="Q136" s="1">
        <v>0</v>
      </c>
      <c r="R136" s="1">
        <v>0</v>
      </c>
      <c r="S136" s="1">
        <v>0</v>
      </c>
      <c r="T136" s="1">
        <v>0</v>
      </c>
      <c r="U136" s="1">
        <v>0</v>
      </c>
      <c r="V136" s="1">
        <f t="shared" si="0"/>
        <v>0</v>
      </c>
    </row>
    <row r="137" spans="1:22" ht="15.75" customHeight="1" x14ac:dyDescent="0.3">
      <c r="A137" s="2" t="s">
        <v>76</v>
      </c>
      <c r="B137" s="1">
        <v>0</v>
      </c>
      <c r="C137" s="1">
        <v>0</v>
      </c>
      <c r="D137" s="1">
        <v>0</v>
      </c>
      <c r="E137" s="1">
        <v>0</v>
      </c>
      <c r="F137" s="1">
        <v>0</v>
      </c>
      <c r="G137" s="1">
        <v>0</v>
      </c>
      <c r="H137" s="1">
        <v>0</v>
      </c>
      <c r="I137" s="1">
        <v>0</v>
      </c>
      <c r="J137" s="1">
        <v>0</v>
      </c>
      <c r="K137" s="1">
        <v>0</v>
      </c>
      <c r="L137" s="1">
        <v>0</v>
      </c>
      <c r="M137" s="1">
        <v>0</v>
      </c>
      <c r="N137" s="1">
        <v>0</v>
      </c>
      <c r="O137" s="1">
        <v>0</v>
      </c>
      <c r="P137" s="1">
        <v>0</v>
      </c>
      <c r="Q137" s="1">
        <v>1</v>
      </c>
      <c r="R137" s="1">
        <v>0</v>
      </c>
      <c r="S137" s="1">
        <v>0</v>
      </c>
      <c r="T137" s="1">
        <v>0</v>
      </c>
      <c r="U137" s="1">
        <v>0</v>
      </c>
      <c r="V137" s="1">
        <f t="shared" si="0"/>
        <v>1</v>
      </c>
    </row>
    <row r="138" spans="1:22" ht="15.75" customHeight="1" x14ac:dyDescent="0.3">
      <c r="A138" s="2" t="s">
        <v>77</v>
      </c>
      <c r="B138" s="1">
        <v>0</v>
      </c>
      <c r="C138" s="1">
        <v>0</v>
      </c>
      <c r="D138" s="1">
        <v>0</v>
      </c>
      <c r="E138" s="1">
        <v>0</v>
      </c>
      <c r="F138" s="1">
        <v>0</v>
      </c>
      <c r="G138" s="1">
        <v>0</v>
      </c>
      <c r="H138" s="1">
        <v>0</v>
      </c>
      <c r="I138" s="1">
        <v>0</v>
      </c>
      <c r="J138" s="1">
        <v>0</v>
      </c>
      <c r="K138" s="1">
        <v>0</v>
      </c>
      <c r="L138" s="1">
        <v>0</v>
      </c>
      <c r="M138" s="1">
        <v>0</v>
      </c>
      <c r="N138" s="1">
        <v>0</v>
      </c>
      <c r="O138" s="1">
        <v>1</v>
      </c>
      <c r="P138" s="1">
        <v>1</v>
      </c>
      <c r="Q138" s="1">
        <v>1</v>
      </c>
      <c r="R138" s="1">
        <v>0</v>
      </c>
      <c r="S138" s="1">
        <v>0</v>
      </c>
      <c r="T138" s="1">
        <v>0</v>
      </c>
      <c r="U138" s="1">
        <v>0</v>
      </c>
      <c r="V138" s="1">
        <f t="shared" si="0"/>
        <v>3</v>
      </c>
    </row>
    <row r="139" spans="1:22" ht="15.75" customHeight="1" x14ac:dyDescent="0.3">
      <c r="A139" s="2" t="s">
        <v>79</v>
      </c>
      <c r="B139" s="1">
        <v>1</v>
      </c>
      <c r="C139" s="1">
        <v>0</v>
      </c>
      <c r="D139" s="1">
        <v>0</v>
      </c>
      <c r="E139" s="1">
        <v>1</v>
      </c>
      <c r="F139" s="1">
        <v>1</v>
      </c>
      <c r="G139" s="1">
        <v>0</v>
      </c>
      <c r="H139" s="1">
        <v>0</v>
      </c>
      <c r="I139" s="1">
        <v>1</v>
      </c>
      <c r="J139" s="1">
        <v>1</v>
      </c>
      <c r="K139" s="1">
        <v>1</v>
      </c>
      <c r="L139" s="1">
        <v>0</v>
      </c>
      <c r="M139" s="1">
        <v>0</v>
      </c>
      <c r="N139" s="1">
        <v>0</v>
      </c>
      <c r="O139" s="1">
        <v>1</v>
      </c>
      <c r="P139" s="1">
        <v>0</v>
      </c>
      <c r="Q139" s="1">
        <v>0</v>
      </c>
      <c r="R139" s="1">
        <v>0</v>
      </c>
      <c r="S139" s="1">
        <v>0</v>
      </c>
      <c r="T139" s="1">
        <v>0</v>
      </c>
      <c r="U139" s="1">
        <v>0</v>
      </c>
      <c r="V139" s="1">
        <f t="shared" si="0"/>
        <v>7</v>
      </c>
    </row>
    <row r="140" spans="1:22" ht="15.75" customHeight="1" x14ac:dyDescent="0.3">
      <c r="A140" s="2" t="s">
        <v>158</v>
      </c>
      <c r="B140" s="1">
        <v>0</v>
      </c>
      <c r="C140" s="1">
        <v>0</v>
      </c>
      <c r="D140" s="1">
        <v>0</v>
      </c>
      <c r="E140" s="1">
        <v>0</v>
      </c>
      <c r="F140" s="1">
        <v>0</v>
      </c>
      <c r="G140" s="1">
        <v>0</v>
      </c>
      <c r="H140" s="1">
        <v>0</v>
      </c>
      <c r="I140" s="1">
        <v>0</v>
      </c>
      <c r="J140" s="1">
        <v>0</v>
      </c>
      <c r="K140" s="1">
        <v>0</v>
      </c>
      <c r="L140" s="1">
        <v>0</v>
      </c>
      <c r="M140" s="1">
        <v>0</v>
      </c>
      <c r="N140" s="1">
        <v>0</v>
      </c>
      <c r="O140" s="1">
        <v>0</v>
      </c>
      <c r="P140" s="1">
        <v>0</v>
      </c>
      <c r="Q140" s="1">
        <v>0</v>
      </c>
      <c r="R140" s="1">
        <v>0</v>
      </c>
      <c r="S140" s="1">
        <v>0</v>
      </c>
      <c r="T140" s="1">
        <v>0</v>
      </c>
      <c r="U140" s="1">
        <v>0</v>
      </c>
      <c r="V140" s="1">
        <f t="shared" si="0"/>
        <v>0</v>
      </c>
    </row>
    <row r="141" spans="1:22" ht="15.75" customHeight="1" x14ac:dyDescent="0.3">
      <c r="A141" s="2" t="s">
        <v>159</v>
      </c>
      <c r="B141" s="1">
        <v>0</v>
      </c>
      <c r="C141" s="1">
        <v>0</v>
      </c>
      <c r="D141" s="1">
        <v>0</v>
      </c>
      <c r="E141" s="1">
        <v>0</v>
      </c>
      <c r="F141" s="1">
        <v>0</v>
      </c>
      <c r="G141" s="1">
        <v>0</v>
      </c>
      <c r="H141" s="1">
        <v>0</v>
      </c>
      <c r="I141" s="1">
        <v>0</v>
      </c>
      <c r="J141" s="1">
        <v>0</v>
      </c>
      <c r="K141" s="1">
        <v>0</v>
      </c>
      <c r="L141" s="1">
        <v>0</v>
      </c>
      <c r="M141" s="1">
        <v>0</v>
      </c>
      <c r="N141" s="1">
        <v>0</v>
      </c>
      <c r="O141" s="1">
        <v>0</v>
      </c>
      <c r="P141" s="1">
        <v>0</v>
      </c>
      <c r="Q141" s="1">
        <v>0</v>
      </c>
      <c r="R141" s="1">
        <v>0</v>
      </c>
      <c r="S141" s="1">
        <v>0</v>
      </c>
      <c r="T141" s="1">
        <v>0</v>
      </c>
      <c r="U141" s="1">
        <v>0</v>
      </c>
      <c r="V141" s="1">
        <f t="shared" si="0"/>
        <v>0</v>
      </c>
    </row>
    <row r="142" spans="1:22" ht="15.75" customHeight="1" x14ac:dyDescent="0.3">
      <c r="A142" s="2" t="s">
        <v>160</v>
      </c>
      <c r="B142" s="1">
        <v>0</v>
      </c>
      <c r="C142" s="1">
        <v>0</v>
      </c>
      <c r="D142" s="1">
        <v>0</v>
      </c>
      <c r="E142" s="1">
        <v>0</v>
      </c>
      <c r="F142" s="1">
        <v>0</v>
      </c>
      <c r="G142" s="1">
        <v>0</v>
      </c>
      <c r="H142" s="1">
        <v>0</v>
      </c>
      <c r="I142" s="1">
        <v>0</v>
      </c>
      <c r="J142" s="1">
        <v>0</v>
      </c>
      <c r="K142" s="1">
        <v>0</v>
      </c>
      <c r="L142" s="1">
        <v>0</v>
      </c>
      <c r="M142" s="1">
        <v>0</v>
      </c>
      <c r="N142" s="1">
        <v>0</v>
      </c>
      <c r="O142" s="1">
        <v>0</v>
      </c>
      <c r="P142" s="1">
        <v>0</v>
      </c>
      <c r="Q142" s="1">
        <v>0</v>
      </c>
      <c r="R142" s="1">
        <v>0</v>
      </c>
      <c r="S142" s="1">
        <v>0</v>
      </c>
      <c r="T142" s="1">
        <v>0</v>
      </c>
      <c r="U142" s="1">
        <v>0</v>
      </c>
      <c r="V142" s="1">
        <f t="shared" si="0"/>
        <v>0</v>
      </c>
    </row>
    <row r="143" spans="1:22" ht="15.75" customHeight="1" x14ac:dyDescent="0.3">
      <c r="A143" s="2" t="s">
        <v>161</v>
      </c>
      <c r="B143" s="1">
        <v>0</v>
      </c>
      <c r="C143" s="1">
        <v>0</v>
      </c>
      <c r="D143" s="1">
        <v>0</v>
      </c>
      <c r="E143" s="1">
        <v>0</v>
      </c>
      <c r="F143" s="1">
        <v>0</v>
      </c>
      <c r="G143" s="1">
        <v>0</v>
      </c>
      <c r="H143" s="1">
        <v>0</v>
      </c>
      <c r="I143" s="1">
        <v>0</v>
      </c>
      <c r="J143" s="1">
        <v>0</v>
      </c>
      <c r="K143" s="1">
        <v>0</v>
      </c>
      <c r="L143" s="1">
        <v>0</v>
      </c>
      <c r="M143" s="1">
        <v>0</v>
      </c>
      <c r="N143" s="1">
        <v>0</v>
      </c>
      <c r="O143" s="1">
        <v>0</v>
      </c>
      <c r="P143" s="1">
        <v>0</v>
      </c>
      <c r="Q143" s="1">
        <v>0</v>
      </c>
      <c r="R143" s="1">
        <v>0</v>
      </c>
      <c r="S143" s="1">
        <v>0</v>
      </c>
      <c r="T143" s="1">
        <v>0</v>
      </c>
      <c r="U143" s="1">
        <v>0</v>
      </c>
      <c r="V143" s="1">
        <f t="shared" si="0"/>
        <v>0</v>
      </c>
    </row>
    <row r="144" spans="1:22" ht="15.75" customHeight="1" x14ac:dyDescent="0.3">
      <c r="A144" s="2" t="s">
        <v>162</v>
      </c>
      <c r="B144" s="1">
        <v>0</v>
      </c>
      <c r="C144" s="1">
        <v>0</v>
      </c>
      <c r="D144" s="1">
        <v>0</v>
      </c>
      <c r="E144" s="1">
        <v>0</v>
      </c>
      <c r="F144" s="1">
        <v>0</v>
      </c>
      <c r="G144" s="1">
        <v>0</v>
      </c>
      <c r="H144" s="1">
        <v>0</v>
      </c>
      <c r="I144" s="1">
        <v>0</v>
      </c>
      <c r="J144" s="1">
        <v>0</v>
      </c>
      <c r="K144" s="1">
        <v>0</v>
      </c>
      <c r="L144" s="1">
        <v>0</v>
      </c>
      <c r="M144" s="1">
        <v>0</v>
      </c>
      <c r="N144" s="1">
        <v>0</v>
      </c>
      <c r="O144" s="1">
        <v>0</v>
      </c>
      <c r="P144" s="1">
        <v>0</v>
      </c>
      <c r="Q144" s="1">
        <v>0</v>
      </c>
      <c r="R144" s="1">
        <v>0</v>
      </c>
      <c r="S144" s="1">
        <v>0</v>
      </c>
      <c r="T144" s="1">
        <v>0</v>
      </c>
      <c r="U144" s="1">
        <v>0</v>
      </c>
      <c r="V144" s="1">
        <f t="shared" si="0"/>
        <v>0</v>
      </c>
    </row>
    <row r="145" spans="1:22" ht="15.75" customHeight="1" x14ac:dyDescent="0.3">
      <c r="A145" s="2" t="s">
        <v>163</v>
      </c>
      <c r="B145" s="1">
        <v>0</v>
      </c>
      <c r="C145" s="1">
        <v>0</v>
      </c>
      <c r="D145" s="1">
        <v>0</v>
      </c>
      <c r="E145" s="1">
        <v>0</v>
      </c>
      <c r="F145" s="1">
        <v>0</v>
      </c>
      <c r="G145" s="1">
        <v>0</v>
      </c>
      <c r="H145" s="1">
        <v>0</v>
      </c>
      <c r="I145" s="1">
        <v>0</v>
      </c>
      <c r="J145" s="1">
        <v>0</v>
      </c>
      <c r="K145" s="1">
        <v>0</v>
      </c>
      <c r="L145" s="1">
        <v>0</v>
      </c>
      <c r="M145" s="1">
        <v>0</v>
      </c>
      <c r="N145" s="1">
        <v>0</v>
      </c>
      <c r="O145" s="1">
        <v>0</v>
      </c>
      <c r="P145" s="1">
        <v>0</v>
      </c>
      <c r="Q145" s="1">
        <v>0</v>
      </c>
      <c r="R145" s="1">
        <v>0</v>
      </c>
      <c r="S145" s="1">
        <v>0</v>
      </c>
      <c r="T145" s="1">
        <v>0</v>
      </c>
      <c r="U145" s="1">
        <v>0</v>
      </c>
      <c r="V145" s="1">
        <f t="shared" si="0"/>
        <v>0</v>
      </c>
    </row>
    <row r="146" spans="1:22" ht="15.75" customHeight="1" x14ac:dyDescent="0.3">
      <c r="A146" s="2" t="s">
        <v>80</v>
      </c>
      <c r="B146" s="1">
        <v>0</v>
      </c>
      <c r="C146" s="1">
        <v>0</v>
      </c>
      <c r="D146" s="1">
        <v>0</v>
      </c>
      <c r="E146" s="1">
        <v>0</v>
      </c>
      <c r="F146" s="1">
        <v>0</v>
      </c>
      <c r="G146" s="1">
        <v>0</v>
      </c>
      <c r="H146" s="1">
        <v>0</v>
      </c>
      <c r="I146" s="1">
        <v>0</v>
      </c>
      <c r="J146" s="1">
        <v>0</v>
      </c>
      <c r="K146" s="1">
        <v>0</v>
      </c>
      <c r="L146" s="1">
        <v>0</v>
      </c>
      <c r="M146" s="1">
        <v>0</v>
      </c>
      <c r="N146" s="1">
        <v>1</v>
      </c>
      <c r="O146" s="1">
        <v>0</v>
      </c>
      <c r="P146" s="1">
        <v>1</v>
      </c>
      <c r="Q146" s="1">
        <v>1</v>
      </c>
      <c r="R146" s="1">
        <v>1</v>
      </c>
      <c r="S146" s="1">
        <v>1</v>
      </c>
      <c r="T146" s="1">
        <v>0</v>
      </c>
      <c r="U146" s="1">
        <v>0</v>
      </c>
      <c r="V146" s="1">
        <f t="shared" si="0"/>
        <v>5</v>
      </c>
    </row>
    <row r="147" spans="1:22" ht="15.75" customHeight="1" x14ac:dyDescent="0.3">
      <c r="A147" s="2" t="s">
        <v>81</v>
      </c>
      <c r="B147" s="1">
        <v>0</v>
      </c>
      <c r="C147" s="1">
        <v>0</v>
      </c>
      <c r="D147" s="1">
        <v>0</v>
      </c>
      <c r="E147" s="1">
        <v>0</v>
      </c>
      <c r="F147" s="1">
        <v>0</v>
      </c>
      <c r="G147" s="1">
        <v>0</v>
      </c>
      <c r="H147" s="1">
        <v>0</v>
      </c>
      <c r="I147" s="1">
        <v>0</v>
      </c>
      <c r="J147" s="1">
        <v>0</v>
      </c>
      <c r="K147" s="1">
        <v>0</v>
      </c>
      <c r="L147" s="1">
        <v>0</v>
      </c>
      <c r="M147" s="1">
        <v>0</v>
      </c>
      <c r="N147" s="1">
        <v>0</v>
      </c>
      <c r="O147" s="1">
        <v>1</v>
      </c>
      <c r="P147" s="1">
        <v>0</v>
      </c>
      <c r="Q147" s="1">
        <v>0</v>
      </c>
      <c r="R147" s="1">
        <v>0</v>
      </c>
      <c r="S147" s="1">
        <v>0</v>
      </c>
      <c r="T147" s="1">
        <v>0</v>
      </c>
      <c r="U147" s="1">
        <v>0</v>
      </c>
      <c r="V147" s="1">
        <f t="shared" si="0"/>
        <v>1</v>
      </c>
    </row>
    <row r="148" spans="1:22" ht="15.75" customHeight="1" x14ac:dyDescent="0.3">
      <c r="A148" s="2" t="s">
        <v>164</v>
      </c>
      <c r="B148" s="1">
        <v>0</v>
      </c>
      <c r="C148" s="1">
        <v>0</v>
      </c>
      <c r="D148" s="1">
        <v>0</v>
      </c>
      <c r="E148" s="1">
        <v>0</v>
      </c>
      <c r="F148" s="1">
        <v>0</v>
      </c>
      <c r="G148" s="1">
        <v>0</v>
      </c>
      <c r="H148" s="1">
        <v>0</v>
      </c>
      <c r="I148" s="1">
        <v>0</v>
      </c>
      <c r="J148" s="1">
        <v>0</v>
      </c>
      <c r="K148" s="1">
        <v>0</v>
      </c>
      <c r="L148" s="1">
        <v>0</v>
      </c>
      <c r="M148" s="1">
        <v>0</v>
      </c>
      <c r="N148" s="1">
        <v>0</v>
      </c>
      <c r="O148" s="1">
        <v>0</v>
      </c>
      <c r="P148" s="1">
        <v>0</v>
      </c>
      <c r="Q148" s="1">
        <v>0</v>
      </c>
      <c r="R148" s="1">
        <v>0</v>
      </c>
      <c r="S148" s="1">
        <v>0</v>
      </c>
      <c r="T148" s="1">
        <v>0</v>
      </c>
      <c r="U148" s="1">
        <v>0</v>
      </c>
      <c r="V148" s="1">
        <f t="shared" si="0"/>
        <v>0</v>
      </c>
    </row>
    <row r="149" spans="1:22" ht="15.75" customHeight="1" x14ac:dyDescent="0.3">
      <c r="A149" s="2" t="s">
        <v>82</v>
      </c>
      <c r="B149" s="1">
        <v>0</v>
      </c>
      <c r="C149" s="1">
        <v>0</v>
      </c>
      <c r="D149" s="1">
        <v>0</v>
      </c>
      <c r="E149" s="1">
        <v>0</v>
      </c>
      <c r="F149" s="1">
        <v>0</v>
      </c>
      <c r="G149" s="1">
        <v>0</v>
      </c>
      <c r="H149" s="1">
        <v>0</v>
      </c>
      <c r="I149" s="1">
        <v>0</v>
      </c>
      <c r="J149" s="1">
        <v>0</v>
      </c>
      <c r="K149" s="1">
        <v>0</v>
      </c>
      <c r="L149" s="1">
        <v>0</v>
      </c>
      <c r="M149" s="1">
        <v>0</v>
      </c>
      <c r="N149" s="1">
        <v>0</v>
      </c>
      <c r="O149" s="1">
        <v>0</v>
      </c>
      <c r="P149" s="1">
        <v>0</v>
      </c>
      <c r="Q149" s="1">
        <v>1</v>
      </c>
      <c r="R149" s="1">
        <v>0</v>
      </c>
      <c r="S149" s="1">
        <v>0</v>
      </c>
      <c r="T149" s="1">
        <v>0</v>
      </c>
      <c r="U149" s="1">
        <v>0</v>
      </c>
      <c r="V149" s="1">
        <f t="shared" si="0"/>
        <v>1</v>
      </c>
    </row>
    <row r="150" spans="1:22" ht="15.75" customHeight="1" x14ac:dyDescent="0.3">
      <c r="A150" s="2" t="s">
        <v>83</v>
      </c>
      <c r="B150" s="1">
        <v>0</v>
      </c>
      <c r="C150" s="1">
        <v>0</v>
      </c>
      <c r="D150" s="1">
        <v>0</v>
      </c>
      <c r="E150" s="1">
        <v>0</v>
      </c>
      <c r="F150" s="1">
        <v>0</v>
      </c>
      <c r="G150" s="1">
        <v>0</v>
      </c>
      <c r="H150" s="1">
        <v>0</v>
      </c>
      <c r="I150" s="1">
        <v>0</v>
      </c>
      <c r="J150" s="1">
        <v>0</v>
      </c>
      <c r="K150" s="1">
        <v>0</v>
      </c>
      <c r="L150" s="1">
        <v>0</v>
      </c>
      <c r="M150" s="1">
        <v>0</v>
      </c>
      <c r="N150" s="1">
        <v>1</v>
      </c>
      <c r="O150" s="1">
        <v>1</v>
      </c>
      <c r="P150" s="1">
        <v>1</v>
      </c>
      <c r="Q150" s="1">
        <v>1</v>
      </c>
      <c r="R150" s="1">
        <v>0</v>
      </c>
      <c r="S150" s="1">
        <v>0</v>
      </c>
      <c r="T150" s="1">
        <v>0</v>
      </c>
      <c r="U150" s="1">
        <v>1</v>
      </c>
      <c r="V150" s="1">
        <f t="shared" si="0"/>
        <v>5</v>
      </c>
    </row>
    <row r="151" spans="1:22" ht="15.75" customHeight="1" x14ac:dyDescent="0.3">
      <c r="A151" s="2" t="s">
        <v>165</v>
      </c>
      <c r="B151" s="1">
        <v>0</v>
      </c>
      <c r="C151" s="1">
        <v>0</v>
      </c>
      <c r="D151" s="1">
        <v>0</v>
      </c>
      <c r="E151" s="1">
        <v>0</v>
      </c>
      <c r="F151" s="1">
        <v>0</v>
      </c>
      <c r="G151" s="1">
        <v>0</v>
      </c>
      <c r="H151" s="1">
        <v>0</v>
      </c>
      <c r="I151" s="1">
        <v>0</v>
      </c>
      <c r="J151" s="1">
        <v>0</v>
      </c>
      <c r="K151" s="1">
        <v>0</v>
      </c>
      <c r="L151" s="1">
        <v>0</v>
      </c>
      <c r="M151" s="1">
        <v>0</v>
      </c>
      <c r="N151" s="1">
        <v>0</v>
      </c>
      <c r="O151" s="1">
        <v>0</v>
      </c>
      <c r="P151" s="1">
        <v>0</v>
      </c>
      <c r="Q151" s="1">
        <v>0</v>
      </c>
      <c r="R151" s="1">
        <v>0</v>
      </c>
      <c r="S151" s="1">
        <v>0</v>
      </c>
      <c r="T151" s="1">
        <v>0</v>
      </c>
      <c r="U151" s="1">
        <v>0</v>
      </c>
      <c r="V151" s="1">
        <f t="shared" si="0"/>
        <v>0</v>
      </c>
    </row>
    <row r="152" spans="1:22" ht="15.75" customHeight="1" x14ac:dyDescent="0.3">
      <c r="A152" s="2" t="s">
        <v>166</v>
      </c>
      <c r="B152" s="1">
        <v>0</v>
      </c>
      <c r="C152" s="1">
        <v>0</v>
      </c>
      <c r="D152" s="1">
        <v>0</v>
      </c>
      <c r="E152" s="1">
        <v>0</v>
      </c>
      <c r="F152" s="1">
        <v>0</v>
      </c>
      <c r="G152" s="1">
        <v>0</v>
      </c>
      <c r="H152" s="1">
        <v>0</v>
      </c>
      <c r="I152" s="1">
        <v>0</v>
      </c>
      <c r="J152" s="1">
        <v>0</v>
      </c>
      <c r="K152" s="1">
        <v>0</v>
      </c>
      <c r="L152" s="1">
        <v>0</v>
      </c>
      <c r="M152" s="1">
        <v>0</v>
      </c>
      <c r="N152" s="1">
        <v>0</v>
      </c>
      <c r="O152" s="1">
        <v>0</v>
      </c>
      <c r="P152" s="1">
        <v>0</v>
      </c>
      <c r="Q152" s="1">
        <v>0</v>
      </c>
      <c r="R152" s="1">
        <v>0</v>
      </c>
      <c r="S152" s="1">
        <v>0</v>
      </c>
      <c r="T152" s="1">
        <v>0</v>
      </c>
      <c r="U152" s="1">
        <v>0</v>
      </c>
      <c r="V152" s="1">
        <f t="shared" si="0"/>
        <v>0</v>
      </c>
    </row>
    <row r="153" spans="1:22" ht="15.75" customHeight="1" x14ac:dyDescent="0.3">
      <c r="A153" s="2" t="s">
        <v>167</v>
      </c>
      <c r="B153" s="1">
        <v>0</v>
      </c>
      <c r="C153" s="1">
        <v>0</v>
      </c>
      <c r="D153" s="1">
        <v>0</v>
      </c>
      <c r="E153" s="1">
        <v>0</v>
      </c>
      <c r="F153" s="1">
        <v>0</v>
      </c>
      <c r="G153" s="1">
        <v>0</v>
      </c>
      <c r="H153" s="1">
        <v>0</v>
      </c>
      <c r="I153" s="1">
        <v>0</v>
      </c>
      <c r="J153" s="1">
        <v>0</v>
      </c>
      <c r="K153" s="1">
        <v>0</v>
      </c>
      <c r="L153" s="1">
        <v>0</v>
      </c>
      <c r="M153" s="1">
        <v>0</v>
      </c>
      <c r="N153" s="1">
        <v>0</v>
      </c>
      <c r="O153" s="1">
        <v>0</v>
      </c>
      <c r="P153" s="1">
        <v>0</v>
      </c>
      <c r="Q153" s="1">
        <v>0</v>
      </c>
      <c r="R153" s="1">
        <v>0</v>
      </c>
      <c r="S153" s="1">
        <v>0</v>
      </c>
      <c r="T153" s="1">
        <v>0</v>
      </c>
      <c r="U153" s="1">
        <v>0</v>
      </c>
      <c r="V153" s="1">
        <f t="shared" si="0"/>
        <v>0</v>
      </c>
    </row>
    <row r="154" spans="1:22" ht="15.75" customHeight="1" x14ac:dyDescent="0.3">
      <c r="A154" s="2" t="s">
        <v>168</v>
      </c>
      <c r="B154" s="1">
        <v>0</v>
      </c>
      <c r="C154" s="1">
        <v>0</v>
      </c>
      <c r="D154" s="1">
        <v>0</v>
      </c>
      <c r="E154" s="1">
        <v>0</v>
      </c>
      <c r="F154" s="1">
        <v>0</v>
      </c>
      <c r="G154" s="1">
        <v>0</v>
      </c>
      <c r="H154" s="1">
        <v>0</v>
      </c>
      <c r="I154" s="1">
        <v>0</v>
      </c>
      <c r="J154" s="1">
        <v>0</v>
      </c>
      <c r="K154" s="1">
        <v>0</v>
      </c>
      <c r="L154" s="1">
        <v>0</v>
      </c>
      <c r="M154" s="1">
        <v>0</v>
      </c>
      <c r="N154" s="1">
        <v>0</v>
      </c>
      <c r="O154" s="1">
        <v>0</v>
      </c>
      <c r="P154" s="1">
        <v>0</v>
      </c>
      <c r="Q154" s="1">
        <v>0</v>
      </c>
      <c r="R154" s="1">
        <v>0</v>
      </c>
      <c r="S154" s="1">
        <v>0</v>
      </c>
      <c r="T154" s="1">
        <v>0</v>
      </c>
      <c r="U154" s="1">
        <v>0</v>
      </c>
      <c r="V154" s="1">
        <f t="shared" si="0"/>
        <v>0</v>
      </c>
    </row>
    <row r="155" spans="1:22" ht="15.75" customHeight="1" x14ac:dyDescent="0.3">
      <c r="A155" s="2" t="s">
        <v>169</v>
      </c>
      <c r="B155" s="1">
        <v>0</v>
      </c>
      <c r="C155" s="1">
        <v>0</v>
      </c>
      <c r="D155" s="1">
        <v>0</v>
      </c>
      <c r="E155" s="1">
        <v>0</v>
      </c>
      <c r="F155" s="1">
        <v>0</v>
      </c>
      <c r="G155" s="1">
        <v>0</v>
      </c>
      <c r="H155" s="1">
        <v>0</v>
      </c>
      <c r="I155" s="1">
        <v>0</v>
      </c>
      <c r="J155" s="1">
        <v>0</v>
      </c>
      <c r="K155" s="1">
        <v>0</v>
      </c>
      <c r="L155" s="1">
        <v>0</v>
      </c>
      <c r="M155" s="1">
        <v>0</v>
      </c>
      <c r="N155" s="1">
        <v>0</v>
      </c>
      <c r="O155" s="1">
        <v>0</v>
      </c>
      <c r="P155" s="1">
        <v>0</v>
      </c>
      <c r="Q155" s="1">
        <v>0</v>
      </c>
      <c r="R155" s="1">
        <v>0</v>
      </c>
      <c r="S155" s="1">
        <v>0</v>
      </c>
      <c r="T155" s="1">
        <v>0</v>
      </c>
      <c r="U155" s="1">
        <v>0</v>
      </c>
      <c r="V155" s="1">
        <f t="shared" si="0"/>
        <v>0</v>
      </c>
    </row>
    <row r="156" spans="1:22" ht="15.75" customHeight="1" x14ac:dyDescent="0.3">
      <c r="A156" s="2" t="s">
        <v>84</v>
      </c>
      <c r="B156" s="1">
        <v>1</v>
      </c>
      <c r="C156" s="1">
        <v>0</v>
      </c>
      <c r="D156" s="1">
        <v>0</v>
      </c>
      <c r="E156" s="1">
        <v>1</v>
      </c>
      <c r="F156" s="1">
        <v>0</v>
      </c>
      <c r="G156" s="1">
        <v>1</v>
      </c>
      <c r="H156" s="1">
        <v>0</v>
      </c>
      <c r="I156" s="1">
        <v>1</v>
      </c>
      <c r="J156" s="1">
        <v>0</v>
      </c>
      <c r="K156" s="1">
        <v>1</v>
      </c>
      <c r="L156" s="1">
        <v>1</v>
      </c>
      <c r="M156" s="1">
        <v>0</v>
      </c>
      <c r="N156" s="1">
        <v>0</v>
      </c>
      <c r="O156" s="1">
        <v>1</v>
      </c>
      <c r="P156" s="1">
        <v>0</v>
      </c>
      <c r="Q156" s="1">
        <v>1</v>
      </c>
      <c r="R156" s="1">
        <v>0</v>
      </c>
      <c r="S156" s="1">
        <v>1</v>
      </c>
      <c r="T156" s="1">
        <v>0</v>
      </c>
      <c r="U156" s="1">
        <v>0</v>
      </c>
      <c r="V156" s="1">
        <f t="shared" si="0"/>
        <v>9</v>
      </c>
    </row>
    <row r="157" spans="1:22" ht="15.75" customHeight="1" x14ac:dyDescent="0.3">
      <c r="A157" s="2" t="s">
        <v>170</v>
      </c>
      <c r="B157" s="1">
        <v>0</v>
      </c>
      <c r="C157" s="1">
        <v>0</v>
      </c>
      <c r="D157" s="1">
        <v>0</v>
      </c>
      <c r="E157" s="1">
        <v>0</v>
      </c>
      <c r="F157" s="1">
        <v>0</v>
      </c>
      <c r="G157" s="1">
        <v>0</v>
      </c>
      <c r="H157" s="1">
        <v>0</v>
      </c>
      <c r="I157" s="1">
        <v>0</v>
      </c>
      <c r="J157" s="1">
        <v>0</v>
      </c>
      <c r="K157" s="1">
        <v>0</v>
      </c>
      <c r="L157" s="1">
        <v>0</v>
      </c>
      <c r="M157" s="1">
        <v>0</v>
      </c>
      <c r="N157" s="1">
        <v>0</v>
      </c>
      <c r="O157" s="1">
        <v>0</v>
      </c>
      <c r="P157" s="1">
        <v>0</v>
      </c>
      <c r="Q157" s="1">
        <v>0</v>
      </c>
      <c r="R157" s="1">
        <v>0</v>
      </c>
      <c r="S157" s="1">
        <v>0</v>
      </c>
      <c r="T157" s="1">
        <v>0</v>
      </c>
      <c r="U157" s="1">
        <v>0</v>
      </c>
      <c r="V157" s="1">
        <f t="shared" si="0"/>
        <v>0</v>
      </c>
    </row>
    <row r="158" spans="1:22" ht="15.75" customHeight="1" x14ac:dyDescent="0.3">
      <c r="A158" s="2" t="s">
        <v>85</v>
      </c>
      <c r="B158" s="1">
        <v>0</v>
      </c>
      <c r="C158" s="1">
        <v>0</v>
      </c>
      <c r="D158" s="1">
        <v>0</v>
      </c>
      <c r="E158" s="1">
        <v>0</v>
      </c>
      <c r="F158" s="1">
        <v>0</v>
      </c>
      <c r="G158" s="1">
        <v>0</v>
      </c>
      <c r="H158" s="1">
        <v>0</v>
      </c>
      <c r="I158" s="1">
        <v>0</v>
      </c>
      <c r="J158" s="1">
        <v>0</v>
      </c>
      <c r="K158" s="1">
        <v>0</v>
      </c>
      <c r="L158" s="1">
        <v>0</v>
      </c>
      <c r="M158" s="1">
        <v>0</v>
      </c>
      <c r="N158" s="1">
        <v>0</v>
      </c>
      <c r="O158" s="1">
        <v>0</v>
      </c>
      <c r="P158" s="1">
        <v>0</v>
      </c>
      <c r="Q158" s="1">
        <v>1</v>
      </c>
      <c r="R158" s="1">
        <v>0</v>
      </c>
      <c r="S158" s="1">
        <v>0</v>
      </c>
      <c r="T158" s="1">
        <v>0</v>
      </c>
      <c r="U158" s="1">
        <v>0</v>
      </c>
      <c r="V158" s="1">
        <f t="shared" si="0"/>
        <v>1</v>
      </c>
    </row>
    <row r="159" spans="1:22" ht="15.75" customHeight="1" x14ac:dyDescent="0.3">
      <c r="A159" s="2" t="s">
        <v>171</v>
      </c>
      <c r="B159" s="1">
        <v>0</v>
      </c>
      <c r="C159" s="1">
        <v>0</v>
      </c>
      <c r="D159" s="1">
        <v>0</v>
      </c>
      <c r="E159" s="1">
        <v>0</v>
      </c>
      <c r="F159" s="1">
        <v>0</v>
      </c>
      <c r="G159" s="1">
        <v>0</v>
      </c>
      <c r="H159" s="1">
        <v>0</v>
      </c>
      <c r="I159" s="1">
        <v>0</v>
      </c>
      <c r="J159" s="1">
        <v>0</v>
      </c>
      <c r="K159" s="1">
        <v>0</v>
      </c>
      <c r="L159" s="1">
        <v>0</v>
      </c>
      <c r="M159" s="1">
        <v>0</v>
      </c>
      <c r="N159" s="1">
        <v>0</v>
      </c>
      <c r="O159" s="1">
        <v>0</v>
      </c>
      <c r="P159" s="1">
        <v>0</v>
      </c>
      <c r="Q159" s="1">
        <v>0</v>
      </c>
      <c r="R159" s="1">
        <v>0</v>
      </c>
      <c r="S159" s="1">
        <v>0</v>
      </c>
      <c r="T159" s="1">
        <v>0</v>
      </c>
      <c r="U159" s="1">
        <v>0</v>
      </c>
      <c r="V159" s="1">
        <f t="shared" si="0"/>
        <v>0</v>
      </c>
    </row>
    <row r="160" spans="1:22" ht="15.75" customHeight="1" x14ac:dyDescent="0.3">
      <c r="A160" s="2" t="s">
        <v>86</v>
      </c>
      <c r="B160" s="1">
        <v>0</v>
      </c>
      <c r="C160" s="1">
        <v>0</v>
      </c>
      <c r="D160" s="1">
        <v>0</v>
      </c>
      <c r="E160" s="1">
        <v>0</v>
      </c>
      <c r="F160" s="1">
        <v>0</v>
      </c>
      <c r="G160" s="1">
        <v>0</v>
      </c>
      <c r="H160" s="1">
        <v>0</v>
      </c>
      <c r="I160" s="1">
        <v>0</v>
      </c>
      <c r="J160" s="1">
        <v>0</v>
      </c>
      <c r="K160" s="1">
        <v>0</v>
      </c>
      <c r="L160" s="1">
        <v>0</v>
      </c>
      <c r="M160" s="1">
        <v>0</v>
      </c>
      <c r="N160" s="1">
        <v>0</v>
      </c>
      <c r="O160" s="1">
        <v>0</v>
      </c>
      <c r="P160" s="1">
        <v>0</v>
      </c>
      <c r="Q160" s="1">
        <v>0</v>
      </c>
      <c r="R160" s="1">
        <v>0</v>
      </c>
      <c r="S160" s="1">
        <v>1</v>
      </c>
      <c r="T160" s="1">
        <v>0</v>
      </c>
      <c r="U160" s="1">
        <v>0</v>
      </c>
      <c r="V160" s="1">
        <f t="shared" si="0"/>
        <v>1</v>
      </c>
    </row>
    <row r="161" spans="1:22" ht="15.75" customHeight="1" x14ac:dyDescent="0.3">
      <c r="A161" s="2" t="s">
        <v>87</v>
      </c>
      <c r="B161" s="1">
        <v>0</v>
      </c>
      <c r="C161" s="1">
        <v>0</v>
      </c>
      <c r="D161" s="1">
        <v>0</v>
      </c>
      <c r="E161" s="1">
        <v>1</v>
      </c>
      <c r="F161" s="1">
        <v>0</v>
      </c>
      <c r="G161" s="1">
        <v>0</v>
      </c>
      <c r="H161" s="1">
        <v>1</v>
      </c>
      <c r="I161" s="1">
        <v>0</v>
      </c>
      <c r="J161" s="1">
        <v>1</v>
      </c>
      <c r="K161" s="1">
        <v>1</v>
      </c>
      <c r="L161" s="1">
        <v>0</v>
      </c>
      <c r="M161" s="1">
        <v>1</v>
      </c>
      <c r="N161" s="1">
        <v>1</v>
      </c>
      <c r="O161" s="1">
        <v>1</v>
      </c>
      <c r="P161" s="1">
        <v>0</v>
      </c>
      <c r="Q161" s="1">
        <v>0</v>
      </c>
      <c r="R161" s="1">
        <v>1</v>
      </c>
      <c r="S161" s="1">
        <v>1</v>
      </c>
      <c r="T161" s="1">
        <v>1</v>
      </c>
      <c r="U161" s="1">
        <v>0</v>
      </c>
      <c r="V161" s="1">
        <f t="shared" si="0"/>
        <v>10</v>
      </c>
    </row>
    <row r="162" spans="1:22" ht="15.75" customHeight="1" x14ac:dyDescent="0.3">
      <c r="A162" s="2" t="s">
        <v>88</v>
      </c>
      <c r="B162" s="1">
        <v>0</v>
      </c>
      <c r="C162" s="1">
        <v>0</v>
      </c>
      <c r="D162" s="1">
        <v>1</v>
      </c>
      <c r="E162" s="1">
        <v>0</v>
      </c>
      <c r="F162" s="1">
        <v>0</v>
      </c>
      <c r="G162" s="1">
        <v>0</v>
      </c>
      <c r="H162" s="1">
        <v>0</v>
      </c>
      <c r="I162" s="1">
        <v>1</v>
      </c>
      <c r="J162" s="1">
        <v>1</v>
      </c>
      <c r="K162" s="1">
        <v>1</v>
      </c>
      <c r="L162" s="1">
        <v>0</v>
      </c>
      <c r="M162" s="1">
        <v>0</v>
      </c>
      <c r="N162" s="1">
        <v>1</v>
      </c>
      <c r="O162" s="1">
        <v>1</v>
      </c>
      <c r="P162" s="1">
        <v>1</v>
      </c>
      <c r="Q162" s="1">
        <v>1</v>
      </c>
      <c r="R162" s="1">
        <v>0</v>
      </c>
      <c r="S162" s="1">
        <v>1</v>
      </c>
      <c r="T162" s="1">
        <v>1</v>
      </c>
      <c r="U162" s="1">
        <v>0</v>
      </c>
      <c r="V162" s="1">
        <f t="shared" si="0"/>
        <v>10</v>
      </c>
    </row>
    <row r="163" spans="1:22" ht="15.75" customHeight="1" x14ac:dyDescent="0.3">
      <c r="A163" s="2" t="s">
        <v>172</v>
      </c>
      <c r="B163" s="1">
        <v>0</v>
      </c>
      <c r="C163" s="1">
        <v>0</v>
      </c>
      <c r="D163" s="1">
        <v>0</v>
      </c>
      <c r="E163" s="1">
        <v>0</v>
      </c>
      <c r="F163" s="1">
        <v>0</v>
      </c>
      <c r="G163" s="1">
        <v>0</v>
      </c>
      <c r="H163" s="1">
        <v>0</v>
      </c>
      <c r="I163" s="1">
        <v>0</v>
      </c>
      <c r="J163" s="1">
        <v>0</v>
      </c>
      <c r="K163" s="1">
        <v>0</v>
      </c>
      <c r="L163" s="1">
        <v>0</v>
      </c>
      <c r="M163" s="1">
        <v>0</v>
      </c>
      <c r="N163" s="1">
        <v>0</v>
      </c>
      <c r="O163" s="1">
        <v>0</v>
      </c>
      <c r="P163" s="1">
        <v>0</v>
      </c>
      <c r="Q163" s="1">
        <v>0</v>
      </c>
      <c r="R163" s="1">
        <v>0</v>
      </c>
      <c r="S163" s="1">
        <v>0</v>
      </c>
      <c r="T163" s="1">
        <v>0</v>
      </c>
      <c r="U163" s="1">
        <v>0</v>
      </c>
      <c r="V163" s="1">
        <f t="shared" si="0"/>
        <v>0</v>
      </c>
    </row>
    <row r="164" spans="1:22" ht="15.75" customHeight="1" x14ac:dyDescent="0.3">
      <c r="A164" s="2" t="s">
        <v>173</v>
      </c>
      <c r="B164" s="1">
        <v>0</v>
      </c>
      <c r="C164" s="1">
        <v>0</v>
      </c>
      <c r="D164" s="1">
        <v>0</v>
      </c>
      <c r="E164" s="1">
        <v>0</v>
      </c>
      <c r="F164" s="1">
        <v>0</v>
      </c>
      <c r="G164" s="1">
        <v>0</v>
      </c>
      <c r="H164" s="1">
        <v>0</v>
      </c>
      <c r="I164" s="1">
        <v>0</v>
      </c>
      <c r="J164" s="1">
        <v>0</v>
      </c>
      <c r="K164" s="1">
        <v>0</v>
      </c>
      <c r="L164" s="1">
        <v>0</v>
      </c>
      <c r="M164" s="1">
        <v>0</v>
      </c>
      <c r="N164" s="1">
        <v>0</v>
      </c>
      <c r="O164" s="1">
        <v>0</v>
      </c>
      <c r="P164" s="1">
        <v>0</v>
      </c>
      <c r="Q164" s="1">
        <v>0</v>
      </c>
      <c r="R164" s="1">
        <v>0</v>
      </c>
      <c r="S164" s="1">
        <v>0</v>
      </c>
      <c r="T164" s="1">
        <v>0</v>
      </c>
      <c r="U164" s="1">
        <v>0</v>
      </c>
      <c r="V164" s="1">
        <f t="shared" si="0"/>
        <v>0</v>
      </c>
    </row>
    <row r="165" spans="1:22" ht="15.75" customHeight="1" x14ac:dyDescent="0.3">
      <c r="A165" s="2" t="s">
        <v>174</v>
      </c>
      <c r="B165" s="1">
        <v>0</v>
      </c>
      <c r="C165" s="1">
        <v>0</v>
      </c>
      <c r="D165" s="1">
        <v>0</v>
      </c>
      <c r="E165" s="1">
        <v>0</v>
      </c>
      <c r="F165" s="1">
        <v>0</v>
      </c>
      <c r="G165" s="1">
        <v>0</v>
      </c>
      <c r="H165" s="1">
        <v>0</v>
      </c>
      <c r="I165" s="1">
        <v>0</v>
      </c>
      <c r="J165" s="1">
        <v>0</v>
      </c>
      <c r="K165" s="1">
        <v>0</v>
      </c>
      <c r="L165" s="1">
        <v>0</v>
      </c>
      <c r="M165" s="1">
        <v>0</v>
      </c>
      <c r="N165" s="1">
        <v>0</v>
      </c>
      <c r="O165" s="1">
        <v>0</v>
      </c>
      <c r="P165" s="1">
        <v>0</v>
      </c>
      <c r="Q165" s="1">
        <v>0</v>
      </c>
      <c r="R165" s="1">
        <v>0</v>
      </c>
      <c r="S165" s="1">
        <v>0</v>
      </c>
      <c r="T165" s="1">
        <v>0</v>
      </c>
      <c r="U165" s="1">
        <v>0</v>
      </c>
      <c r="V165" s="1">
        <f t="shared" si="0"/>
        <v>0</v>
      </c>
    </row>
    <row r="166" spans="1:22" ht="15.75" customHeight="1" x14ac:dyDescent="0.3">
      <c r="A166" s="2" t="s">
        <v>89</v>
      </c>
      <c r="B166" s="1">
        <v>0</v>
      </c>
      <c r="C166" s="1">
        <v>0</v>
      </c>
      <c r="D166" s="1">
        <v>0</v>
      </c>
      <c r="E166" s="1">
        <v>0</v>
      </c>
      <c r="F166" s="1">
        <v>0</v>
      </c>
      <c r="G166" s="1">
        <v>0</v>
      </c>
      <c r="H166" s="1">
        <v>0</v>
      </c>
      <c r="I166" s="1">
        <v>0</v>
      </c>
      <c r="J166" s="1">
        <v>0</v>
      </c>
      <c r="K166" s="1">
        <v>0</v>
      </c>
      <c r="L166" s="1">
        <v>0</v>
      </c>
      <c r="M166" s="1">
        <v>0</v>
      </c>
      <c r="N166" s="1">
        <v>0</v>
      </c>
      <c r="O166" s="1">
        <v>0</v>
      </c>
      <c r="P166" s="1">
        <v>1</v>
      </c>
      <c r="Q166" s="1">
        <v>1</v>
      </c>
      <c r="R166" s="1">
        <v>1</v>
      </c>
      <c r="S166" s="1">
        <v>0</v>
      </c>
      <c r="T166" s="1">
        <v>0</v>
      </c>
      <c r="U166" s="1">
        <v>0</v>
      </c>
      <c r="V166" s="1">
        <f t="shared" si="0"/>
        <v>3</v>
      </c>
    </row>
    <row r="167" spans="1:22" ht="15.75" customHeight="1" x14ac:dyDescent="0.3">
      <c r="A167" s="2" t="s">
        <v>90</v>
      </c>
      <c r="B167" s="1">
        <v>0</v>
      </c>
      <c r="C167" s="1">
        <v>0</v>
      </c>
      <c r="D167" s="1">
        <v>0</v>
      </c>
      <c r="E167" s="1">
        <v>0</v>
      </c>
      <c r="F167" s="1">
        <v>0</v>
      </c>
      <c r="G167" s="1">
        <v>0</v>
      </c>
      <c r="H167" s="1">
        <v>0</v>
      </c>
      <c r="I167" s="1">
        <v>0</v>
      </c>
      <c r="J167" s="1">
        <v>0</v>
      </c>
      <c r="K167" s="1">
        <v>0</v>
      </c>
      <c r="L167" s="1">
        <v>0</v>
      </c>
      <c r="M167" s="1">
        <v>1</v>
      </c>
      <c r="N167" s="1">
        <v>0</v>
      </c>
      <c r="O167" s="1">
        <v>0</v>
      </c>
      <c r="P167" s="1">
        <v>0</v>
      </c>
      <c r="Q167" s="1">
        <v>0</v>
      </c>
      <c r="R167" s="1">
        <v>0</v>
      </c>
      <c r="S167" s="1">
        <v>0</v>
      </c>
      <c r="T167" s="1">
        <v>0</v>
      </c>
      <c r="U167" s="1">
        <v>0</v>
      </c>
      <c r="V167" s="1">
        <f t="shared" si="0"/>
        <v>1</v>
      </c>
    </row>
    <row r="168" spans="1:22" ht="15.75" customHeight="1" x14ac:dyDescent="0.3">
      <c r="A168" s="2" t="s">
        <v>175</v>
      </c>
      <c r="B168" s="1">
        <v>0</v>
      </c>
      <c r="C168" s="1">
        <v>0</v>
      </c>
      <c r="D168" s="1">
        <v>0</v>
      </c>
      <c r="E168" s="1">
        <v>0</v>
      </c>
      <c r="F168" s="1">
        <v>0</v>
      </c>
      <c r="G168" s="1">
        <v>0</v>
      </c>
      <c r="H168" s="1">
        <v>0</v>
      </c>
      <c r="I168" s="1">
        <v>0</v>
      </c>
      <c r="J168" s="1">
        <v>0</v>
      </c>
      <c r="K168" s="1">
        <v>1</v>
      </c>
      <c r="L168" s="1">
        <v>0</v>
      </c>
      <c r="M168" s="1">
        <v>0</v>
      </c>
      <c r="N168" s="1">
        <v>1</v>
      </c>
      <c r="O168" s="1">
        <v>0</v>
      </c>
      <c r="P168" s="1">
        <v>0</v>
      </c>
      <c r="Q168" s="1">
        <v>0</v>
      </c>
      <c r="R168" s="1">
        <v>0</v>
      </c>
      <c r="S168" s="1">
        <v>1</v>
      </c>
      <c r="T168" s="1">
        <v>0</v>
      </c>
      <c r="U168" s="1">
        <v>0</v>
      </c>
      <c r="V168" s="1">
        <f t="shared" si="0"/>
        <v>3</v>
      </c>
    </row>
    <row r="169" spans="1:22" ht="15.75" customHeight="1" x14ac:dyDescent="0.3">
      <c r="A169" s="2" t="s">
        <v>176</v>
      </c>
      <c r="B169" s="1">
        <v>0</v>
      </c>
      <c r="C169" s="1">
        <v>0</v>
      </c>
      <c r="D169" s="1">
        <v>0</v>
      </c>
      <c r="E169" s="1">
        <v>0</v>
      </c>
      <c r="F169" s="1">
        <v>0</v>
      </c>
      <c r="G169" s="1">
        <v>0</v>
      </c>
      <c r="H169" s="1">
        <v>0</v>
      </c>
      <c r="I169" s="1">
        <v>0</v>
      </c>
      <c r="J169" s="1">
        <v>0</v>
      </c>
      <c r="K169" s="1">
        <v>0</v>
      </c>
      <c r="L169" s="1">
        <v>0</v>
      </c>
      <c r="M169" s="1">
        <v>0</v>
      </c>
      <c r="N169" s="1">
        <v>0</v>
      </c>
      <c r="O169" s="1">
        <v>0</v>
      </c>
      <c r="P169" s="1">
        <v>0</v>
      </c>
      <c r="Q169" s="1">
        <v>0</v>
      </c>
      <c r="R169" s="1">
        <v>0</v>
      </c>
      <c r="S169" s="1">
        <v>0</v>
      </c>
      <c r="T169" s="1">
        <v>0</v>
      </c>
      <c r="U169" s="1">
        <v>0</v>
      </c>
      <c r="V169" s="1">
        <f t="shared" si="0"/>
        <v>0</v>
      </c>
    </row>
    <row r="170" spans="1:22" ht="15.75" customHeight="1" x14ac:dyDescent="0.3">
      <c r="A170" s="2" t="s">
        <v>177</v>
      </c>
      <c r="B170" s="1">
        <v>0</v>
      </c>
      <c r="C170" s="1">
        <v>0</v>
      </c>
      <c r="D170" s="1">
        <v>0</v>
      </c>
      <c r="E170" s="1">
        <v>0</v>
      </c>
      <c r="F170" s="1">
        <v>0</v>
      </c>
      <c r="G170" s="1">
        <v>0</v>
      </c>
      <c r="H170" s="1">
        <v>0</v>
      </c>
      <c r="I170" s="1">
        <v>0</v>
      </c>
      <c r="J170" s="1">
        <v>0</v>
      </c>
      <c r="K170" s="1">
        <v>0</v>
      </c>
      <c r="L170" s="1">
        <v>0</v>
      </c>
      <c r="M170" s="1">
        <v>0</v>
      </c>
      <c r="N170" s="1">
        <v>0</v>
      </c>
      <c r="O170" s="1">
        <v>0</v>
      </c>
      <c r="P170" s="1">
        <v>0</v>
      </c>
      <c r="Q170" s="1">
        <v>0</v>
      </c>
      <c r="R170" s="1">
        <v>0</v>
      </c>
      <c r="S170" s="1">
        <v>0</v>
      </c>
      <c r="T170" s="1">
        <v>0</v>
      </c>
      <c r="U170" s="1">
        <v>0</v>
      </c>
      <c r="V170" s="1">
        <f t="shared" si="0"/>
        <v>0</v>
      </c>
    </row>
    <row r="171" spans="1:22" ht="15.75" customHeight="1" x14ac:dyDescent="0.3">
      <c r="A171" s="2" t="s">
        <v>178</v>
      </c>
      <c r="B171" s="1">
        <f t="shared" ref="B171:U171" si="1">SUM(B7:B170)</f>
        <v>4</v>
      </c>
      <c r="C171" s="1">
        <f t="shared" si="1"/>
        <v>0</v>
      </c>
      <c r="D171" s="1">
        <f t="shared" si="1"/>
        <v>7</v>
      </c>
      <c r="E171" s="1">
        <f t="shared" si="1"/>
        <v>11</v>
      </c>
      <c r="F171" s="1">
        <f t="shared" si="1"/>
        <v>15</v>
      </c>
      <c r="G171" s="1">
        <f t="shared" si="1"/>
        <v>12</v>
      </c>
      <c r="H171" s="1">
        <f t="shared" si="1"/>
        <v>9</v>
      </c>
      <c r="I171" s="1">
        <f t="shared" si="1"/>
        <v>6</v>
      </c>
      <c r="J171" s="1">
        <f t="shared" si="1"/>
        <v>12</v>
      </c>
      <c r="K171" s="1">
        <f t="shared" si="1"/>
        <v>23</v>
      </c>
      <c r="L171" s="1">
        <f t="shared" si="1"/>
        <v>10</v>
      </c>
      <c r="M171" s="1">
        <f t="shared" si="1"/>
        <v>19</v>
      </c>
      <c r="N171" s="1">
        <f t="shared" si="1"/>
        <v>33</v>
      </c>
      <c r="O171" s="1">
        <f t="shared" si="1"/>
        <v>23</v>
      </c>
      <c r="P171" s="1">
        <f t="shared" si="1"/>
        <v>16</v>
      </c>
      <c r="Q171" s="1">
        <f t="shared" si="1"/>
        <v>28</v>
      </c>
      <c r="R171" s="1">
        <f t="shared" si="1"/>
        <v>10</v>
      </c>
      <c r="S171" s="1">
        <f t="shared" si="1"/>
        <v>28</v>
      </c>
      <c r="T171" s="1">
        <f t="shared" si="1"/>
        <v>12</v>
      </c>
      <c r="U171" s="1">
        <f t="shared" si="1"/>
        <v>2</v>
      </c>
      <c r="V171" s="1">
        <f t="shared" si="0"/>
        <v>280</v>
      </c>
    </row>
    <row r="172" spans="1:22" ht="15.75" customHeight="1" x14ac:dyDescent="0.3"/>
    <row r="173" spans="1:22" ht="15.75" customHeight="1" x14ac:dyDescent="0.3">
      <c r="B173" s="1">
        <v>4</v>
      </c>
      <c r="C173" s="1">
        <v>0</v>
      </c>
      <c r="D173" s="1">
        <v>7</v>
      </c>
      <c r="E173" s="1">
        <v>11</v>
      </c>
      <c r="F173" s="1">
        <v>15</v>
      </c>
      <c r="G173" s="1">
        <v>12</v>
      </c>
      <c r="H173" s="1">
        <v>9</v>
      </c>
      <c r="I173" s="1">
        <v>6</v>
      </c>
      <c r="J173" s="1">
        <v>12</v>
      </c>
      <c r="K173" s="1">
        <v>23</v>
      </c>
      <c r="L173" s="1">
        <v>10</v>
      </c>
      <c r="M173" s="1">
        <v>19</v>
      </c>
      <c r="N173" s="1">
        <v>33</v>
      </c>
      <c r="O173" s="1">
        <v>23</v>
      </c>
      <c r="P173" s="1">
        <v>16</v>
      </c>
      <c r="Q173" s="1">
        <v>28</v>
      </c>
      <c r="R173" s="1">
        <v>10</v>
      </c>
      <c r="S173" s="1">
        <v>28</v>
      </c>
      <c r="T173" s="1">
        <v>12</v>
      </c>
      <c r="U173" s="1">
        <v>2</v>
      </c>
    </row>
    <row r="174" spans="1:22" ht="15.75" customHeight="1" x14ac:dyDescent="0.3"/>
    <row r="175" spans="1:22" ht="15.75" customHeight="1" x14ac:dyDescent="0.3"/>
    <row r="176" spans="1:22"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8BC54-2663-4060-B9AC-1D5B06F518F3}">
  <dimension ref="A1:B23"/>
  <sheetViews>
    <sheetView workbookViewId="0">
      <selection activeCell="H2" sqref="H2"/>
    </sheetView>
  </sheetViews>
  <sheetFormatPr defaultRowHeight="14.4" x14ac:dyDescent="0.3"/>
  <cols>
    <col min="1" max="1" width="13.6640625" bestFit="1" customWidth="1"/>
    <col min="2" max="2" width="6.33203125" bestFit="1" customWidth="1"/>
    <col min="3" max="20" width="11.44140625" bestFit="1" customWidth="1"/>
  </cols>
  <sheetData>
    <row r="1" spans="1:2" x14ac:dyDescent="0.3">
      <c r="A1" s="8" t="s">
        <v>93</v>
      </c>
      <c r="B1" s="6" t="s">
        <v>181</v>
      </c>
    </row>
    <row r="3" spans="1:2" x14ac:dyDescent="0.3">
      <c r="A3" s="8" t="s">
        <v>201</v>
      </c>
    </row>
    <row r="4" spans="1:2" x14ac:dyDescent="0.3">
      <c r="A4" s="9" t="s">
        <v>203</v>
      </c>
      <c r="B4" s="7">
        <v>4</v>
      </c>
    </row>
    <row r="5" spans="1:2" x14ac:dyDescent="0.3">
      <c r="A5" s="9" t="s">
        <v>182</v>
      </c>
      <c r="B5" s="7">
        <v>0</v>
      </c>
    </row>
    <row r="6" spans="1:2" x14ac:dyDescent="0.3">
      <c r="A6" s="9" t="s">
        <v>183</v>
      </c>
      <c r="B6" s="7">
        <v>7</v>
      </c>
    </row>
    <row r="7" spans="1:2" x14ac:dyDescent="0.3">
      <c r="A7" s="9" t="s">
        <v>184</v>
      </c>
      <c r="B7" s="7">
        <v>11</v>
      </c>
    </row>
    <row r="8" spans="1:2" x14ac:dyDescent="0.3">
      <c r="A8" s="9" t="s">
        <v>185</v>
      </c>
      <c r="B8" s="7">
        <v>15</v>
      </c>
    </row>
    <row r="9" spans="1:2" x14ac:dyDescent="0.3">
      <c r="A9" s="9" t="s">
        <v>186</v>
      </c>
      <c r="B9" s="7">
        <v>12</v>
      </c>
    </row>
    <row r="10" spans="1:2" x14ac:dyDescent="0.3">
      <c r="A10" s="9" t="s">
        <v>187</v>
      </c>
      <c r="B10" s="7">
        <v>9</v>
      </c>
    </row>
    <row r="11" spans="1:2" x14ac:dyDescent="0.3">
      <c r="A11" s="9" t="s">
        <v>188</v>
      </c>
      <c r="B11" s="7">
        <v>6</v>
      </c>
    </row>
    <row r="12" spans="1:2" x14ac:dyDescent="0.3">
      <c r="A12" s="9" t="s">
        <v>189</v>
      </c>
      <c r="B12" s="7">
        <v>12</v>
      </c>
    </row>
    <row r="13" spans="1:2" x14ac:dyDescent="0.3">
      <c r="A13" s="9" t="s">
        <v>190</v>
      </c>
      <c r="B13" s="7">
        <v>23</v>
      </c>
    </row>
    <row r="14" spans="1:2" x14ac:dyDescent="0.3">
      <c r="A14" s="9" t="s">
        <v>191</v>
      </c>
      <c r="B14" s="7">
        <v>10</v>
      </c>
    </row>
    <row r="15" spans="1:2" x14ac:dyDescent="0.3">
      <c r="A15" s="9" t="s">
        <v>192</v>
      </c>
      <c r="B15" s="7">
        <v>19</v>
      </c>
    </row>
    <row r="16" spans="1:2" x14ac:dyDescent="0.3">
      <c r="A16" s="9" t="s">
        <v>193</v>
      </c>
      <c r="B16" s="7">
        <v>33</v>
      </c>
    </row>
    <row r="17" spans="1:2" x14ac:dyDescent="0.3">
      <c r="A17" s="9" t="s">
        <v>194</v>
      </c>
      <c r="B17" s="7">
        <v>23</v>
      </c>
    </row>
    <row r="18" spans="1:2" x14ac:dyDescent="0.3">
      <c r="A18" s="9" t="s">
        <v>195</v>
      </c>
      <c r="B18" s="7">
        <v>16</v>
      </c>
    </row>
    <row r="19" spans="1:2" x14ac:dyDescent="0.3">
      <c r="A19" s="9" t="s">
        <v>196</v>
      </c>
      <c r="B19" s="7">
        <v>28</v>
      </c>
    </row>
    <row r="20" spans="1:2" x14ac:dyDescent="0.3">
      <c r="A20" s="9" t="s">
        <v>197</v>
      </c>
      <c r="B20" s="7">
        <v>10</v>
      </c>
    </row>
    <row r="21" spans="1:2" x14ac:dyDescent="0.3">
      <c r="A21" s="9" t="s">
        <v>198</v>
      </c>
      <c r="B21" s="7">
        <v>28</v>
      </c>
    </row>
    <row r="22" spans="1:2" x14ac:dyDescent="0.3">
      <c r="A22" s="9" t="s">
        <v>199</v>
      </c>
      <c r="B22" s="7">
        <v>12</v>
      </c>
    </row>
    <row r="23" spans="1:2" x14ac:dyDescent="0.3">
      <c r="A23" s="9" t="s">
        <v>200</v>
      </c>
      <c r="B23" s="7">
        <v>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0"/>
  <sheetViews>
    <sheetView workbookViewId="0">
      <selection activeCell="B6" sqref="B6:D278"/>
    </sheetView>
  </sheetViews>
  <sheetFormatPr defaultColWidth="14.44140625" defaultRowHeight="15" customHeight="1" x14ac:dyDescent="0.3"/>
  <cols>
    <col min="1" max="1" width="8" customWidth="1"/>
    <col min="2" max="2" width="31.5546875" customWidth="1"/>
    <col min="3" max="26" width="8" customWidth="1"/>
  </cols>
  <sheetData>
    <row r="1" spans="1:4" ht="14.4" x14ac:dyDescent="0.3">
      <c r="A1" s="1" t="s">
        <v>0</v>
      </c>
    </row>
    <row r="2" spans="1:4" ht="14.4" x14ac:dyDescent="0.3">
      <c r="A2" s="1" t="s">
        <v>1</v>
      </c>
    </row>
    <row r="3" spans="1:4" ht="14.4" x14ac:dyDescent="0.3">
      <c r="A3" s="1" t="s">
        <v>2</v>
      </c>
    </row>
    <row r="4" spans="1:4" ht="14.4" x14ac:dyDescent="0.3">
      <c r="A4" s="1" t="s">
        <v>3</v>
      </c>
    </row>
    <row r="6" spans="1:4" ht="14.4" x14ac:dyDescent="0.3">
      <c r="A6" s="1" t="s">
        <v>4</v>
      </c>
      <c r="B6" s="1" t="s">
        <v>5</v>
      </c>
      <c r="C6" s="1" t="s">
        <v>6</v>
      </c>
      <c r="D6" s="1" t="s">
        <v>7</v>
      </c>
    </row>
    <row r="7" spans="1:4" ht="14.4" x14ac:dyDescent="0.3">
      <c r="A7" s="1">
        <v>10923</v>
      </c>
      <c r="B7" s="1" t="s">
        <v>8</v>
      </c>
      <c r="C7" s="1">
        <v>2000</v>
      </c>
      <c r="D7" s="1">
        <v>1</v>
      </c>
    </row>
    <row r="8" spans="1:4" ht="14.4" x14ac:dyDescent="0.3">
      <c r="A8" s="1">
        <v>19098</v>
      </c>
      <c r="B8" s="1" t="s">
        <v>9</v>
      </c>
      <c r="C8" s="1">
        <v>1970</v>
      </c>
      <c r="D8" s="1">
        <v>1</v>
      </c>
    </row>
    <row r="9" spans="1:4" ht="14.4" x14ac:dyDescent="0.3">
      <c r="A9" s="1">
        <v>14780</v>
      </c>
      <c r="B9" s="1" t="s">
        <v>10</v>
      </c>
      <c r="C9" s="1">
        <v>1850</v>
      </c>
      <c r="D9" s="1">
        <v>1</v>
      </c>
    </row>
    <row r="10" spans="1:4" ht="14.4" x14ac:dyDescent="0.3">
      <c r="A10" s="1">
        <v>15300</v>
      </c>
      <c r="B10" s="1" t="s">
        <v>10</v>
      </c>
      <c r="C10" s="1">
        <v>1860</v>
      </c>
      <c r="D10" s="1">
        <v>1</v>
      </c>
    </row>
    <row r="11" spans="1:4" ht="14.4" x14ac:dyDescent="0.3">
      <c r="A11" s="1">
        <v>15820</v>
      </c>
      <c r="B11" s="1" t="s">
        <v>10</v>
      </c>
      <c r="C11" s="1">
        <v>1870</v>
      </c>
      <c r="D11" s="1">
        <v>1</v>
      </c>
    </row>
    <row r="12" spans="1:4" ht="14.4" x14ac:dyDescent="0.3">
      <c r="A12" s="1">
        <v>1387</v>
      </c>
      <c r="B12" s="1" t="s">
        <v>10</v>
      </c>
      <c r="C12" s="1">
        <v>1980</v>
      </c>
      <c r="D12" s="1">
        <v>1</v>
      </c>
    </row>
    <row r="13" spans="1:4" ht="14.4" x14ac:dyDescent="0.3">
      <c r="A13" s="1">
        <v>19173</v>
      </c>
      <c r="B13" s="1" t="s">
        <v>11</v>
      </c>
      <c r="C13" s="1">
        <v>1990</v>
      </c>
      <c r="D13" s="1">
        <v>1</v>
      </c>
    </row>
    <row r="14" spans="1:4" ht="14.4" x14ac:dyDescent="0.3">
      <c r="A14" s="1">
        <v>7222</v>
      </c>
      <c r="B14" s="1" t="s">
        <v>12</v>
      </c>
      <c r="C14" s="1">
        <v>1930</v>
      </c>
      <c r="D14" s="1">
        <v>1</v>
      </c>
    </row>
    <row r="15" spans="1:4" ht="14.4" x14ac:dyDescent="0.3">
      <c r="A15" s="1">
        <v>7874</v>
      </c>
      <c r="B15" s="1" t="s">
        <v>12</v>
      </c>
      <c r="C15" s="1">
        <v>1940</v>
      </c>
      <c r="D15" s="1">
        <v>1</v>
      </c>
    </row>
    <row r="16" spans="1:4" ht="14.4" x14ac:dyDescent="0.3">
      <c r="A16" s="1">
        <v>8567</v>
      </c>
      <c r="B16" s="1" t="s">
        <v>12</v>
      </c>
      <c r="C16" s="1">
        <v>1950</v>
      </c>
      <c r="D16" s="1">
        <v>1</v>
      </c>
    </row>
    <row r="17" spans="1:4" ht="14.4" x14ac:dyDescent="0.3">
      <c r="A17" s="1">
        <v>4262</v>
      </c>
      <c r="B17" s="1" t="s">
        <v>12</v>
      </c>
      <c r="C17" s="1">
        <v>1960</v>
      </c>
      <c r="D17" s="1">
        <v>1</v>
      </c>
    </row>
    <row r="18" spans="1:4" ht="14.4" x14ac:dyDescent="0.3">
      <c r="A18" s="1">
        <v>5</v>
      </c>
      <c r="B18" s="1" t="s">
        <v>12</v>
      </c>
      <c r="C18" s="1">
        <v>1970</v>
      </c>
      <c r="D18" s="1">
        <v>1</v>
      </c>
    </row>
    <row r="19" spans="1:4" ht="14.4" x14ac:dyDescent="0.3">
      <c r="A19" s="1">
        <v>10929</v>
      </c>
      <c r="B19" s="1" t="s">
        <v>12</v>
      </c>
      <c r="C19" s="1">
        <v>2000</v>
      </c>
      <c r="D19" s="1">
        <v>1</v>
      </c>
    </row>
    <row r="20" spans="1:4" ht="14.4" x14ac:dyDescent="0.3">
      <c r="A20" s="1">
        <v>14310</v>
      </c>
      <c r="B20" s="1" t="s">
        <v>13</v>
      </c>
      <c r="C20" s="1">
        <v>1840</v>
      </c>
      <c r="D20" s="1">
        <v>1</v>
      </c>
    </row>
    <row r="21" spans="1:4" ht="15.75" customHeight="1" x14ac:dyDescent="0.3">
      <c r="A21" s="1">
        <v>14830</v>
      </c>
      <c r="B21" s="1" t="s">
        <v>13</v>
      </c>
      <c r="C21" s="1">
        <v>1850</v>
      </c>
      <c r="D21" s="1">
        <v>1</v>
      </c>
    </row>
    <row r="22" spans="1:4" ht="15.75" customHeight="1" x14ac:dyDescent="0.3">
      <c r="A22" s="1">
        <v>15350</v>
      </c>
      <c r="B22" s="1" t="s">
        <v>13</v>
      </c>
      <c r="C22" s="1">
        <v>1860</v>
      </c>
      <c r="D22" s="1">
        <v>1</v>
      </c>
    </row>
    <row r="23" spans="1:4" ht="15.75" customHeight="1" x14ac:dyDescent="0.3">
      <c r="A23" s="1">
        <v>6097</v>
      </c>
      <c r="B23" s="1" t="s">
        <v>13</v>
      </c>
      <c r="C23" s="1">
        <v>1910</v>
      </c>
      <c r="D23" s="1">
        <v>1</v>
      </c>
    </row>
    <row r="24" spans="1:4" ht="15.75" customHeight="1" x14ac:dyDescent="0.3">
      <c r="A24" s="1">
        <v>6043</v>
      </c>
      <c r="B24" s="1" t="s">
        <v>14</v>
      </c>
      <c r="C24" s="1">
        <v>1910</v>
      </c>
      <c r="D24" s="1">
        <v>1</v>
      </c>
    </row>
    <row r="25" spans="1:4" ht="15.75" customHeight="1" x14ac:dyDescent="0.3">
      <c r="A25" s="1">
        <v>7876</v>
      </c>
      <c r="B25" s="1" t="s">
        <v>14</v>
      </c>
      <c r="C25" s="1">
        <v>1940</v>
      </c>
      <c r="D25" s="1">
        <v>1</v>
      </c>
    </row>
    <row r="26" spans="1:4" ht="15.75" customHeight="1" x14ac:dyDescent="0.3">
      <c r="A26" s="1">
        <v>8569</v>
      </c>
      <c r="B26" s="1" t="s">
        <v>14</v>
      </c>
      <c r="C26" s="1">
        <v>1950</v>
      </c>
      <c r="D26" s="1">
        <v>1</v>
      </c>
    </row>
    <row r="27" spans="1:4" ht="15.75" customHeight="1" x14ac:dyDescent="0.3">
      <c r="A27" s="1">
        <v>15822</v>
      </c>
      <c r="B27" s="1" t="s">
        <v>15</v>
      </c>
      <c r="C27" s="1">
        <v>1870</v>
      </c>
      <c r="D27" s="1">
        <v>1</v>
      </c>
    </row>
    <row r="28" spans="1:4" ht="15.75" customHeight="1" x14ac:dyDescent="0.3">
      <c r="A28" s="1">
        <v>9696</v>
      </c>
      <c r="B28" s="1" t="s">
        <v>15</v>
      </c>
      <c r="C28" s="1">
        <v>1880</v>
      </c>
      <c r="D28" s="1">
        <v>1</v>
      </c>
    </row>
    <row r="29" spans="1:4" ht="15.75" customHeight="1" x14ac:dyDescent="0.3">
      <c r="A29" s="1">
        <v>7225</v>
      </c>
      <c r="B29" s="1" t="s">
        <v>15</v>
      </c>
      <c r="C29" s="1">
        <v>1930</v>
      </c>
      <c r="D29" s="1">
        <v>1</v>
      </c>
    </row>
    <row r="30" spans="1:4" ht="15.75" customHeight="1" x14ac:dyDescent="0.3">
      <c r="A30" s="1">
        <v>14783</v>
      </c>
      <c r="B30" s="1" t="s">
        <v>16</v>
      </c>
      <c r="C30" s="1">
        <v>1850</v>
      </c>
      <c r="D30" s="1">
        <v>1</v>
      </c>
    </row>
    <row r="31" spans="1:4" ht="15.75" customHeight="1" x14ac:dyDescent="0.3">
      <c r="A31" s="1">
        <v>15303</v>
      </c>
      <c r="B31" s="1" t="s">
        <v>16</v>
      </c>
      <c r="C31" s="1">
        <v>1860</v>
      </c>
      <c r="D31" s="1">
        <v>1</v>
      </c>
    </row>
    <row r="32" spans="1:4" ht="15.75" customHeight="1" x14ac:dyDescent="0.3">
      <c r="A32" s="1">
        <v>15823</v>
      </c>
      <c r="B32" s="1" t="s">
        <v>16</v>
      </c>
      <c r="C32" s="1">
        <v>1870</v>
      </c>
      <c r="D32" s="1">
        <v>1</v>
      </c>
    </row>
    <row r="33" spans="1:4" ht="15.75" customHeight="1" x14ac:dyDescent="0.3">
      <c r="A33" s="1">
        <v>7878</v>
      </c>
      <c r="B33" s="1" t="s">
        <v>16</v>
      </c>
      <c r="C33" s="1">
        <v>1940</v>
      </c>
      <c r="D33" s="1">
        <v>1</v>
      </c>
    </row>
    <row r="34" spans="1:4" ht="15.75" customHeight="1" x14ac:dyDescent="0.3">
      <c r="A34" s="1">
        <v>6046</v>
      </c>
      <c r="B34" s="1" t="s">
        <v>17</v>
      </c>
      <c r="C34" s="1">
        <v>1910</v>
      </c>
      <c r="D34" s="1">
        <v>1</v>
      </c>
    </row>
    <row r="35" spans="1:4" ht="15.75" customHeight="1" x14ac:dyDescent="0.3">
      <c r="A35" s="1">
        <v>7879</v>
      </c>
      <c r="B35" s="1" t="s">
        <v>17</v>
      </c>
      <c r="C35" s="1">
        <v>1940</v>
      </c>
      <c r="D35" s="1">
        <v>1</v>
      </c>
    </row>
    <row r="36" spans="1:4" ht="15.75" customHeight="1" x14ac:dyDescent="0.3">
      <c r="A36" s="1">
        <v>17</v>
      </c>
      <c r="B36" s="1" t="s">
        <v>18</v>
      </c>
      <c r="C36" s="1">
        <v>1970</v>
      </c>
      <c r="D36" s="1">
        <v>1</v>
      </c>
    </row>
    <row r="37" spans="1:4" ht="15.75" customHeight="1" x14ac:dyDescent="0.3">
      <c r="A37" s="1">
        <v>12588</v>
      </c>
      <c r="B37" s="1" t="s">
        <v>18</v>
      </c>
      <c r="C37" s="1">
        <v>2010</v>
      </c>
      <c r="D37" s="1">
        <v>1</v>
      </c>
    </row>
    <row r="38" spans="1:4" ht="15.75" customHeight="1" x14ac:dyDescent="0.3">
      <c r="A38" s="1">
        <v>7228</v>
      </c>
      <c r="B38" s="1" t="s">
        <v>19</v>
      </c>
      <c r="C38" s="1">
        <v>1930</v>
      </c>
      <c r="D38" s="1">
        <v>1</v>
      </c>
    </row>
    <row r="39" spans="1:4" ht="15.75" customHeight="1" x14ac:dyDescent="0.3">
      <c r="A39" s="1">
        <v>7880</v>
      </c>
      <c r="B39" s="1" t="s">
        <v>19</v>
      </c>
      <c r="C39" s="1">
        <v>1940</v>
      </c>
      <c r="D39" s="1">
        <v>1</v>
      </c>
    </row>
    <row r="40" spans="1:4" ht="15.75" customHeight="1" x14ac:dyDescent="0.3">
      <c r="A40" s="1">
        <v>8575</v>
      </c>
      <c r="B40" s="1" t="s">
        <v>19</v>
      </c>
      <c r="C40" s="1">
        <v>1950</v>
      </c>
      <c r="D40" s="1">
        <v>1</v>
      </c>
    </row>
    <row r="41" spans="1:4" ht="15.75" customHeight="1" x14ac:dyDescent="0.3">
      <c r="A41" s="1">
        <v>2851</v>
      </c>
      <c r="B41" s="1" t="s">
        <v>19</v>
      </c>
      <c r="C41" s="1">
        <v>1990</v>
      </c>
      <c r="D41" s="1">
        <v>1</v>
      </c>
    </row>
    <row r="42" spans="1:4" ht="15.75" customHeight="1" x14ac:dyDescent="0.3">
      <c r="A42" s="1">
        <v>10950</v>
      </c>
      <c r="B42" s="1" t="s">
        <v>19</v>
      </c>
      <c r="C42" s="1">
        <v>2000</v>
      </c>
      <c r="D42" s="1">
        <v>1</v>
      </c>
    </row>
    <row r="43" spans="1:4" ht="15.75" customHeight="1" x14ac:dyDescent="0.3">
      <c r="A43" s="1">
        <v>1406</v>
      </c>
      <c r="B43" s="1" t="s">
        <v>20</v>
      </c>
      <c r="C43" s="1">
        <v>1980</v>
      </c>
      <c r="D43" s="1">
        <v>1</v>
      </c>
    </row>
    <row r="44" spans="1:4" ht="15.75" customHeight="1" x14ac:dyDescent="0.3">
      <c r="A44" s="1">
        <v>15305</v>
      </c>
      <c r="B44" s="1" t="s">
        <v>21</v>
      </c>
      <c r="C44" s="1">
        <v>1860</v>
      </c>
      <c r="D44" s="1">
        <v>1</v>
      </c>
    </row>
    <row r="45" spans="1:4" ht="15.75" customHeight="1" x14ac:dyDescent="0.3">
      <c r="A45" s="1">
        <v>15825</v>
      </c>
      <c r="B45" s="1" t="s">
        <v>21</v>
      </c>
      <c r="C45" s="1">
        <v>1870</v>
      </c>
      <c r="D45" s="1">
        <v>1</v>
      </c>
    </row>
    <row r="46" spans="1:4" ht="15.75" customHeight="1" x14ac:dyDescent="0.3">
      <c r="A46" s="1">
        <v>9700</v>
      </c>
      <c r="B46" s="1" t="s">
        <v>21</v>
      </c>
      <c r="C46" s="1">
        <v>1880</v>
      </c>
      <c r="D46" s="1">
        <v>1</v>
      </c>
    </row>
    <row r="47" spans="1:4" ht="15.75" customHeight="1" x14ac:dyDescent="0.3">
      <c r="A47" s="1">
        <v>9701</v>
      </c>
      <c r="B47" s="1" t="s">
        <v>22</v>
      </c>
      <c r="C47" s="1">
        <v>1880</v>
      </c>
      <c r="D47" s="1">
        <v>1</v>
      </c>
    </row>
    <row r="48" spans="1:4" ht="15.75" customHeight="1" x14ac:dyDescent="0.3">
      <c r="A48" s="1">
        <v>10242</v>
      </c>
      <c r="B48" s="1" t="s">
        <v>22</v>
      </c>
      <c r="C48" s="1">
        <v>1890</v>
      </c>
      <c r="D48" s="1">
        <v>1</v>
      </c>
    </row>
    <row r="49" spans="1:4" ht="15.75" customHeight="1" x14ac:dyDescent="0.3">
      <c r="A49" s="1">
        <v>5501</v>
      </c>
      <c r="B49" s="1" t="s">
        <v>22</v>
      </c>
      <c r="C49" s="1">
        <v>1900</v>
      </c>
      <c r="D49" s="1">
        <v>1</v>
      </c>
    </row>
    <row r="50" spans="1:4" ht="15.75" customHeight="1" x14ac:dyDescent="0.3">
      <c r="A50" s="1">
        <v>6603</v>
      </c>
      <c r="B50" s="1" t="s">
        <v>22</v>
      </c>
      <c r="C50" s="1">
        <v>1920</v>
      </c>
      <c r="D50" s="1">
        <v>1</v>
      </c>
    </row>
    <row r="51" spans="1:4" ht="15.75" customHeight="1" x14ac:dyDescent="0.3">
      <c r="A51" s="1">
        <v>7230</v>
      </c>
      <c r="B51" s="1" t="s">
        <v>22</v>
      </c>
      <c r="C51" s="1">
        <v>1930</v>
      </c>
      <c r="D51" s="1">
        <v>1</v>
      </c>
    </row>
    <row r="52" spans="1:4" ht="15.75" customHeight="1" x14ac:dyDescent="0.3">
      <c r="A52" s="1">
        <v>7882</v>
      </c>
      <c r="B52" s="1" t="s">
        <v>22</v>
      </c>
      <c r="C52" s="1">
        <v>1940</v>
      </c>
      <c r="D52" s="1">
        <v>1</v>
      </c>
    </row>
    <row r="53" spans="1:4" ht="15.75" customHeight="1" x14ac:dyDescent="0.3">
      <c r="A53" s="1">
        <v>8577</v>
      </c>
      <c r="B53" s="1" t="s">
        <v>22</v>
      </c>
      <c r="C53" s="1">
        <v>1950</v>
      </c>
      <c r="D53" s="1">
        <v>1</v>
      </c>
    </row>
    <row r="54" spans="1:4" ht="15.75" customHeight="1" x14ac:dyDescent="0.3">
      <c r="A54" s="1">
        <v>4278</v>
      </c>
      <c r="B54" s="1" t="s">
        <v>22</v>
      </c>
      <c r="C54" s="1">
        <v>1960</v>
      </c>
      <c r="D54" s="1">
        <v>1</v>
      </c>
    </row>
    <row r="55" spans="1:4" ht="15.75" customHeight="1" x14ac:dyDescent="0.3">
      <c r="A55" s="1">
        <v>23</v>
      </c>
      <c r="B55" s="1" t="s">
        <v>22</v>
      </c>
      <c r="C55" s="1">
        <v>1970</v>
      </c>
      <c r="D55" s="1">
        <v>1</v>
      </c>
    </row>
    <row r="56" spans="1:4" ht="15.75" customHeight="1" x14ac:dyDescent="0.3">
      <c r="A56" s="1">
        <v>1408</v>
      </c>
      <c r="B56" s="1" t="s">
        <v>22</v>
      </c>
      <c r="C56" s="1">
        <v>1980</v>
      </c>
      <c r="D56" s="1">
        <v>1</v>
      </c>
    </row>
    <row r="57" spans="1:4" ht="15.75" customHeight="1" x14ac:dyDescent="0.3">
      <c r="A57" s="1">
        <v>15307</v>
      </c>
      <c r="B57" s="1" t="s">
        <v>23</v>
      </c>
      <c r="C57" s="1">
        <v>1860</v>
      </c>
      <c r="D57" s="1">
        <v>1</v>
      </c>
    </row>
    <row r="58" spans="1:4" ht="15.75" customHeight="1" x14ac:dyDescent="0.3">
      <c r="A58" s="1">
        <v>8578</v>
      </c>
      <c r="B58" s="1" t="s">
        <v>23</v>
      </c>
      <c r="C58" s="1">
        <v>1950</v>
      </c>
      <c r="D58" s="1">
        <v>1</v>
      </c>
    </row>
    <row r="59" spans="1:4" ht="15.75" customHeight="1" x14ac:dyDescent="0.3">
      <c r="A59" s="1">
        <v>18776</v>
      </c>
      <c r="B59" s="1" t="s">
        <v>24</v>
      </c>
      <c r="C59" s="1">
        <v>1990</v>
      </c>
      <c r="D59" s="1">
        <v>1</v>
      </c>
    </row>
    <row r="60" spans="1:4" ht="15.75" customHeight="1" x14ac:dyDescent="0.3">
      <c r="A60" s="1">
        <v>27</v>
      </c>
      <c r="B60" s="1" t="s">
        <v>25</v>
      </c>
      <c r="C60" s="1">
        <v>1970</v>
      </c>
      <c r="D60" s="1">
        <v>1</v>
      </c>
    </row>
    <row r="61" spans="1:4" ht="15.75" customHeight="1" x14ac:dyDescent="0.3">
      <c r="A61" s="1">
        <v>28</v>
      </c>
      <c r="B61" s="1" t="s">
        <v>26</v>
      </c>
      <c r="C61" s="1">
        <v>1970</v>
      </c>
      <c r="D61" s="1">
        <v>1</v>
      </c>
    </row>
    <row r="62" spans="1:4" ht="15.75" customHeight="1" x14ac:dyDescent="0.3">
      <c r="A62" s="1">
        <v>125</v>
      </c>
      <c r="B62" s="1" t="s">
        <v>27</v>
      </c>
      <c r="C62" s="1">
        <v>1970</v>
      </c>
      <c r="D62" s="1">
        <v>1</v>
      </c>
    </row>
    <row r="63" spans="1:4" ht="15.75" customHeight="1" x14ac:dyDescent="0.3">
      <c r="A63" s="1">
        <v>14269</v>
      </c>
      <c r="B63" s="1" t="s">
        <v>28</v>
      </c>
      <c r="C63" s="1">
        <v>1840</v>
      </c>
      <c r="D63" s="1">
        <v>1</v>
      </c>
    </row>
    <row r="64" spans="1:4" ht="15.75" customHeight="1" x14ac:dyDescent="0.3">
      <c r="A64" s="1">
        <v>15309</v>
      </c>
      <c r="B64" s="1" t="s">
        <v>28</v>
      </c>
      <c r="C64" s="1">
        <v>1860</v>
      </c>
      <c r="D64" s="1">
        <v>1</v>
      </c>
    </row>
    <row r="65" spans="1:4" ht="15.75" customHeight="1" x14ac:dyDescent="0.3">
      <c r="A65" s="1">
        <v>10963</v>
      </c>
      <c r="B65" s="1" t="s">
        <v>29</v>
      </c>
      <c r="C65" s="1">
        <v>2000</v>
      </c>
      <c r="D65" s="1">
        <v>1</v>
      </c>
    </row>
    <row r="66" spans="1:4" ht="15.75" customHeight="1" x14ac:dyDescent="0.3">
      <c r="A66" s="1">
        <v>15311</v>
      </c>
      <c r="B66" s="1" t="s">
        <v>30</v>
      </c>
      <c r="C66" s="1">
        <v>1860</v>
      </c>
      <c r="D66" s="1">
        <v>1</v>
      </c>
    </row>
    <row r="67" spans="1:4" ht="15.75" customHeight="1" x14ac:dyDescent="0.3">
      <c r="A67" s="1">
        <v>2865</v>
      </c>
      <c r="B67" s="1" t="s">
        <v>30</v>
      </c>
      <c r="C67" s="1">
        <v>1990</v>
      </c>
      <c r="D67" s="1">
        <v>1</v>
      </c>
    </row>
    <row r="68" spans="1:4" ht="15.75" customHeight="1" x14ac:dyDescent="0.3">
      <c r="A68" s="1">
        <v>9707</v>
      </c>
      <c r="B68" s="1" t="s">
        <v>31</v>
      </c>
      <c r="C68" s="1">
        <v>1880</v>
      </c>
      <c r="D68" s="1">
        <v>1</v>
      </c>
    </row>
    <row r="69" spans="1:4" ht="15.75" customHeight="1" x14ac:dyDescent="0.3">
      <c r="A69" s="1">
        <v>7889</v>
      </c>
      <c r="B69" s="1" t="s">
        <v>31</v>
      </c>
      <c r="C69" s="1">
        <v>1940</v>
      </c>
      <c r="D69" s="1">
        <v>1</v>
      </c>
    </row>
    <row r="70" spans="1:4" ht="15.75" customHeight="1" x14ac:dyDescent="0.3">
      <c r="A70" s="1">
        <v>8584</v>
      </c>
      <c r="B70" s="1" t="s">
        <v>31</v>
      </c>
      <c r="C70" s="1">
        <v>1950</v>
      </c>
      <c r="D70" s="1">
        <v>1</v>
      </c>
    </row>
    <row r="71" spans="1:4" ht="15.75" customHeight="1" x14ac:dyDescent="0.3">
      <c r="A71" s="1">
        <v>4286</v>
      </c>
      <c r="B71" s="1" t="s">
        <v>31</v>
      </c>
      <c r="C71" s="1">
        <v>1960</v>
      </c>
      <c r="D71" s="1">
        <v>1</v>
      </c>
    </row>
    <row r="72" spans="1:4" ht="15.75" customHeight="1" x14ac:dyDescent="0.3">
      <c r="A72" s="1">
        <v>32</v>
      </c>
      <c r="B72" s="1" t="s">
        <v>31</v>
      </c>
      <c r="C72" s="1">
        <v>1970</v>
      </c>
      <c r="D72" s="1">
        <v>1</v>
      </c>
    </row>
    <row r="73" spans="1:4" ht="15.75" customHeight="1" x14ac:dyDescent="0.3">
      <c r="A73" s="1">
        <v>2866</v>
      </c>
      <c r="B73" s="1" t="s">
        <v>31</v>
      </c>
      <c r="C73" s="1">
        <v>1990</v>
      </c>
      <c r="D73" s="1">
        <v>1</v>
      </c>
    </row>
    <row r="74" spans="1:4" ht="15.75" customHeight="1" x14ac:dyDescent="0.3">
      <c r="A74" s="1">
        <v>15833</v>
      </c>
      <c r="B74" s="1" t="s">
        <v>32</v>
      </c>
      <c r="C74" s="1">
        <v>1870</v>
      </c>
      <c r="D74" s="1">
        <v>1</v>
      </c>
    </row>
    <row r="75" spans="1:4" ht="15.75" customHeight="1" x14ac:dyDescent="0.3">
      <c r="A75" s="1">
        <v>9708</v>
      </c>
      <c r="B75" s="1" t="s">
        <v>32</v>
      </c>
      <c r="C75" s="1">
        <v>1880</v>
      </c>
      <c r="D75" s="1">
        <v>1</v>
      </c>
    </row>
    <row r="76" spans="1:4" ht="15.75" customHeight="1" x14ac:dyDescent="0.3">
      <c r="A76" s="1">
        <v>5507</v>
      </c>
      <c r="B76" s="1" t="s">
        <v>32</v>
      </c>
      <c r="C76" s="1">
        <v>1900</v>
      </c>
      <c r="D76" s="1">
        <v>1</v>
      </c>
    </row>
    <row r="77" spans="1:4" ht="15.75" customHeight="1" x14ac:dyDescent="0.3">
      <c r="A77" s="1">
        <v>4287</v>
      </c>
      <c r="B77" s="1" t="s">
        <v>32</v>
      </c>
      <c r="C77" s="1">
        <v>1960</v>
      </c>
      <c r="D77" s="1">
        <v>1</v>
      </c>
    </row>
    <row r="78" spans="1:4" ht="15.75" customHeight="1" x14ac:dyDescent="0.3">
      <c r="A78" s="1">
        <v>18979</v>
      </c>
      <c r="B78" s="1" t="s">
        <v>33</v>
      </c>
      <c r="C78" s="1">
        <v>1990</v>
      </c>
      <c r="D78" s="1">
        <v>1</v>
      </c>
    </row>
    <row r="79" spans="1:4" ht="15.75" customHeight="1" x14ac:dyDescent="0.3">
      <c r="A79" s="1">
        <v>11084</v>
      </c>
      <c r="B79" s="1" t="s">
        <v>33</v>
      </c>
      <c r="C79" s="1">
        <v>2000</v>
      </c>
      <c r="D79" s="1">
        <v>1</v>
      </c>
    </row>
    <row r="80" spans="1:4" ht="15.75" customHeight="1" x14ac:dyDescent="0.3">
      <c r="A80" s="1">
        <v>6611</v>
      </c>
      <c r="B80" s="1" t="s">
        <v>34</v>
      </c>
      <c r="C80" s="1">
        <v>1920</v>
      </c>
      <c r="D80" s="1">
        <v>1</v>
      </c>
    </row>
    <row r="81" spans="1:4" ht="15.75" customHeight="1" x14ac:dyDescent="0.3">
      <c r="A81" s="1">
        <v>7240</v>
      </c>
      <c r="B81" s="1" t="s">
        <v>35</v>
      </c>
      <c r="C81" s="1">
        <v>1930</v>
      </c>
      <c r="D81" s="1">
        <v>1</v>
      </c>
    </row>
    <row r="82" spans="1:4" ht="15.75" customHeight="1" x14ac:dyDescent="0.3">
      <c r="A82" s="1">
        <v>7892</v>
      </c>
      <c r="B82" s="1" t="s">
        <v>35</v>
      </c>
      <c r="C82" s="1">
        <v>1940</v>
      </c>
      <c r="D82" s="1">
        <v>1</v>
      </c>
    </row>
    <row r="83" spans="1:4" ht="15.75" customHeight="1" x14ac:dyDescent="0.3">
      <c r="A83" s="1">
        <v>8586</v>
      </c>
      <c r="B83" s="1" t="s">
        <v>35</v>
      </c>
      <c r="C83" s="1">
        <v>1950</v>
      </c>
      <c r="D83" s="1">
        <v>1</v>
      </c>
    </row>
    <row r="84" spans="1:4" ht="15.75" customHeight="1" x14ac:dyDescent="0.3">
      <c r="A84" s="1">
        <v>35</v>
      </c>
      <c r="B84" s="1" t="s">
        <v>35</v>
      </c>
      <c r="C84" s="1">
        <v>1970</v>
      </c>
      <c r="D84" s="1">
        <v>1</v>
      </c>
    </row>
    <row r="85" spans="1:4" ht="15.75" customHeight="1" x14ac:dyDescent="0.3">
      <c r="A85" s="1">
        <v>2869</v>
      </c>
      <c r="B85" s="1" t="s">
        <v>35</v>
      </c>
      <c r="C85" s="1">
        <v>1990</v>
      </c>
      <c r="D85" s="1">
        <v>1</v>
      </c>
    </row>
    <row r="86" spans="1:4" ht="15.75" customHeight="1" x14ac:dyDescent="0.3">
      <c r="A86" s="1">
        <v>10970</v>
      </c>
      <c r="B86" s="1" t="s">
        <v>35</v>
      </c>
      <c r="C86" s="1">
        <v>2000</v>
      </c>
      <c r="D86" s="1">
        <v>1</v>
      </c>
    </row>
    <row r="87" spans="1:4" ht="15.75" customHeight="1" x14ac:dyDescent="0.3">
      <c r="A87" s="1">
        <v>17901</v>
      </c>
      <c r="B87" s="1" t="s">
        <v>36</v>
      </c>
      <c r="C87" s="1">
        <v>1910</v>
      </c>
      <c r="D87" s="1">
        <v>1</v>
      </c>
    </row>
    <row r="88" spans="1:4" ht="15.75" customHeight="1" x14ac:dyDescent="0.3">
      <c r="A88" s="1">
        <v>6613</v>
      </c>
      <c r="B88" s="1" t="s">
        <v>36</v>
      </c>
      <c r="C88" s="1">
        <v>1920</v>
      </c>
      <c r="D88" s="1">
        <v>1</v>
      </c>
    </row>
    <row r="89" spans="1:4" ht="15.75" customHeight="1" x14ac:dyDescent="0.3">
      <c r="A89" s="1">
        <v>7241</v>
      </c>
      <c r="B89" s="1" t="s">
        <v>36</v>
      </c>
      <c r="C89" s="1">
        <v>1930</v>
      </c>
      <c r="D89" s="1">
        <v>1</v>
      </c>
    </row>
    <row r="90" spans="1:4" ht="15.75" customHeight="1" x14ac:dyDescent="0.3">
      <c r="A90" s="1">
        <v>7893</v>
      </c>
      <c r="B90" s="1" t="s">
        <v>36</v>
      </c>
      <c r="C90" s="1">
        <v>1940</v>
      </c>
      <c r="D90" s="1">
        <v>1</v>
      </c>
    </row>
    <row r="91" spans="1:4" ht="15.75" customHeight="1" x14ac:dyDescent="0.3">
      <c r="A91" s="1">
        <v>13235</v>
      </c>
      <c r="B91" s="1" t="s">
        <v>37</v>
      </c>
      <c r="C91" s="1">
        <v>1820</v>
      </c>
      <c r="D91" s="1">
        <v>1</v>
      </c>
    </row>
    <row r="92" spans="1:4" ht="15.75" customHeight="1" x14ac:dyDescent="0.3">
      <c r="A92" s="1">
        <v>14275</v>
      </c>
      <c r="B92" s="1" t="s">
        <v>37</v>
      </c>
      <c r="C92" s="1">
        <v>1840</v>
      </c>
      <c r="D92" s="1">
        <v>1</v>
      </c>
    </row>
    <row r="93" spans="1:4" ht="15.75" customHeight="1" x14ac:dyDescent="0.3">
      <c r="A93" s="1">
        <v>14795</v>
      </c>
      <c r="B93" s="1" t="s">
        <v>37</v>
      </c>
      <c r="C93" s="1">
        <v>1850</v>
      </c>
      <c r="D93" s="1">
        <v>1</v>
      </c>
    </row>
    <row r="94" spans="1:4" ht="15.75" customHeight="1" x14ac:dyDescent="0.3">
      <c r="A94" s="1">
        <v>15315</v>
      </c>
      <c r="B94" s="1" t="s">
        <v>37</v>
      </c>
      <c r="C94" s="1">
        <v>1860</v>
      </c>
      <c r="D94" s="1">
        <v>1</v>
      </c>
    </row>
    <row r="95" spans="1:4" ht="15.75" customHeight="1" x14ac:dyDescent="0.3">
      <c r="A95" s="1">
        <v>15835</v>
      </c>
      <c r="B95" s="1" t="s">
        <v>37</v>
      </c>
      <c r="C95" s="1">
        <v>1870</v>
      </c>
      <c r="D95" s="1">
        <v>1</v>
      </c>
    </row>
    <row r="96" spans="1:4" ht="15.75" customHeight="1" x14ac:dyDescent="0.3">
      <c r="A96" s="1">
        <v>9710</v>
      </c>
      <c r="B96" s="1" t="s">
        <v>37</v>
      </c>
      <c r="C96" s="1">
        <v>1880</v>
      </c>
      <c r="D96" s="1">
        <v>1</v>
      </c>
    </row>
    <row r="97" spans="1:4" ht="15.75" customHeight="1" x14ac:dyDescent="0.3">
      <c r="A97" s="1">
        <v>5509</v>
      </c>
      <c r="B97" s="1" t="s">
        <v>37</v>
      </c>
      <c r="C97" s="1">
        <v>1900</v>
      </c>
      <c r="D97" s="1">
        <v>1</v>
      </c>
    </row>
    <row r="98" spans="1:4" ht="15.75" customHeight="1" x14ac:dyDescent="0.3">
      <c r="A98" s="1">
        <v>6058</v>
      </c>
      <c r="B98" s="1" t="s">
        <v>37</v>
      </c>
      <c r="C98" s="1">
        <v>1910</v>
      </c>
      <c r="D98" s="1">
        <v>1</v>
      </c>
    </row>
    <row r="99" spans="1:4" ht="15.75" customHeight="1" x14ac:dyDescent="0.3">
      <c r="A99" s="1">
        <v>6614</v>
      </c>
      <c r="B99" s="1" t="s">
        <v>37</v>
      </c>
      <c r="C99" s="1">
        <v>1920</v>
      </c>
      <c r="D99" s="1">
        <v>1</v>
      </c>
    </row>
    <row r="100" spans="1:4" ht="15.75" customHeight="1" x14ac:dyDescent="0.3">
      <c r="A100" s="1">
        <v>7242</v>
      </c>
      <c r="B100" s="1" t="s">
        <v>37</v>
      </c>
      <c r="C100" s="1">
        <v>1930</v>
      </c>
      <c r="D100" s="1">
        <v>1</v>
      </c>
    </row>
    <row r="101" spans="1:4" ht="15.75" customHeight="1" x14ac:dyDescent="0.3">
      <c r="A101" s="1">
        <v>7894</v>
      </c>
      <c r="B101" s="1" t="s">
        <v>37</v>
      </c>
      <c r="C101" s="1">
        <v>1940</v>
      </c>
      <c r="D101" s="1">
        <v>1</v>
      </c>
    </row>
    <row r="102" spans="1:4" ht="15.75" customHeight="1" x14ac:dyDescent="0.3">
      <c r="A102" s="1">
        <v>8588</v>
      </c>
      <c r="B102" s="1" t="s">
        <v>37</v>
      </c>
      <c r="C102" s="1">
        <v>1950</v>
      </c>
      <c r="D102" s="1">
        <v>1</v>
      </c>
    </row>
    <row r="103" spans="1:4" ht="15.75" customHeight="1" x14ac:dyDescent="0.3">
      <c r="A103" s="1">
        <v>2872</v>
      </c>
      <c r="B103" s="1" t="s">
        <v>37</v>
      </c>
      <c r="C103" s="1">
        <v>1990</v>
      </c>
      <c r="D103" s="1">
        <v>1</v>
      </c>
    </row>
    <row r="104" spans="1:4" ht="15.75" customHeight="1" x14ac:dyDescent="0.3">
      <c r="A104" s="1">
        <v>10973</v>
      </c>
      <c r="B104" s="1" t="s">
        <v>37</v>
      </c>
      <c r="C104" s="1">
        <v>2000</v>
      </c>
      <c r="D104" s="1">
        <v>1</v>
      </c>
    </row>
    <row r="105" spans="1:4" ht="15.75" customHeight="1" x14ac:dyDescent="0.3">
      <c r="A105" s="1">
        <v>14276</v>
      </c>
      <c r="B105" s="1" t="s">
        <v>38</v>
      </c>
      <c r="C105" s="1">
        <v>1840</v>
      </c>
      <c r="D105" s="1">
        <v>1</v>
      </c>
    </row>
    <row r="106" spans="1:4" ht="15.75" customHeight="1" x14ac:dyDescent="0.3">
      <c r="A106" s="1">
        <v>15316</v>
      </c>
      <c r="B106" s="1" t="s">
        <v>38</v>
      </c>
      <c r="C106" s="1">
        <v>1860</v>
      </c>
      <c r="D106" s="1">
        <v>1</v>
      </c>
    </row>
    <row r="107" spans="1:4" ht="15.75" customHeight="1" x14ac:dyDescent="0.3">
      <c r="A107" s="1">
        <v>15836</v>
      </c>
      <c r="B107" s="1" t="s">
        <v>38</v>
      </c>
      <c r="C107" s="1">
        <v>1870</v>
      </c>
      <c r="D107" s="1">
        <v>1</v>
      </c>
    </row>
    <row r="108" spans="1:4" ht="15.75" customHeight="1" x14ac:dyDescent="0.3">
      <c r="A108" s="1">
        <v>6059</v>
      </c>
      <c r="B108" s="1" t="s">
        <v>38</v>
      </c>
      <c r="C108" s="1">
        <v>1910</v>
      </c>
      <c r="D108" s="1">
        <v>1</v>
      </c>
    </row>
    <row r="109" spans="1:4" ht="15.75" customHeight="1" x14ac:dyDescent="0.3">
      <c r="A109" s="1">
        <v>7243</v>
      </c>
      <c r="B109" s="1" t="s">
        <v>38</v>
      </c>
      <c r="C109" s="1">
        <v>1930</v>
      </c>
      <c r="D109" s="1">
        <v>1</v>
      </c>
    </row>
    <row r="110" spans="1:4" ht="15.75" customHeight="1" x14ac:dyDescent="0.3">
      <c r="A110" s="1">
        <v>7895</v>
      </c>
      <c r="B110" s="1" t="s">
        <v>38</v>
      </c>
      <c r="C110" s="1">
        <v>1940</v>
      </c>
      <c r="D110" s="1">
        <v>1</v>
      </c>
    </row>
    <row r="111" spans="1:4" ht="15.75" customHeight="1" x14ac:dyDescent="0.3">
      <c r="A111" s="1">
        <v>10252</v>
      </c>
      <c r="B111" s="1" t="s">
        <v>39</v>
      </c>
      <c r="C111" s="1">
        <v>1890</v>
      </c>
      <c r="D111" s="1">
        <v>1</v>
      </c>
    </row>
    <row r="112" spans="1:4" ht="15.75" customHeight="1" x14ac:dyDescent="0.3">
      <c r="A112" s="1">
        <v>6060</v>
      </c>
      <c r="B112" s="1" t="s">
        <v>39</v>
      </c>
      <c r="C112" s="1">
        <v>1910</v>
      </c>
      <c r="D112" s="1">
        <v>1</v>
      </c>
    </row>
    <row r="113" spans="1:4" ht="15.75" customHeight="1" x14ac:dyDescent="0.3">
      <c r="A113" s="1">
        <v>6616</v>
      </c>
      <c r="B113" s="1" t="s">
        <v>39</v>
      </c>
      <c r="C113" s="1">
        <v>1920</v>
      </c>
      <c r="D113" s="1">
        <v>1</v>
      </c>
    </row>
    <row r="114" spans="1:4" ht="15.75" customHeight="1" x14ac:dyDescent="0.3">
      <c r="A114" s="1">
        <v>7896</v>
      </c>
      <c r="B114" s="1" t="s">
        <v>39</v>
      </c>
      <c r="C114" s="1">
        <v>1940</v>
      </c>
      <c r="D114" s="1">
        <v>1</v>
      </c>
    </row>
    <row r="115" spans="1:4" ht="15.75" customHeight="1" x14ac:dyDescent="0.3">
      <c r="A115" s="1">
        <v>8590</v>
      </c>
      <c r="B115" s="1" t="s">
        <v>39</v>
      </c>
      <c r="C115" s="1">
        <v>1950</v>
      </c>
      <c r="D115" s="1">
        <v>1</v>
      </c>
    </row>
    <row r="116" spans="1:4" ht="15.75" customHeight="1" x14ac:dyDescent="0.3">
      <c r="A116" s="1">
        <v>15838</v>
      </c>
      <c r="B116" s="1" t="s">
        <v>40</v>
      </c>
      <c r="C116" s="1">
        <v>1870</v>
      </c>
      <c r="D116" s="1">
        <v>1</v>
      </c>
    </row>
    <row r="117" spans="1:4" ht="15.75" customHeight="1" x14ac:dyDescent="0.3">
      <c r="A117" s="1">
        <v>9713</v>
      </c>
      <c r="B117" s="1" t="s">
        <v>40</v>
      </c>
      <c r="C117" s="1">
        <v>1880</v>
      </c>
      <c r="D117" s="1">
        <v>1</v>
      </c>
    </row>
    <row r="118" spans="1:4" ht="15.75" customHeight="1" x14ac:dyDescent="0.3">
      <c r="A118" s="1">
        <v>5512</v>
      </c>
      <c r="B118" s="1" t="s">
        <v>40</v>
      </c>
      <c r="C118" s="1">
        <v>1900</v>
      </c>
      <c r="D118" s="1">
        <v>1</v>
      </c>
    </row>
    <row r="119" spans="1:4" ht="15.75" customHeight="1" x14ac:dyDescent="0.3">
      <c r="A119" s="1">
        <v>5514</v>
      </c>
      <c r="B119" s="1" t="s">
        <v>41</v>
      </c>
      <c r="C119" s="1">
        <v>1900</v>
      </c>
      <c r="D119" s="1">
        <v>1</v>
      </c>
    </row>
    <row r="120" spans="1:4" ht="15.75" customHeight="1" x14ac:dyDescent="0.3">
      <c r="A120" s="1">
        <v>4299</v>
      </c>
      <c r="B120" s="1" t="s">
        <v>41</v>
      </c>
      <c r="C120" s="1">
        <v>1960</v>
      </c>
      <c r="D120" s="1">
        <v>1</v>
      </c>
    </row>
    <row r="121" spans="1:4" ht="15.75" customHeight="1" x14ac:dyDescent="0.3">
      <c r="A121" s="1">
        <v>7900</v>
      </c>
      <c r="B121" s="1" t="s">
        <v>42</v>
      </c>
      <c r="C121" s="1">
        <v>1940</v>
      </c>
      <c r="D121" s="1">
        <v>1</v>
      </c>
    </row>
    <row r="122" spans="1:4" ht="15.75" customHeight="1" x14ac:dyDescent="0.3">
      <c r="A122" s="1">
        <v>8594</v>
      </c>
      <c r="B122" s="1" t="s">
        <v>42</v>
      </c>
      <c r="C122" s="1">
        <v>1950</v>
      </c>
      <c r="D122" s="1">
        <v>1</v>
      </c>
    </row>
    <row r="123" spans="1:4" ht="15.75" customHeight="1" x14ac:dyDescent="0.3">
      <c r="A123" s="1">
        <v>18226</v>
      </c>
      <c r="B123" s="1" t="s">
        <v>43</v>
      </c>
      <c r="C123" s="1">
        <v>1940</v>
      </c>
      <c r="D123" s="1">
        <v>1</v>
      </c>
    </row>
    <row r="124" spans="1:4" ht="15.75" customHeight="1" x14ac:dyDescent="0.3">
      <c r="A124" s="1">
        <v>4302</v>
      </c>
      <c r="B124" s="1" t="s">
        <v>43</v>
      </c>
      <c r="C124" s="1">
        <v>1960</v>
      </c>
      <c r="D124" s="1">
        <v>1</v>
      </c>
    </row>
    <row r="125" spans="1:4" ht="15.75" customHeight="1" x14ac:dyDescent="0.3">
      <c r="A125" s="1">
        <v>51</v>
      </c>
      <c r="B125" s="1" t="s">
        <v>43</v>
      </c>
      <c r="C125" s="1">
        <v>1970</v>
      </c>
      <c r="D125" s="1">
        <v>1</v>
      </c>
    </row>
    <row r="126" spans="1:4" ht="15.75" customHeight="1" x14ac:dyDescent="0.3">
      <c r="A126" s="1">
        <v>2886</v>
      </c>
      <c r="B126" s="1" t="s">
        <v>43</v>
      </c>
      <c r="C126" s="1">
        <v>1990</v>
      </c>
      <c r="D126" s="1">
        <v>1</v>
      </c>
    </row>
    <row r="127" spans="1:4" ht="15.75" customHeight="1" x14ac:dyDescent="0.3">
      <c r="A127" s="1">
        <v>10988</v>
      </c>
      <c r="B127" s="1" t="s">
        <v>43</v>
      </c>
      <c r="C127" s="1">
        <v>2000</v>
      </c>
      <c r="D127" s="1">
        <v>1</v>
      </c>
    </row>
    <row r="128" spans="1:4" ht="15.75" customHeight="1" x14ac:dyDescent="0.3">
      <c r="A128" s="1">
        <v>14801</v>
      </c>
      <c r="B128" s="1" t="s">
        <v>44</v>
      </c>
      <c r="C128" s="1">
        <v>1850</v>
      </c>
      <c r="D128" s="1">
        <v>1</v>
      </c>
    </row>
    <row r="129" spans="1:4" ht="15.75" customHeight="1" x14ac:dyDescent="0.3">
      <c r="A129" s="1">
        <v>1441</v>
      </c>
      <c r="B129" s="1" t="s">
        <v>44</v>
      </c>
      <c r="C129" s="1">
        <v>1980</v>
      </c>
      <c r="D129" s="1">
        <v>1</v>
      </c>
    </row>
    <row r="130" spans="1:4" ht="15.75" customHeight="1" x14ac:dyDescent="0.3">
      <c r="A130" s="1">
        <v>7902</v>
      </c>
      <c r="B130" s="1" t="s">
        <v>45</v>
      </c>
      <c r="C130" s="1">
        <v>1940</v>
      </c>
      <c r="D130" s="1">
        <v>1</v>
      </c>
    </row>
    <row r="131" spans="1:4" ht="15.75" customHeight="1" x14ac:dyDescent="0.3">
      <c r="A131" s="1">
        <v>54</v>
      </c>
      <c r="B131" s="1" t="s">
        <v>45</v>
      </c>
      <c r="C131" s="1">
        <v>1970</v>
      </c>
      <c r="D131" s="1">
        <v>1</v>
      </c>
    </row>
    <row r="132" spans="1:4" ht="15.75" customHeight="1" x14ac:dyDescent="0.3">
      <c r="A132" s="1">
        <v>1442</v>
      </c>
      <c r="B132" s="1" t="s">
        <v>45</v>
      </c>
      <c r="C132" s="1">
        <v>1980</v>
      </c>
      <c r="D132" s="1">
        <v>1</v>
      </c>
    </row>
    <row r="133" spans="1:4" ht="15.75" customHeight="1" x14ac:dyDescent="0.3">
      <c r="A133" s="1">
        <v>2889</v>
      </c>
      <c r="B133" s="1" t="s">
        <v>45</v>
      </c>
      <c r="C133" s="1">
        <v>1990</v>
      </c>
      <c r="D133" s="1">
        <v>1</v>
      </c>
    </row>
    <row r="134" spans="1:4" ht="15.75" customHeight="1" x14ac:dyDescent="0.3">
      <c r="A134" s="1">
        <v>10991</v>
      </c>
      <c r="B134" s="1" t="s">
        <v>45</v>
      </c>
      <c r="C134" s="1">
        <v>2000</v>
      </c>
      <c r="D134" s="1">
        <v>1</v>
      </c>
    </row>
    <row r="135" spans="1:4" ht="15.75" customHeight="1" x14ac:dyDescent="0.3">
      <c r="A135" s="1">
        <v>18372</v>
      </c>
      <c r="B135" s="1" t="s">
        <v>46</v>
      </c>
      <c r="C135" s="1">
        <v>1940</v>
      </c>
      <c r="D135" s="1">
        <v>1</v>
      </c>
    </row>
    <row r="136" spans="1:4" ht="15.75" customHeight="1" x14ac:dyDescent="0.3">
      <c r="A136" s="1">
        <v>8600</v>
      </c>
      <c r="B136" s="1" t="s">
        <v>46</v>
      </c>
      <c r="C136" s="1">
        <v>1950</v>
      </c>
      <c r="D136" s="1">
        <v>1</v>
      </c>
    </row>
    <row r="137" spans="1:4" ht="15.75" customHeight="1" x14ac:dyDescent="0.3">
      <c r="A137" s="1">
        <v>4306</v>
      </c>
      <c r="B137" s="1" t="s">
        <v>46</v>
      </c>
      <c r="C137" s="1">
        <v>1960</v>
      </c>
      <c r="D137" s="1">
        <v>1</v>
      </c>
    </row>
    <row r="138" spans="1:4" ht="15.75" customHeight="1" x14ac:dyDescent="0.3">
      <c r="A138" s="1">
        <v>55</v>
      </c>
      <c r="B138" s="1" t="s">
        <v>46</v>
      </c>
      <c r="C138" s="1">
        <v>1970</v>
      </c>
      <c r="D138" s="1">
        <v>1</v>
      </c>
    </row>
    <row r="139" spans="1:4" ht="15.75" customHeight="1" x14ac:dyDescent="0.3">
      <c r="A139" s="1">
        <v>1443</v>
      </c>
      <c r="B139" s="1" t="s">
        <v>46</v>
      </c>
      <c r="C139" s="1">
        <v>1980</v>
      </c>
      <c r="D139" s="1">
        <v>1</v>
      </c>
    </row>
    <row r="140" spans="1:4" ht="15.75" customHeight="1" x14ac:dyDescent="0.3">
      <c r="A140" s="1">
        <v>14282</v>
      </c>
      <c r="B140" s="1" t="s">
        <v>47</v>
      </c>
      <c r="C140" s="1">
        <v>1840</v>
      </c>
      <c r="D140" s="1">
        <v>1</v>
      </c>
    </row>
    <row r="141" spans="1:4" ht="15.75" customHeight="1" x14ac:dyDescent="0.3">
      <c r="A141" s="1">
        <v>14802</v>
      </c>
      <c r="B141" s="1" t="s">
        <v>47</v>
      </c>
      <c r="C141" s="1">
        <v>1850</v>
      </c>
      <c r="D141" s="1">
        <v>1</v>
      </c>
    </row>
    <row r="142" spans="1:4" ht="15.75" customHeight="1" x14ac:dyDescent="0.3">
      <c r="A142" s="1">
        <v>15322</v>
      </c>
      <c r="B142" s="1" t="s">
        <v>47</v>
      </c>
      <c r="C142" s="1">
        <v>1860</v>
      </c>
      <c r="D142" s="1">
        <v>1</v>
      </c>
    </row>
    <row r="143" spans="1:4" ht="15.75" customHeight="1" x14ac:dyDescent="0.3">
      <c r="A143" s="1">
        <v>6065</v>
      </c>
      <c r="B143" s="1" t="s">
        <v>47</v>
      </c>
      <c r="C143" s="1">
        <v>1910</v>
      </c>
      <c r="D143" s="1">
        <v>1</v>
      </c>
    </row>
    <row r="144" spans="1:4" ht="15.75" customHeight="1" x14ac:dyDescent="0.3">
      <c r="A144" s="1">
        <v>7249</v>
      </c>
      <c r="B144" s="1" t="s">
        <v>47</v>
      </c>
      <c r="C144" s="1">
        <v>1930</v>
      </c>
      <c r="D144" s="1">
        <v>1</v>
      </c>
    </row>
    <row r="145" spans="1:4" ht="15.75" customHeight="1" x14ac:dyDescent="0.3">
      <c r="A145" s="1">
        <v>7903</v>
      </c>
      <c r="B145" s="1" t="s">
        <v>47</v>
      </c>
      <c r="C145" s="1">
        <v>1940</v>
      </c>
      <c r="D145" s="1">
        <v>1</v>
      </c>
    </row>
    <row r="146" spans="1:4" ht="15.75" customHeight="1" x14ac:dyDescent="0.3">
      <c r="A146" s="1">
        <v>2891</v>
      </c>
      <c r="B146" s="1" t="s">
        <v>47</v>
      </c>
      <c r="C146" s="1">
        <v>1990</v>
      </c>
      <c r="D146" s="1">
        <v>1</v>
      </c>
    </row>
    <row r="147" spans="1:4" ht="15.75" customHeight="1" x14ac:dyDescent="0.3">
      <c r="A147" s="1">
        <v>10258</v>
      </c>
      <c r="B147" s="1" t="s">
        <v>48</v>
      </c>
      <c r="C147" s="1">
        <v>1890</v>
      </c>
      <c r="D147" s="1">
        <v>1</v>
      </c>
    </row>
    <row r="148" spans="1:4" ht="15.75" customHeight="1" x14ac:dyDescent="0.3">
      <c r="A148" s="1">
        <v>5517</v>
      </c>
      <c r="B148" s="1" t="s">
        <v>48</v>
      </c>
      <c r="C148" s="1">
        <v>1900</v>
      </c>
      <c r="D148" s="1">
        <v>1</v>
      </c>
    </row>
    <row r="149" spans="1:4" ht="15.75" customHeight="1" x14ac:dyDescent="0.3">
      <c r="A149" s="1">
        <v>6066</v>
      </c>
      <c r="B149" s="1" t="s">
        <v>48</v>
      </c>
      <c r="C149" s="1">
        <v>1910</v>
      </c>
      <c r="D149" s="1">
        <v>1</v>
      </c>
    </row>
    <row r="150" spans="1:4" ht="15.75" customHeight="1" x14ac:dyDescent="0.3">
      <c r="A150" s="1">
        <v>7250</v>
      </c>
      <c r="B150" s="1" t="s">
        <v>48</v>
      </c>
      <c r="C150" s="1">
        <v>1930</v>
      </c>
      <c r="D150" s="1">
        <v>1</v>
      </c>
    </row>
    <row r="151" spans="1:4" ht="15.75" customHeight="1" x14ac:dyDescent="0.3">
      <c r="A151" s="1">
        <v>7904</v>
      </c>
      <c r="B151" s="1" t="s">
        <v>48</v>
      </c>
      <c r="C151" s="1">
        <v>1940</v>
      </c>
      <c r="D151" s="1">
        <v>1</v>
      </c>
    </row>
    <row r="152" spans="1:4" ht="15.75" customHeight="1" x14ac:dyDescent="0.3">
      <c r="A152" s="1">
        <v>18420</v>
      </c>
      <c r="B152" s="1" t="s">
        <v>49</v>
      </c>
      <c r="C152" s="1">
        <v>1940</v>
      </c>
      <c r="D152" s="1">
        <v>1</v>
      </c>
    </row>
    <row r="153" spans="1:4" ht="15.75" customHeight="1" x14ac:dyDescent="0.3">
      <c r="A153" s="1">
        <v>4310</v>
      </c>
      <c r="B153" s="1" t="s">
        <v>49</v>
      </c>
      <c r="C153" s="1">
        <v>1960</v>
      </c>
      <c r="D153" s="1">
        <v>1</v>
      </c>
    </row>
    <row r="154" spans="1:4" ht="15.75" customHeight="1" x14ac:dyDescent="0.3">
      <c r="A154" s="1">
        <v>60</v>
      </c>
      <c r="B154" s="1" t="s">
        <v>49</v>
      </c>
      <c r="C154" s="1">
        <v>1970</v>
      </c>
      <c r="D154" s="1">
        <v>1</v>
      </c>
    </row>
    <row r="155" spans="1:4" ht="15.75" customHeight="1" x14ac:dyDescent="0.3">
      <c r="A155" s="1">
        <v>2899</v>
      </c>
      <c r="B155" s="1" t="s">
        <v>50</v>
      </c>
      <c r="C155" s="1">
        <v>1990</v>
      </c>
      <c r="D155" s="1">
        <v>1</v>
      </c>
    </row>
    <row r="156" spans="1:4" ht="15.75" customHeight="1" x14ac:dyDescent="0.3">
      <c r="A156" s="1">
        <v>4313</v>
      </c>
      <c r="B156" s="1" t="s">
        <v>51</v>
      </c>
      <c r="C156" s="1">
        <v>1960</v>
      </c>
      <c r="D156" s="1">
        <v>1</v>
      </c>
    </row>
    <row r="157" spans="1:4" ht="15.75" customHeight="1" x14ac:dyDescent="0.3">
      <c r="A157" s="1">
        <v>65</v>
      </c>
      <c r="B157" s="1" t="s">
        <v>51</v>
      </c>
      <c r="C157" s="1">
        <v>1970</v>
      </c>
      <c r="D157" s="1">
        <v>1</v>
      </c>
    </row>
    <row r="158" spans="1:4" ht="15.75" customHeight="1" x14ac:dyDescent="0.3">
      <c r="A158" s="1">
        <v>6623</v>
      </c>
      <c r="B158" s="1" t="s">
        <v>52</v>
      </c>
      <c r="C158" s="1">
        <v>1920</v>
      </c>
      <c r="D158" s="1">
        <v>1</v>
      </c>
    </row>
    <row r="159" spans="1:4" ht="15.75" customHeight="1" x14ac:dyDescent="0.3">
      <c r="A159" s="1">
        <v>18629</v>
      </c>
      <c r="B159" s="1" t="s">
        <v>53</v>
      </c>
      <c r="C159" s="1">
        <v>1940</v>
      </c>
      <c r="D159" s="1">
        <v>1</v>
      </c>
    </row>
    <row r="160" spans="1:4" ht="15.75" customHeight="1" x14ac:dyDescent="0.3">
      <c r="A160" s="1">
        <v>69</v>
      </c>
      <c r="B160" s="1" t="s">
        <v>54</v>
      </c>
      <c r="C160" s="1">
        <v>1970</v>
      </c>
      <c r="D160" s="1">
        <v>1</v>
      </c>
    </row>
    <row r="161" spans="1:4" ht="15.75" customHeight="1" x14ac:dyDescent="0.3">
      <c r="A161" s="1">
        <v>1457</v>
      </c>
      <c r="B161" s="1" t="s">
        <v>54</v>
      </c>
      <c r="C161" s="1">
        <v>1980</v>
      </c>
      <c r="D161" s="1">
        <v>1</v>
      </c>
    </row>
    <row r="162" spans="1:4" ht="15.75" customHeight="1" x14ac:dyDescent="0.3">
      <c r="A162" s="1">
        <v>6625</v>
      </c>
      <c r="B162" s="1" t="s">
        <v>55</v>
      </c>
      <c r="C162" s="1">
        <v>1920</v>
      </c>
      <c r="D162" s="1">
        <v>1</v>
      </c>
    </row>
    <row r="163" spans="1:4" ht="15.75" customHeight="1" x14ac:dyDescent="0.3">
      <c r="A163" s="1">
        <v>14287</v>
      </c>
      <c r="B163" s="1" t="s">
        <v>56</v>
      </c>
      <c r="C163" s="1">
        <v>1840</v>
      </c>
      <c r="D163" s="1">
        <v>1</v>
      </c>
    </row>
    <row r="164" spans="1:4" ht="15.75" customHeight="1" x14ac:dyDescent="0.3">
      <c r="A164" s="1">
        <v>15327</v>
      </c>
      <c r="B164" s="1" t="s">
        <v>56</v>
      </c>
      <c r="C164" s="1">
        <v>1860</v>
      </c>
      <c r="D164" s="1">
        <v>1</v>
      </c>
    </row>
    <row r="165" spans="1:4" ht="15.75" customHeight="1" x14ac:dyDescent="0.3">
      <c r="A165" s="1">
        <v>16372</v>
      </c>
      <c r="B165" s="1" t="s">
        <v>57</v>
      </c>
      <c r="C165" s="1">
        <v>1930</v>
      </c>
      <c r="D165" s="1">
        <v>1</v>
      </c>
    </row>
    <row r="166" spans="1:4" ht="15.75" customHeight="1" x14ac:dyDescent="0.3">
      <c r="A166" s="1">
        <v>7909</v>
      </c>
      <c r="B166" s="1" t="s">
        <v>57</v>
      </c>
      <c r="C166" s="1">
        <v>1940</v>
      </c>
      <c r="D166" s="1">
        <v>1</v>
      </c>
    </row>
    <row r="167" spans="1:4" ht="15.75" customHeight="1" x14ac:dyDescent="0.3">
      <c r="A167" s="1">
        <v>14808</v>
      </c>
      <c r="B167" s="1" t="s">
        <v>58</v>
      </c>
      <c r="C167" s="1">
        <v>1850</v>
      </c>
      <c r="D167" s="1">
        <v>1</v>
      </c>
    </row>
    <row r="168" spans="1:4" ht="15.75" customHeight="1" x14ac:dyDescent="0.3">
      <c r="A168" s="1">
        <v>15328</v>
      </c>
      <c r="B168" s="1" t="s">
        <v>58</v>
      </c>
      <c r="C168" s="1">
        <v>1860</v>
      </c>
      <c r="D168" s="1">
        <v>1</v>
      </c>
    </row>
    <row r="169" spans="1:4" ht="15.75" customHeight="1" x14ac:dyDescent="0.3">
      <c r="A169" s="1">
        <v>5522</v>
      </c>
      <c r="B169" s="1" t="s">
        <v>58</v>
      </c>
      <c r="C169" s="1">
        <v>1900</v>
      </c>
      <c r="D169" s="1">
        <v>1</v>
      </c>
    </row>
    <row r="170" spans="1:4" ht="15.75" customHeight="1" x14ac:dyDescent="0.3">
      <c r="A170" s="1">
        <v>16383</v>
      </c>
      <c r="B170" s="1" t="s">
        <v>58</v>
      </c>
      <c r="C170" s="1">
        <v>1910</v>
      </c>
      <c r="D170" s="1">
        <v>1</v>
      </c>
    </row>
    <row r="171" spans="1:4" ht="15.75" customHeight="1" x14ac:dyDescent="0.3">
      <c r="A171" s="1">
        <v>16392</v>
      </c>
      <c r="B171" s="1" t="s">
        <v>58</v>
      </c>
      <c r="C171" s="1">
        <v>1950</v>
      </c>
      <c r="D171" s="1">
        <v>1</v>
      </c>
    </row>
    <row r="172" spans="1:4" ht="15.75" customHeight="1" x14ac:dyDescent="0.3">
      <c r="A172" s="1">
        <v>2914</v>
      </c>
      <c r="B172" s="1" t="s">
        <v>58</v>
      </c>
      <c r="C172" s="1">
        <v>1990</v>
      </c>
      <c r="D172" s="1">
        <v>1</v>
      </c>
    </row>
    <row r="173" spans="1:4" ht="15.75" customHeight="1" x14ac:dyDescent="0.3">
      <c r="A173" s="1">
        <v>7911</v>
      </c>
      <c r="B173" s="1" t="s">
        <v>59</v>
      </c>
      <c r="C173" s="1">
        <v>1940</v>
      </c>
      <c r="D173" s="1">
        <v>1</v>
      </c>
    </row>
    <row r="174" spans="1:4" ht="15.75" customHeight="1" x14ac:dyDescent="0.3">
      <c r="A174" s="1">
        <v>8612</v>
      </c>
      <c r="B174" s="1" t="s">
        <v>59</v>
      </c>
      <c r="C174" s="1">
        <v>1950</v>
      </c>
      <c r="D174" s="1">
        <v>1</v>
      </c>
    </row>
    <row r="175" spans="1:4" ht="15.75" customHeight="1" x14ac:dyDescent="0.3">
      <c r="A175" s="1">
        <v>2917</v>
      </c>
      <c r="B175" s="1" t="s">
        <v>59</v>
      </c>
      <c r="C175" s="1">
        <v>1990</v>
      </c>
      <c r="D175" s="1">
        <v>1</v>
      </c>
    </row>
    <row r="176" spans="1:4" ht="15.75" customHeight="1" x14ac:dyDescent="0.3">
      <c r="A176" s="1">
        <v>7257</v>
      </c>
      <c r="B176" s="1" t="s">
        <v>60</v>
      </c>
      <c r="C176" s="1">
        <v>1930</v>
      </c>
      <c r="D176" s="1">
        <v>1</v>
      </c>
    </row>
    <row r="177" spans="1:4" ht="15.75" customHeight="1" x14ac:dyDescent="0.3">
      <c r="A177" s="1">
        <v>7912</v>
      </c>
      <c r="B177" s="1" t="s">
        <v>60</v>
      </c>
      <c r="C177" s="1">
        <v>1940</v>
      </c>
      <c r="D177" s="1">
        <v>1</v>
      </c>
    </row>
    <row r="178" spans="1:4" ht="15.75" customHeight="1" x14ac:dyDescent="0.3">
      <c r="A178" s="1">
        <v>5525</v>
      </c>
      <c r="B178" s="1" t="s">
        <v>61</v>
      </c>
      <c r="C178" s="1">
        <v>1900</v>
      </c>
      <c r="D178" s="1">
        <v>1</v>
      </c>
    </row>
    <row r="179" spans="1:4" ht="15.75" customHeight="1" x14ac:dyDescent="0.3">
      <c r="A179" s="1">
        <v>8604</v>
      </c>
      <c r="B179" s="1" t="s">
        <v>62</v>
      </c>
      <c r="C179" s="1">
        <v>1950</v>
      </c>
      <c r="D179" s="1">
        <v>1</v>
      </c>
    </row>
    <row r="180" spans="1:4" ht="15.75" customHeight="1" x14ac:dyDescent="0.3">
      <c r="A180" s="1">
        <v>7914</v>
      </c>
      <c r="B180" s="1" t="s">
        <v>63</v>
      </c>
      <c r="C180" s="1">
        <v>1940</v>
      </c>
      <c r="D180" s="1">
        <v>1</v>
      </c>
    </row>
    <row r="181" spans="1:4" ht="15.75" customHeight="1" x14ac:dyDescent="0.3">
      <c r="A181" s="1">
        <v>2923</v>
      </c>
      <c r="B181" s="1" t="s">
        <v>64</v>
      </c>
      <c r="C181" s="1">
        <v>1990</v>
      </c>
      <c r="D181" s="1">
        <v>1</v>
      </c>
    </row>
    <row r="182" spans="1:4" ht="15.75" customHeight="1" x14ac:dyDescent="0.3">
      <c r="A182" s="1">
        <v>16628</v>
      </c>
      <c r="B182" s="1" t="s">
        <v>65</v>
      </c>
      <c r="C182" s="1">
        <v>1940</v>
      </c>
      <c r="D182" s="1">
        <v>1</v>
      </c>
    </row>
    <row r="183" spans="1:4" ht="15.75" customHeight="1" x14ac:dyDescent="0.3">
      <c r="A183" s="1">
        <v>4333</v>
      </c>
      <c r="B183" s="1" t="s">
        <v>65</v>
      </c>
      <c r="C183" s="1">
        <v>1960</v>
      </c>
      <c r="D183" s="1">
        <v>1</v>
      </c>
    </row>
    <row r="184" spans="1:4" ht="15.75" customHeight="1" x14ac:dyDescent="0.3">
      <c r="A184" s="1">
        <v>88</v>
      </c>
      <c r="B184" s="1" t="s">
        <v>65</v>
      </c>
      <c r="C184" s="1">
        <v>1970</v>
      </c>
      <c r="D184" s="1">
        <v>1</v>
      </c>
    </row>
    <row r="185" spans="1:4" ht="15.75" customHeight="1" x14ac:dyDescent="0.3">
      <c r="A185" s="1">
        <v>2924</v>
      </c>
      <c r="B185" s="1" t="s">
        <v>65</v>
      </c>
      <c r="C185" s="1">
        <v>1990</v>
      </c>
      <c r="D185" s="1">
        <v>1</v>
      </c>
    </row>
    <row r="186" spans="1:4" ht="15.75" customHeight="1" x14ac:dyDescent="0.3">
      <c r="A186" s="1">
        <v>11032</v>
      </c>
      <c r="B186" s="1" t="s">
        <v>65</v>
      </c>
      <c r="C186" s="1">
        <v>2000</v>
      </c>
      <c r="D186" s="1">
        <v>1</v>
      </c>
    </row>
    <row r="187" spans="1:4" ht="15.75" customHeight="1" x14ac:dyDescent="0.3">
      <c r="A187" s="1">
        <v>15333</v>
      </c>
      <c r="B187" s="1" t="s">
        <v>66</v>
      </c>
      <c r="C187" s="1">
        <v>1860</v>
      </c>
      <c r="D187" s="1">
        <v>1</v>
      </c>
    </row>
    <row r="188" spans="1:4" ht="15.75" customHeight="1" x14ac:dyDescent="0.3">
      <c r="A188" s="1">
        <v>15853</v>
      </c>
      <c r="B188" s="1" t="s">
        <v>66</v>
      </c>
      <c r="C188" s="1">
        <v>1870</v>
      </c>
      <c r="D188" s="1">
        <v>1</v>
      </c>
    </row>
    <row r="189" spans="1:4" ht="15.75" customHeight="1" x14ac:dyDescent="0.3">
      <c r="A189" s="1">
        <v>7262</v>
      </c>
      <c r="B189" s="1" t="s">
        <v>66</v>
      </c>
      <c r="C189" s="1">
        <v>1930</v>
      </c>
      <c r="D189" s="1">
        <v>1</v>
      </c>
    </row>
    <row r="190" spans="1:4" ht="15.75" customHeight="1" x14ac:dyDescent="0.3">
      <c r="A190" s="1">
        <v>15334</v>
      </c>
      <c r="B190" s="1" t="s">
        <v>67</v>
      </c>
      <c r="C190" s="1">
        <v>1860</v>
      </c>
      <c r="D190" s="1">
        <v>1</v>
      </c>
    </row>
    <row r="191" spans="1:4" ht="15.75" customHeight="1" x14ac:dyDescent="0.3">
      <c r="A191" s="1">
        <v>15854</v>
      </c>
      <c r="B191" s="1" t="s">
        <v>67</v>
      </c>
      <c r="C191" s="1">
        <v>1870</v>
      </c>
      <c r="D191" s="1">
        <v>1</v>
      </c>
    </row>
    <row r="192" spans="1:4" ht="15.75" customHeight="1" x14ac:dyDescent="0.3">
      <c r="A192" s="1">
        <v>9729</v>
      </c>
      <c r="B192" s="1" t="s">
        <v>67</v>
      </c>
      <c r="C192" s="1">
        <v>1880</v>
      </c>
      <c r="D192" s="1">
        <v>1</v>
      </c>
    </row>
    <row r="193" spans="1:4" ht="15.75" customHeight="1" x14ac:dyDescent="0.3">
      <c r="A193" s="1">
        <v>2928</v>
      </c>
      <c r="B193" s="1" t="s">
        <v>67</v>
      </c>
      <c r="C193" s="1">
        <v>1990</v>
      </c>
      <c r="D193" s="1">
        <v>1</v>
      </c>
    </row>
    <row r="194" spans="1:4" ht="15.75" customHeight="1" x14ac:dyDescent="0.3">
      <c r="A194" s="1">
        <v>8621</v>
      </c>
      <c r="B194" s="1" t="s">
        <v>68</v>
      </c>
      <c r="C194" s="1">
        <v>1950</v>
      </c>
      <c r="D194" s="1">
        <v>1</v>
      </c>
    </row>
    <row r="195" spans="1:4" ht="15.75" customHeight="1" x14ac:dyDescent="0.3">
      <c r="A195" s="1">
        <v>4337</v>
      </c>
      <c r="B195" s="1" t="s">
        <v>68</v>
      </c>
      <c r="C195" s="1">
        <v>1960</v>
      </c>
      <c r="D195" s="1">
        <v>1</v>
      </c>
    </row>
    <row r="196" spans="1:4" ht="15.75" customHeight="1" x14ac:dyDescent="0.3">
      <c r="A196" s="1">
        <v>92</v>
      </c>
      <c r="B196" s="1" t="s">
        <v>68</v>
      </c>
      <c r="C196" s="1">
        <v>1970</v>
      </c>
      <c r="D196" s="1">
        <v>1</v>
      </c>
    </row>
    <row r="197" spans="1:4" ht="15.75" customHeight="1" x14ac:dyDescent="0.3">
      <c r="A197" s="1">
        <v>16724</v>
      </c>
      <c r="B197" s="1" t="s">
        <v>69</v>
      </c>
      <c r="C197" s="1">
        <v>1910</v>
      </c>
      <c r="D197" s="1">
        <v>1</v>
      </c>
    </row>
    <row r="198" spans="1:4" ht="15.75" customHeight="1" x14ac:dyDescent="0.3">
      <c r="A198" s="1">
        <v>6636</v>
      </c>
      <c r="B198" s="1" t="s">
        <v>69</v>
      </c>
      <c r="C198" s="1">
        <v>1920</v>
      </c>
      <c r="D198" s="1">
        <v>1</v>
      </c>
    </row>
    <row r="199" spans="1:4" ht="15.75" customHeight="1" x14ac:dyDescent="0.3">
      <c r="A199" s="1">
        <v>7264</v>
      </c>
      <c r="B199" s="1" t="s">
        <v>69</v>
      </c>
      <c r="C199" s="1">
        <v>1930</v>
      </c>
      <c r="D199" s="1">
        <v>1</v>
      </c>
    </row>
    <row r="200" spans="1:4" ht="15.75" customHeight="1" x14ac:dyDescent="0.3">
      <c r="A200" s="1">
        <v>6080</v>
      </c>
      <c r="B200" s="1" t="s">
        <v>70</v>
      </c>
      <c r="C200" s="1">
        <v>1910</v>
      </c>
      <c r="D200" s="1">
        <v>1</v>
      </c>
    </row>
    <row r="201" spans="1:4" ht="15.75" customHeight="1" x14ac:dyDescent="0.3">
      <c r="A201" s="1">
        <v>2932</v>
      </c>
      <c r="B201" s="1" t="s">
        <v>71</v>
      </c>
      <c r="C201" s="1">
        <v>1990</v>
      </c>
      <c r="D201" s="1">
        <v>1</v>
      </c>
    </row>
    <row r="202" spans="1:4" ht="15.75" customHeight="1" x14ac:dyDescent="0.3">
      <c r="A202" s="1">
        <v>7268</v>
      </c>
      <c r="B202" s="1" t="s">
        <v>72</v>
      </c>
      <c r="C202" s="1">
        <v>1930</v>
      </c>
      <c r="D202" s="1">
        <v>1</v>
      </c>
    </row>
    <row r="203" spans="1:4" ht="15.75" customHeight="1" x14ac:dyDescent="0.3">
      <c r="A203" s="1">
        <v>7924</v>
      </c>
      <c r="B203" s="1" t="s">
        <v>72</v>
      </c>
      <c r="C203" s="1">
        <v>1940</v>
      </c>
      <c r="D203" s="1">
        <v>1</v>
      </c>
    </row>
    <row r="204" spans="1:4" ht="15.75" customHeight="1" x14ac:dyDescent="0.3">
      <c r="A204" s="1">
        <v>102</v>
      </c>
      <c r="B204" s="1" t="s">
        <v>72</v>
      </c>
      <c r="C204" s="1">
        <v>1970</v>
      </c>
      <c r="D204" s="1">
        <v>1</v>
      </c>
    </row>
    <row r="205" spans="1:4" ht="15.75" customHeight="1" x14ac:dyDescent="0.3">
      <c r="A205" s="1">
        <v>6081</v>
      </c>
      <c r="B205" s="1" t="s">
        <v>73</v>
      </c>
      <c r="C205" s="1">
        <v>1910</v>
      </c>
      <c r="D205" s="1">
        <v>1</v>
      </c>
    </row>
    <row r="206" spans="1:4" ht="15.75" customHeight="1" x14ac:dyDescent="0.3">
      <c r="A206" s="1">
        <v>7921</v>
      </c>
      <c r="B206" s="1" t="s">
        <v>73</v>
      </c>
      <c r="C206" s="1">
        <v>1940</v>
      </c>
      <c r="D206" s="1">
        <v>1</v>
      </c>
    </row>
    <row r="207" spans="1:4" ht="15.75" customHeight="1" x14ac:dyDescent="0.3">
      <c r="A207" s="1">
        <v>13256</v>
      </c>
      <c r="B207" s="1" t="s">
        <v>74</v>
      </c>
      <c r="C207" s="1">
        <v>1820</v>
      </c>
      <c r="D207" s="1">
        <v>1</v>
      </c>
    </row>
    <row r="208" spans="1:4" ht="15.75" customHeight="1" x14ac:dyDescent="0.3">
      <c r="A208" s="1">
        <v>14816</v>
      </c>
      <c r="B208" s="1" t="s">
        <v>74</v>
      </c>
      <c r="C208" s="1">
        <v>1850</v>
      </c>
      <c r="D208" s="1">
        <v>1</v>
      </c>
    </row>
    <row r="209" spans="1:4" ht="15.75" customHeight="1" x14ac:dyDescent="0.3">
      <c r="A209" s="1">
        <v>15856</v>
      </c>
      <c r="B209" s="1" t="s">
        <v>74</v>
      </c>
      <c r="C209" s="1">
        <v>1870</v>
      </c>
      <c r="D209" s="1">
        <v>1</v>
      </c>
    </row>
    <row r="210" spans="1:4" ht="15.75" customHeight="1" x14ac:dyDescent="0.3">
      <c r="A210" s="1">
        <v>5531</v>
      </c>
      <c r="B210" s="1" t="s">
        <v>74</v>
      </c>
      <c r="C210" s="1">
        <v>1900</v>
      </c>
      <c r="D210" s="1">
        <v>1</v>
      </c>
    </row>
    <row r="211" spans="1:4" ht="15.75" customHeight="1" x14ac:dyDescent="0.3">
      <c r="A211" s="1">
        <v>6082</v>
      </c>
      <c r="B211" s="1" t="s">
        <v>74</v>
      </c>
      <c r="C211" s="1">
        <v>1910</v>
      </c>
      <c r="D211" s="1">
        <v>1</v>
      </c>
    </row>
    <row r="212" spans="1:4" ht="15.75" customHeight="1" x14ac:dyDescent="0.3">
      <c r="A212" s="1">
        <v>16808</v>
      </c>
      <c r="B212" s="1" t="s">
        <v>75</v>
      </c>
      <c r="C212" s="1">
        <v>1930</v>
      </c>
      <c r="D212" s="1">
        <v>1</v>
      </c>
    </row>
    <row r="213" spans="1:4" ht="15.75" customHeight="1" x14ac:dyDescent="0.3">
      <c r="A213" s="1">
        <v>98</v>
      </c>
      <c r="B213" s="1" t="s">
        <v>75</v>
      </c>
      <c r="C213" s="1">
        <v>1970</v>
      </c>
      <c r="D213" s="1">
        <v>1</v>
      </c>
    </row>
    <row r="214" spans="1:4" ht="15.75" customHeight="1" x14ac:dyDescent="0.3">
      <c r="A214" s="1">
        <v>2936</v>
      </c>
      <c r="B214" s="1" t="s">
        <v>75</v>
      </c>
      <c r="C214" s="1">
        <v>1990</v>
      </c>
      <c r="D214" s="1">
        <v>1</v>
      </c>
    </row>
    <row r="215" spans="1:4" ht="15.75" customHeight="1" x14ac:dyDescent="0.3">
      <c r="A215" s="1">
        <v>101</v>
      </c>
      <c r="B215" s="1" t="s">
        <v>76</v>
      </c>
      <c r="C215" s="1">
        <v>1970</v>
      </c>
      <c r="D215" s="1">
        <v>1</v>
      </c>
    </row>
    <row r="216" spans="1:4" ht="15.75" customHeight="1" x14ac:dyDescent="0.3">
      <c r="A216" s="1">
        <v>8605</v>
      </c>
      <c r="B216" s="1" t="s">
        <v>77</v>
      </c>
      <c r="C216" s="1">
        <v>1950</v>
      </c>
      <c r="D216" s="1">
        <v>1</v>
      </c>
    </row>
    <row r="217" spans="1:4" ht="15.75" customHeight="1" x14ac:dyDescent="0.3">
      <c r="A217" s="1">
        <v>4312</v>
      </c>
      <c r="B217" s="1" t="s">
        <v>77</v>
      </c>
      <c r="C217" s="1">
        <v>1960</v>
      </c>
      <c r="D217" s="1">
        <v>1</v>
      </c>
    </row>
    <row r="218" spans="1:4" ht="15.75" customHeight="1" x14ac:dyDescent="0.3">
      <c r="A218" s="1">
        <v>63</v>
      </c>
      <c r="B218" s="1" t="s">
        <v>77</v>
      </c>
      <c r="C218" s="1">
        <v>1970</v>
      </c>
      <c r="D218" s="1">
        <v>1</v>
      </c>
    </row>
    <row r="219" spans="1:4" ht="15.75" customHeight="1" x14ac:dyDescent="0.3">
      <c r="A219" s="1">
        <v>6639</v>
      </c>
      <c r="B219" s="1" t="s">
        <v>78</v>
      </c>
      <c r="C219" s="1">
        <v>1920</v>
      </c>
      <c r="D219" s="1">
        <v>1</v>
      </c>
    </row>
    <row r="220" spans="1:4" ht="15.75" customHeight="1" x14ac:dyDescent="0.3">
      <c r="A220" s="1">
        <v>7267</v>
      </c>
      <c r="B220" s="1" t="s">
        <v>78</v>
      </c>
      <c r="C220" s="1">
        <v>1930</v>
      </c>
      <c r="D220" s="1">
        <v>1</v>
      </c>
    </row>
    <row r="221" spans="1:4" ht="15.75" customHeight="1" x14ac:dyDescent="0.3">
      <c r="A221" s="1">
        <v>7922</v>
      </c>
      <c r="B221" s="1" t="s">
        <v>78</v>
      </c>
      <c r="C221" s="1">
        <v>1940</v>
      </c>
      <c r="D221" s="1">
        <v>1</v>
      </c>
    </row>
    <row r="222" spans="1:4" ht="15.75" customHeight="1" x14ac:dyDescent="0.3">
      <c r="A222" s="1">
        <v>8625</v>
      </c>
      <c r="B222" s="1" t="s">
        <v>78</v>
      </c>
      <c r="C222" s="1">
        <v>1950</v>
      </c>
      <c r="D222" s="1">
        <v>1</v>
      </c>
    </row>
    <row r="223" spans="1:4" ht="15.75" customHeight="1" x14ac:dyDescent="0.3">
      <c r="A223" s="1">
        <v>13257</v>
      </c>
      <c r="B223" s="1" t="s">
        <v>79</v>
      </c>
      <c r="C223" s="1">
        <v>1820</v>
      </c>
      <c r="D223" s="1">
        <v>1</v>
      </c>
    </row>
    <row r="224" spans="1:4" ht="15.75" customHeight="1" x14ac:dyDescent="0.3">
      <c r="A224" s="1">
        <v>14817</v>
      </c>
      <c r="B224" s="1" t="s">
        <v>79</v>
      </c>
      <c r="C224" s="1">
        <v>1850</v>
      </c>
      <c r="D224" s="1">
        <v>1</v>
      </c>
    </row>
    <row r="225" spans="1:4" ht="15.75" customHeight="1" x14ac:dyDescent="0.3">
      <c r="A225" s="1">
        <v>15337</v>
      </c>
      <c r="B225" s="1" t="s">
        <v>79</v>
      </c>
      <c r="C225" s="1">
        <v>1860</v>
      </c>
      <c r="D225" s="1">
        <v>1</v>
      </c>
    </row>
    <row r="226" spans="1:4" ht="15.75" customHeight="1" x14ac:dyDescent="0.3">
      <c r="A226" s="1">
        <v>10273</v>
      </c>
      <c r="B226" s="1" t="s">
        <v>79</v>
      </c>
      <c r="C226" s="1">
        <v>1890</v>
      </c>
      <c r="D226" s="1">
        <v>1</v>
      </c>
    </row>
    <row r="227" spans="1:4" ht="15.75" customHeight="1" x14ac:dyDescent="0.3">
      <c r="A227" s="1">
        <v>5532</v>
      </c>
      <c r="B227" s="1" t="s">
        <v>79</v>
      </c>
      <c r="C227" s="1">
        <v>1900</v>
      </c>
      <c r="D227" s="1">
        <v>1</v>
      </c>
    </row>
    <row r="228" spans="1:4" ht="15.75" customHeight="1" x14ac:dyDescent="0.3">
      <c r="A228" s="1">
        <v>6084</v>
      </c>
      <c r="B228" s="1" t="s">
        <v>79</v>
      </c>
      <c r="C228" s="1">
        <v>1910</v>
      </c>
      <c r="D228" s="1">
        <v>1</v>
      </c>
    </row>
    <row r="229" spans="1:4" ht="15.75" customHeight="1" x14ac:dyDescent="0.3">
      <c r="A229" s="1">
        <v>8628</v>
      </c>
      <c r="B229" s="1" t="s">
        <v>79</v>
      </c>
      <c r="C229" s="1">
        <v>1950</v>
      </c>
      <c r="D229" s="1">
        <v>1</v>
      </c>
    </row>
    <row r="230" spans="1:4" ht="15.75" customHeight="1" x14ac:dyDescent="0.3">
      <c r="A230" s="1">
        <v>17168</v>
      </c>
      <c r="B230" s="1" t="s">
        <v>80</v>
      </c>
      <c r="C230" s="1">
        <v>1940</v>
      </c>
      <c r="D230" s="1">
        <v>1</v>
      </c>
    </row>
    <row r="231" spans="1:4" ht="15.75" customHeight="1" x14ac:dyDescent="0.3">
      <c r="A231" s="1">
        <v>4351</v>
      </c>
      <c r="B231" s="1" t="s">
        <v>80</v>
      </c>
      <c r="C231" s="1">
        <v>1960</v>
      </c>
      <c r="D231" s="1">
        <v>1</v>
      </c>
    </row>
    <row r="232" spans="1:4" ht="15.75" customHeight="1" x14ac:dyDescent="0.3">
      <c r="A232" s="1">
        <v>109</v>
      </c>
      <c r="B232" s="1" t="s">
        <v>80</v>
      </c>
      <c r="C232" s="1">
        <v>1970</v>
      </c>
      <c r="D232" s="1">
        <v>1</v>
      </c>
    </row>
    <row r="233" spans="1:4" ht="15.75" customHeight="1" x14ac:dyDescent="0.3">
      <c r="A233" s="1">
        <v>1502</v>
      </c>
      <c r="B233" s="1" t="s">
        <v>80</v>
      </c>
      <c r="C233" s="1">
        <v>1980</v>
      </c>
      <c r="D233" s="1">
        <v>1</v>
      </c>
    </row>
    <row r="234" spans="1:4" ht="15.75" customHeight="1" x14ac:dyDescent="0.3">
      <c r="A234" s="1">
        <v>2949</v>
      </c>
      <c r="B234" s="1" t="s">
        <v>80</v>
      </c>
      <c r="C234" s="1">
        <v>1990</v>
      </c>
      <c r="D234" s="1">
        <v>1</v>
      </c>
    </row>
    <row r="235" spans="1:4" ht="15.75" customHeight="1" x14ac:dyDescent="0.3">
      <c r="A235" s="1">
        <v>8633</v>
      </c>
      <c r="B235" s="1" t="s">
        <v>81</v>
      </c>
      <c r="C235" s="1">
        <v>1950</v>
      </c>
      <c r="D235" s="1">
        <v>1</v>
      </c>
    </row>
    <row r="236" spans="1:4" ht="15.75" customHeight="1" x14ac:dyDescent="0.3">
      <c r="A236" s="1">
        <v>111</v>
      </c>
      <c r="B236" s="1" t="s">
        <v>82</v>
      </c>
      <c r="C236" s="1">
        <v>1970</v>
      </c>
      <c r="D236" s="1">
        <v>1</v>
      </c>
    </row>
    <row r="237" spans="1:4" ht="15.75" customHeight="1" x14ac:dyDescent="0.3">
      <c r="A237" s="1">
        <v>7928</v>
      </c>
      <c r="B237" s="1" t="s">
        <v>83</v>
      </c>
      <c r="C237" s="1">
        <v>1940</v>
      </c>
      <c r="D237" s="1">
        <v>1</v>
      </c>
    </row>
    <row r="238" spans="1:4" ht="15.75" customHeight="1" x14ac:dyDescent="0.3">
      <c r="A238" s="1">
        <v>8634</v>
      </c>
      <c r="B238" s="1" t="s">
        <v>83</v>
      </c>
      <c r="C238" s="1">
        <v>1950</v>
      </c>
      <c r="D238" s="1">
        <v>1</v>
      </c>
    </row>
    <row r="239" spans="1:4" ht="15.75" customHeight="1" x14ac:dyDescent="0.3">
      <c r="A239" s="1">
        <v>4354</v>
      </c>
      <c r="B239" s="1" t="s">
        <v>83</v>
      </c>
      <c r="C239" s="1">
        <v>1960</v>
      </c>
      <c r="D239" s="1">
        <v>1</v>
      </c>
    </row>
    <row r="240" spans="1:4" ht="15.75" customHeight="1" x14ac:dyDescent="0.3">
      <c r="A240" s="1">
        <v>112</v>
      </c>
      <c r="B240" s="1" t="s">
        <v>83</v>
      </c>
      <c r="C240" s="1">
        <v>1970</v>
      </c>
      <c r="D240" s="1">
        <v>1</v>
      </c>
    </row>
    <row r="241" spans="1:4" ht="15.75" customHeight="1" x14ac:dyDescent="0.3">
      <c r="A241" s="1">
        <v>12702</v>
      </c>
      <c r="B241" s="1" t="s">
        <v>83</v>
      </c>
      <c r="C241" s="1">
        <v>2010</v>
      </c>
      <c r="D241" s="1">
        <v>1</v>
      </c>
    </row>
    <row r="242" spans="1:4" ht="15.75" customHeight="1" x14ac:dyDescent="0.3">
      <c r="A242" s="1">
        <v>13261</v>
      </c>
      <c r="B242" s="1" t="s">
        <v>84</v>
      </c>
      <c r="C242" s="1">
        <v>1820</v>
      </c>
      <c r="D242" s="1">
        <v>1</v>
      </c>
    </row>
    <row r="243" spans="1:4" ht="15.75" customHeight="1" x14ac:dyDescent="0.3">
      <c r="A243" s="1">
        <v>14821</v>
      </c>
      <c r="B243" s="1" t="s">
        <v>84</v>
      </c>
      <c r="C243" s="1">
        <v>1850</v>
      </c>
      <c r="D243" s="1">
        <v>1</v>
      </c>
    </row>
    <row r="244" spans="1:4" ht="15.75" customHeight="1" x14ac:dyDescent="0.3">
      <c r="A244" s="1">
        <v>15861</v>
      </c>
      <c r="B244" s="1" t="s">
        <v>84</v>
      </c>
      <c r="C244" s="1">
        <v>1870</v>
      </c>
      <c r="D244" s="1">
        <v>1</v>
      </c>
    </row>
    <row r="245" spans="1:4" ht="15.75" customHeight="1" x14ac:dyDescent="0.3">
      <c r="A245" s="1">
        <v>10277</v>
      </c>
      <c r="B245" s="1" t="s">
        <v>84</v>
      </c>
      <c r="C245" s="1">
        <v>1890</v>
      </c>
      <c r="D245" s="1">
        <v>1</v>
      </c>
    </row>
    <row r="246" spans="1:4" ht="15.75" customHeight="1" x14ac:dyDescent="0.3">
      <c r="A246" s="1">
        <v>6088</v>
      </c>
      <c r="B246" s="1" t="s">
        <v>84</v>
      </c>
      <c r="C246" s="1">
        <v>1910</v>
      </c>
      <c r="D246" s="1">
        <v>1</v>
      </c>
    </row>
    <row r="247" spans="1:4" ht="15.75" customHeight="1" x14ac:dyDescent="0.3">
      <c r="A247" s="1">
        <v>6645</v>
      </c>
      <c r="B247" s="1" t="s">
        <v>84</v>
      </c>
      <c r="C247" s="1">
        <v>1920</v>
      </c>
      <c r="D247" s="1">
        <v>1</v>
      </c>
    </row>
    <row r="248" spans="1:4" ht="15.75" customHeight="1" x14ac:dyDescent="0.3">
      <c r="A248" s="1">
        <v>8635</v>
      </c>
      <c r="B248" s="1" t="s">
        <v>84</v>
      </c>
      <c r="C248" s="1">
        <v>1950</v>
      </c>
      <c r="D248" s="1">
        <v>1</v>
      </c>
    </row>
    <row r="249" spans="1:4" ht="15.75" customHeight="1" x14ac:dyDescent="0.3">
      <c r="A249" s="1">
        <v>116</v>
      </c>
      <c r="B249" s="1" t="s">
        <v>84</v>
      </c>
      <c r="C249" s="1">
        <v>1970</v>
      </c>
      <c r="D249" s="1">
        <v>1</v>
      </c>
    </row>
    <row r="250" spans="1:4" ht="15.75" customHeight="1" x14ac:dyDescent="0.3">
      <c r="A250" s="1">
        <v>2956</v>
      </c>
      <c r="B250" s="1" t="s">
        <v>84</v>
      </c>
      <c r="C250" s="1">
        <v>1990</v>
      </c>
      <c r="D250" s="1">
        <v>1</v>
      </c>
    </row>
    <row r="251" spans="1:4" ht="15.75" customHeight="1" x14ac:dyDescent="0.3">
      <c r="A251" s="1">
        <v>117</v>
      </c>
      <c r="B251" s="1" t="s">
        <v>85</v>
      </c>
      <c r="C251" s="1">
        <v>1970</v>
      </c>
      <c r="D251" s="1">
        <v>1</v>
      </c>
    </row>
    <row r="252" spans="1:4" ht="15.75" customHeight="1" x14ac:dyDescent="0.3">
      <c r="A252" s="1">
        <v>2958</v>
      </c>
      <c r="B252" s="1" t="s">
        <v>86</v>
      </c>
      <c r="C252" s="1">
        <v>1990</v>
      </c>
      <c r="D252" s="1">
        <v>1</v>
      </c>
    </row>
    <row r="253" spans="1:4" ht="15.75" customHeight="1" x14ac:dyDescent="0.3">
      <c r="A253" s="1">
        <v>14822</v>
      </c>
      <c r="B253" s="1" t="s">
        <v>87</v>
      </c>
      <c r="C253" s="1">
        <v>1850</v>
      </c>
      <c r="D253" s="1">
        <v>1</v>
      </c>
    </row>
    <row r="254" spans="1:4" ht="15.75" customHeight="1" x14ac:dyDescent="0.3">
      <c r="A254" s="1">
        <v>9738</v>
      </c>
      <c r="B254" s="1" t="s">
        <v>87</v>
      </c>
      <c r="C254" s="1">
        <v>1880</v>
      </c>
      <c r="D254" s="1">
        <v>1</v>
      </c>
    </row>
    <row r="255" spans="1:4" ht="15.75" customHeight="1" x14ac:dyDescent="0.3">
      <c r="A255" s="1">
        <v>5537</v>
      </c>
      <c r="B255" s="1" t="s">
        <v>87</v>
      </c>
      <c r="C255" s="1">
        <v>1900</v>
      </c>
      <c r="D255" s="1">
        <v>1</v>
      </c>
    </row>
    <row r="256" spans="1:4" ht="15.75" customHeight="1" x14ac:dyDescent="0.3">
      <c r="A256" s="1">
        <v>6089</v>
      </c>
      <c r="B256" s="1" t="s">
        <v>87</v>
      </c>
      <c r="C256" s="1">
        <v>1910</v>
      </c>
      <c r="D256" s="1">
        <v>1</v>
      </c>
    </row>
    <row r="257" spans="1:4" ht="15.75" customHeight="1" x14ac:dyDescent="0.3">
      <c r="A257" s="1">
        <v>7274</v>
      </c>
      <c r="B257" s="1" t="s">
        <v>87</v>
      </c>
      <c r="C257" s="1">
        <v>1930</v>
      </c>
      <c r="D257" s="1">
        <v>1</v>
      </c>
    </row>
    <row r="258" spans="1:4" ht="15.75" customHeight="1" x14ac:dyDescent="0.3">
      <c r="A258" s="1">
        <v>7930</v>
      </c>
      <c r="B258" s="1" t="s">
        <v>87</v>
      </c>
      <c r="C258" s="1">
        <v>1940</v>
      </c>
      <c r="D258" s="1">
        <v>1</v>
      </c>
    </row>
    <row r="259" spans="1:4" ht="15.75" customHeight="1" x14ac:dyDescent="0.3">
      <c r="A259" s="1">
        <v>8636</v>
      </c>
      <c r="B259" s="1" t="s">
        <v>87</v>
      </c>
      <c r="C259" s="1">
        <v>1950</v>
      </c>
      <c r="D259" s="1">
        <v>1</v>
      </c>
    </row>
    <row r="260" spans="1:4" ht="15.75" customHeight="1" x14ac:dyDescent="0.3">
      <c r="A260" s="1">
        <v>1512</v>
      </c>
      <c r="B260" s="1" t="s">
        <v>87</v>
      </c>
      <c r="C260" s="1">
        <v>1980</v>
      </c>
      <c r="D260" s="1">
        <v>1</v>
      </c>
    </row>
    <row r="261" spans="1:4" ht="15.75" customHeight="1" x14ac:dyDescent="0.3">
      <c r="A261" s="1">
        <v>2959</v>
      </c>
      <c r="B261" s="1" t="s">
        <v>87</v>
      </c>
      <c r="C261" s="1">
        <v>1990</v>
      </c>
      <c r="D261" s="1">
        <v>1</v>
      </c>
    </row>
    <row r="262" spans="1:4" ht="15.75" customHeight="1" x14ac:dyDescent="0.3">
      <c r="A262" s="1">
        <v>11071</v>
      </c>
      <c r="B262" s="1" t="s">
        <v>87</v>
      </c>
      <c r="C262" s="1">
        <v>2000</v>
      </c>
      <c r="D262" s="1">
        <v>1</v>
      </c>
    </row>
    <row r="263" spans="1:4" ht="15.75" customHeight="1" x14ac:dyDescent="0.3">
      <c r="A263" s="1">
        <v>14303</v>
      </c>
      <c r="B263" s="1" t="s">
        <v>88</v>
      </c>
      <c r="C263" s="1">
        <v>1840</v>
      </c>
      <c r="D263" s="1">
        <v>1</v>
      </c>
    </row>
    <row r="264" spans="1:4" ht="15.75" customHeight="1" x14ac:dyDescent="0.3">
      <c r="A264" s="1">
        <v>10279</v>
      </c>
      <c r="B264" s="1" t="s">
        <v>88</v>
      </c>
      <c r="C264" s="1">
        <v>1890</v>
      </c>
      <c r="D264" s="1">
        <v>1</v>
      </c>
    </row>
    <row r="265" spans="1:4" ht="15.75" customHeight="1" x14ac:dyDescent="0.3">
      <c r="A265" s="1">
        <v>5538</v>
      </c>
      <c r="B265" s="1" t="s">
        <v>88</v>
      </c>
      <c r="C265" s="1">
        <v>1900</v>
      </c>
      <c r="D265" s="1">
        <v>1</v>
      </c>
    </row>
    <row r="266" spans="1:4" ht="15.75" customHeight="1" x14ac:dyDescent="0.3">
      <c r="A266" s="1">
        <v>6090</v>
      </c>
      <c r="B266" s="1" t="s">
        <v>88</v>
      </c>
      <c r="C266" s="1">
        <v>1910</v>
      </c>
      <c r="D266" s="1">
        <v>1</v>
      </c>
    </row>
    <row r="267" spans="1:4" ht="15.75" customHeight="1" x14ac:dyDescent="0.3">
      <c r="A267" s="1">
        <v>7931</v>
      </c>
      <c r="B267" s="1" t="s">
        <v>88</v>
      </c>
      <c r="C267" s="1">
        <v>1940</v>
      </c>
      <c r="D267" s="1">
        <v>1</v>
      </c>
    </row>
    <row r="268" spans="1:4" ht="15.75" customHeight="1" x14ac:dyDescent="0.3">
      <c r="A268" s="1">
        <v>8637</v>
      </c>
      <c r="B268" s="1" t="s">
        <v>88</v>
      </c>
      <c r="C268" s="1">
        <v>1950</v>
      </c>
      <c r="D268" s="1">
        <v>1</v>
      </c>
    </row>
    <row r="269" spans="1:4" ht="15.75" customHeight="1" x14ac:dyDescent="0.3">
      <c r="A269" s="1">
        <v>4358</v>
      </c>
      <c r="B269" s="1" t="s">
        <v>88</v>
      </c>
      <c r="C269" s="1">
        <v>1960</v>
      </c>
      <c r="D269" s="1">
        <v>1</v>
      </c>
    </row>
    <row r="270" spans="1:4" ht="15.75" customHeight="1" x14ac:dyDescent="0.3">
      <c r="A270" s="1">
        <v>119</v>
      </c>
      <c r="B270" s="1" t="s">
        <v>88</v>
      </c>
      <c r="C270" s="1">
        <v>1970</v>
      </c>
      <c r="D270" s="1">
        <v>1</v>
      </c>
    </row>
    <row r="271" spans="1:4" ht="15.75" customHeight="1" x14ac:dyDescent="0.3">
      <c r="A271" s="1">
        <v>2960</v>
      </c>
      <c r="B271" s="1" t="s">
        <v>88</v>
      </c>
      <c r="C271" s="1">
        <v>1990</v>
      </c>
      <c r="D271" s="1">
        <v>1</v>
      </c>
    </row>
    <row r="272" spans="1:4" ht="15.75" customHeight="1" x14ac:dyDescent="0.3">
      <c r="A272" s="1">
        <v>11072</v>
      </c>
      <c r="B272" s="1" t="s">
        <v>88</v>
      </c>
      <c r="C272" s="1">
        <v>2000</v>
      </c>
      <c r="D272" s="1">
        <v>1</v>
      </c>
    </row>
    <row r="273" spans="1:4" ht="15.75" customHeight="1" x14ac:dyDescent="0.3">
      <c r="A273" s="1">
        <v>17632</v>
      </c>
      <c r="B273" s="1" t="s">
        <v>89</v>
      </c>
      <c r="C273" s="1">
        <v>1960</v>
      </c>
      <c r="D273" s="1">
        <v>1</v>
      </c>
    </row>
    <row r="274" spans="1:4" ht="15.75" customHeight="1" x14ac:dyDescent="0.3">
      <c r="A274" s="1">
        <v>17642</v>
      </c>
      <c r="B274" s="1" t="s">
        <v>89</v>
      </c>
      <c r="C274" s="1">
        <v>1970</v>
      </c>
      <c r="D274" s="1">
        <v>1</v>
      </c>
    </row>
    <row r="275" spans="1:4" ht="15.75" customHeight="1" x14ac:dyDescent="0.3">
      <c r="A275" s="1">
        <v>1516</v>
      </c>
      <c r="B275" s="1" t="s">
        <v>89</v>
      </c>
      <c r="C275" s="1">
        <v>1980</v>
      </c>
      <c r="D275" s="1">
        <v>1</v>
      </c>
    </row>
    <row r="276" spans="1:4" ht="15.75" customHeight="1" x14ac:dyDescent="0.3">
      <c r="A276" s="1">
        <v>7278</v>
      </c>
      <c r="B276" s="1" t="s">
        <v>90</v>
      </c>
      <c r="C276" s="1">
        <v>1930</v>
      </c>
      <c r="D276" s="1">
        <v>1</v>
      </c>
    </row>
    <row r="277" spans="1:4" ht="15.75" customHeight="1" x14ac:dyDescent="0.3">
      <c r="A277" s="1">
        <v>7937</v>
      </c>
      <c r="B277" s="1" t="s">
        <v>91</v>
      </c>
      <c r="C277" s="1">
        <v>1940</v>
      </c>
      <c r="D277" s="1">
        <v>1</v>
      </c>
    </row>
    <row r="278" spans="1:4" ht="15.75" customHeight="1" x14ac:dyDescent="0.3">
      <c r="A278" s="1">
        <v>2971</v>
      </c>
      <c r="B278" s="1" t="s">
        <v>91</v>
      </c>
      <c r="C278" s="1">
        <v>1990</v>
      </c>
      <c r="D278" s="1">
        <v>1</v>
      </c>
    </row>
    <row r="279" spans="1:4" ht="15.75" customHeight="1" x14ac:dyDescent="0.3"/>
    <row r="280" spans="1:4" ht="15.75" customHeight="1" x14ac:dyDescent="0.3"/>
    <row r="281" spans="1:4" ht="15.75" customHeight="1" x14ac:dyDescent="0.3"/>
    <row r="282" spans="1:4" ht="15.75" customHeight="1" x14ac:dyDescent="0.3"/>
    <row r="283" spans="1:4" ht="15.75" customHeight="1" x14ac:dyDescent="0.3"/>
    <row r="284" spans="1:4" ht="15.75" customHeight="1" x14ac:dyDescent="0.3"/>
    <row r="285" spans="1:4" ht="15.75" customHeight="1" x14ac:dyDescent="0.3"/>
    <row r="286" spans="1:4" ht="15.75" customHeight="1" x14ac:dyDescent="0.3"/>
    <row r="287" spans="1:4" ht="15.75" customHeight="1" x14ac:dyDescent="0.3"/>
    <row r="288" spans="1:4"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40C16-FC9B-4A9A-9215-58264056366A}">
  <dimension ref="A3:B10"/>
  <sheetViews>
    <sheetView tabSelected="1" workbookViewId="0">
      <selection activeCell="M5" sqref="M5"/>
    </sheetView>
  </sheetViews>
  <sheetFormatPr defaultRowHeight="14.4" x14ac:dyDescent="0.3"/>
  <cols>
    <col min="1" max="1" width="21.5546875" bestFit="1" customWidth="1"/>
    <col min="2" max="2" width="12.5546875" bestFit="1" customWidth="1"/>
    <col min="3" max="3" width="6.88671875" bestFit="1" customWidth="1"/>
    <col min="4" max="4" width="9.21875" bestFit="1" customWidth="1"/>
    <col min="5" max="5" width="8.109375" bestFit="1" customWidth="1"/>
    <col min="6" max="6" width="8.33203125" bestFit="1" customWidth="1"/>
    <col min="7" max="7" width="6.88671875" bestFit="1" customWidth="1"/>
    <col min="8" max="8" width="7.77734375" bestFit="1" customWidth="1"/>
    <col min="9" max="9" width="6.5546875" bestFit="1" customWidth="1"/>
    <col min="10" max="10" width="5.44140625" bestFit="1" customWidth="1"/>
    <col min="11" max="11" width="7.77734375" bestFit="1" customWidth="1"/>
    <col min="12" max="12" width="9.5546875" bestFit="1" customWidth="1"/>
    <col min="13" max="13" width="7.33203125" bestFit="1" customWidth="1"/>
    <col min="14" max="14" width="5.33203125" bestFit="1" customWidth="1"/>
    <col min="15" max="15" width="5.109375" bestFit="1" customWidth="1"/>
    <col min="16" max="16" width="5.77734375" bestFit="1" customWidth="1"/>
    <col min="17" max="17" width="9" bestFit="1" customWidth="1"/>
    <col min="18" max="18" width="7" bestFit="1" customWidth="1"/>
    <col min="19" max="19" width="5.33203125" bestFit="1" customWidth="1"/>
    <col min="20" max="20" width="6.77734375" bestFit="1" customWidth="1"/>
    <col min="21" max="21" width="30.109375" bestFit="1" customWidth="1"/>
    <col min="22" max="22" width="8.6640625" bestFit="1" customWidth="1"/>
    <col min="23" max="23" width="7.6640625" bestFit="1" customWidth="1"/>
    <col min="24" max="24" width="7.88671875" bestFit="1" customWidth="1"/>
    <col min="25" max="25" width="5.77734375" bestFit="1" customWidth="1"/>
    <col min="26" max="26" width="10.21875" bestFit="1" customWidth="1"/>
    <col min="27" max="27" width="6.44140625" bestFit="1" customWidth="1"/>
    <col min="28" max="28" width="7.109375" bestFit="1" customWidth="1"/>
    <col min="29" max="29" width="7.88671875" bestFit="1" customWidth="1"/>
    <col min="30" max="30" width="7.109375" bestFit="1" customWidth="1"/>
    <col min="31" max="31" width="6.5546875" bestFit="1" customWidth="1"/>
    <col min="32" max="32" width="8.6640625" bestFit="1" customWidth="1"/>
    <col min="33" max="33" width="6.77734375" bestFit="1" customWidth="1"/>
    <col min="34" max="34" width="10.109375" bestFit="1" customWidth="1"/>
    <col min="35" max="35" width="9.109375" bestFit="1" customWidth="1"/>
    <col min="36" max="36" width="8.109375" bestFit="1" customWidth="1"/>
    <col min="37" max="37" width="5.21875" bestFit="1" customWidth="1"/>
    <col min="38" max="39" width="4.33203125" bestFit="1" customWidth="1"/>
    <col min="40" max="40" width="5.44140625" bestFit="1" customWidth="1"/>
    <col min="41" max="41" width="4.6640625" bestFit="1" customWidth="1"/>
    <col min="42" max="42" width="5.88671875" bestFit="1" customWidth="1"/>
    <col min="43" max="43" width="6.6640625" bestFit="1" customWidth="1"/>
    <col min="44" max="44" width="6.77734375" bestFit="1" customWidth="1"/>
    <col min="45" max="45" width="4.77734375" bestFit="1" customWidth="1"/>
    <col min="46" max="46" width="6" bestFit="1" customWidth="1"/>
    <col min="47" max="47" width="8.33203125" bestFit="1" customWidth="1"/>
    <col min="48" max="48" width="5.44140625" bestFit="1" customWidth="1"/>
    <col min="49" max="49" width="8.77734375" bestFit="1" customWidth="1"/>
    <col min="50" max="50" width="7.109375" bestFit="1" customWidth="1"/>
    <col min="51" max="51" width="9" bestFit="1" customWidth="1"/>
    <col min="52" max="52" width="8.5546875" bestFit="1" customWidth="1"/>
    <col min="53" max="53" width="11.21875" bestFit="1" customWidth="1"/>
    <col min="54" max="54" width="11.88671875" bestFit="1" customWidth="1"/>
    <col min="55" max="55" width="9.44140625" bestFit="1" customWidth="1"/>
    <col min="56" max="56" width="11.21875" bestFit="1" customWidth="1"/>
    <col min="57" max="57" width="7.5546875" bestFit="1" customWidth="1"/>
    <col min="58" max="58" width="6.109375" bestFit="1" customWidth="1"/>
    <col min="59" max="59" width="8.109375" bestFit="1" customWidth="1"/>
    <col min="61" max="61" width="4.88671875" bestFit="1" customWidth="1"/>
    <col min="62" max="62" width="10.109375" bestFit="1" customWidth="1"/>
    <col min="63" max="63" width="6.88671875" bestFit="1" customWidth="1"/>
    <col min="64" max="64" width="8.109375" bestFit="1" customWidth="1"/>
    <col min="65" max="65" width="5.6640625" bestFit="1" customWidth="1"/>
    <col min="66" max="66" width="21.5546875" bestFit="1" customWidth="1"/>
    <col min="67" max="67" width="8.44140625" bestFit="1" customWidth="1"/>
    <col min="68" max="68" width="6.21875" bestFit="1" customWidth="1"/>
    <col min="69" max="69" width="11.5546875" bestFit="1" customWidth="1"/>
    <col min="70" max="70" width="7.6640625" bestFit="1" customWidth="1"/>
    <col min="71" max="71" width="11.33203125" bestFit="1" customWidth="1"/>
    <col min="72" max="72" width="11.77734375" bestFit="1" customWidth="1"/>
    <col min="73" max="73" width="5.6640625" bestFit="1" customWidth="1"/>
    <col min="74" max="74" width="5.109375" bestFit="1" customWidth="1"/>
    <col min="75" max="75" width="7" bestFit="1" customWidth="1"/>
    <col min="76" max="76" width="8.44140625" bestFit="1" customWidth="1"/>
    <col min="77" max="77" width="8.21875" bestFit="1" customWidth="1"/>
    <col min="78" max="78" width="6.77734375" bestFit="1" customWidth="1"/>
    <col min="79" max="79" width="7.5546875" bestFit="1" customWidth="1"/>
    <col min="80" max="80" width="19" bestFit="1" customWidth="1"/>
    <col min="81" max="81" width="14.77734375" bestFit="1" customWidth="1"/>
    <col min="82" max="82" width="22.109375" bestFit="1" customWidth="1"/>
    <col min="83" max="83" width="8.109375" bestFit="1" customWidth="1"/>
    <col min="84" max="84" width="6.77734375" bestFit="1" customWidth="1"/>
    <col min="85" max="85" width="9.88671875" bestFit="1" customWidth="1"/>
    <col min="86" max="86" width="10.77734375" bestFit="1" customWidth="1"/>
  </cols>
  <sheetData>
    <row r="3" spans="1:2" x14ac:dyDescent="0.3">
      <c r="A3" s="8" t="s">
        <v>179</v>
      </c>
      <c r="B3" t="s">
        <v>202</v>
      </c>
    </row>
    <row r="4" spans="1:2" x14ac:dyDescent="0.3">
      <c r="A4" s="9" t="s">
        <v>22</v>
      </c>
      <c r="B4" s="7">
        <v>1</v>
      </c>
    </row>
    <row r="5" spans="1:2" x14ac:dyDescent="0.3">
      <c r="A5" s="9" t="s">
        <v>39</v>
      </c>
      <c r="B5" s="7">
        <v>1</v>
      </c>
    </row>
    <row r="6" spans="1:2" x14ac:dyDescent="0.3">
      <c r="A6" s="9" t="s">
        <v>48</v>
      </c>
      <c r="B6" s="7">
        <v>1</v>
      </c>
    </row>
    <row r="7" spans="1:2" x14ac:dyDescent="0.3">
      <c r="A7" s="9" t="s">
        <v>79</v>
      </c>
      <c r="B7" s="7">
        <v>1</v>
      </c>
    </row>
    <row r="8" spans="1:2" x14ac:dyDescent="0.3">
      <c r="A8" s="9" t="s">
        <v>84</v>
      </c>
      <c r="B8" s="7">
        <v>1</v>
      </c>
    </row>
    <row r="9" spans="1:2" x14ac:dyDescent="0.3">
      <c r="A9" s="9" t="s">
        <v>88</v>
      </c>
      <c r="B9" s="7">
        <v>1</v>
      </c>
    </row>
    <row r="10" spans="1:2" x14ac:dyDescent="0.3">
      <c r="A10" s="9" t="s">
        <v>180</v>
      </c>
      <c r="B10" s="7">
        <v>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Inter State Conflict Over time</vt:lpstr>
      <vt:lpstr>sheet1</vt:lpstr>
      <vt:lpstr>InterState Conflict per Country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Abc</cp:lastModifiedBy>
  <dcterms:modified xsi:type="dcterms:W3CDTF">2022-02-23T14:47:13Z</dcterms:modified>
</cp:coreProperties>
</file>