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Owner\Desktop\Spring 2023\CS 513 KDD\PoorviRaut_HW_Final_exam_S2023\"/>
    </mc:Choice>
  </mc:AlternateContent>
  <xr:revisionPtr revIDLastSave="0" documentId="13_ncr:1_{0C9FB5F7-EC71-4FD5-9332-C8FDFC73E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0" i="1"/>
  <c r="N68" i="1"/>
  <c r="N67" i="1"/>
  <c r="N66" i="1"/>
  <c r="K68" i="1"/>
  <c r="K67" i="1"/>
  <c r="K66" i="1"/>
  <c r="L66" i="1" s="1"/>
  <c r="I68" i="1"/>
  <c r="I67" i="1"/>
  <c r="G68" i="1"/>
  <c r="G67" i="1"/>
  <c r="G66" i="1"/>
  <c r="M69" i="1"/>
  <c r="N60" i="1"/>
  <c r="N59" i="1"/>
  <c r="N58" i="1"/>
  <c r="N57" i="1"/>
  <c r="L57" i="1"/>
  <c r="K60" i="1"/>
  <c r="K59" i="1"/>
  <c r="K58" i="1"/>
  <c r="K57" i="1"/>
  <c r="L60" i="1"/>
  <c r="I59" i="1"/>
  <c r="I58" i="1"/>
  <c r="I57" i="1"/>
  <c r="G60" i="1"/>
  <c r="G59" i="1"/>
  <c r="G57" i="1"/>
  <c r="G58" i="1"/>
  <c r="M61" i="1"/>
  <c r="G52" i="1"/>
  <c r="G51" i="1"/>
  <c r="L67" i="1" l="1"/>
  <c r="L68" i="1"/>
  <c r="N69" i="1" s="1"/>
  <c r="L58" i="1"/>
  <c r="L59" i="1"/>
  <c r="N61" i="1"/>
</calcChain>
</file>

<file path=xl/sharedStrings.xml><?xml version="1.0" encoding="utf-8"?>
<sst xmlns="http://schemas.openxmlformats.org/spreadsheetml/2006/main" count="229" uniqueCount="47">
  <si>
    <t>Dist_to_work</t>
  </si>
  <si>
    <t>Age_cat</t>
  </si>
  <si>
    <t>Abs_cat</t>
  </si>
  <si>
    <t>Dist_Med</t>
  </si>
  <si>
    <t>Age_Young</t>
  </si>
  <si>
    <t>Abs_High</t>
  </si>
  <si>
    <t>Dist_High</t>
  </si>
  <si>
    <t>Age_Very_young</t>
  </si>
  <si>
    <t>Abs_Med</t>
  </si>
  <si>
    <t>Age_higher</t>
  </si>
  <si>
    <t>Abs_low</t>
  </si>
  <si>
    <t>Dist_low</t>
  </si>
  <si>
    <t>Age_Middle_Age</t>
  </si>
  <si>
    <t>NAME : POORVI RAUT</t>
  </si>
  <si>
    <t>CWID : 20009560</t>
  </si>
  <si>
    <t>Problem # 6 – CART (20 points)</t>
  </si>
  <si>
    <t>H(x)=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</si>
  <si>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</si>
  <si>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Hs(T)=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</si>
  <si>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</si>
  <si>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Pj</t>
  </si>
  <si>
    <t>-  (Pj* log(Pj)</t>
  </si>
  <si>
    <t>Total Entropy</t>
  </si>
  <si>
    <t>Column1</t>
  </si>
  <si>
    <t>Column2</t>
  </si>
  <si>
    <t>Column3</t>
  </si>
  <si>
    <t>MED</t>
  </si>
  <si>
    <t>HIGH</t>
  </si>
  <si>
    <t>Pj*logPj</t>
  </si>
  <si>
    <t>LOW</t>
  </si>
  <si>
    <t>Abs_Low</t>
  </si>
  <si>
    <t>Row Total</t>
  </si>
  <si>
    <t>Percent</t>
  </si>
  <si>
    <t>Age_Cat</t>
  </si>
  <si>
    <t>Very Young</t>
  </si>
  <si>
    <t>Young</t>
  </si>
  <si>
    <t>Middle age</t>
  </si>
  <si>
    <t>Higher</t>
  </si>
  <si>
    <t xml:space="preserve">Total  </t>
  </si>
  <si>
    <t>Net Gain</t>
  </si>
  <si>
    <t xml:space="preserve">Percent * Row total </t>
  </si>
  <si>
    <t>Dist_Low</t>
  </si>
  <si>
    <t>1.273 - 1.078 = 0.195</t>
  </si>
  <si>
    <t>1.273 - 1.197 = 0.076</t>
  </si>
  <si>
    <t>TO CALCULATE</t>
  </si>
  <si>
    <t>ENTROPY</t>
  </si>
  <si>
    <t>SOLUTION IS MENTIONED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</si>
</sst>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3" borderId="1" xfId="1" applyFont="1" applyFill="1" applyBorder="1"/>
    <xf numFmtId="0" fontId="1" fillId="3" borderId="1" xfId="1" applyFont="1" applyFill="1" applyBorder="1" applyAlignment="1">
      <alignment horizontal="center"/>
    </xf>
    <xf numFmtId="0" fontId="1" fillId="3" borderId="3" xfId="1" quotePrefix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3" borderId="6" xfId="1" applyFont="1" applyFill="1" applyBorder="1"/>
    <xf numFmtId="0" fontId="1" fillId="3" borderId="6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3" borderId="7" xfId="1" applyFont="1" applyFill="1" applyBorder="1" applyAlignment="1">
      <alignment horizontal="center"/>
    </xf>
    <xf numFmtId="0" fontId="1" fillId="3" borderId="4" xfId="1" applyFont="1" applyFill="1" applyBorder="1"/>
    <xf numFmtId="164" fontId="1" fillId="3" borderId="4" xfId="1" applyNumberFormat="1" applyFont="1" applyFill="1" applyBorder="1" applyAlignment="1">
      <alignment horizontal="center"/>
    </xf>
    <xf numFmtId="164" fontId="1" fillId="3" borderId="5" xfId="1" applyNumberFormat="1" applyFont="1" applyFill="1" applyBorder="1" applyAlignment="1">
      <alignment horizontal="center"/>
    </xf>
    <xf numFmtId="164" fontId="1" fillId="3" borderId="0" xfId="1" applyNumberFormat="1" applyFont="1" applyFill="1" applyAlignment="1">
      <alignment horizontal="center"/>
    </xf>
    <xf numFmtId="0" fontId="1" fillId="3" borderId="9" xfId="1" applyFont="1" applyFill="1" applyBorder="1"/>
    <xf numFmtId="0" fontId="1" fillId="3" borderId="9" xfId="1" applyFont="1" applyFill="1" applyBorder="1" applyAlignment="1">
      <alignment horizontal="center"/>
    </xf>
    <xf numFmtId="0" fontId="1" fillId="3" borderId="11" xfId="1" applyFont="1" applyFill="1" applyBorder="1" applyAlignment="1">
      <alignment horizontal="center"/>
    </xf>
    <xf numFmtId="0" fontId="1" fillId="3" borderId="10" xfId="1" applyFont="1" applyFill="1" applyBorder="1" applyAlignment="1">
      <alignment horizontal="center"/>
    </xf>
    <xf numFmtId="164" fontId="1" fillId="3" borderId="10" xfId="1" applyNumberFormat="1" applyFont="1" applyFill="1" applyBorder="1" applyAlignment="1">
      <alignment horizontal="center"/>
    </xf>
    <xf numFmtId="0" fontId="1" fillId="3" borderId="10" xfId="1" applyFont="1" applyFill="1" applyBorder="1"/>
    <xf numFmtId="0" fontId="6" fillId="3" borderId="1" xfId="1" applyFont="1" applyFill="1" applyBorder="1"/>
    <xf numFmtId="0" fontId="6" fillId="3" borderId="1" xfId="1" applyFont="1" applyFill="1" applyBorder="1" applyAlignment="1">
      <alignment horizontal="center"/>
    </xf>
    <xf numFmtId="0" fontId="6" fillId="3" borderId="3" xfId="1" quotePrefix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6" xfId="1" applyFont="1" applyFill="1" applyBorder="1"/>
    <xf numFmtId="0" fontId="6" fillId="3" borderId="6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6" fillId="3" borderId="4" xfId="1" applyFont="1" applyFill="1" applyBorder="1"/>
    <xf numFmtId="164" fontId="6" fillId="3" borderId="4" xfId="1" applyNumberFormat="1" applyFont="1" applyFill="1" applyBorder="1" applyAlignment="1">
      <alignment horizontal="center"/>
    </xf>
    <xf numFmtId="164" fontId="6" fillId="3" borderId="5" xfId="1" applyNumberFormat="1" applyFont="1" applyFill="1" applyBorder="1" applyAlignment="1">
      <alignment horizontal="center"/>
    </xf>
    <xf numFmtId="164" fontId="6" fillId="3" borderId="0" xfId="1" applyNumberFormat="1" applyFont="1" applyFill="1" applyAlignment="1">
      <alignment horizontal="center"/>
    </xf>
    <xf numFmtId="0" fontId="6" fillId="3" borderId="9" xfId="1" applyFont="1" applyFill="1" applyBorder="1"/>
    <xf numFmtId="0" fontId="6" fillId="3" borderId="9" xfId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/>
    </xf>
    <xf numFmtId="164" fontId="6" fillId="3" borderId="10" xfId="1" applyNumberFormat="1" applyFont="1" applyFill="1" applyBorder="1" applyAlignment="1">
      <alignment horizontal="center"/>
    </xf>
    <xf numFmtId="0" fontId="6" fillId="3" borderId="10" xfId="1" applyFont="1" applyFill="1" applyBorder="1"/>
    <xf numFmtId="0" fontId="1" fillId="3" borderId="10" xfId="1" quotePrefix="1" applyFont="1" applyFill="1" applyBorder="1" applyAlignment="1">
      <alignment horizontal="center"/>
    </xf>
    <xf numFmtId="0" fontId="6" fillId="3" borderId="10" xfId="1" quotePrefix="1" applyFont="1" applyFill="1" applyBorder="1" applyAlignment="1">
      <alignment horizontal="center"/>
    </xf>
    <xf numFmtId="0" fontId="6" fillId="3" borderId="8" xfId="1" applyFont="1" applyFill="1" applyBorder="1"/>
    <xf numFmtId="0" fontId="1" fillId="3" borderId="12" xfId="1" applyFont="1" applyFill="1" applyBorder="1" applyAlignment="1">
      <alignment horizontal="center"/>
    </xf>
    <xf numFmtId="0" fontId="1" fillId="3" borderId="13" xfId="1" applyFont="1" applyFill="1" applyBorder="1" applyAlignment="1">
      <alignment horizontal="center"/>
    </xf>
    <xf numFmtId="164" fontId="1" fillId="3" borderId="14" xfId="1" applyNumberFormat="1" applyFont="1" applyFill="1" applyBorder="1" applyAlignment="1">
      <alignment horizontal="center"/>
    </xf>
    <xf numFmtId="164" fontId="1" fillId="3" borderId="15" xfId="1" applyNumberFormat="1" applyFont="1" applyFill="1" applyBorder="1" applyAlignment="1">
      <alignment horizontal="center"/>
    </xf>
    <xf numFmtId="0" fontId="1" fillId="3" borderId="15" xfId="1" applyFont="1" applyFill="1" applyBorder="1"/>
    <xf numFmtId="0" fontId="0" fillId="3" borderId="14" xfId="0" applyFill="1" applyBorder="1"/>
    <xf numFmtId="0" fontId="6" fillId="3" borderId="16" xfId="1" applyFont="1" applyFill="1" applyBorder="1" applyAlignment="1">
      <alignment horizontal="center"/>
    </xf>
    <xf numFmtId="0" fontId="6" fillId="3" borderId="13" xfId="1" applyFont="1" applyFill="1" applyBorder="1" applyAlignment="1">
      <alignment horizontal="center"/>
    </xf>
    <xf numFmtId="164" fontId="6" fillId="3" borderId="14" xfId="1" applyNumberFormat="1" applyFont="1" applyFill="1" applyBorder="1" applyAlignment="1">
      <alignment horizontal="center"/>
    </xf>
    <xf numFmtId="164" fontId="6" fillId="3" borderId="17" xfId="1" applyNumberFormat="1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320040</xdr:colOff>
          <xdr:row>16</xdr:row>
          <xdr:rowOff>106680</xdr:rowOff>
        </xdr:from>
        <xdr:to>
          <xdr:col>7</xdr:col>
          <xdr:colOff>563880</xdr:colOff>
          <xdr:row>20</xdr:row>
          <xdr:rowOff>83820</xdr:rowOff>
        </xdr:to>
        <xdr:sp macro="" textlink="">
          <xdr:nvSpPr>
            <xdr:cNvPr id="1025" name="Object 1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BFC50F-884D-492D-A62D-08F864AD057C}" name="Table3" displayName="Table3" ref="E47:G53" totalsRowShown="0">
  <autoFilter ref="E47:G53" xr:uid="{FBBFC50F-884D-492D-A62D-08F864AD057C}"/>
  <tableColumns count="3">
    <tableColumn id="1" xr3:uid="{1B41930D-6540-4D86-A041-2B8AD6366922}" name="Column1"/>
    <tableColumn id="2" xr3:uid="{7EFA25C1-BF1A-4BFD-831B-91B68B4093C7}" name="Column2"/>
    <tableColumn id="3" xr3:uid="{5F559BCE-CC15-4ECE-858D-AE2A602E3215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2" workbookViewId="0">
      <selection activeCell="P59" sqref="P59"/>
    </sheetView>
  </sheetViews>
  <sheetFormatPr defaultRowHeight="14.4" x14ac:dyDescent="0.3"/>
  <cols>
    <col min="5" max="7" width="10.44140625" customWidth="1"/>
    <col min="14" max="14" width="47" customWidth="1"/>
  </cols>
  <sheetData>
    <row r="1" spans="1:9" x14ac:dyDescent="0.3">
      <c r="A1" t="s">
        <v>0</v>
      </c>
      <c r="B1" t="s">
        <v>1</v>
      </c>
      <c r="C1" t="s">
        <v>2</v>
      </c>
      <c r="I1" s="1" t="s">
        <v>13</v>
      </c>
    </row>
    <row r="2" spans="1:9" x14ac:dyDescent="0.3">
      <c r="A2" t="s">
        <v>3</v>
      </c>
      <c r="B2" t="s">
        <v>4</v>
      </c>
      <c r="C2" t="s">
        <v>5</v>
      </c>
    </row>
    <row r="3" spans="1:9" x14ac:dyDescent="0.3">
      <c r="A3" t="s">
        <v>6</v>
      </c>
      <c r="B3" t="s">
        <v>7</v>
      </c>
      <c r="C3" t="s">
        <v>8</v>
      </c>
      <c r="I3" s="1" t="s">
        <v>14</v>
      </c>
    </row>
    <row r="4" spans="1:9" x14ac:dyDescent="0.3">
      <c r="A4" t="s">
        <v>3</v>
      </c>
      <c r="B4" t="s">
        <v>9</v>
      </c>
      <c r="C4" t="s">
        <v>5</v>
      </c>
    </row>
    <row r="5" spans="1:9" x14ac:dyDescent="0.3">
      <c r="A5" t="s">
        <v>3</v>
      </c>
      <c r="B5" t="s">
        <v>7</v>
      </c>
      <c r="C5" t="s">
        <v>10</v>
      </c>
      <c r="I5" s="1" t="s">
        <v>15</v>
      </c>
    </row>
    <row r="6" spans="1:9" x14ac:dyDescent="0.3">
      <c r="A6" t="s">
        <v>11</v>
      </c>
      <c r="B6" t="s">
        <v>9</v>
      </c>
      <c r="C6" t="s">
        <v>10</v>
      </c>
    </row>
    <row r="7" spans="1:9" x14ac:dyDescent="0.3">
      <c r="A7" t="s">
        <v>3</v>
      </c>
      <c r="B7" t="s">
        <v>4</v>
      </c>
      <c r="C7" t="s">
        <v>5</v>
      </c>
    </row>
    <row r="8" spans="1:9" x14ac:dyDescent="0.3">
      <c r="A8" t="s">
        <v>3</v>
      </c>
      <c r="B8" t="s">
        <v>7</v>
      </c>
      <c r="C8" t="s">
        <v>10</v>
      </c>
    </row>
    <row r="9" spans="1:9" x14ac:dyDescent="0.3">
      <c r="A9" t="s">
        <v>3</v>
      </c>
      <c r="B9" t="s">
        <v>4</v>
      </c>
      <c r="C9" t="s">
        <v>5</v>
      </c>
    </row>
    <row r="10" spans="1:9" x14ac:dyDescent="0.3">
      <c r="A10" t="s">
        <v>11</v>
      </c>
      <c r="B10" t="s">
        <v>4</v>
      </c>
      <c r="C10" t="s">
        <v>5</v>
      </c>
    </row>
    <row r="11" spans="1:9" x14ac:dyDescent="0.3">
      <c r="A11" t="s">
        <v>3</v>
      </c>
      <c r="B11" t="s">
        <v>7</v>
      </c>
      <c r="C11" t="s">
        <v>5</v>
      </c>
    </row>
    <row r="12" spans="1:9" x14ac:dyDescent="0.3">
      <c r="A12" t="s">
        <v>3</v>
      </c>
      <c r="B12" t="s">
        <v>4</v>
      </c>
      <c r="C12" t="s">
        <v>10</v>
      </c>
    </row>
    <row r="13" spans="1:9" x14ac:dyDescent="0.3">
      <c r="A13" t="s">
        <v>3</v>
      </c>
      <c r="B13" t="s">
        <v>4</v>
      </c>
      <c r="C13" t="s">
        <v>10</v>
      </c>
      <c r="G13" s="1" t="s">
        <v>16</v>
      </c>
      <c r="H13" s="2" t="s">
        <v>17</v>
      </c>
    </row>
    <row r="14" spans="1:9" x14ac:dyDescent="0.3">
      <c r="A14" t="s">
        <v>3</v>
      </c>
      <c r="B14" t="s">
        <v>4</v>
      </c>
      <c r="C14" t="s">
        <v>5</v>
      </c>
      <c r="G14" s="1"/>
    </row>
    <row r="15" spans="1:9" x14ac:dyDescent="0.3">
      <c r="A15" t="s">
        <v>3</v>
      </c>
      <c r="B15" t="s">
        <v>7</v>
      </c>
      <c r="C15" t="s">
        <v>10</v>
      </c>
      <c r="G15" s="1" t="s">
        <v>18</v>
      </c>
      <c r="H15" s="1" t="s">
        <v>19</v>
      </c>
    </row>
    <row r="16" spans="1:9" x14ac:dyDescent="0.3">
      <c r="A16" t="s">
        <v>3</v>
      </c>
      <c r="B16" t="s">
        <v>9</v>
      </c>
      <c r="C16" t="s">
        <v>5</v>
      </c>
    </row>
    <row r="17" spans="1:8" x14ac:dyDescent="0.3">
      <c r="A17" t="s">
        <v>6</v>
      </c>
      <c r="B17" t="s">
        <v>12</v>
      </c>
      <c r="C17" t="s">
        <v>5</v>
      </c>
    </row>
    <row r="18" spans="1:8" x14ac:dyDescent="0.3">
      <c r="A18" t="s">
        <v>3</v>
      </c>
      <c r="B18" t="s">
        <v>9</v>
      </c>
      <c r="C18" t="s">
        <v>5</v>
      </c>
      <c r="F18" t="s">
        <v>44</v>
      </c>
    </row>
    <row r="19" spans="1:8" x14ac:dyDescent="0.3">
      <c r="A19" t="s">
        <v>6</v>
      </c>
      <c r="B19" t="s">
        <v>12</v>
      </c>
      <c r="C19" t="s">
        <v>10</v>
      </c>
      <c r="F19" t="s">
        <v>45</v>
      </c>
    </row>
    <row r="20" spans="1:8" x14ac:dyDescent="0.3">
      <c r="A20" t="s">
        <v>6</v>
      </c>
      <c r="B20" t="s">
        <v>7</v>
      </c>
      <c r="C20" t="s">
        <v>5</v>
      </c>
      <c r="G20" s="1"/>
      <c r="H20" s="2"/>
    </row>
    <row r="21" spans="1:8" x14ac:dyDescent="0.3">
      <c r="A21" t="s">
        <v>3</v>
      </c>
      <c r="B21" t="s">
        <v>4</v>
      </c>
      <c r="C21" t="s">
        <v>8</v>
      </c>
      <c r="G21" s="1"/>
    </row>
    <row r="22" spans="1:8" x14ac:dyDescent="0.3">
      <c r="A22" t="s">
        <v>3</v>
      </c>
      <c r="B22" t="s">
        <v>4</v>
      </c>
      <c r="C22" t="s">
        <v>5</v>
      </c>
      <c r="G22" s="1"/>
      <c r="H22" s="1"/>
    </row>
    <row r="23" spans="1:8" x14ac:dyDescent="0.3">
      <c r="A23" t="s">
        <v>3</v>
      </c>
      <c r="B23" t="s">
        <v>9</v>
      </c>
      <c r="C23" t="s">
        <v>10</v>
      </c>
      <c r="F23" t="s">
        <v>46</v>
      </c>
    </row>
    <row r="24" spans="1:8" x14ac:dyDescent="0.3">
      <c r="A24" t="s">
        <v>6</v>
      </c>
      <c r="B24" t="s">
        <v>12</v>
      </c>
      <c r="C24" t="s">
        <v>10</v>
      </c>
    </row>
    <row r="25" spans="1:8" x14ac:dyDescent="0.3">
      <c r="A25" t="s">
        <v>3</v>
      </c>
      <c r="B25" t="s">
        <v>4</v>
      </c>
      <c r="C25" t="s">
        <v>10</v>
      </c>
    </row>
    <row r="26" spans="1:8" x14ac:dyDescent="0.3">
      <c r="A26" t="s">
        <v>3</v>
      </c>
      <c r="B26" t="s">
        <v>9</v>
      </c>
      <c r="C26" t="s">
        <v>5</v>
      </c>
    </row>
    <row r="27" spans="1:8" x14ac:dyDescent="0.3">
      <c r="A27" t="s">
        <v>11</v>
      </c>
      <c r="B27" t="s">
        <v>12</v>
      </c>
      <c r="C27" t="s">
        <v>10</v>
      </c>
    </row>
    <row r="28" spans="1:8" x14ac:dyDescent="0.3">
      <c r="A28" t="s">
        <v>11</v>
      </c>
      <c r="B28" t="s">
        <v>4</v>
      </c>
      <c r="C28" t="s">
        <v>10</v>
      </c>
    </row>
    <row r="29" spans="1:8" x14ac:dyDescent="0.3">
      <c r="A29" t="s">
        <v>3</v>
      </c>
      <c r="B29" t="s">
        <v>4</v>
      </c>
      <c r="C29" t="s">
        <v>5</v>
      </c>
    </row>
    <row r="30" spans="1:8" x14ac:dyDescent="0.3">
      <c r="A30" t="s">
        <v>6</v>
      </c>
      <c r="B30" t="s">
        <v>12</v>
      </c>
      <c r="C30" t="s">
        <v>10</v>
      </c>
      <c r="G30" s="1"/>
      <c r="H30" s="2"/>
    </row>
    <row r="31" spans="1:8" x14ac:dyDescent="0.3">
      <c r="A31" t="s">
        <v>6</v>
      </c>
      <c r="B31" t="s">
        <v>12</v>
      </c>
      <c r="C31" t="s">
        <v>10</v>
      </c>
      <c r="G31" s="1"/>
    </row>
    <row r="32" spans="1:8" x14ac:dyDescent="0.3">
      <c r="A32" t="s">
        <v>11</v>
      </c>
      <c r="B32" t="s">
        <v>9</v>
      </c>
      <c r="C32" t="s">
        <v>10</v>
      </c>
      <c r="G32" s="1"/>
      <c r="H32" s="1"/>
    </row>
    <row r="33" spans="1:7" x14ac:dyDescent="0.3">
      <c r="A33" t="s">
        <v>3</v>
      </c>
      <c r="B33" t="s">
        <v>7</v>
      </c>
      <c r="C33" t="s">
        <v>8</v>
      </c>
    </row>
    <row r="34" spans="1:7" x14ac:dyDescent="0.3">
      <c r="A34" t="s">
        <v>3</v>
      </c>
      <c r="B34" t="s">
        <v>7</v>
      </c>
      <c r="C34" t="s">
        <v>10</v>
      </c>
    </row>
    <row r="35" spans="1:7" x14ac:dyDescent="0.3">
      <c r="A35" t="s">
        <v>11</v>
      </c>
      <c r="B35" t="s">
        <v>4</v>
      </c>
      <c r="C35" t="s">
        <v>10</v>
      </c>
    </row>
    <row r="36" spans="1:7" x14ac:dyDescent="0.3">
      <c r="A36" t="s">
        <v>11</v>
      </c>
      <c r="B36" t="s">
        <v>9</v>
      </c>
      <c r="C36" t="s">
        <v>10</v>
      </c>
    </row>
    <row r="37" spans="1:7" x14ac:dyDescent="0.3">
      <c r="A37" t="s">
        <v>11</v>
      </c>
      <c r="B37" t="s">
        <v>4</v>
      </c>
      <c r="C37" t="s">
        <v>5</v>
      </c>
    </row>
    <row r="38" spans="1:7" x14ac:dyDescent="0.3">
      <c r="A38" t="s">
        <v>6</v>
      </c>
      <c r="B38" t="s">
        <v>12</v>
      </c>
      <c r="C38" t="s">
        <v>8</v>
      </c>
    </row>
    <row r="39" spans="1:7" x14ac:dyDescent="0.3">
      <c r="A39" t="s">
        <v>3</v>
      </c>
      <c r="B39" t="s">
        <v>12</v>
      </c>
      <c r="C39" t="s">
        <v>10</v>
      </c>
    </row>
    <row r="40" spans="1:7" x14ac:dyDescent="0.3">
      <c r="A40" t="s">
        <v>6</v>
      </c>
      <c r="B40" t="s">
        <v>7</v>
      </c>
      <c r="C40" t="s">
        <v>5</v>
      </c>
    </row>
    <row r="41" spans="1:7" x14ac:dyDescent="0.3">
      <c r="A41" t="s">
        <v>3</v>
      </c>
      <c r="B41" t="s">
        <v>7</v>
      </c>
      <c r="C41" t="s">
        <v>5</v>
      </c>
    </row>
    <row r="42" spans="1:7" x14ac:dyDescent="0.3">
      <c r="A42" t="s">
        <v>6</v>
      </c>
      <c r="B42" t="s">
        <v>12</v>
      </c>
      <c r="C42" t="s">
        <v>10</v>
      </c>
    </row>
    <row r="43" spans="1:7" x14ac:dyDescent="0.3">
      <c r="A43" t="s">
        <v>11</v>
      </c>
      <c r="B43" t="s">
        <v>4</v>
      </c>
      <c r="C43" t="s">
        <v>5</v>
      </c>
    </row>
    <row r="44" spans="1:7" x14ac:dyDescent="0.3">
      <c r="A44" t="s">
        <v>3</v>
      </c>
      <c r="B44" t="s">
        <v>7</v>
      </c>
      <c r="C44" t="s">
        <v>10</v>
      </c>
    </row>
    <row r="45" spans="1:7" x14ac:dyDescent="0.3">
      <c r="A45" t="s">
        <v>3</v>
      </c>
      <c r="B45" t="s">
        <v>7</v>
      </c>
      <c r="C45" t="s">
        <v>5</v>
      </c>
    </row>
    <row r="46" spans="1:7" ht="14.4" customHeight="1" x14ac:dyDescent="0.3">
      <c r="A46" t="s">
        <v>6</v>
      </c>
      <c r="B46" t="s">
        <v>12</v>
      </c>
      <c r="C46" t="s">
        <v>10</v>
      </c>
    </row>
    <row r="47" spans="1:7" ht="14.4" customHeight="1" x14ac:dyDescent="0.3">
      <c r="A47" t="s">
        <v>6</v>
      </c>
      <c r="B47" t="s">
        <v>12</v>
      </c>
      <c r="C47" t="s">
        <v>10</v>
      </c>
      <c r="E47" t="s">
        <v>23</v>
      </c>
      <c r="F47" t="s">
        <v>24</v>
      </c>
      <c r="G47" t="s">
        <v>25</v>
      </c>
    </row>
    <row r="48" spans="1:7" ht="14.4" customHeight="1" x14ac:dyDescent="0.3">
      <c r="A48" t="s">
        <v>6</v>
      </c>
      <c r="B48" t="s">
        <v>12</v>
      </c>
      <c r="C48" t="s">
        <v>10</v>
      </c>
      <c r="F48" t="s">
        <v>20</v>
      </c>
      <c r="G48" t="s">
        <v>28</v>
      </c>
    </row>
    <row r="49" spans="1:14" ht="14.4" customHeight="1" x14ac:dyDescent="0.3">
      <c r="A49" t="s">
        <v>6</v>
      </c>
      <c r="B49" t="s">
        <v>12</v>
      </c>
      <c r="C49" t="s">
        <v>10</v>
      </c>
    </row>
    <row r="50" spans="1:14" ht="14.4" customHeight="1" x14ac:dyDescent="0.3">
      <c r="A50" t="s">
        <v>6</v>
      </c>
      <c r="B50" t="s">
        <v>12</v>
      </c>
      <c r="C50" t="s">
        <v>10</v>
      </c>
      <c r="E50" t="s">
        <v>30</v>
      </c>
      <c r="F50">
        <v>0.55000000000000004</v>
      </c>
      <c r="G50">
        <f>-F50*LOG(F50,2)</f>
        <v>0.47437306193753581</v>
      </c>
    </row>
    <row r="51" spans="1:14" ht="14.4" customHeight="1" x14ac:dyDescent="0.3">
      <c r="A51" t="s">
        <v>6</v>
      </c>
      <c r="B51" t="s">
        <v>12</v>
      </c>
      <c r="C51" t="s">
        <v>10</v>
      </c>
      <c r="E51" t="s">
        <v>8</v>
      </c>
      <c r="F51">
        <v>7.0000000000000007E-2</v>
      </c>
      <c r="G51">
        <f>-F51*LOG(F51,2)</f>
        <v>0.26855508874019846</v>
      </c>
    </row>
    <row r="52" spans="1:14" x14ac:dyDescent="0.3">
      <c r="A52" t="s">
        <v>11</v>
      </c>
      <c r="B52" t="s">
        <v>9</v>
      </c>
      <c r="C52" t="s">
        <v>10</v>
      </c>
      <c r="E52" t="s">
        <v>5</v>
      </c>
      <c r="F52">
        <v>0.375</v>
      </c>
      <c r="G52">
        <f>-F52*LOG(F52,2)</f>
        <v>0.53063906222956636</v>
      </c>
    </row>
    <row r="53" spans="1:14" x14ac:dyDescent="0.3">
      <c r="A53" t="s">
        <v>11</v>
      </c>
      <c r="B53" t="s">
        <v>9</v>
      </c>
      <c r="C53" t="s">
        <v>10</v>
      </c>
      <c r="E53" t="s">
        <v>22</v>
      </c>
      <c r="G53">
        <f>G50+G51+G52</f>
        <v>1.2735672129073006</v>
      </c>
    </row>
    <row r="54" spans="1:14" ht="15" thickBot="1" x14ac:dyDescent="0.35">
      <c r="A54" t="s">
        <v>11</v>
      </c>
      <c r="B54" t="s">
        <v>9</v>
      </c>
      <c r="C54" t="s">
        <v>10</v>
      </c>
    </row>
    <row r="55" spans="1:14" x14ac:dyDescent="0.3">
      <c r="A55" t="s">
        <v>6</v>
      </c>
      <c r="B55" t="s">
        <v>7</v>
      </c>
      <c r="C55" t="s">
        <v>5</v>
      </c>
      <c r="E55" s="3"/>
      <c r="F55" s="4"/>
      <c r="G55" s="5" t="s">
        <v>21</v>
      </c>
      <c r="H55" s="4"/>
      <c r="I55" s="5" t="s">
        <v>21</v>
      </c>
      <c r="J55" s="4"/>
      <c r="K55" s="5" t="s">
        <v>21</v>
      </c>
      <c r="L55" s="6" t="s">
        <v>31</v>
      </c>
      <c r="M55" s="6" t="s">
        <v>32</v>
      </c>
      <c r="N55" s="42" t="s">
        <v>40</v>
      </c>
    </row>
    <row r="56" spans="1:14" ht="15" thickBot="1" x14ac:dyDescent="0.35">
      <c r="A56" t="s">
        <v>3</v>
      </c>
      <c r="B56" t="s">
        <v>9</v>
      </c>
      <c r="C56" t="s">
        <v>10</v>
      </c>
      <c r="E56" s="7" t="s">
        <v>33</v>
      </c>
      <c r="F56" s="8" t="s">
        <v>29</v>
      </c>
      <c r="G56" s="9" t="s">
        <v>29</v>
      </c>
      <c r="H56" s="8" t="s">
        <v>26</v>
      </c>
      <c r="I56" s="9" t="s">
        <v>26</v>
      </c>
      <c r="J56" s="8" t="s">
        <v>27</v>
      </c>
      <c r="K56" s="9" t="s">
        <v>27</v>
      </c>
      <c r="L56" s="10"/>
      <c r="M56" s="10"/>
      <c r="N56" s="43"/>
    </row>
    <row r="57" spans="1:14" x14ac:dyDescent="0.3">
      <c r="A57" t="s">
        <v>11</v>
      </c>
      <c r="B57" t="s">
        <v>9</v>
      </c>
      <c r="C57" t="s">
        <v>5</v>
      </c>
      <c r="E57" s="11" t="s">
        <v>34</v>
      </c>
      <c r="F57" s="12">
        <v>0.38461538461538464</v>
      </c>
      <c r="G57" s="13">
        <f>-(F57*LOG(F57,2))</f>
        <v>0.5301967781745115</v>
      </c>
      <c r="H57" s="12">
        <v>0.153</v>
      </c>
      <c r="I57" s="13">
        <f>-(H57*LOG(H57,2))</f>
        <v>0.41438465562132359</v>
      </c>
      <c r="J57" s="12">
        <v>0.46153846153846156</v>
      </c>
      <c r="K57" s="13">
        <f>-J57*LOG(J57,2)</f>
        <v>0.51483563880920125</v>
      </c>
      <c r="L57" s="14">
        <f>G57+I57+K57</f>
        <v>1.4594170726050364</v>
      </c>
      <c r="M57" s="14">
        <v>0.23200000000000001</v>
      </c>
      <c r="N57" s="44">
        <f>L57*M57</f>
        <v>0.33858476084436845</v>
      </c>
    </row>
    <row r="58" spans="1:14" x14ac:dyDescent="0.3">
      <c r="E58" s="11" t="s">
        <v>35</v>
      </c>
      <c r="F58" s="12">
        <v>0.33333333333333331</v>
      </c>
      <c r="G58" s="13">
        <f>-(F58*LOG(F58,2))</f>
        <v>0.52832083357371873</v>
      </c>
      <c r="H58" s="12">
        <v>6.6000000000000003E-2</v>
      </c>
      <c r="I58" s="13">
        <f>-(H58*LOG(H58,2))</f>
        <v>0.25881175091003988</v>
      </c>
      <c r="J58" s="12">
        <v>0.6</v>
      </c>
      <c r="K58" s="13">
        <f>-J58*LOG(J58,2)</f>
        <v>0.44217935649972373</v>
      </c>
      <c r="L58" s="14">
        <f>G58+I58+K58</f>
        <v>1.2293119409834823</v>
      </c>
      <c r="M58" s="14">
        <v>0.26800000000000002</v>
      </c>
      <c r="N58" s="44">
        <f>M58*L58</f>
        <v>0.32945560018357328</v>
      </c>
    </row>
    <row r="59" spans="1:14" x14ac:dyDescent="0.3">
      <c r="E59" s="11" t="s">
        <v>36</v>
      </c>
      <c r="F59" s="12">
        <v>0.8666666666666667</v>
      </c>
      <c r="G59" s="13">
        <f>-(F59*LOG(F59,2))</f>
        <v>0.17892409380510282</v>
      </c>
      <c r="H59" s="12">
        <v>6.6000000000000003E-2</v>
      </c>
      <c r="I59" s="13">
        <f>-(H59*LOG(H59,2))</f>
        <v>0.25881175091003988</v>
      </c>
      <c r="J59" s="12">
        <v>6.6666666666666666E-2</v>
      </c>
      <c r="K59" s="13">
        <f>-J59*LOG(J59,2)</f>
        <v>0.26045937304056793</v>
      </c>
      <c r="L59" s="14">
        <f>G59+I59+K59</f>
        <v>0.6981952177557107</v>
      </c>
      <c r="M59" s="14">
        <v>0.26800000000000002</v>
      </c>
      <c r="N59" s="44">
        <f>M59*L59</f>
        <v>0.18711631835853049</v>
      </c>
    </row>
    <row r="60" spans="1:14" ht="15" thickBot="1" x14ac:dyDescent="0.35">
      <c r="E60" s="7" t="s">
        <v>37</v>
      </c>
      <c r="F60" s="12">
        <v>0.61538461538461542</v>
      </c>
      <c r="G60" s="13">
        <f>-(F60*LOG(F60,2))</f>
        <v>0.43103982654836442</v>
      </c>
      <c r="H60" s="12">
        <v>0</v>
      </c>
      <c r="I60" s="13">
        <v>0</v>
      </c>
      <c r="J60" s="12">
        <v>0.38461538461538464</v>
      </c>
      <c r="K60" s="13">
        <f>-(J60*LOG(J60,2))</f>
        <v>0.5301967781745115</v>
      </c>
      <c r="L60" s="14">
        <f>G60+I60+K60</f>
        <v>0.96123660472287598</v>
      </c>
      <c r="M60" s="14">
        <v>0.23200000000000001</v>
      </c>
      <c r="N60" s="44">
        <f>M60*L60</f>
        <v>0.22300689229570725</v>
      </c>
    </row>
    <row r="61" spans="1:14" ht="15" thickBot="1" x14ac:dyDescent="0.35">
      <c r="E61" s="15" t="s">
        <v>38</v>
      </c>
      <c r="F61" s="16"/>
      <c r="G61" s="17"/>
      <c r="H61" s="16"/>
      <c r="I61" s="17"/>
      <c r="J61" s="16"/>
      <c r="K61" s="17"/>
      <c r="L61" s="18"/>
      <c r="M61" s="19">
        <f>SUM(M57:M60)</f>
        <v>1</v>
      </c>
      <c r="N61" s="45">
        <f>SUM(N57:N60)</f>
        <v>1.0781635716821794</v>
      </c>
    </row>
    <row r="62" spans="1:14" ht="15" thickBot="1" x14ac:dyDescent="0.35">
      <c r="E62" s="15" t="s">
        <v>39</v>
      </c>
      <c r="F62" s="20"/>
      <c r="G62" s="20"/>
      <c r="H62" s="39" t="s">
        <v>42</v>
      </c>
      <c r="I62" s="39"/>
      <c r="J62" s="20"/>
      <c r="K62" s="20"/>
      <c r="L62" s="20"/>
      <c r="M62" s="20"/>
      <c r="N62" s="46"/>
    </row>
    <row r="63" spans="1:14" ht="15" thickBot="1" x14ac:dyDescent="0.35">
      <c r="N63" s="47"/>
    </row>
    <row r="64" spans="1:14" x14ac:dyDescent="0.3">
      <c r="E64" s="21"/>
      <c r="F64" s="22"/>
      <c r="G64" s="23" t="s">
        <v>21</v>
      </c>
      <c r="H64" s="22"/>
      <c r="I64" s="23" t="s">
        <v>21</v>
      </c>
      <c r="J64" s="22"/>
      <c r="K64" s="23" t="s">
        <v>21</v>
      </c>
      <c r="L64" s="24" t="s">
        <v>31</v>
      </c>
      <c r="M64" s="24" t="s">
        <v>32</v>
      </c>
      <c r="N64" s="48" t="s">
        <v>40</v>
      </c>
    </row>
    <row r="65" spans="5:14" ht="15" thickBot="1" x14ac:dyDescent="0.35">
      <c r="E65" s="25" t="s">
        <v>0</v>
      </c>
      <c r="F65" s="26" t="s">
        <v>30</v>
      </c>
      <c r="G65" s="27" t="s">
        <v>30</v>
      </c>
      <c r="H65" s="26" t="s">
        <v>8</v>
      </c>
      <c r="I65" s="27" t="s">
        <v>8</v>
      </c>
      <c r="J65" s="26" t="s">
        <v>5</v>
      </c>
      <c r="K65" s="27" t="s">
        <v>5</v>
      </c>
      <c r="L65" s="28"/>
      <c r="M65" s="28"/>
      <c r="N65" s="49"/>
    </row>
    <row r="66" spans="5:14" x14ac:dyDescent="0.3">
      <c r="E66" s="29" t="s">
        <v>41</v>
      </c>
      <c r="F66" s="30">
        <v>0.69230000000000003</v>
      </c>
      <c r="G66" s="31">
        <f>-(F66*LOG(F66,2))</f>
        <v>0.36728643596307203</v>
      </c>
      <c r="H66" s="30">
        <v>0</v>
      </c>
      <c r="I66" s="31">
        <v>0</v>
      </c>
      <c r="J66" s="30">
        <v>0.30769230769230771</v>
      </c>
      <c r="K66" s="31">
        <f>-(J66*LOG(J66,2))</f>
        <v>0.52321222096648989</v>
      </c>
      <c r="L66" s="32">
        <f>G66+I66+K66</f>
        <v>0.89049865692956187</v>
      </c>
      <c r="M66" s="32">
        <v>0.23214285714285701</v>
      </c>
      <c r="N66" s="50">
        <f>L66*M66</f>
        <v>0.20672290250150532</v>
      </c>
    </row>
    <row r="67" spans="5:14" x14ac:dyDescent="0.3">
      <c r="E67" s="29" t="s">
        <v>3</v>
      </c>
      <c r="F67" s="30">
        <v>0.42299999999999999</v>
      </c>
      <c r="G67" s="31">
        <f>-F67*LOG(F67,2)</f>
        <v>0.52505739254232409</v>
      </c>
      <c r="H67" s="30">
        <v>7.6923076923076927E-2</v>
      </c>
      <c r="I67" s="31">
        <f>-(H67*LOG(H67,2))</f>
        <v>0.28464920908777636</v>
      </c>
      <c r="J67" s="30">
        <v>0.5</v>
      </c>
      <c r="K67" s="31">
        <f>-(J67*LOG(J67,2))</f>
        <v>0.5</v>
      </c>
      <c r="L67" s="32">
        <f>G67+I67+K67</f>
        <v>1.3097066016301004</v>
      </c>
      <c r="M67" s="32">
        <v>0.4642857142857143</v>
      </c>
      <c r="N67" s="50">
        <f>L67*M67</f>
        <v>0.60807806504254669</v>
      </c>
    </row>
    <row r="68" spans="5:14" ht="15" thickBot="1" x14ac:dyDescent="0.35">
      <c r="E68" s="29" t="s">
        <v>6</v>
      </c>
      <c r="F68" s="30">
        <v>0.64770000000000005</v>
      </c>
      <c r="G68" s="31">
        <f>-(F68*LOG(F68,2))</f>
        <v>0.40585034261690883</v>
      </c>
      <c r="H68" s="30">
        <v>0.11764705882352941</v>
      </c>
      <c r="I68" s="31">
        <f>-(H68*LOG(H68,2))</f>
        <v>0.36323092250003997</v>
      </c>
      <c r="J68" s="30">
        <v>0.23529411764705882</v>
      </c>
      <c r="K68" s="31">
        <f>-(J68*LOG(J68,2))</f>
        <v>0.49116772735302106</v>
      </c>
      <c r="L68" s="32">
        <f>G68+I68+K68</f>
        <v>1.2602489924699698</v>
      </c>
      <c r="M68" s="32">
        <v>0.30357142857142855</v>
      </c>
      <c r="N68" s="50">
        <f>L68*M68</f>
        <v>0.38257558699981226</v>
      </c>
    </row>
    <row r="69" spans="5:14" ht="15" thickBot="1" x14ac:dyDescent="0.35">
      <c r="E69" s="33" t="s">
        <v>38</v>
      </c>
      <c r="F69" s="34"/>
      <c r="G69" s="35"/>
      <c r="H69" s="34"/>
      <c r="I69" s="35"/>
      <c r="J69" s="34"/>
      <c r="K69" s="35"/>
      <c r="L69" s="36"/>
      <c r="M69" s="37">
        <f>SUM(M66:M68)</f>
        <v>0.99999999999999978</v>
      </c>
      <c r="N69" s="51">
        <f>SUM(N66:N68)</f>
        <v>1.1973765545438642</v>
      </c>
    </row>
    <row r="70" spans="5:14" ht="15" thickBot="1" x14ac:dyDescent="0.35">
      <c r="E70" s="33" t="s">
        <v>39</v>
      </c>
      <c r="F70" s="38"/>
      <c r="G70" s="38"/>
      <c r="H70" s="40" t="s">
        <v>43</v>
      </c>
      <c r="I70" s="40"/>
      <c r="J70" s="38"/>
      <c r="K70" s="38"/>
      <c r="L70" s="38"/>
      <c r="M70" s="38"/>
      <c r="N70" s="41"/>
    </row>
  </sheetData>
  <autoFilter ref="A1:C57" xr:uid="{00000000-0001-0000-0000-000000000000}"/>
  <mergeCells count="2">
    <mergeCell ref="H62:I62"/>
    <mergeCell ref="H70:I70"/>
  </mergeCells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6</xdr:col>
                <xdr:colOff>320040</xdr:colOff>
                <xdr:row>16</xdr:row>
                <xdr:rowOff>106680</xdr:rowOff>
              </from>
              <to>
                <xdr:col>7</xdr:col>
                <xdr:colOff>563880</xdr:colOff>
                <xdr:row>20</xdr:row>
                <xdr:rowOff>83820</xdr:rowOff>
              </to>
            </anchor>
          </objectPr>
        </oleObject>
      </mc:Choice>
      <mc:Fallback>
        <oleObject shapeId="1025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Poorvi Raut</dc:creator>
  <cp:lastModifiedBy>Owner</cp:lastModifiedBy>
  <dcterms:created xsi:type="dcterms:W3CDTF">2015-06-05T18:17:20Z</dcterms:created>
  <dcterms:modified xsi:type="dcterms:W3CDTF">2023-05-09T23:39:59Z</dcterms:modified>
</cp:coreProperties>
</file>