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kutta2\Desktop\"/>
    </mc:Choice>
  </mc:AlternateContent>
  <bookViews>
    <workbookView xWindow="0" yWindow="0" windowWidth="23040" windowHeight="9960"/>
  </bookViews>
  <sheets>
    <sheet name="data-1492200704646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K2" i="1"/>
  <c r="L12" i="1"/>
  <c r="L3" i="1"/>
  <c r="L5" i="1"/>
  <c r="L7" i="1"/>
  <c r="L2" i="1"/>
  <c r="L9" i="1"/>
  <c r="L8" i="1"/>
  <c r="L4" i="1"/>
  <c r="L11" i="1"/>
  <c r="L6" i="1"/>
  <c r="L10" i="1"/>
  <c r="K12" i="1"/>
  <c r="K3" i="1"/>
  <c r="K5" i="1"/>
  <c r="K7" i="1"/>
  <c r="K9" i="1"/>
  <c r="K8" i="1"/>
  <c r="K4" i="1"/>
  <c r="K11" i="1"/>
  <c r="K6" i="1"/>
  <c r="K10" i="1"/>
</calcChain>
</file>

<file path=xl/sharedStrings.xml><?xml version="1.0" encoding="utf-8"?>
<sst xmlns="http://schemas.openxmlformats.org/spreadsheetml/2006/main" count="48" uniqueCount="28">
  <si>
    <t>id</t>
  </si>
  <si>
    <t>source_coords</t>
  </si>
  <si>
    <t>dest1_coords</t>
  </si>
  <si>
    <t>passenger_count</t>
  </si>
  <si>
    <t>source_d1_distance_in_miles</t>
  </si>
  <si>
    <t>source_d1_time_in_minutes</t>
  </si>
  <si>
    <t>original_accepted_delay</t>
  </si>
  <si>
    <t>(-73.785924, 40.645134)</t>
  </si>
  <si>
    <t>(-73.93495941, 40.76940918)</t>
  </si>
  <si>
    <t>(-73.95810699, 40.80223465)</t>
  </si>
  <si>
    <t>(-73.83950806, 40.72218704)</t>
  </si>
  <si>
    <t>(-73.95570374, 40.64045334)</t>
  </si>
  <si>
    <t>(-73.97924805, 40.66186905)</t>
  </si>
  <si>
    <t>(-73.82505798, 40.68148041)</t>
  </si>
  <si>
    <t>(-73.92750549, 40.76067734)</t>
  </si>
  <si>
    <t>(-73.91197968, 40.76623154)</t>
  </si>
  <si>
    <t>(-73.96469879, 40.68262482)</t>
  </si>
  <si>
    <t>(-73.98188019, 40.77304459)</t>
  </si>
  <si>
    <t>(-73.87339783, 40.77420807)</t>
  </si>
  <si>
    <t>(-73.93797302, 40.72632599)</t>
  </si>
  <si>
    <t>dest2_coords</t>
  </si>
  <si>
    <t>D1_D2_dist</t>
  </si>
  <si>
    <t>d1_d2_time</t>
  </si>
  <si>
    <t>D1_D2_dist_in_miles</t>
  </si>
  <si>
    <t>d1_d2_time_in_minutes</t>
  </si>
  <si>
    <t>angle</t>
  </si>
  <si>
    <t>s_d1_delay</t>
  </si>
  <si>
    <t>s_d2_delay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</si>
</sst>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1" workbookViewId="0">
      <selection activeCell="E2" sqref="E2"/>
    </sheetView>
  </sheetViews>
  <sheetFormatPr defaultRowHeight="14.4" x14ac:dyDescent="0.3"/>
  <cols>
    <col min="2" max="2" width="22.88671875" customWidth="1"/>
    <col min="3" max="3" width="25.88671875" customWidth="1"/>
    <col min="4" max="4" width="29.21875" customWidth="1"/>
    <col min="6" max="6" width="16.21875" customWidth="1"/>
    <col min="7" max="7" width="12.33203125" customWidth="1"/>
    <col min="8" max="8" width="13.6640625" customWidth="1"/>
    <col min="9" max="9" width="25.33203125" customWidth="1"/>
    <col min="10" max="11" width="20.88671875" customWidth="1"/>
    <col min="12" max="13" width="19.88671875" customWidth="1"/>
    <col min="14" max="14" width="6.6640625" customWidth="1"/>
    <col min="15" max="15" width="8.44140625" customWidth="1"/>
  </cols>
  <sheetData>
    <row r="1" spans="1:15" x14ac:dyDescent="0.3">
      <c r="A1" t="s">
        <v>0</v>
      </c>
      <c r="B1" t="s">
        <v>1</v>
      </c>
      <c r="C1" t="s">
        <v>2</v>
      </c>
      <c r="D1" s="1" t="s">
        <v>20</v>
      </c>
      <c r="E1" t="s">
        <v>3</v>
      </c>
      <c r="F1" t="s">
        <v>4</v>
      </c>
      <c r="G1" t="s">
        <v>5</v>
      </c>
      <c r="H1" t="s">
        <v>26</v>
      </c>
      <c r="I1" t="s">
        <v>27</v>
      </c>
      <c r="J1" t="s">
        <v>6</v>
      </c>
      <c r="K1" t="s">
        <v>23</v>
      </c>
      <c r="L1" t="s">
        <v>24</v>
      </c>
      <c r="M1" t="s">
        <v>25</v>
      </c>
      <c r="N1" t="s">
        <v>21</v>
      </c>
      <c r="O1" t="s">
        <v>22</v>
      </c>
    </row>
    <row r="2" spans="1:15" x14ac:dyDescent="0.3">
      <c r="A2">
        <v>112</v>
      </c>
      <c r="B2" t="s">
        <v>7</v>
      </c>
      <c r="C2" t="s">
        <v>13</v>
      </c>
      <c r="D2" s="1" t="s">
        <v>19</v>
      </c>
      <c r="E2">
        <v>1</v>
      </c>
      <c r="F2">
        <v>4.68</v>
      </c>
      <c r="G2">
        <v>8.7100000000000009</v>
      </c>
      <c r="H2" s="2">
        <v>4.5</v>
      </c>
      <c r="I2" s="2"/>
      <c r="J2">
        <v>4.3550000000000004</v>
      </c>
      <c r="K2">
        <f>PRODUCT(0.000621371 * N2)</f>
        <v>8.2869143414999993</v>
      </c>
      <c r="L2">
        <f>PRODUCT(0.0166667 * O2)</f>
        <v>16.056698779999998</v>
      </c>
      <c r="M2">
        <v>2.16778242554</v>
      </c>
      <c r="N2">
        <v>13336.5</v>
      </c>
      <c r="O2">
        <v>963.4</v>
      </c>
    </row>
    <row r="3" spans="1:15" x14ac:dyDescent="0.3">
      <c r="A3">
        <v>52</v>
      </c>
      <c r="B3" t="s">
        <v>7</v>
      </c>
      <c r="C3" t="s">
        <v>10</v>
      </c>
      <c r="D3" s="1" t="s">
        <v>19</v>
      </c>
      <c r="E3">
        <v>1</v>
      </c>
      <c r="F3">
        <v>7.77</v>
      </c>
      <c r="G3">
        <v>11.63</v>
      </c>
      <c r="H3">
        <f>PRODUCT(30*F3)/100</f>
        <v>2.331</v>
      </c>
      <c r="I3">
        <v>6.5309999999999997</v>
      </c>
      <c r="J3">
        <v>3.4889999999999999</v>
      </c>
      <c r="K3">
        <f>PRODUCT(0.000621371 * N3)</f>
        <v>6.3496659747999997</v>
      </c>
      <c r="L3">
        <f>PRODUCT(0.0166667 * O3)</f>
        <v>12.62335858</v>
      </c>
      <c r="M3">
        <v>7.8111058576700003</v>
      </c>
      <c r="N3">
        <v>10218.799999999999</v>
      </c>
      <c r="O3">
        <v>757.4</v>
      </c>
    </row>
    <row r="4" spans="1:15" x14ac:dyDescent="0.3">
      <c r="A4">
        <v>151</v>
      </c>
      <c r="B4" t="s">
        <v>7</v>
      </c>
      <c r="C4" t="s">
        <v>16</v>
      </c>
      <c r="D4" s="1" t="s">
        <v>19</v>
      </c>
      <c r="E4">
        <v>1</v>
      </c>
      <c r="F4">
        <v>11.7</v>
      </c>
      <c r="G4">
        <v>18.079999999999998</v>
      </c>
      <c r="H4">
        <f t="shared" ref="H4:H12" si="0">PRODUCT(30*F4)/100</f>
        <v>3.51</v>
      </c>
      <c r="I4">
        <v>6.5309999999999997</v>
      </c>
      <c r="J4">
        <v>5.4240000000000004</v>
      </c>
      <c r="K4">
        <f>PRODUCT(0.000621371 * N4)</f>
        <v>3.7118839427000001</v>
      </c>
      <c r="L4">
        <f>PRODUCT(0.0166667 * O4)</f>
        <v>7.6500152999999997</v>
      </c>
      <c r="M4">
        <v>147.21422905700001</v>
      </c>
      <c r="N4">
        <v>5973.7</v>
      </c>
      <c r="O4">
        <v>459</v>
      </c>
    </row>
    <row r="5" spans="1:15" x14ac:dyDescent="0.3">
      <c r="A5">
        <v>66</v>
      </c>
      <c r="B5" t="s">
        <v>7</v>
      </c>
      <c r="C5" t="s">
        <v>11</v>
      </c>
      <c r="D5" s="1" t="s">
        <v>19</v>
      </c>
      <c r="E5">
        <v>1</v>
      </c>
      <c r="F5">
        <v>12.32</v>
      </c>
      <c r="G5">
        <v>18.61</v>
      </c>
      <c r="H5">
        <f t="shared" si="0"/>
        <v>3.6960000000000002</v>
      </c>
      <c r="I5">
        <v>6.5309999999999997</v>
      </c>
      <c r="J5">
        <v>5.5830000000000002</v>
      </c>
      <c r="K5">
        <f>PRODUCT(0.000621371 * N5)</f>
        <v>6.7731303113000001</v>
      </c>
      <c r="L5">
        <f>PRODUCT(0.0166667 * O5)</f>
        <v>12.865025729999999</v>
      </c>
      <c r="M5">
        <v>118.307556354</v>
      </c>
      <c r="N5">
        <v>10900.3</v>
      </c>
      <c r="O5">
        <v>771.9</v>
      </c>
    </row>
    <row r="6" spans="1:15" x14ac:dyDescent="0.3">
      <c r="A6">
        <v>156</v>
      </c>
      <c r="B6" t="s">
        <v>7</v>
      </c>
      <c r="C6" t="s">
        <v>18</v>
      </c>
      <c r="D6" s="1" t="s">
        <v>19</v>
      </c>
      <c r="E6">
        <v>1</v>
      </c>
      <c r="F6">
        <v>12.53</v>
      </c>
      <c r="G6">
        <v>18.29</v>
      </c>
      <c r="H6">
        <f t="shared" si="0"/>
        <v>3.7589999999999999</v>
      </c>
      <c r="I6">
        <v>6.5309999999999997</v>
      </c>
      <c r="J6">
        <v>5.4870000000000001</v>
      </c>
      <c r="K6">
        <f>PRODUCT(0.000621371 * N6)</f>
        <v>6.1126750754000003</v>
      </c>
      <c r="L6">
        <f>PRODUCT(0.0166667 * O6)</f>
        <v>10.31835397</v>
      </c>
      <c r="M6">
        <v>20.120116240200002</v>
      </c>
      <c r="N6">
        <v>9837.4</v>
      </c>
      <c r="O6">
        <v>619.1</v>
      </c>
    </row>
    <row r="7" spans="1:15" x14ac:dyDescent="0.3">
      <c r="A7">
        <v>91</v>
      </c>
      <c r="B7" t="s">
        <v>7</v>
      </c>
      <c r="C7" t="s">
        <v>12</v>
      </c>
      <c r="D7" s="1" t="s">
        <v>19</v>
      </c>
      <c r="E7">
        <v>1</v>
      </c>
      <c r="F7">
        <v>13.71</v>
      </c>
      <c r="G7">
        <v>22.59</v>
      </c>
      <c r="H7">
        <f t="shared" si="0"/>
        <v>4.1130000000000004</v>
      </c>
      <c r="I7">
        <v>6.5309999999999997</v>
      </c>
      <c r="J7">
        <v>6.7770000000000001</v>
      </c>
      <c r="K7">
        <f>PRODUCT(0.000621371 * N7)</f>
        <v>5.4831019782000006</v>
      </c>
      <c r="L7">
        <f>PRODUCT(0.0166667 * O7)</f>
        <v>13.15335964</v>
      </c>
      <c r="M7">
        <v>148.20771891999999</v>
      </c>
      <c r="N7">
        <v>8824.2000000000007</v>
      </c>
      <c r="O7">
        <v>789.2</v>
      </c>
    </row>
    <row r="8" spans="1:15" x14ac:dyDescent="0.3">
      <c r="A8">
        <v>147</v>
      </c>
      <c r="B8" t="s">
        <v>7</v>
      </c>
      <c r="C8" t="s">
        <v>15</v>
      </c>
      <c r="D8" s="1" t="s">
        <v>19</v>
      </c>
      <c r="E8">
        <v>1</v>
      </c>
      <c r="F8">
        <v>14.25</v>
      </c>
      <c r="G8">
        <v>19.8</v>
      </c>
      <c r="H8">
        <f t="shared" si="0"/>
        <v>4.2750000000000004</v>
      </c>
      <c r="I8">
        <v>6.5309999999999997</v>
      </c>
      <c r="J8">
        <v>5.94</v>
      </c>
      <c r="K8">
        <f>PRODUCT(0.000621371 * N8)</f>
        <v>3.8429310866000002</v>
      </c>
      <c r="L8">
        <f>PRODUCT(0.0166667 * O8)</f>
        <v>8.9250178499999997</v>
      </c>
      <c r="M8">
        <v>31.530765034200002</v>
      </c>
      <c r="N8">
        <v>6184.6</v>
      </c>
      <c r="O8">
        <v>535.5</v>
      </c>
    </row>
    <row r="9" spans="1:15" x14ac:dyDescent="0.3">
      <c r="A9">
        <v>142</v>
      </c>
      <c r="B9" t="s">
        <v>7</v>
      </c>
      <c r="C9" t="s">
        <v>14</v>
      </c>
      <c r="D9" s="1" t="s">
        <v>19</v>
      </c>
      <c r="E9">
        <v>1</v>
      </c>
      <c r="F9">
        <v>15.11</v>
      </c>
      <c r="G9">
        <v>21</v>
      </c>
      <c r="H9">
        <f t="shared" si="0"/>
        <v>4.5329999999999995</v>
      </c>
      <c r="I9">
        <v>6.5309999999999997</v>
      </c>
      <c r="J9">
        <v>6.3</v>
      </c>
      <c r="K9">
        <f>PRODUCT(0.000621371 * N9)</f>
        <v>3.4642675991999998</v>
      </c>
      <c r="L9">
        <f>PRODUCT(0.0166667 * O9)</f>
        <v>7.1600143200000002</v>
      </c>
      <c r="M9">
        <v>50.745612090900003</v>
      </c>
      <c r="N9">
        <v>5575.2</v>
      </c>
      <c r="O9">
        <v>429.6</v>
      </c>
    </row>
    <row r="10" spans="1:15" x14ac:dyDescent="0.3">
      <c r="A10">
        <v>4</v>
      </c>
      <c r="B10" t="s">
        <v>7</v>
      </c>
      <c r="C10" t="s">
        <v>8</v>
      </c>
      <c r="D10" s="1" t="s">
        <v>19</v>
      </c>
      <c r="E10">
        <v>1</v>
      </c>
      <c r="F10">
        <v>15.33</v>
      </c>
      <c r="G10">
        <v>21.75</v>
      </c>
      <c r="H10">
        <f t="shared" si="0"/>
        <v>4.5990000000000002</v>
      </c>
      <c r="I10">
        <v>6.5309999999999997</v>
      </c>
      <c r="J10">
        <v>6.5250000000000004</v>
      </c>
      <c r="K10">
        <f>PRODUCT(0.000621371 * N10)</f>
        <v>4.1177013428000002</v>
      </c>
      <c r="L10">
        <f>PRODUCT(0.0166667 * O10)</f>
        <v>8.1216829100000005</v>
      </c>
      <c r="M10">
        <v>84.315299217900005</v>
      </c>
      <c r="N10">
        <v>6626.8</v>
      </c>
      <c r="O10">
        <v>487.3</v>
      </c>
    </row>
    <row r="11" spans="1:15" x14ac:dyDescent="0.3">
      <c r="A11">
        <v>154</v>
      </c>
      <c r="B11" t="s">
        <v>7</v>
      </c>
      <c r="C11" t="s">
        <v>17</v>
      </c>
      <c r="D11" s="1" t="s">
        <v>19</v>
      </c>
      <c r="E11">
        <v>1</v>
      </c>
      <c r="F11">
        <v>18.670000000000002</v>
      </c>
      <c r="G11">
        <v>27.68</v>
      </c>
      <c r="H11">
        <f t="shared" si="0"/>
        <v>5.601</v>
      </c>
      <c r="I11">
        <v>6.5309999999999997</v>
      </c>
      <c r="J11">
        <v>8.3040000000000003</v>
      </c>
      <c r="K11">
        <f>PRODUCT(0.000621371 * N11)</f>
        <v>5.3892128201</v>
      </c>
      <c r="L11">
        <f>PRODUCT(0.0166667 * O11)</f>
        <v>10.420020840000001</v>
      </c>
      <c r="M11">
        <v>172.11973798</v>
      </c>
      <c r="N11">
        <v>8673.1</v>
      </c>
      <c r="O11">
        <v>625.20000000000005</v>
      </c>
    </row>
    <row r="12" spans="1:15" x14ac:dyDescent="0.3">
      <c r="A12">
        <v>21</v>
      </c>
      <c r="B12" t="s">
        <v>7</v>
      </c>
      <c r="C12" t="s">
        <v>9</v>
      </c>
      <c r="D12" s="1" t="s">
        <v>19</v>
      </c>
      <c r="E12">
        <v>1</v>
      </c>
      <c r="F12">
        <v>19.07</v>
      </c>
      <c r="G12">
        <v>28.3</v>
      </c>
      <c r="H12">
        <f t="shared" si="0"/>
        <v>5.7210000000000001</v>
      </c>
      <c r="I12">
        <v>6.5309999999999997</v>
      </c>
      <c r="J12">
        <v>8.49</v>
      </c>
      <c r="K12">
        <f>PRODUCT(0.000621371 * N12)</f>
        <v>8.1999224015000003</v>
      </c>
      <c r="L12">
        <f>PRODUCT(0.0166667 * O12)</f>
        <v>15.5166977</v>
      </c>
      <c r="M12">
        <v>142.32602655900001</v>
      </c>
      <c r="N12">
        <v>13196.5</v>
      </c>
      <c r="O12">
        <v>931</v>
      </c>
    </row>
  </sheetData>
  <sortState ref="A2:M12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data-1492200704646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Kuttabadkar, Yogeeta Monica</dc:creator>
  <cp:lastModifiedBy>Kuttabadkar, Yogeeta Monica</cp:lastModifiedBy>
  <dcterms:created xsi:type="dcterms:W3CDTF">2017-04-14T20:26:37Z</dcterms:created>
  <dcterms:modified xsi:type="dcterms:W3CDTF">2017-04-14T20:59:59Z</dcterms:modified>
</cp:coreProperties>
</file>