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55" windowHeight="9935" activeTab="1"/>
  </bookViews>
  <sheets>
    <sheet name="training" sheetId="1" r:id="rId1"/>
    <sheet name="lr_charts" sheetId="2" r:id="rId2"/>
  </sheets>
  <calcPr calcId="144525"/>
</workbook>
</file>

<file path=xl/sharedStrings.xml><?xml version="1.0" encoding="utf-8"?>
<sst xmlns="http://schemas.openxmlformats.org/spreadsheetml/2006/main" count="81" uniqueCount="80">
  <si>
    <t>Equations for foward pass</t>
  </si>
  <si>
    <t>E_total = E1 + E2</t>
  </si>
  <si>
    <t>E1 = 1/2 * (t1 - a_o1)^2</t>
  </si>
  <si>
    <t>E2 = 1/2 * (t2 - a_o2)^2</t>
  </si>
  <si>
    <t>a_o1 = 1/(1 + exp(-o1))</t>
  </si>
  <si>
    <t>a_h1 = 1/(1 + exp(-h1))</t>
  </si>
  <si>
    <t>a_o2 = 1/(1 + exp(-o2))</t>
  </si>
  <si>
    <t>a_h2 = 1/(1 + exp(-h2))</t>
  </si>
  <si>
    <t>o1 = w5 * a_h1 + w6 * a_h2</t>
  </si>
  <si>
    <t>h1 = w1 * i1 + w2 * i2</t>
  </si>
  <si>
    <t>o2 = w7 * a_h1 + w8 * a_h2</t>
  </si>
  <si>
    <t>h1 = w3 * i1 + w4 * i2</t>
  </si>
  <si>
    <r>
      <rPr>
        <sz val="11"/>
        <color theme="1"/>
        <rFont val="Calibri"/>
        <charset val="134"/>
        <scheme val="minor"/>
      </rPr>
      <t xml:space="preserve">Chain rule: Assume L = 1/2 * (t - o)^2 and o = g(i), for some complicated fn g. Then </t>
    </r>
    <r>
      <rPr>
        <sz val="11"/>
        <color theme="1"/>
        <rFont val="Calibri"/>
        <charset val="134"/>
      </rPr>
      <t>∂</t>
    </r>
    <r>
      <rPr>
        <sz val="11"/>
        <color theme="1"/>
        <rFont val="Calibri"/>
        <charset val="134"/>
        <scheme val="minor"/>
      </rPr>
      <t>L/∂i = ∂L/∂o*∂o/∂i = ∂L/∂o*∂g/∂i</t>
    </r>
  </si>
  <si>
    <t>This rule is used to propogate gradients through the network as we will see below</t>
  </si>
  <si>
    <t>The idea is to calculate local gradients in the forward pass and use them as a multiplier for when gradients against the targets t flow during backprop</t>
  </si>
  <si>
    <t>When two branches flow into one node, the gradients are summed up</t>
  </si>
  <si>
    <t>Equation for weight gradients - This is gotten by multiplying chained local gradients with the impact of respective weight on the node</t>
  </si>
  <si>
    <t>Equations for local gradients</t>
  </si>
  <si>
    <t>∂E_total/∂w5 = ∂E1/∂o1 * ∂o1/∂w5</t>
  </si>
  <si>
    <t>∂E/∂oi = (a_oi - t)</t>
  </si>
  <si>
    <t>∂E_total/∂w6 = ∂E1/∂o1 * ∂o1/∂w6</t>
  </si>
  <si>
    <t>∂a_oi/∂oi = a_oi * (1 - a_oi)</t>
  </si>
  <si>
    <t>∂E_total/∂w7 = ∂E2/∂o2 * ∂o2/∂w7</t>
  </si>
  <si>
    <t>∂oi/∂a_hj = wk</t>
  </si>
  <si>
    <t>∂E_total/∂w8 = ∂E2/∂o2 * ∂o2/∂w8</t>
  </si>
  <si>
    <t>∂a_hi/∂hi = a_hi * (1 - a_hi)</t>
  </si>
  <si>
    <t>∂E_total/∂w1 = ∂E/∂h1 * ∂h1/∂w1</t>
  </si>
  <si>
    <t>∂E_total/∂w2 = ∂E/∂h1 * ∂h1/∂w2</t>
  </si>
  <si>
    <t>∂E_total/∂w3 = ∂E/∂h2 * ∂h2/∂w3</t>
  </si>
  <si>
    <t>∂E_total/∂w4 = ∂E/∂h2 * ∂h2/∂w4</t>
  </si>
  <si>
    <t>Learning Rate</t>
  </si>
  <si>
    <t>Inputs and Targets</t>
  </si>
  <si>
    <t>Weights</t>
  </si>
  <si>
    <t>Intermediate nodes</t>
  </si>
  <si>
    <t>Outputs</t>
  </si>
  <si>
    <t>Error</t>
  </si>
  <si>
    <t>Chained gradients wrt weights</t>
  </si>
  <si>
    <t>Local Gradients</t>
  </si>
  <si>
    <t>i1</t>
  </si>
  <si>
    <t>i2</t>
  </si>
  <si>
    <t>t1</t>
  </si>
  <si>
    <t>t2</t>
  </si>
  <si>
    <t>w1</t>
  </si>
  <si>
    <t>w2</t>
  </si>
  <si>
    <t>w3</t>
  </si>
  <si>
    <t>w4</t>
  </si>
  <si>
    <t>w5</t>
  </si>
  <si>
    <t>w6</t>
  </si>
  <si>
    <t>w7</t>
  </si>
  <si>
    <t>w8</t>
  </si>
  <si>
    <t>h1</t>
  </si>
  <si>
    <t>a_h1</t>
  </si>
  <si>
    <t>h2</t>
  </si>
  <si>
    <t>a_h2</t>
  </si>
  <si>
    <t>o1</t>
  </si>
  <si>
    <t>a_o1</t>
  </si>
  <si>
    <t>o2</t>
  </si>
  <si>
    <t>a_o2</t>
  </si>
  <si>
    <t>E1</t>
  </si>
  <si>
    <t>E2</t>
  </si>
  <si>
    <t>E_total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</si>
  <si>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</si>
  <si>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</si>
  <si>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</si>
  <si>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</si>
  <si>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</si>
  <si>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</si>
  <si>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</si>
  <si>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</si>
  <si>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∂a_h1/∂h1</t>
  </si>
  <si>
    <t>∂a_h2/∂h2</t>
  </si>
  <si>
    <t>∂o1/∂a_h1</t>
  </si>
  <si>
    <t>∂o1/∂a_h2</t>
  </si>
  <si>
    <t>∂o2/∂a_h1</t>
  </si>
  <si>
    <t>∂o2/∂a_h2</t>
  </si>
  <si>
    <t>∂a_o1/∂o1</t>
  </si>
  <si>
    <t>∂a_o2/∂o2</t>
  </si>
  <si>
    <t>∂E1/∂a_o1</t>
  </si>
  <si>
    <t>∂E2/∂a_o2</t>
  </si>
  <si>
    <t>Total Error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</si>
</sst>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2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1"/>
      <name val="Calibri"/>
      <charset val="134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4" borderId="1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6" fillId="10" borderId="2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10" borderId="1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>
      <alignment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>
      <alignment vertical="center"/>
    </xf>
    <xf numFmtId="0" fontId="1" fillId="0" borderId="0" xfId="0" applyFont="1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Impact of Learning Rate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lr_charts!$B$2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lr_charts!$B$3:$B$23</c:f>
              <c:numCache>
                <c:formatCode>General</c:formatCode>
                <c:ptCount val="21"/>
                <c:pt idx="0">
                  <c:v>0.242519857348377</c:v>
                </c:pt>
                <c:pt idx="1">
                  <c:v>0.241109038768129</c:v>
                </c:pt>
                <c:pt idx="2">
                  <c:v>0.239704031568673</c:v>
                </c:pt>
                <c:pt idx="3">
                  <c:v>0.238304879953206</c:v>
                </c:pt>
                <c:pt idx="4">
                  <c:v>0.236911627306511</c:v>
                </c:pt>
                <c:pt idx="5">
                  <c:v>0.235524316174669</c:v>
                </c:pt>
                <c:pt idx="6">
                  <c:v>0.234142988245484</c:v>
                </c:pt>
                <c:pt idx="7">
                  <c:v>0.232767684329637</c:v>
                </c:pt>
                <c:pt idx="8">
                  <c:v>0.231398444342584</c:v>
                </c:pt>
                <c:pt idx="9">
                  <c:v>0.230035307287211</c:v>
                </c:pt>
                <c:pt idx="10">
                  <c:v>0.22867831123726</c:v>
                </c:pt>
                <c:pt idx="11">
                  <c:v>0.227327493321532</c:v>
                </c:pt>
                <c:pt idx="12">
                  <c:v>0.225982889708882</c:v>
                </c:pt>
                <c:pt idx="13">
                  <c:v>0.224644535594015</c:v>
                </c:pt>
                <c:pt idx="14">
                  <c:v>0.223312465184083</c:v>
                </c:pt>
                <c:pt idx="15">
                  <c:v>0.221986711686093</c:v>
                </c:pt>
                <c:pt idx="16">
                  <c:v>0.220667307295137</c:v>
                </c:pt>
                <c:pt idx="17">
                  <c:v>0.219354283183434</c:v>
                </c:pt>
                <c:pt idx="18">
                  <c:v>0.218047669490196</c:v>
                </c:pt>
                <c:pt idx="19">
                  <c:v>0.216747495312321</c:v>
                </c:pt>
                <c:pt idx="20">
                  <c:v>0.215453788695897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lr_charts!$C$2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lr_charts!$C$3:$C$23</c:f>
              <c:numCache>
                <c:formatCode>General</c:formatCode>
                <c:ptCount val="21"/>
                <c:pt idx="0">
                  <c:v>0.242519857348377</c:v>
                </c:pt>
                <c:pt idx="1">
                  <c:v>0.239701143428983</c:v>
                </c:pt>
                <c:pt idx="2">
                  <c:v>0.236905839125625</c:v>
                </c:pt>
                <c:pt idx="3">
                  <c:v>0.234134290206886</c:v>
                </c:pt>
                <c:pt idx="4">
                  <c:v>0.231386828822159</c:v>
                </c:pt>
                <c:pt idx="5">
                  <c:v>0.228663772898847</c:v>
                </c:pt>
                <c:pt idx="6">
                  <c:v>0.225965425587682</c:v>
                </c:pt>
                <c:pt idx="7">
                  <c:v>0.223292074757764</c:v>
                </c:pt>
                <c:pt idx="8">
                  <c:v>0.220643992542521</c:v>
                </c:pt>
                <c:pt idx="9">
                  <c:v>0.218021434937551</c:v>
                </c:pt>
                <c:pt idx="10">
                  <c:v>0.215424641450897</c:v>
                </c:pt>
                <c:pt idx="11">
                  <c:v>0.212853834806064</c:v>
                </c:pt>
                <c:pt idx="12">
                  <c:v>0.210309220697726</c:v>
                </c:pt>
                <c:pt idx="13">
                  <c:v>0.207790987599822</c:v>
                </c:pt>
                <c:pt idx="14">
                  <c:v>0.205299306625418</c:v>
                </c:pt>
                <c:pt idx="15">
                  <c:v>0.20283433143748</c:v>
                </c:pt>
                <c:pt idx="16">
                  <c:v>0.200396198209435</c:v>
                </c:pt>
                <c:pt idx="17">
                  <c:v>0.197985025634177</c:v>
                </c:pt>
                <c:pt idx="18">
                  <c:v>0.195600914979954</c:v>
                </c:pt>
                <c:pt idx="19">
                  <c:v>0.193243950191404</c:v>
                </c:pt>
                <c:pt idx="20">
                  <c:v>0.190914198033808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lr_charts!$D$2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lr_charts!$D$3:$D$23</c:f>
              <c:numCache>
                <c:formatCode>General</c:formatCode>
                <c:ptCount val="21"/>
                <c:pt idx="0">
                  <c:v>0.242519857348377</c:v>
                </c:pt>
                <c:pt idx="1">
                  <c:v>0.23549537787349</c:v>
                </c:pt>
                <c:pt idx="2">
                  <c:v>0.228620206008707</c:v>
                </c:pt>
                <c:pt idx="3">
                  <c:v>0.221899352900572</c:v>
                </c:pt>
                <c:pt idx="4">
                  <c:v>0.215337243557067</c:v>
                </c:pt>
                <c:pt idx="5">
                  <c:v>0.208937672741089</c:v>
                </c:pt>
                <c:pt idx="6">
                  <c:v>0.202703773668297</c:v>
                </c:pt>
                <c:pt idx="7">
                  <c:v>0.196637999599531</c:v>
                </c:pt>
                <c:pt idx="8">
                  <c:v>0.190742117970789</c:v>
                </c:pt>
                <c:pt idx="9">
                  <c:v>0.1850172163143</c:v>
                </c:pt>
                <c:pt idx="10">
                  <c:v>0.179463718906352</c:v>
                </c:pt>
                <c:pt idx="11">
                  <c:v>0.174081412839012</c:v>
                </c:pt>
                <c:pt idx="12">
                  <c:v>0.168869482055565</c:v>
                </c:pt>
                <c:pt idx="13">
                  <c:v>0.163826547810226</c:v>
                </c:pt>
                <c:pt idx="14">
                  <c:v>0.158950714004049</c:v>
                </c:pt>
                <c:pt idx="15">
                  <c:v>0.154239615900672</c:v>
                </c:pt>
                <c:pt idx="16">
                  <c:v>0.149690470825535</c:v>
                </c:pt>
                <c:pt idx="17">
                  <c:v>0.145300129587915</c:v>
                </c:pt>
                <c:pt idx="18">
                  <c:v>0.141065127524268</c:v>
                </c:pt>
                <c:pt idx="19">
                  <c:v>0.136981734232741</c:v>
                </c:pt>
                <c:pt idx="20">
                  <c:v>0.13304600124279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lr_charts!$E$2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lr_charts!$E$3:$E$23</c:f>
              <c:numCache>
                <c:formatCode>General</c:formatCode>
                <c:ptCount val="21"/>
                <c:pt idx="0">
                  <c:v>0.242519857348377</c:v>
                </c:pt>
                <c:pt idx="1">
                  <c:v>0.231317286429774</c:v>
                </c:pt>
                <c:pt idx="2">
                  <c:v>0.220504294375079</c:v>
                </c:pt>
                <c:pt idx="3">
                  <c:v>0.210099675846141</c:v>
                </c:pt>
                <c:pt idx="4">
                  <c:v>0.200118107279643</c:v>
                </c:pt>
                <c:pt idx="5">
                  <c:v>0.190569848840512</c:v>
                </c:pt>
                <c:pt idx="6">
                  <c:v>0.181460660049517</c:v>
                </c:pt>
                <c:pt idx="7">
                  <c:v>0.172791911600233</c:v>
                </c:pt>
                <c:pt idx="8">
                  <c:v>0.164560862432118</c:v>
                </c:pt>
                <c:pt idx="9">
                  <c:v>0.156761063111352</c:v>
                </c:pt>
                <c:pt idx="10">
                  <c:v>0.149382843878267</c:v>
                </c:pt>
                <c:pt idx="11">
                  <c:v>0.142413847503562</c:v>
                </c:pt>
                <c:pt idx="12">
                  <c:v>0.135839572094707</c:v>
                </c:pt>
                <c:pt idx="13">
                  <c:v>0.129643895849052</c:v>
                </c:pt>
                <c:pt idx="14">
                  <c:v>0.12380956324187</c:v>
                </c:pt>
                <c:pt idx="15">
                  <c:v>0.118318619327559</c:v>
                </c:pt>
                <c:pt idx="16">
                  <c:v>0.113152785108043</c:v>
                </c:pt>
                <c:pt idx="17">
                  <c:v>0.108293771973121</c:v>
                </c:pt>
                <c:pt idx="18">
                  <c:v>0.103723536970209</c:v>
                </c:pt>
                <c:pt idx="19">
                  <c:v>0.0994244832049085</c:v>
                </c:pt>
                <c:pt idx="20">
                  <c:v>0.0953796111899922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lr_charts!$F$2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lr_charts!$F$3:$F$23</c:f>
              <c:numCache>
                <c:formatCode>General</c:formatCode>
                <c:ptCount val="21"/>
                <c:pt idx="0">
                  <c:v>0.242519857348377</c:v>
                </c:pt>
                <c:pt idx="1">
                  <c:v>0.228547765278785</c:v>
                </c:pt>
                <c:pt idx="2">
                  <c:v>0.215191751301094</c:v>
                </c:pt>
                <c:pt idx="3">
                  <c:v>0.202486151516938</c:v>
                </c:pt>
                <c:pt idx="4">
                  <c:v>0.190454908237779</c:v>
                </c:pt>
                <c:pt idx="5">
                  <c:v>0.17911099514393</c:v>
                </c:pt>
                <c:pt idx="6">
                  <c:v>0.168456619893661</c:v>
                </c:pt>
                <c:pt idx="7">
                  <c:v>0.158484073157016</c:v>
                </c:pt>
                <c:pt idx="8">
                  <c:v>0.149177040363366</c:v>
                </c:pt>
                <c:pt idx="9">
                  <c:v>0.140512178869125</c:v>
                </c:pt>
                <c:pt idx="10">
                  <c:v>0.132460780886447</c:v>
                </c:pt>
                <c:pt idx="11">
                  <c:v>0.124990379392256</c:v>
                </c:pt>
                <c:pt idx="12">
                  <c:v>0.118066198452389</c:v>
                </c:pt>
                <c:pt idx="13">
                  <c:v>0.111652391770278</c:v>
                </c:pt>
                <c:pt idx="14">
                  <c:v>0.105713048301803</c:v>
                </c:pt>
                <c:pt idx="15">
                  <c:v>0.100212969309595</c:v>
                </c:pt>
                <c:pt idx="16">
                  <c:v>0.0951182374839108</c:v>
                </c:pt>
                <c:pt idx="17">
                  <c:v>0.0903966072783703</c:v>
                </c:pt>
                <c:pt idx="18">
                  <c:v>0.0860177484159392</c:v>
                </c:pt>
                <c:pt idx="19">
                  <c:v>0.0819533735590565</c:v>
                </c:pt>
                <c:pt idx="20">
                  <c:v>0.0781772780087398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lr_charts!$G$2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lr_charts!$G$3:$G$23</c:f>
              <c:numCache>
                <c:formatCode>General</c:formatCode>
                <c:ptCount val="21"/>
                <c:pt idx="0">
                  <c:v>0.242519857348377</c:v>
                </c:pt>
                <c:pt idx="1">
                  <c:v>0.214901598842566</c:v>
                </c:pt>
                <c:pt idx="2">
                  <c:v>0.189879326144002</c:v>
                </c:pt>
                <c:pt idx="3">
                  <c:v>0.16762535191282</c:v>
                </c:pt>
                <c:pt idx="4">
                  <c:v>0.148139495080156</c:v>
                </c:pt>
                <c:pt idx="5">
                  <c:v>0.131275319676479</c:v>
                </c:pt>
                <c:pt idx="6">
                  <c:v>0.11678987307369</c:v>
                </c:pt>
                <c:pt idx="7">
                  <c:v>0.104394940528933</c:v>
                </c:pt>
                <c:pt idx="8">
                  <c:v>0.093796722981055</c:v>
                </c:pt>
                <c:pt idx="9">
                  <c:v>0.084720552415379</c:v>
                </c:pt>
                <c:pt idx="10">
                  <c:v>0.0769229799763193</c:v>
                </c:pt>
                <c:pt idx="11">
                  <c:v>0.0701953307329663</c:v>
                </c:pt>
                <c:pt idx="12">
                  <c:v>0.0643623981427226</c:v>
                </c:pt>
                <c:pt idx="13">
                  <c:v>0.0592788523891631</c:v>
                </c:pt>
                <c:pt idx="14">
                  <c:v>0.0548249102793957</c:v>
                </c:pt>
                <c:pt idx="15">
                  <c:v>0.0509020835134517</c:v>
                </c:pt>
                <c:pt idx="16">
                  <c:v>0.0474293724702455</c:v>
                </c:pt>
                <c:pt idx="17">
                  <c:v>0.0443400238332432</c:v>
                </c:pt>
                <c:pt idx="18">
                  <c:v>0.0415788462218575</c:v>
                </c:pt>
                <c:pt idx="19">
                  <c:v>0.0391000243910868</c:v>
                </c:pt>
                <c:pt idx="20">
                  <c:v>0.0368653558893979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410531"/>
        <c:axId val="56163900"/>
      </c:lineChart>
      <c:catAx>
        <c:axId val="49741053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163900"/>
        <c:crosses val="autoZero"/>
        <c:auto val="1"/>
        <c:lblAlgn val="ctr"/>
        <c:lblOffset val="100"/>
        <c:noMultiLvlLbl val="0"/>
      </c:catAx>
      <c:valAx>
        <c:axId val="561639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74105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426720</xdr:colOff>
      <xdr:row>2</xdr:row>
      <xdr:rowOff>99060</xdr:rowOff>
    </xdr:from>
    <xdr:to>
      <xdr:col>2</xdr:col>
      <xdr:colOff>601980</xdr:colOff>
      <xdr:row>6</xdr:row>
      <xdr:rowOff>68580</xdr:rowOff>
    </xdr:to>
    <xdr:sp>
      <xdr:nvSpPr>
        <xdr:cNvPr id="2" name="Oval 1"/>
        <xdr:cNvSpPr/>
      </xdr:nvSpPr>
      <xdr:spPr>
        <a:xfrm>
          <a:off x="942975" y="464820"/>
          <a:ext cx="605790" cy="7010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en-IN" altLang="en-US" sz="2000" b="1"/>
            <a:t>i1</a:t>
          </a:r>
          <a:endParaRPr lang="en-IN" altLang="en-US" sz="2000" b="1"/>
        </a:p>
      </xdr:txBody>
    </xdr:sp>
    <xdr:clientData/>
  </xdr:twoCellAnchor>
  <xdr:twoCellAnchor>
    <xdr:from>
      <xdr:col>1</xdr:col>
      <xdr:colOff>416560</xdr:colOff>
      <xdr:row>9</xdr:row>
      <xdr:rowOff>20320</xdr:rowOff>
    </xdr:from>
    <xdr:to>
      <xdr:col>2</xdr:col>
      <xdr:colOff>591820</xdr:colOff>
      <xdr:row>12</xdr:row>
      <xdr:rowOff>172720</xdr:rowOff>
    </xdr:to>
    <xdr:sp>
      <xdr:nvSpPr>
        <xdr:cNvPr id="4" name="Oval 3"/>
        <xdr:cNvSpPr/>
      </xdr:nvSpPr>
      <xdr:spPr>
        <a:xfrm>
          <a:off x="932815" y="1666240"/>
          <a:ext cx="615950" cy="7010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altLang="en-US" sz="2000" b="1"/>
            <a:t>i2</a:t>
          </a:r>
          <a:endParaRPr lang="en-IN" altLang="en-US" sz="2000" b="1"/>
        </a:p>
      </xdr:txBody>
    </xdr:sp>
    <xdr:clientData/>
  </xdr:twoCellAnchor>
  <xdr:twoCellAnchor>
    <xdr:from>
      <xdr:col>4</xdr:col>
      <xdr:colOff>485140</xdr:colOff>
      <xdr:row>2</xdr:row>
      <xdr:rowOff>111760</xdr:rowOff>
    </xdr:from>
    <xdr:to>
      <xdr:col>6</xdr:col>
      <xdr:colOff>50800</xdr:colOff>
      <xdr:row>6</xdr:row>
      <xdr:rowOff>81280</xdr:rowOff>
    </xdr:to>
    <xdr:sp>
      <xdr:nvSpPr>
        <xdr:cNvPr id="5" name="Oval 4"/>
        <xdr:cNvSpPr/>
      </xdr:nvSpPr>
      <xdr:spPr>
        <a:xfrm>
          <a:off x="2550160" y="477520"/>
          <a:ext cx="598170" cy="70104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altLang="en-US" sz="1800" b="1"/>
            <a:t>h1</a:t>
          </a:r>
          <a:endParaRPr lang="en-IN" altLang="en-US" sz="1800" b="1"/>
        </a:p>
      </xdr:txBody>
    </xdr:sp>
    <xdr:clientData/>
  </xdr:twoCellAnchor>
  <xdr:twoCellAnchor>
    <xdr:from>
      <xdr:col>4</xdr:col>
      <xdr:colOff>474980</xdr:colOff>
      <xdr:row>9</xdr:row>
      <xdr:rowOff>33020</xdr:rowOff>
    </xdr:from>
    <xdr:to>
      <xdr:col>6</xdr:col>
      <xdr:colOff>40640</xdr:colOff>
      <xdr:row>13</xdr:row>
      <xdr:rowOff>2540</xdr:rowOff>
    </xdr:to>
    <xdr:sp>
      <xdr:nvSpPr>
        <xdr:cNvPr id="6" name="Oval 5"/>
        <xdr:cNvSpPr/>
      </xdr:nvSpPr>
      <xdr:spPr>
        <a:xfrm>
          <a:off x="2540000" y="1678940"/>
          <a:ext cx="598170" cy="70104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en-IN" altLang="en-US" sz="1800" b="1"/>
            <a:t>h2</a:t>
          </a:r>
          <a:endParaRPr lang="en-IN" altLang="en-US" sz="1800" b="1"/>
        </a:p>
      </xdr:txBody>
    </xdr:sp>
    <xdr:clientData/>
  </xdr:twoCellAnchor>
  <xdr:twoCellAnchor>
    <xdr:from>
      <xdr:col>5</xdr:col>
      <xdr:colOff>604520</xdr:colOff>
      <xdr:row>2</xdr:row>
      <xdr:rowOff>124460</xdr:rowOff>
    </xdr:from>
    <xdr:to>
      <xdr:col>7</xdr:col>
      <xdr:colOff>170180</xdr:colOff>
      <xdr:row>6</xdr:row>
      <xdr:rowOff>93980</xdr:rowOff>
    </xdr:to>
    <xdr:sp>
      <xdr:nvSpPr>
        <xdr:cNvPr id="7" name="Oval 6"/>
        <xdr:cNvSpPr/>
      </xdr:nvSpPr>
      <xdr:spPr>
        <a:xfrm>
          <a:off x="3097530" y="490220"/>
          <a:ext cx="686435" cy="70104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altLang="en-US" sz="1000" b="1"/>
            <a:t>a_h1</a:t>
          </a:r>
          <a:endParaRPr lang="en-IN" altLang="en-US" sz="1000" b="1"/>
        </a:p>
      </xdr:txBody>
    </xdr:sp>
    <xdr:clientData/>
  </xdr:twoCellAnchor>
  <xdr:twoCellAnchor>
    <xdr:from>
      <xdr:col>5</xdr:col>
      <xdr:colOff>594360</xdr:colOff>
      <xdr:row>9</xdr:row>
      <xdr:rowOff>45720</xdr:rowOff>
    </xdr:from>
    <xdr:to>
      <xdr:col>7</xdr:col>
      <xdr:colOff>160020</xdr:colOff>
      <xdr:row>13</xdr:row>
      <xdr:rowOff>15240</xdr:rowOff>
    </xdr:to>
    <xdr:sp>
      <xdr:nvSpPr>
        <xdr:cNvPr id="8" name="Oval 7"/>
        <xdr:cNvSpPr/>
      </xdr:nvSpPr>
      <xdr:spPr>
        <a:xfrm>
          <a:off x="3097530" y="1691640"/>
          <a:ext cx="676275" cy="70104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en-IN" altLang="en-US" sz="1000" b="1"/>
            <a:t>a_h2</a:t>
          </a:r>
          <a:endParaRPr lang="en-IN" altLang="en-US" sz="1000" b="1"/>
        </a:p>
      </xdr:txBody>
    </xdr:sp>
    <xdr:clientData/>
  </xdr:twoCellAnchor>
  <xdr:twoCellAnchor>
    <xdr:from>
      <xdr:col>9</xdr:col>
      <xdr:colOff>15240</xdr:colOff>
      <xdr:row>2</xdr:row>
      <xdr:rowOff>114300</xdr:rowOff>
    </xdr:from>
    <xdr:to>
      <xdr:col>10</xdr:col>
      <xdr:colOff>190500</xdr:colOff>
      <xdr:row>6</xdr:row>
      <xdr:rowOff>83820</xdr:rowOff>
    </xdr:to>
    <xdr:sp>
      <xdr:nvSpPr>
        <xdr:cNvPr id="9" name="Oval 8"/>
        <xdr:cNvSpPr/>
      </xdr:nvSpPr>
      <xdr:spPr>
        <a:xfrm>
          <a:off x="4661535" y="480060"/>
          <a:ext cx="691515" cy="70104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altLang="en-US" sz="2000" b="1"/>
            <a:t>o1</a:t>
          </a:r>
          <a:endParaRPr lang="en-IN" altLang="en-US" sz="2000" b="1"/>
        </a:p>
      </xdr:txBody>
    </xdr:sp>
    <xdr:clientData/>
  </xdr:twoCellAnchor>
  <xdr:twoCellAnchor>
    <xdr:from>
      <xdr:col>9</xdr:col>
      <xdr:colOff>5080</xdr:colOff>
      <xdr:row>9</xdr:row>
      <xdr:rowOff>35560</xdr:rowOff>
    </xdr:from>
    <xdr:to>
      <xdr:col>10</xdr:col>
      <xdr:colOff>180340</xdr:colOff>
      <xdr:row>13</xdr:row>
      <xdr:rowOff>5080</xdr:rowOff>
    </xdr:to>
    <xdr:sp>
      <xdr:nvSpPr>
        <xdr:cNvPr id="10" name="Oval 9"/>
        <xdr:cNvSpPr/>
      </xdr:nvSpPr>
      <xdr:spPr>
        <a:xfrm>
          <a:off x="4651375" y="1681480"/>
          <a:ext cx="691515" cy="70104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en-IN" altLang="en-US" sz="2000" b="1"/>
            <a:t>o2</a:t>
          </a:r>
          <a:endParaRPr lang="en-IN" altLang="en-US" sz="2000" b="1"/>
        </a:p>
      </xdr:txBody>
    </xdr:sp>
    <xdr:clientData/>
  </xdr:twoCellAnchor>
  <xdr:twoCellAnchor>
    <xdr:from>
      <xdr:col>10</xdr:col>
      <xdr:colOff>73660</xdr:colOff>
      <xdr:row>2</xdr:row>
      <xdr:rowOff>134620</xdr:rowOff>
    </xdr:from>
    <xdr:to>
      <xdr:col>11</xdr:col>
      <xdr:colOff>248920</xdr:colOff>
      <xdr:row>6</xdr:row>
      <xdr:rowOff>104140</xdr:rowOff>
    </xdr:to>
    <xdr:sp>
      <xdr:nvSpPr>
        <xdr:cNvPr id="11" name="Oval 10"/>
        <xdr:cNvSpPr/>
      </xdr:nvSpPr>
      <xdr:spPr>
        <a:xfrm>
          <a:off x="5236210" y="500380"/>
          <a:ext cx="691515" cy="7010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altLang="en-US" sz="1000" b="1"/>
            <a:t>a_o1</a:t>
          </a:r>
          <a:endParaRPr lang="en-IN" altLang="en-US" sz="1000" b="1"/>
        </a:p>
      </xdr:txBody>
    </xdr:sp>
    <xdr:clientData/>
  </xdr:twoCellAnchor>
  <xdr:twoCellAnchor>
    <xdr:from>
      <xdr:col>10</xdr:col>
      <xdr:colOff>63500</xdr:colOff>
      <xdr:row>9</xdr:row>
      <xdr:rowOff>55880</xdr:rowOff>
    </xdr:from>
    <xdr:to>
      <xdr:col>11</xdr:col>
      <xdr:colOff>238760</xdr:colOff>
      <xdr:row>13</xdr:row>
      <xdr:rowOff>25400</xdr:rowOff>
    </xdr:to>
    <xdr:sp>
      <xdr:nvSpPr>
        <xdr:cNvPr id="12" name="Oval 11"/>
        <xdr:cNvSpPr/>
      </xdr:nvSpPr>
      <xdr:spPr>
        <a:xfrm>
          <a:off x="5226050" y="1701800"/>
          <a:ext cx="691515" cy="7010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altLang="en-US" sz="1000" b="1"/>
            <a:t>a_o2</a:t>
          </a:r>
          <a:endParaRPr lang="en-IN" altLang="en-US" sz="1000" b="1"/>
        </a:p>
      </xdr:txBody>
    </xdr:sp>
    <xdr:clientData/>
  </xdr:twoCellAnchor>
  <xdr:twoCellAnchor>
    <xdr:from>
      <xdr:col>12</xdr:col>
      <xdr:colOff>246380</xdr:colOff>
      <xdr:row>5</xdr:row>
      <xdr:rowOff>3175</xdr:rowOff>
    </xdr:from>
    <xdr:to>
      <xdr:col>14</xdr:col>
      <xdr:colOff>177800</xdr:colOff>
      <xdr:row>11</xdr:row>
      <xdr:rowOff>10160</xdr:rowOff>
    </xdr:to>
    <xdr:sp>
      <xdr:nvSpPr>
        <xdr:cNvPr id="15" name="Oval 14"/>
        <xdr:cNvSpPr/>
      </xdr:nvSpPr>
      <xdr:spPr>
        <a:xfrm>
          <a:off x="6441440" y="917575"/>
          <a:ext cx="963930" cy="110426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altLang="en-US" sz="1600" b="1"/>
            <a:t>E_total</a:t>
          </a:r>
          <a:endParaRPr lang="en-IN" altLang="en-US" sz="1600" b="1"/>
        </a:p>
      </xdr:txBody>
    </xdr:sp>
    <xdr:clientData/>
  </xdr:twoCellAnchor>
  <xdr:twoCellAnchor>
    <xdr:from>
      <xdr:col>2</xdr:col>
      <xdr:colOff>601980</xdr:colOff>
      <xdr:row>4</xdr:row>
      <xdr:rowOff>83820</xdr:rowOff>
    </xdr:from>
    <xdr:to>
      <xdr:col>4</xdr:col>
      <xdr:colOff>485140</xdr:colOff>
      <xdr:row>4</xdr:row>
      <xdr:rowOff>96520</xdr:rowOff>
    </xdr:to>
    <xdr:cxnSp>
      <xdr:nvCxnSpPr>
        <xdr:cNvPr id="16" name="Straight Connector 15"/>
        <xdr:cNvCxnSpPr>
          <a:stCxn id="2" idx="6"/>
          <a:endCxn id="5" idx="2"/>
        </xdr:cNvCxnSpPr>
      </xdr:nvCxnSpPr>
      <xdr:spPr>
        <a:xfrm>
          <a:off x="1548765" y="815340"/>
          <a:ext cx="100139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601980</xdr:colOff>
      <xdr:row>4</xdr:row>
      <xdr:rowOff>83820</xdr:rowOff>
    </xdr:from>
    <xdr:to>
      <xdr:col>4</xdr:col>
      <xdr:colOff>474980</xdr:colOff>
      <xdr:row>11</xdr:row>
      <xdr:rowOff>17780</xdr:rowOff>
    </xdr:to>
    <xdr:cxnSp>
      <xdr:nvCxnSpPr>
        <xdr:cNvPr id="18" name="Straight Connector 17"/>
        <xdr:cNvCxnSpPr>
          <a:stCxn id="2" idx="6"/>
          <a:endCxn id="6" idx="2"/>
        </xdr:cNvCxnSpPr>
      </xdr:nvCxnSpPr>
      <xdr:spPr>
        <a:xfrm>
          <a:off x="1548765" y="815340"/>
          <a:ext cx="991235" cy="12141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591820</xdr:colOff>
      <xdr:row>4</xdr:row>
      <xdr:rowOff>96520</xdr:rowOff>
    </xdr:from>
    <xdr:to>
      <xdr:col>4</xdr:col>
      <xdr:colOff>485140</xdr:colOff>
      <xdr:row>11</xdr:row>
      <xdr:rowOff>5080</xdr:rowOff>
    </xdr:to>
    <xdr:cxnSp>
      <xdr:nvCxnSpPr>
        <xdr:cNvPr id="19" name="Straight Connector 18"/>
        <xdr:cNvCxnSpPr>
          <a:stCxn id="4" idx="6"/>
          <a:endCxn id="5" idx="2"/>
        </xdr:cNvCxnSpPr>
      </xdr:nvCxnSpPr>
      <xdr:spPr>
        <a:xfrm flipV="1">
          <a:off x="1548765" y="828040"/>
          <a:ext cx="1001395" cy="11887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591820</xdr:colOff>
      <xdr:row>11</xdr:row>
      <xdr:rowOff>5080</xdr:rowOff>
    </xdr:from>
    <xdr:to>
      <xdr:col>4</xdr:col>
      <xdr:colOff>474980</xdr:colOff>
      <xdr:row>11</xdr:row>
      <xdr:rowOff>17780</xdr:rowOff>
    </xdr:to>
    <xdr:cxnSp>
      <xdr:nvCxnSpPr>
        <xdr:cNvPr id="21" name="Straight Connector 20"/>
        <xdr:cNvCxnSpPr>
          <a:stCxn id="4" idx="6"/>
          <a:endCxn id="6" idx="2"/>
        </xdr:cNvCxnSpPr>
      </xdr:nvCxnSpPr>
      <xdr:spPr>
        <a:xfrm>
          <a:off x="1548765" y="2016760"/>
          <a:ext cx="99123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170180</xdr:colOff>
      <xdr:row>4</xdr:row>
      <xdr:rowOff>99060</xdr:rowOff>
    </xdr:from>
    <xdr:to>
      <xdr:col>9</xdr:col>
      <xdr:colOff>15240</xdr:colOff>
      <xdr:row>4</xdr:row>
      <xdr:rowOff>109220</xdr:rowOff>
    </xdr:to>
    <xdr:cxnSp>
      <xdr:nvCxnSpPr>
        <xdr:cNvPr id="22" name="Straight Connector 21"/>
        <xdr:cNvCxnSpPr>
          <a:stCxn id="7" idx="6"/>
          <a:endCxn id="9" idx="2"/>
        </xdr:cNvCxnSpPr>
      </xdr:nvCxnSpPr>
      <xdr:spPr>
        <a:xfrm flipV="1">
          <a:off x="3783965" y="830580"/>
          <a:ext cx="877570" cy="101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170180</xdr:colOff>
      <xdr:row>4</xdr:row>
      <xdr:rowOff>109220</xdr:rowOff>
    </xdr:from>
    <xdr:to>
      <xdr:col>9</xdr:col>
      <xdr:colOff>5080</xdr:colOff>
      <xdr:row>11</xdr:row>
      <xdr:rowOff>20320</xdr:rowOff>
    </xdr:to>
    <xdr:cxnSp>
      <xdr:nvCxnSpPr>
        <xdr:cNvPr id="23" name="Straight Connector 22"/>
        <xdr:cNvCxnSpPr>
          <a:stCxn id="7" idx="6"/>
          <a:endCxn id="10" idx="2"/>
        </xdr:cNvCxnSpPr>
      </xdr:nvCxnSpPr>
      <xdr:spPr>
        <a:xfrm>
          <a:off x="3783965" y="840740"/>
          <a:ext cx="867410" cy="11912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160020</xdr:colOff>
      <xdr:row>4</xdr:row>
      <xdr:rowOff>99060</xdr:rowOff>
    </xdr:from>
    <xdr:to>
      <xdr:col>9</xdr:col>
      <xdr:colOff>15240</xdr:colOff>
      <xdr:row>11</xdr:row>
      <xdr:rowOff>30480</xdr:rowOff>
    </xdr:to>
    <xdr:cxnSp>
      <xdr:nvCxnSpPr>
        <xdr:cNvPr id="24" name="Straight Connector 23"/>
        <xdr:cNvCxnSpPr>
          <a:stCxn id="8" idx="6"/>
          <a:endCxn id="9" idx="2"/>
        </xdr:cNvCxnSpPr>
      </xdr:nvCxnSpPr>
      <xdr:spPr>
        <a:xfrm flipV="1">
          <a:off x="3773805" y="830580"/>
          <a:ext cx="887730" cy="12115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160020</xdr:colOff>
      <xdr:row>11</xdr:row>
      <xdr:rowOff>30480</xdr:rowOff>
    </xdr:from>
    <xdr:to>
      <xdr:col>8</xdr:col>
      <xdr:colOff>601980</xdr:colOff>
      <xdr:row>11</xdr:row>
      <xdr:rowOff>30480</xdr:rowOff>
    </xdr:to>
    <xdr:cxnSp>
      <xdr:nvCxnSpPr>
        <xdr:cNvPr id="25" name="Straight Connector 24"/>
        <xdr:cNvCxnSpPr>
          <a:stCxn id="8" idx="6"/>
        </xdr:cNvCxnSpPr>
      </xdr:nvCxnSpPr>
      <xdr:spPr>
        <a:xfrm>
          <a:off x="3773805" y="2042160"/>
          <a:ext cx="87249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248920</xdr:colOff>
      <xdr:row>4</xdr:row>
      <xdr:rowOff>119380</xdr:rowOff>
    </xdr:from>
    <xdr:to>
      <xdr:col>12</xdr:col>
      <xdr:colOff>246380</xdr:colOff>
      <xdr:row>8</xdr:row>
      <xdr:rowOff>6985</xdr:rowOff>
    </xdr:to>
    <xdr:cxnSp>
      <xdr:nvCxnSpPr>
        <xdr:cNvPr id="26" name="Straight Connector 25"/>
        <xdr:cNvCxnSpPr>
          <a:stCxn id="11" idx="6"/>
          <a:endCxn id="15" idx="2"/>
        </xdr:cNvCxnSpPr>
      </xdr:nvCxnSpPr>
      <xdr:spPr>
        <a:xfrm>
          <a:off x="5927725" y="850900"/>
          <a:ext cx="513715" cy="619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238760</xdr:colOff>
      <xdr:row>8</xdr:row>
      <xdr:rowOff>6985</xdr:rowOff>
    </xdr:from>
    <xdr:to>
      <xdr:col>12</xdr:col>
      <xdr:colOff>246380</xdr:colOff>
      <xdr:row>11</xdr:row>
      <xdr:rowOff>40640</xdr:rowOff>
    </xdr:to>
    <xdr:cxnSp>
      <xdr:nvCxnSpPr>
        <xdr:cNvPr id="27" name="Straight Connector 26"/>
        <xdr:cNvCxnSpPr>
          <a:stCxn id="12" idx="6"/>
          <a:endCxn id="15" idx="2"/>
        </xdr:cNvCxnSpPr>
      </xdr:nvCxnSpPr>
      <xdr:spPr>
        <a:xfrm flipV="1">
          <a:off x="5917565" y="1470025"/>
          <a:ext cx="523875" cy="5822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267970</xdr:colOff>
      <xdr:row>2</xdr:row>
      <xdr:rowOff>111760</xdr:rowOff>
    </xdr:from>
    <xdr:to>
      <xdr:col>6</xdr:col>
      <xdr:colOff>387350</xdr:colOff>
      <xdr:row>2</xdr:row>
      <xdr:rowOff>124460</xdr:rowOff>
    </xdr:to>
    <xdr:cxnSp>
      <xdr:nvCxnSpPr>
        <xdr:cNvPr id="3" name="Curved Connector 2"/>
        <xdr:cNvCxnSpPr>
          <a:stCxn id="5" idx="0"/>
          <a:endCxn id="7" idx="0"/>
        </xdr:cNvCxnSpPr>
      </xdr:nvCxnSpPr>
      <xdr:spPr>
        <a:xfrm rot="16200000" flipH="1">
          <a:off x="3160395" y="165735"/>
          <a:ext cx="12700" cy="635635"/>
        </a:xfrm>
        <a:prstGeom prst="curvedConnector3">
          <a:avLst>
            <a:gd name="adj1" fmla="val -1875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257492</xdr:colOff>
      <xdr:row>13</xdr:row>
      <xdr:rowOff>1587</xdr:rowOff>
    </xdr:from>
    <xdr:to>
      <xdr:col>6</xdr:col>
      <xdr:colOff>376872</xdr:colOff>
      <xdr:row>13</xdr:row>
      <xdr:rowOff>13652</xdr:rowOff>
    </xdr:to>
    <xdr:cxnSp>
      <xdr:nvCxnSpPr>
        <xdr:cNvPr id="13" name="Curved Connector 12"/>
        <xdr:cNvCxnSpPr>
          <a:stCxn id="6" idx="4"/>
          <a:endCxn id="8" idx="4"/>
        </xdr:cNvCxnSpPr>
      </xdr:nvCxnSpPr>
      <xdr:spPr>
        <a:xfrm rot="5400000" flipV="1">
          <a:off x="3150235" y="2066925"/>
          <a:ext cx="12065" cy="635635"/>
        </a:xfrm>
        <a:prstGeom prst="curvedConnector3">
          <a:avLst>
            <a:gd name="adj1" fmla="val 1598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407670</xdr:colOff>
      <xdr:row>2</xdr:row>
      <xdr:rowOff>114300</xdr:rowOff>
    </xdr:from>
    <xdr:to>
      <xdr:col>10</xdr:col>
      <xdr:colOff>466090</xdr:colOff>
      <xdr:row>2</xdr:row>
      <xdr:rowOff>134620</xdr:rowOff>
    </xdr:to>
    <xdr:cxnSp>
      <xdr:nvCxnSpPr>
        <xdr:cNvPr id="14" name="Curved Connector 13"/>
        <xdr:cNvCxnSpPr>
          <a:stCxn id="9" idx="0"/>
          <a:endCxn id="11" idx="0"/>
        </xdr:cNvCxnSpPr>
      </xdr:nvCxnSpPr>
      <xdr:spPr>
        <a:xfrm rot="16200000" flipH="1">
          <a:off x="5330825" y="202565"/>
          <a:ext cx="20320" cy="574675"/>
        </a:xfrm>
        <a:prstGeom prst="curvedConnector3">
          <a:avLst>
            <a:gd name="adj1" fmla="val -117187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397192</xdr:colOff>
      <xdr:row>13</xdr:row>
      <xdr:rowOff>4127</xdr:rowOff>
    </xdr:from>
    <xdr:to>
      <xdr:col>10</xdr:col>
      <xdr:colOff>455612</xdr:colOff>
      <xdr:row>13</xdr:row>
      <xdr:rowOff>23812</xdr:rowOff>
    </xdr:to>
    <xdr:cxnSp>
      <xdr:nvCxnSpPr>
        <xdr:cNvPr id="20" name="Curved Connector 19"/>
        <xdr:cNvCxnSpPr>
          <a:stCxn id="10" idx="4"/>
          <a:endCxn id="12" idx="4"/>
        </xdr:cNvCxnSpPr>
      </xdr:nvCxnSpPr>
      <xdr:spPr>
        <a:xfrm rot="5400000" flipV="1">
          <a:off x="5320665" y="2103755"/>
          <a:ext cx="19685" cy="574675"/>
        </a:xfrm>
        <a:prstGeom prst="curvedConnector3">
          <a:avLst>
            <a:gd name="adj1" fmla="val 1112162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389255</xdr:colOff>
      <xdr:row>3</xdr:row>
      <xdr:rowOff>159385</xdr:rowOff>
    </xdr:from>
    <xdr:to>
      <xdr:col>4</xdr:col>
      <xdr:colOff>260350</xdr:colOff>
      <xdr:row>4</xdr:row>
      <xdr:rowOff>181610</xdr:rowOff>
    </xdr:to>
    <xdr:sp>
      <xdr:nvSpPr>
        <xdr:cNvPr id="28" name="Text Box 27"/>
        <xdr:cNvSpPr txBox="1"/>
      </xdr:nvSpPr>
      <xdr:spPr>
        <a:xfrm>
          <a:off x="1938020" y="708025"/>
          <a:ext cx="387350" cy="2051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IN" altLang="en-US" sz="1100"/>
            <a:t>w1</a:t>
          </a:r>
          <a:endParaRPr lang="en-IN" altLang="en-US" sz="1100"/>
        </a:p>
      </xdr:txBody>
    </xdr:sp>
    <xdr:clientData/>
  </xdr:twoCellAnchor>
  <xdr:twoCellAnchor>
    <xdr:from>
      <xdr:col>4</xdr:col>
      <xdr:colOff>0</xdr:colOff>
      <xdr:row>5</xdr:row>
      <xdr:rowOff>133350</xdr:rowOff>
    </xdr:from>
    <xdr:to>
      <xdr:col>4</xdr:col>
      <xdr:colOff>387350</xdr:colOff>
      <xdr:row>6</xdr:row>
      <xdr:rowOff>156845</xdr:rowOff>
    </xdr:to>
    <xdr:sp>
      <xdr:nvSpPr>
        <xdr:cNvPr id="29" name="Text Box 28"/>
        <xdr:cNvSpPr txBox="1"/>
      </xdr:nvSpPr>
      <xdr:spPr>
        <a:xfrm>
          <a:off x="2065020" y="1047750"/>
          <a:ext cx="387350" cy="206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altLang="en-US" sz="1100"/>
            <a:t>w2</a:t>
          </a:r>
          <a:endParaRPr lang="en-IN" altLang="en-US" sz="1100"/>
        </a:p>
      </xdr:txBody>
    </xdr:sp>
    <xdr:clientData/>
  </xdr:twoCellAnchor>
  <xdr:twoCellAnchor>
    <xdr:from>
      <xdr:col>4</xdr:col>
      <xdr:colOff>32385</xdr:colOff>
      <xdr:row>8</xdr:row>
      <xdr:rowOff>102870</xdr:rowOff>
    </xdr:from>
    <xdr:to>
      <xdr:col>4</xdr:col>
      <xdr:colOff>387985</xdr:colOff>
      <xdr:row>9</xdr:row>
      <xdr:rowOff>126365</xdr:rowOff>
    </xdr:to>
    <xdr:sp>
      <xdr:nvSpPr>
        <xdr:cNvPr id="30" name="Text Box 29"/>
        <xdr:cNvSpPr txBox="1"/>
      </xdr:nvSpPr>
      <xdr:spPr>
        <a:xfrm>
          <a:off x="2097405" y="1565910"/>
          <a:ext cx="355600" cy="206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altLang="en-US" sz="1100"/>
            <a:t>w3</a:t>
          </a:r>
          <a:endParaRPr lang="en-IN" altLang="en-US" sz="1100"/>
        </a:p>
      </xdr:txBody>
    </xdr:sp>
    <xdr:clientData/>
  </xdr:twoCellAnchor>
  <xdr:twoCellAnchor>
    <xdr:from>
      <xdr:col>3</xdr:col>
      <xdr:colOff>371475</xdr:colOff>
      <xdr:row>10</xdr:row>
      <xdr:rowOff>95885</xdr:rowOff>
    </xdr:from>
    <xdr:to>
      <xdr:col>4</xdr:col>
      <xdr:colOff>217170</xdr:colOff>
      <xdr:row>11</xdr:row>
      <xdr:rowOff>120650</xdr:rowOff>
    </xdr:to>
    <xdr:sp>
      <xdr:nvSpPr>
        <xdr:cNvPr id="31" name="Text Box 30"/>
        <xdr:cNvSpPr txBox="1"/>
      </xdr:nvSpPr>
      <xdr:spPr>
        <a:xfrm>
          <a:off x="1920240" y="1924685"/>
          <a:ext cx="361950" cy="2076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altLang="en-US" sz="1100"/>
            <a:t>w4</a:t>
          </a:r>
          <a:endParaRPr lang="en-IN" altLang="en-US" sz="1100"/>
        </a:p>
      </xdr:txBody>
    </xdr:sp>
    <xdr:clientData/>
  </xdr:twoCellAnchor>
  <xdr:twoCellAnchor>
    <xdr:from>
      <xdr:col>7</xdr:col>
      <xdr:colOff>514985</xdr:colOff>
      <xdr:row>3</xdr:row>
      <xdr:rowOff>170815</xdr:rowOff>
    </xdr:from>
    <xdr:to>
      <xdr:col>8</xdr:col>
      <xdr:colOff>389255</xdr:colOff>
      <xdr:row>5</xdr:row>
      <xdr:rowOff>11430</xdr:rowOff>
    </xdr:to>
    <xdr:sp>
      <xdr:nvSpPr>
        <xdr:cNvPr id="32" name="Text Box 31"/>
        <xdr:cNvSpPr txBox="1"/>
      </xdr:nvSpPr>
      <xdr:spPr>
        <a:xfrm>
          <a:off x="4128770" y="719455"/>
          <a:ext cx="390525" cy="206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altLang="en-US" sz="1100"/>
            <a:t>w5</a:t>
          </a:r>
          <a:endParaRPr lang="en-IN" altLang="en-US" sz="1100"/>
        </a:p>
      </xdr:txBody>
    </xdr:sp>
    <xdr:clientData/>
  </xdr:twoCellAnchor>
  <xdr:twoCellAnchor>
    <xdr:from>
      <xdr:col>8</xdr:col>
      <xdr:colOff>134620</xdr:colOff>
      <xdr:row>5</xdr:row>
      <xdr:rowOff>144780</xdr:rowOff>
    </xdr:from>
    <xdr:to>
      <xdr:col>8</xdr:col>
      <xdr:colOff>490220</xdr:colOff>
      <xdr:row>6</xdr:row>
      <xdr:rowOff>168275</xdr:rowOff>
    </xdr:to>
    <xdr:sp>
      <xdr:nvSpPr>
        <xdr:cNvPr id="33" name="Text Box 32"/>
        <xdr:cNvSpPr txBox="1"/>
      </xdr:nvSpPr>
      <xdr:spPr>
        <a:xfrm>
          <a:off x="4264660" y="1059180"/>
          <a:ext cx="355600" cy="206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altLang="en-US" sz="1100"/>
            <a:t>w6</a:t>
          </a:r>
          <a:endParaRPr lang="en-IN" altLang="en-US" sz="1100"/>
        </a:p>
      </xdr:txBody>
    </xdr:sp>
    <xdr:clientData/>
  </xdr:twoCellAnchor>
  <xdr:twoCellAnchor>
    <xdr:from>
      <xdr:col>8</xdr:col>
      <xdr:colOff>193675</xdr:colOff>
      <xdr:row>8</xdr:row>
      <xdr:rowOff>114300</xdr:rowOff>
    </xdr:from>
    <xdr:to>
      <xdr:col>9</xdr:col>
      <xdr:colOff>67945</xdr:colOff>
      <xdr:row>9</xdr:row>
      <xdr:rowOff>137795</xdr:rowOff>
    </xdr:to>
    <xdr:sp>
      <xdr:nvSpPr>
        <xdr:cNvPr id="34" name="Text Box 33"/>
        <xdr:cNvSpPr txBox="1"/>
      </xdr:nvSpPr>
      <xdr:spPr>
        <a:xfrm>
          <a:off x="4323715" y="1577340"/>
          <a:ext cx="390525" cy="206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altLang="en-US" sz="1100"/>
            <a:t>w7</a:t>
          </a:r>
          <a:endParaRPr lang="en-IN" altLang="en-US" sz="1100"/>
        </a:p>
      </xdr:txBody>
    </xdr:sp>
    <xdr:clientData/>
  </xdr:twoCellAnchor>
  <xdr:twoCellAnchor>
    <xdr:from>
      <xdr:col>7</xdr:col>
      <xdr:colOff>515620</xdr:colOff>
      <xdr:row>10</xdr:row>
      <xdr:rowOff>107950</xdr:rowOff>
    </xdr:from>
    <xdr:to>
      <xdr:col>8</xdr:col>
      <xdr:colOff>354965</xdr:colOff>
      <xdr:row>11</xdr:row>
      <xdr:rowOff>132080</xdr:rowOff>
    </xdr:to>
    <xdr:sp>
      <xdr:nvSpPr>
        <xdr:cNvPr id="35" name="Text Box 34"/>
        <xdr:cNvSpPr txBox="1"/>
      </xdr:nvSpPr>
      <xdr:spPr>
        <a:xfrm>
          <a:off x="4129405" y="1936750"/>
          <a:ext cx="355600" cy="2070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altLang="en-US" sz="1100"/>
            <a:t>w8</a:t>
          </a:r>
          <a:endParaRPr lang="en-IN" altLang="en-US" sz="1100"/>
        </a:p>
      </xdr:txBody>
    </xdr:sp>
    <xdr:clientData/>
  </xdr:twoCellAnchor>
  <xdr:twoCellAnchor>
    <xdr:from>
      <xdr:col>5</xdr:col>
      <xdr:colOff>380365</xdr:colOff>
      <xdr:row>0</xdr:row>
      <xdr:rowOff>120650</xdr:rowOff>
    </xdr:from>
    <xdr:to>
      <xdr:col>6</xdr:col>
      <xdr:colOff>251460</xdr:colOff>
      <xdr:row>1</xdr:row>
      <xdr:rowOff>142875</xdr:rowOff>
    </xdr:to>
    <xdr:sp>
      <xdr:nvSpPr>
        <xdr:cNvPr id="36" name="Text Box 35"/>
        <xdr:cNvSpPr txBox="1"/>
      </xdr:nvSpPr>
      <xdr:spPr>
        <a:xfrm>
          <a:off x="2961640" y="120650"/>
          <a:ext cx="387350" cy="2051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altLang="en-US" sz="2000"/>
            <a:t>σ</a:t>
          </a:r>
          <a:endParaRPr lang="en-IN" altLang="en-US" sz="2000"/>
        </a:p>
      </xdr:txBody>
    </xdr:sp>
    <xdr:clientData/>
  </xdr:twoCellAnchor>
  <xdr:twoCellAnchor>
    <xdr:from>
      <xdr:col>5</xdr:col>
      <xdr:colOff>380365</xdr:colOff>
      <xdr:row>13</xdr:row>
      <xdr:rowOff>132080</xdr:rowOff>
    </xdr:from>
    <xdr:to>
      <xdr:col>6</xdr:col>
      <xdr:colOff>251460</xdr:colOff>
      <xdr:row>14</xdr:row>
      <xdr:rowOff>154305</xdr:rowOff>
    </xdr:to>
    <xdr:sp>
      <xdr:nvSpPr>
        <xdr:cNvPr id="17" name="Text Box 16"/>
        <xdr:cNvSpPr txBox="1"/>
      </xdr:nvSpPr>
      <xdr:spPr>
        <a:xfrm>
          <a:off x="2961640" y="2509520"/>
          <a:ext cx="387350" cy="2051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altLang="en-US" sz="2000"/>
            <a:t>σ</a:t>
          </a:r>
          <a:endParaRPr lang="en-IN" altLang="en-US" sz="2000"/>
        </a:p>
      </xdr:txBody>
    </xdr:sp>
    <xdr:clientData/>
  </xdr:twoCellAnchor>
  <xdr:twoCellAnchor>
    <xdr:from>
      <xdr:col>9</xdr:col>
      <xdr:colOff>508000</xdr:colOff>
      <xdr:row>0</xdr:row>
      <xdr:rowOff>152400</xdr:rowOff>
    </xdr:from>
    <xdr:to>
      <xdr:col>10</xdr:col>
      <xdr:colOff>379095</xdr:colOff>
      <xdr:row>1</xdr:row>
      <xdr:rowOff>174625</xdr:rowOff>
    </xdr:to>
    <xdr:sp>
      <xdr:nvSpPr>
        <xdr:cNvPr id="37" name="Text Box 36"/>
        <xdr:cNvSpPr txBox="1"/>
      </xdr:nvSpPr>
      <xdr:spPr>
        <a:xfrm>
          <a:off x="5154295" y="152400"/>
          <a:ext cx="387350" cy="2051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altLang="en-US" sz="2000"/>
            <a:t>σ</a:t>
          </a:r>
          <a:endParaRPr lang="en-IN" altLang="en-US" sz="2000"/>
        </a:p>
      </xdr:txBody>
    </xdr:sp>
    <xdr:clientData/>
  </xdr:twoCellAnchor>
  <xdr:twoCellAnchor>
    <xdr:from>
      <xdr:col>9</xdr:col>
      <xdr:colOff>474345</xdr:colOff>
      <xdr:row>13</xdr:row>
      <xdr:rowOff>146685</xdr:rowOff>
    </xdr:from>
    <xdr:to>
      <xdr:col>10</xdr:col>
      <xdr:colOff>345440</xdr:colOff>
      <xdr:row>14</xdr:row>
      <xdr:rowOff>168910</xdr:rowOff>
    </xdr:to>
    <xdr:sp>
      <xdr:nvSpPr>
        <xdr:cNvPr id="38" name="Text Box 37"/>
        <xdr:cNvSpPr txBox="1"/>
      </xdr:nvSpPr>
      <xdr:spPr>
        <a:xfrm>
          <a:off x="5120640" y="2524125"/>
          <a:ext cx="387350" cy="2051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altLang="en-US" sz="2000"/>
            <a:t>σ</a:t>
          </a:r>
          <a:endParaRPr lang="en-IN" altLang="en-US" sz="2000"/>
        </a:p>
      </xdr:txBody>
    </xdr:sp>
    <xdr:clientData/>
  </xdr:twoCellAnchor>
  <xdr:twoCellAnchor>
    <xdr:from>
      <xdr:col>11</xdr:col>
      <xdr:colOff>313690</xdr:colOff>
      <xdr:row>5</xdr:row>
      <xdr:rowOff>90805</xdr:rowOff>
    </xdr:from>
    <xdr:to>
      <xdr:col>12</xdr:col>
      <xdr:colOff>184785</xdr:colOff>
      <xdr:row>6</xdr:row>
      <xdr:rowOff>113030</xdr:rowOff>
    </xdr:to>
    <xdr:sp>
      <xdr:nvSpPr>
        <xdr:cNvPr id="39" name="Text Box 38"/>
        <xdr:cNvSpPr txBox="1"/>
      </xdr:nvSpPr>
      <xdr:spPr>
        <a:xfrm>
          <a:off x="5992495" y="1005205"/>
          <a:ext cx="387350" cy="2051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altLang="en-US" sz="1400"/>
            <a:t>E1</a:t>
          </a:r>
          <a:endParaRPr lang="en-IN" altLang="en-US" sz="1400"/>
        </a:p>
      </xdr:txBody>
    </xdr:sp>
    <xdr:clientData/>
  </xdr:twoCellAnchor>
  <xdr:twoCellAnchor>
    <xdr:from>
      <xdr:col>11</xdr:col>
      <xdr:colOff>296545</xdr:colOff>
      <xdr:row>9</xdr:row>
      <xdr:rowOff>3810</xdr:rowOff>
    </xdr:from>
    <xdr:to>
      <xdr:col>12</xdr:col>
      <xdr:colOff>167640</xdr:colOff>
      <xdr:row>10</xdr:row>
      <xdr:rowOff>26035</xdr:rowOff>
    </xdr:to>
    <xdr:sp>
      <xdr:nvSpPr>
        <xdr:cNvPr id="40" name="Text Box 39"/>
        <xdr:cNvSpPr txBox="1"/>
      </xdr:nvSpPr>
      <xdr:spPr>
        <a:xfrm>
          <a:off x="5975350" y="1649730"/>
          <a:ext cx="387350" cy="2051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altLang="en-US" sz="1400"/>
            <a:t>E2</a:t>
          </a:r>
          <a:endParaRPr lang="en-IN" alt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294640</xdr:colOff>
      <xdr:row>7</xdr:row>
      <xdr:rowOff>93980</xdr:rowOff>
    </xdr:from>
    <xdr:to>
      <xdr:col>15</xdr:col>
      <xdr:colOff>599440</xdr:colOff>
      <xdr:row>22</xdr:row>
      <xdr:rowOff>93980</xdr:rowOff>
    </xdr:to>
    <xdr:graphicFrame>
      <xdr:nvGraphicFramePr>
        <xdr:cNvPr id="3" name="Chart 2"/>
        <xdr:cNvGraphicFramePr/>
      </xdr:nvGraphicFramePr>
      <xdr:xfrm>
        <a:off x="6024880" y="13741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AQ57"/>
  <sheetViews>
    <sheetView zoomScale="86" zoomScaleNormal="86" topLeftCell="A31" workbookViewId="0">
      <selection activeCell="M35" sqref="M35:P35"/>
    </sheetView>
  </sheetViews>
  <sheetFormatPr defaultColWidth="7.52777777777778" defaultRowHeight="14.4"/>
  <cols>
    <col min="1" max="20" width="7.52777777777778" customWidth="1"/>
    <col min="21" max="21" width="8.88888888888889" customWidth="1"/>
    <col min="22" max="31" width="7.52777777777778" customWidth="1"/>
    <col min="32" max="32" width="10.3703703703704" customWidth="1"/>
    <col min="33" max="33" width="10.7777777777778" customWidth="1"/>
    <col min="34" max="35" width="10.8888888888889" customWidth="1"/>
    <col min="36" max="38" width="10.7777777777778" customWidth="1"/>
    <col min="39" max="39" width="11.4722222222222" customWidth="1"/>
    <col min="40" max="40" width="12.8888888888889" customWidth="1"/>
    <col min="41" max="41" width="14.1111111111111" customWidth="1"/>
    <col min="42" max="43" width="11" customWidth="1"/>
    <col min="44" max="16384" width="7.52777777777778" customWidth="1"/>
  </cols>
  <sheetData>
    <row r="5" spans="19:19">
      <c r="S5" t="s">
        <v>0</v>
      </c>
    </row>
    <row r="6" spans="19:19">
      <c r="S6" t="s">
        <v>1</v>
      </c>
    </row>
    <row r="7" spans="19:19">
      <c r="S7" t="s">
        <v>2</v>
      </c>
    </row>
    <row r="8" spans="19:19">
      <c r="S8" t="s">
        <v>3</v>
      </c>
    </row>
    <row r="9" spans="19:22">
      <c r="S9" t="s">
        <v>4</v>
      </c>
      <c r="V9" t="s">
        <v>5</v>
      </c>
    </row>
    <row r="10" spans="19:22">
      <c r="S10" t="s">
        <v>6</v>
      </c>
      <c r="V10" t="s">
        <v>7</v>
      </c>
    </row>
    <row r="11" spans="19:22">
      <c r="S11" t="s">
        <v>8</v>
      </c>
      <c r="V11" t="s">
        <v>9</v>
      </c>
    </row>
    <row r="12" spans="19:22">
      <c r="S12" t="s">
        <v>10</v>
      </c>
      <c r="V12" t="s">
        <v>11</v>
      </c>
    </row>
    <row r="17" spans="2:2">
      <c r="B17" s="3" t="s">
        <v>12</v>
      </c>
    </row>
    <row r="18" spans="2:2">
      <c r="B18" t="s">
        <v>13</v>
      </c>
    </row>
    <row r="19" spans="2:2">
      <c r="B19" t="s">
        <v>14</v>
      </c>
    </row>
    <row r="20" spans="2:2">
      <c r="B20" t="s">
        <v>15</v>
      </c>
    </row>
    <row r="22" spans="2:19">
      <c r="B22" t="s">
        <v>16</v>
      </c>
      <c r="S22" t="s">
        <v>17</v>
      </c>
    </row>
    <row r="23" spans="2:19">
      <c r="B23" t="s">
        <v>18</v>
      </c>
      <c r="S23" t="s">
        <v>19</v>
      </c>
    </row>
    <row r="24" spans="2:19">
      <c r="B24" t="s">
        <v>20</v>
      </c>
      <c r="S24" t="s">
        <v>21</v>
      </c>
    </row>
    <row r="25" spans="2:19">
      <c r="B25" t="s">
        <v>22</v>
      </c>
      <c r="S25" t="s">
        <v>23</v>
      </c>
    </row>
    <row r="26" spans="2:19">
      <c r="B26" t="s">
        <v>24</v>
      </c>
      <c r="S26" t="s">
        <v>25</v>
      </c>
    </row>
    <row r="27" spans="19:19">
      <c r="S27" s="8"/>
    </row>
    <row r="28" spans="2:2">
      <c r="B28" t="s">
        <v>26</v>
      </c>
    </row>
    <row r="29" spans="2:2">
      <c r="B29" t="s">
        <v>27</v>
      </c>
    </row>
    <row r="30" spans="2:2">
      <c r="B30" t="s">
        <v>28</v>
      </c>
    </row>
    <row r="31" spans="2:2">
      <c r="B31" t="s">
        <v>29</v>
      </c>
    </row>
    <row r="33" spans="16:16">
      <c r="P33" t="s">
        <v>30</v>
      </c>
    </row>
    <row r="34" spans="16:16">
      <c r="P34" s="8">
        <v>0.5</v>
      </c>
    </row>
    <row r="35" spans="1:41">
      <c r="A35" s="4" t="s">
        <v>31</v>
      </c>
      <c r="B35" s="4"/>
      <c r="C35" s="4"/>
      <c r="D35" s="4"/>
      <c r="E35" s="5" t="s">
        <v>32</v>
      </c>
      <c r="F35" s="5"/>
      <c r="G35" s="5"/>
      <c r="H35" s="5"/>
      <c r="I35" s="5"/>
      <c r="J35" s="5"/>
      <c r="K35" s="5"/>
      <c r="L35" s="5"/>
      <c r="M35" s="9" t="s">
        <v>33</v>
      </c>
      <c r="N35" s="9"/>
      <c r="O35" s="9"/>
      <c r="P35" s="9"/>
      <c r="Q35" s="11" t="s">
        <v>34</v>
      </c>
      <c r="R35" s="11"/>
      <c r="S35" s="11"/>
      <c r="T35" s="11"/>
      <c r="U35" s="12" t="s">
        <v>35</v>
      </c>
      <c r="V35" s="12"/>
      <c r="W35" s="12"/>
      <c r="X35" s="13" t="s">
        <v>36</v>
      </c>
      <c r="Y35" s="13"/>
      <c r="Z35" s="13"/>
      <c r="AA35" s="13"/>
      <c r="AB35" s="13"/>
      <c r="AC35" s="13"/>
      <c r="AD35" s="13"/>
      <c r="AE35" s="13"/>
      <c r="AF35" s="17" t="s">
        <v>37</v>
      </c>
      <c r="AG35" s="17"/>
      <c r="AH35" s="17"/>
      <c r="AI35" s="17"/>
      <c r="AJ35" s="17"/>
      <c r="AK35" s="17"/>
      <c r="AL35" s="17"/>
      <c r="AM35" s="17"/>
      <c r="AN35" s="17"/>
      <c r="AO35" s="17"/>
    </row>
    <row r="36" s="2" customFormat="1" spans="1:43">
      <c r="A36" s="6" t="s">
        <v>38</v>
      </c>
      <c r="B36" s="6" t="s">
        <v>39</v>
      </c>
      <c r="C36" s="6" t="s">
        <v>40</v>
      </c>
      <c r="D36" s="6" t="s">
        <v>41</v>
      </c>
      <c r="E36" s="7" t="s">
        <v>42</v>
      </c>
      <c r="F36" s="7" t="s">
        <v>43</v>
      </c>
      <c r="G36" s="7" t="s">
        <v>44</v>
      </c>
      <c r="H36" s="7" t="s">
        <v>45</v>
      </c>
      <c r="I36" s="7" t="s">
        <v>46</v>
      </c>
      <c r="J36" s="7" t="s">
        <v>47</v>
      </c>
      <c r="K36" s="7" t="s">
        <v>48</v>
      </c>
      <c r="L36" s="7" t="s">
        <v>49</v>
      </c>
      <c r="M36" s="10" t="s">
        <v>50</v>
      </c>
      <c r="N36" s="10" t="s">
        <v>51</v>
      </c>
      <c r="O36" s="10" t="s">
        <v>52</v>
      </c>
      <c r="P36" s="10" t="s">
        <v>53</v>
      </c>
      <c r="Q36" s="14" t="s">
        <v>54</v>
      </c>
      <c r="R36" s="14" t="s">
        <v>55</v>
      </c>
      <c r="S36" s="14" t="s">
        <v>56</v>
      </c>
      <c r="T36" s="14" t="s">
        <v>57</v>
      </c>
      <c r="U36" s="15" t="s">
        <v>58</v>
      </c>
      <c r="V36" s="15" t="s">
        <v>59</v>
      </c>
      <c r="W36" s="15" t="s">
        <v>60</v>
      </c>
      <c r="X36" s="16" t="s">
        <v>61</v>
      </c>
      <c r="Y36" s="16" t="s">
        <v>62</v>
      </c>
      <c r="Z36" s="16" t="s">
        <v>63</v>
      </c>
      <c r="AA36" s="16" t="s">
        <v>64</v>
      </c>
      <c r="AB36" s="16" t="s">
        <v>65</v>
      </c>
      <c r="AC36" s="16" t="s">
        <v>66</v>
      </c>
      <c r="AD36" s="16" t="s">
        <v>67</v>
      </c>
      <c r="AE36" s="16" t="s">
        <v>68</v>
      </c>
      <c r="AF36" s="18" t="s">
        <v>69</v>
      </c>
      <c r="AG36" s="18" t="s">
        <v>70</v>
      </c>
      <c r="AH36" s="18" t="s">
        <v>71</v>
      </c>
      <c r="AI36" s="18" t="s">
        <v>72</v>
      </c>
      <c r="AJ36" s="18" t="s">
        <v>73</v>
      </c>
      <c r="AK36" s="18" t="s">
        <v>74</v>
      </c>
      <c r="AL36" s="18" t="s">
        <v>75</v>
      </c>
      <c r="AM36" s="18" t="s">
        <v>76</v>
      </c>
      <c r="AN36" s="18" t="s">
        <v>77</v>
      </c>
      <c r="AO36" s="18" t="s">
        <v>78</v>
      </c>
      <c r="AP36" s="19"/>
      <c r="AQ36" s="19"/>
    </row>
    <row r="37" spans="1:41">
      <c r="A37">
        <v>0.05</v>
      </c>
      <c r="B37">
        <v>0.1</v>
      </c>
      <c r="C37">
        <v>0.01</v>
      </c>
      <c r="D37">
        <v>0.99</v>
      </c>
      <c r="E37">
        <v>0.15</v>
      </c>
      <c r="F37">
        <v>0.2</v>
      </c>
      <c r="G37">
        <v>0.25</v>
      </c>
      <c r="H37">
        <v>0.3</v>
      </c>
      <c r="I37">
        <v>0.4</v>
      </c>
      <c r="J37">
        <v>0.45</v>
      </c>
      <c r="K37">
        <v>0.5</v>
      </c>
      <c r="L37">
        <v>0.55</v>
      </c>
      <c r="M37">
        <f>E37*A37+F37*B37</f>
        <v>0.0275</v>
      </c>
      <c r="N37">
        <f>1/(1+EXP(-M37))</f>
        <v>0.506874566764534</v>
      </c>
      <c r="O37">
        <f>G37*A37+H37*B37</f>
        <v>0.0425</v>
      </c>
      <c r="P37">
        <f>1/(1+EXP(-O37))</f>
        <v>0.510623401004964</v>
      </c>
      <c r="Q37">
        <f>I37*N37+J37*P37</f>
        <v>0.432530357158047</v>
      </c>
      <c r="R37">
        <f>1/(1+EXP(-Q37))</f>
        <v>0.606477732206728</v>
      </c>
      <c r="S37">
        <f>K37*N37+L37*P37</f>
        <v>0.534280153934997</v>
      </c>
      <c r="T37">
        <f>1/(1+EXP(-S37))</f>
        <v>0.630480835450635</v>
      </c>
      <c r="U37">
        <f>1/2*(C37-R37)^2</f>
        <v>0.177892842509241</v>
      </c>
      <c r="V37">
        <f>1/2*(D37-T37)^2</f>
        <v>0.0646270148391368</v>
      </c>
      <c r="W37">
        <f>U37+V37</f>
        <v>0.242519857348377</v>
      </c>
      <c r="X37">
        <f>(AN37*AL37*AH37*AF37+AO37*AM37*AJ37*AF37)*A37</f>
        <v>0.000188255666940112</v>
      </c>
      <c r="Y37">
        <f>(AN37*AL37*AH37*AF37+AO37*AM37*AJ37*AF37)*B37</f>
        <v>0.000376511333880224</v>
      </c>
      <c r="Z37">
        <f>(AN37*AL37*AI37*AG37+AO37*AM37*AK37*AG37)*A37</f>
        <v>0.000224813462576118</v>
      </c>
      <c r="AA37">
        <f>(AN37*AL37*AI37*AG37+AO37*AM37*AK37*AG37)*B37</f>
        <v>0.000449626925152237</v>
      </c>
      <c r="AB37">
        <f>AN37*AL37*N37</f>
        <v>0.0721570729121362</v>
      </c>
      <c r="AC37">
        <f>AN37*AL37*P37</f>
        <v>0.0726907451919448</v>
      </c>
      <c r="AD37">
        <f>AO37*AM37*N37</f>
        <v>-0.0424552500926047</v>
      </c>
      <c r="AE37">
        <f>AO37*AM37*P37</f>
        <v>-0.0427692482800638</v>
      </c>
      <c r="AF37">
        <f>N37*(1-N37)</f>
        <v>0.2499527403318</v>
      </c>
      <c r="AG37">
        <f>P37*(1-P37)</f>
        <v>0.249887143351088</v>
      </c>
      <c r="AH37">
        <f>I37</f>
        <v>0.4</v>
      </c>
      <c r="AI37">
        <f>J37</f>
        <v>0.45</v>
      </c>
      <c r="AJ37">
        <f>K37</f>
        <v>0.5</v>
      </c>
      <c r="AK37">
        <f>L37</f>
        <v>0.55</v>
      </c>
      <c r="AL37">
        <f>R37*(1-R37)</f>
        <v>0.238662492544112</v>
      </c>
      <c r="AM37">
        <f>T37*(1-T37)</f>
        <v>0.232974751580104</v>
      </c>
      <c r="AN37">
        <f>R37-C37</f>
        <v>0.596477732206728</v>
      </c>
      <c r="AO37">
        <f>T37-D37</f>
        <v>-0.359519164549365</v>
      </c>
    </row>
    <row r="38" spans="1:41">
      <c r="A38">
        <v>0.05</v>
      </c>
      <c r="B38">
        <v>0.1</v>
      </c>
      <c r="C38">
        <v>0.01</v>
      </c>
      <c r="D38">
        <v>0.99</v>
      </c>
      <c r="E38">
        <f>E37-$P$34*X37</f>
        <v>0.14990587216653</v>
      </c>
      <c r="F38">
        <f t="shared" ref="F38:L38" si="0">F37-$P$34*Y37</f>
        <v>0.19981174433306</v>
      </c>
      <c r="G38">
        <f t="shared" si="0"/>
        <v>0.249887593268712</v>
      </c>
      <c r="H38">
        <f t="shared" si="0"/>
        <v>0.299775186537424</v>
      </c>
      <c r="I38">
        <f t="shared" si="0"/>
        <v>0.363921463543932</v>
      </c>
      <c r="J38">
        <f t="shared" si="0"/>
        <v>0.413654627404028</v>
      </c>
      <c r="K38">
        <f t="shared" si="0"/>
        <v>0.521227625046302</v>
      </c>
      <c r="L38">
        <f t="shared" si="0"/>
        <v>0.571384624140032</v>
      </c>
      <c r="M38">
        <f>E38*A38+F38*B38</f>
        <v>0.0274764680416325</v>
      </c>
      <c r="N38">
        <f>1/(1+EXP(-M38))</f>
        <v>0.506868684886104</v>
      </c>
      <c r="O38">
        <f>G38*A38+H38*B38</f>
        <v>0.042471898317178</v>
      </c>
      <c r="P38">
        <f>1/(1+EXP(-O38))</f>
        <v>0.510616378753624</v>
      </c>
      <c r="Q38">
        <f>I38*N38+J38*P38</f>
        <v>0.395679221528063</v>
      </c>
      <c r="R38">
        <f>1/(1+EXP(-Q38))</f>
        <v>0.597649105422816</v>
      </c>
      <c r="S38">
        <f>K38*N38+L38*P38</f>
        <v>0.55595230848741</v>
      </c>
      <c r="T38">
        <f>1/(1+EXP(-S38))</f>
        <v>0.635515466285559</v>
      </c>
      <c r="U38">
        <f>1/2*(C38-R38)^2</f>
        <v>0.172665735552118</v>
      </c>
      <c r="V38">
        <f>1/2*(D38-T38)^2</f>
        <v>0.0628296423213724</v>
      </c>
      <c r="W38">
        <f>U38+V38</f>
        <v>0.23549537787349</v>
      </c>
      <c r="X38">
        <f>(AN38*AL38*AH38*AF38+AO38*AM38*AJ38*AF38)*A38</f>
        <v>0.000107813166926561</v>
      </c>
      <c r="Y38">
        <f>(AN38*AL38*AH38*AF38+AO38*AM38*AJ38*AF38)*B38</f>
        <v>0.000215626333853122</v>
      </c>
      <c r="Z38">
        <f>(AN38*AL38*AI38*AG38+AO38*AM38*AK38*AG38)*A38</f>
        <v>0.000144134545404509</v>
      </c>
      <c r="AA38">
        <f>(AN38*AL38*AI38*AG38+AO38*AM38*AK38*AG38)*B38</f>
        <v>0.000288269090809017</v>
      </c>
      <c r="AB38">
        <f>AN38*AL38*N38</f>
        <v>0.0716250247567189</v>
      </c>
      <c r="AC38">
        <f>AN38*AL38*P38</f>
        <v>0.0721546070214075</v>
      </c>
      <c r="AD38">
        <f>AO38*AM38*N38</f>
        <v>-0.0416196075708773</v>
      </c>
      <c r="AE38">
        <f>AO38*AM38*P38</f>
        <v>-0.0419273352974324</v>
      </c>
      <c r="AF38">
        <f>N38*(1-N38)</f>
        <v>0.249952821167935</v>
      </c>
      <c r="AG38">
        <f>P38*(1-P38)</f>
        <v>0.24988729250216</v>
      </c>
      <c r="AH38">
        <f>I38</f>
        <v>0.363921463543932</v>
      </c>
      <c r="AI38">
        <f>J38</f>
        <v>0.413654627404028</v>
      </c>
      <c r="AJ38">
        <f>K38</f>
        <v>0.521227625046302</v>
      </c>
      <c r="AK38">
        <f>L38</f>
        <v>0.571384624140032</v>
      </c>
      <c r="AL38">
        <f>R38*(1-R38)</f>
        <v>0.240464652210124</v>
      </c>
      <c r="AM38">
        <f>T38*(1-T38)</f>
        <v>0.231635558397408</v>
      </c>
      <c r="AN38">
        <f>R38-C38</f>
        <v>0.587649105422816</v>
      </c>
      <c r="AO38">
        <f>T38-D38</f>
        <v>-0.354484533714441</v>
      </c>
    </row>
    <row r="39" spans="1:41">
      <c r="A39">
        <v>0.05</v>
      </c>
      <c r="B39">
        <v>0.1</v>
      </c>
      <c r="C39">
        <v>0.01</v>
      </c>
      <c r="D39">
        <v>0.99</v>
      </c>
      <c r="E39">
        <f t="shared" ref="E39:E57" si="1">E38-$P$34*X38</f>
        <v>0.149851965583067</v>
      </c>
      <c r="F39">
        <f t="shared" ref="F39:F57" si="2">F38-$P$34*Y38</f>
        <v>0.199703931166133</v>
      </c>
      <c r="G39">
        <f t="shared" ref="G39:G57" si="3">G38-$P$34*Z38</f>
        <v>0.24981552599601</v>
      </c>
      <c r="H39">
        <f t="shared" ref="H39:H57" si="4">H38-$P$34*AA38</f>
        <v>0.299631051992019</v>
      </c>
      <c r="I39">
        <f t="shared" ref="I39:I57" si="5">I38-$P$34*AB38</f>
        <v>0.328108951165572</v>
      </c>
      <c r="J39">
        <f t="shared" ref="J39:J57" si="6">J38-$P$34*AC38</f>
        <v>0.377577323893324</v>
      </c>
      <c r="K39">
        <f t="shared" ref="K39:K57" si="7">K38-$P$34*AD38</f>
        <v>0.542037428831741</v>
      </c>
      <c r="L39">
        <f t="shared" ref="L39:L57" si="8">L38-$P$34*AE38</f>
        <v>0.592348291788748</v>
      </c>
      <c r="M39">
        <f t="shared" ref="M39:M57" si="9">E39*A39+F39*B39</f>
        <v>0.0274629913957667</v>
      </c>
      <c r="N39">
        <f t="shared" ref="N39:N57" si="10">1/(1+EXP(-M39))</f>
        <v>0.506865316360138</v>
      </c>
      <c r="O39">
        <f t="shared" ref="O39:O57" si="11">G39*A39+H39*B39</f>
        <v>0.0424538814990024</v>
      </c>
      <c r="P39">
        <f t="shared" ref="P39:P57" si="12">1/(1+EXP(-O39))</f>
        <v>0.51061187657885</v>
      </c>
      <c r="Q39">
        <f t="shared" ref="Q39:Q57" si="13">I39*N39+J39*P39</f>
        <v>0.359102513239921</v>
      </c>
      <c r="R39">
        <f t="shared" ref="R39:R57" si="14">1/(1+EXP(-Q39))</f>
        <v>0.588823160473872</v>
      </c>
      <c r="S39">
        <f t="shared" ref="S39:S57" si="15">K39*N39+L39*P39</f>
        <v>0.577200045702365</v>
      </c>
      <c r="T39">
        <f t="shared" ref="T39:T57" si="16">1/(1+EXP(-S39))</f>
        <v>0.640422882733361</v>
      </c>
      <c r="U39">
        <f t="shared" ref="U39:U57" si="17">1/2*(C39-R39)^2</f>
        <v>0.167518125550481</v>
      </c>
      <c r="V39">
        <f t="shared" ref="V39:V57" si="18">1/2*(D39-T39)^2</f>
        <v>0.0611020804582267</v>
      </c>
      <c r="W39">
        <f t="shared" ref="W39:W57" si="19">U39+V39</f>
        <v>0.228620206008707</v>
      </c>
      <c r="X39">
        <f t="shared" ref="X39:X57" si="20">(AN39*AL39*AH39*AF39+AO39*AM39*AJ39*AF39)*A39</f>
        <v>2.93230696243655e-5</v>
      </c>
      <c r="Y39">
        <f t="shared" ref="Y39:Y57" si="21">(AN39*AL39*AH39*AF39+AO39*AM39*AJ39*AF39)*B39</f>
        <v>5.8646139248731e-5</v>
      </c>
      <c r="Z39">
        <f t="shared" ref="Z39:Z57" si="22">(AN39*AL39*AI39*AG39+AO39*AM39*AK39*AG39)*A39</f>
        <v>6.53288389525534e-5</v>
      </c>
      <c r="AA39">
        <f t="shared" ref="AA39:AA57" si="23">(AN39*AL39*AI39*AG39+AO39*AM39*AK39*AG39)*B39</f>
        <v>0.000130657677905107</v>
      </c>
      <c r="AB39">
        <f t="shared" ref="AB39:AB57" si="24">AN39*AL39*N39</f>
        <v>0.0710316663028484</v>
      </c>
      <c r="AC39">
        <f t="shared" ref="AC39:AC57" si="25">AN39*AL39*P39</f>
        <v>0.071556706005999</v>
      </c>
      <c r="AD39">
        <f t="shared" ref="AD39:AD57" si="26">AO39*AM39*N39</f>
        <v>-0.0408032220411322</v>
      </c>
      <c r="AE39">
        <f t="shared" ref="AE39:AE57" si="27">AO39*AM39*P39</f>
        <v>-0.0411048243081651</v>
      </c>
      <c r="AF39">
        <f t="shared" ref="AF39:AF57" si="28">N39*(1-N39)</f>
        <v>0.249952867431275</v>
      </c>
      <c r="AG39">
        <f t="shared" ref="AG39:AG57" si="29">P39*(1-P39)</f>
        <v>0.249887388075475</v>
      </c>
      <c r="AH39">
        <f t="shared" ref="AH39:AH57" si="30">I39</f>
        <v>0.328108951165572</v>
      </c>
      <c r="AI39">
        <f t="shared" ref="AI39:AI57" si="31">J39</f>
        <v>0.377577323893324</v>
      </c>
      <c r="AJ39">
        <f t="shared" ref="AJ39:AJ57" si="32">K39</f>
        <v>0.542037428831741</v>
      </c>
      <c r="AK39">
        <f t="shared" ref="AK39:AK57" si="33">L39</f>
        <v>0.592348291788748</v>
      </c>
      <c r="AL39">
        <f t="shared" ref="AL39:AL57" si="34">R39*(1-R39)</f>
        <v>0.242110446163433</v>
      </c>
      <c r="AM39">
        <f t="shared" ref="AM39:AM57" si="35">T39*(1-T39)</f>
        <v>0.230281414004853</v>
      </c>
      <c r="AN39">
        <f t="shared" ref="AN39:AN57" si="36">R39-C39</f>
        <v>0.578823160473872</v>
      </c>
      <c r="AO39">
        <f t="shared" ref="AO39:AO57" si="37">T39-D39</f>
        <v>-0.349577117266639</v>
      </c>
    </row>
    <row r="40" spans="1:41">
      <c r="A40">
        <v>0.05</v>
      </c>
      <c r="B40">
        <v>0.1</v>
      </c>
      <c r="C40">
        <v>0.01</v>
      </c>
      <c r="D40">
        <v>0.99</v>
      </c>
      <c r="E40">
        <f t="shared" si="1"/>
        <v>0.149837304048254</v>
      </c>
      <c r="F40">
        <f t="shared" si="2"/>
        <v>0.199674608096509</v>
      </c>
      <c r="G40">
        <f t="shared" si="3"/>
        <v>0.249782861576533</v>
      </c>
      <c r="H40">
        <f t="shared" si="4"/>
        <v>0.299565723153067</v>
      </c>
      <c r="I40">
        <f t="shared" si="5"/>
        <v>0.292593118014148</v>
      </c>
      <c r="J40">
        <f t="shared" si="6"/>
        <v>0.341798970890324</v>
      </c>
      <c r="K40">
        <f t="shared" si="7"/>
        <v>0.562439039852307</v>
      </c>
      <c r="L40">
        <f t="shared" si="8"/>
        <v>0.612900703942831</v>
      </c>
      <c r="M40">
        <f t="shared" si="9"/>
        <v>0.0274593260120636</v>
      </c>
      <c r="N40">
        <f t="shared" si="10"/>
        <v>0.506864400186948</v>
      </c>
      <c r="O40">
        <f t="shared" si="11"/>
        <v>0.0424457153941334</v>
      </c>
      <c r="P40">
        <f t="shared" si="12"/>
        <v>0.510609835972056</v>
      </c>
      <c r="Q40">
        <f t="shared" si="13"/>
        <v>0.322830951722796</v>
      </c>
      <c r="R40">
        <f t="shared" si="14"/>
        <v>0.580014021419825</v>
      </c>
      <c r="S40">
        <f t="shared" si="15"/>
        <v>0.598033454483869</v>
      </c>
      <c r="T40">
        <f t="shared" si="16"/>
        <v>0.645206262838284</v>
      </c>
      <c r="U40">
        <f t="shared" si="17"/>
        <v>0.1624579923076</v>
      </c>
      <c r="V40">
        <f t="shared" si="18"/>
        <v>0.0594413605929713</v>
      </c>
      <c r="W40">
        <f t="shared" si="19"/>
        <v>0.221899352900572</v>
      </c>
      <c r="X40">
        <f t="shared" si="20"/>
        <v>-4.70499916398868e-5</v>
      </c>
      <c r="Y40">
        <f t="shared" si="21"/>
        <v>-9.40999832797735e-5</v>
      </c>
      <c r="Z40">
        <f t="shared" si="22"/>
        <v>-1.14340553421906e-5</v>
      </c>
      <c r="AA40">
        <f t="shared" si="23"/>
        <v>-2.28681106843811e-5</v>
      </c>
      <c r="AB40">
        <f t="shared" si="24"/>
        <v>0.0703802187224954</v>
      </c>
      <c r="AC40">
        <f t="shared" si="25"/>
        <v>0.07090028797508</v>
      </c>
      <c r="AD40">
        <f t="shared" si="26"/>
        <v>-0.040006050377705</v>
      </c>
      <c r="AE40">
        <f t="shared" si="27"/>
        <v>-0.0403016720324321</v>
      </c>
      <c r="AF40">
        <f t="shared" si="28"/>
        <v>0.249952880010073</v>
      </c>
      <c r="AG40">
        <f t="shared" si="29"/>
        <v>0.249887431380646</v>
      </c>
      <c r="AH40">
        <f t="shared" si="30"/>
        <v>0.292593118014148</v>
      </c>
      <c r="AI40">
        <f t="shared" si="31"/>
        <v>0.341798970890324</v>
      </c>
      <c r="AJ40">
        <f t="shared" si="32"/>
        <v>0.562439039852307</v>
      </c>
      <c r="AK40">
        <f t="shared" si="33"/>
        <v>0.612900703942831</v>
      </c>
      <c r="AL40">
        <f t="shared" si="34"/>
        <v>0.243597756376228</v>
      </c>
      <c r="AM40">
        <f t="shared" si="35"/>
        <v>0.228915141232539</v>
      </c>
      <c r="AN40">
        <f t="shared" si="36"/>
        <v>0.570014021419825</v>
      </c>
      <c r="AO40">
        <f t="shared" si="37"/>
        <v>-0.344793737161716</v>
      </c>
    </row>
    <row r="41" spans="1:41">
      <c r="A41">
        <v>0.05</v>
      </c>
      <c r="B41">
        <v>0.1</v>
      </c>
      <c r="C41">
        <v>0.01</v>
      </c>
      <c r="D41">
        <v>0.99</v>
      </c>
      <c r="E41">
        <f t="shared" si="1"/>
        <v>0.149860829044074</v>
      </c>
      <c r="F41">
        <f t="shared" si="2"/>
        <v>0.199721658088149</v>
      </c>
      <c r="G41">
        <f t="shared" si="3"/>
        <v>0.249788578604205</v>
      </c>
      <c r="H41">
        <f t="shared" si="4"/>
        <v>0.299577157208409</v>
      </c>
      <c r="I41">
        <f t="shared" si="5"/>
        <v>0.257403008652901</v>
      </c>
      <c r="J41">
        <f t="shared" si="6"/>
        <v>0.306348826902784</v>
      </c>
      <c r="K41">
        <f t="shared" si="7"/>
        <v>0.58244206504116</v>
      </c>
      <c r="L41">
        <f t="shared" si="8"/>
        <v>0.633051539959047</v>
      </c>
      <c r="M41">
        <f t="shared" si="9"/>
        <v>0.0274652072610186</v>
      </c>
      <c r="N41">
        <f t="shared" si="10"/>
        <v>0.506865870222003</v>
      </c>
      <c r="O41">
        <f t="shared" si="11"/>
        <v>0.0424471446510511</v>
      </c>
      <c r="P41">
        <f t="shared" si="12"/>
        <v>0.510610193125391</v>
      </c>
      <c r="Q41">
        <f t="shared" si="13"/>
        <v>0.286893633647182</v>
      </c>
      <c r="R41">
        <f t="shared" si="14"/>
        <v>0.57123547350968</v>
      </c>
      <c r="S41">
        <f t="shared" si="15"/>
        <v>0.618462573227803</v>
      </c>
      <c r="T41">
        <f t="shared" si="16"/>
        <v>0.649868804152724</v>
      </c>
      <c r="U41">
        <f t="shared" si="17"/>
        <v>0.157492628362818</v>
      </c>
      <c r="V41">
        <f t="shared" si="18"/>
        <v>0.0578446151942492</v>
      </c>
      <c r="W41">
        <f t="shared" si="19"/>
        <v>0.215337243557067</v>
      </c>
      <c r="X41">
        <f t="shared" si="20"/>
        <v>-0.000121154986376771</v>
      </c>
      <c r="Y41">
        <f t="shared" si="21"/>
        <v>-0.000242309972753542</v>
      </c>
      <c r="Z41">
        <f t="shared" si="22"/>
        <v>-8.59977837089748e-5</v>
      </c>
      <c r="AA41">
        <f t="shared" si="23"/>
        <v>-0.00017199556741795</v>
      </c>
      <c r="AB41">
        <f t="shared" si="24"/>
        <v>0.0696742301197176</v>
      </c>
      <c r="AC41">
        <f t="shared" si="25"/>
        <v>0.0701889280525236</v>
      </c>
      <c r="AD41">
        <f t="shared" si="26"/>
        <v>-0.0392279860323133</v>
      </c>
      <c r="AE41">
        <f t="shared" si="27"/>
        <v>-0.0395177712697574</v>
      </c>
      <c r="AF41">
        <f t="shared" si="28"/>
        <v>0.249952859826095</v>
      </c>
      <c r="AG41">
        <f t="shared" si="29"/>
        <v>0.249887423801842</v>
      </c>
      <c r="AH41">
        <f t="shared" si="30"/>
        <v>0.257403008652901</v>
      </c>
      <c r="AI41">
        <f t="shared" si="31"/>
        <v>0.306348826902784</v>
      </c>
      <c r="AJ41">
        <f t="shared" si="32"/>
        <v>0.58244206504116</v>
      </c>
      <c r="AK41">
        <f t="shared" si="33"/>
        <v>0.633051539959047</v>
      </c>
      <c r="AL41">
        <f t="shared" si="34"/>
        <v>0.244925507313852</v>
      </c>
      <c r="AM41">
        <f t="shared" si="35"/>
        <v>0.227539341541833</v>
      </c>
      <c r="AN41">
        <f t="shared" si="36"/>
        <v>0.56123547350968</v>
      </c>
      <c r="AO41">
        <f t="shared" si="37"/>
        <v>-0.340131195847276</v>
      </c>
    </row>
    <row r="42" spans="1:41">
      <c r="A42">
        <v>0.05</v>
      </c>
      <c r="B42">
        <v>0.1</v>
      </c>
      <c r="C42">
        <v>0.01</v>
      </c>
      <c r="D42">
        <v>0.99</v>
      </c>
      <c r="E42">
        <f t="shared" si="1"/>
        <v>0.149921406537263</v>
      </c>
      <c r="F42">
        <f t="shared" si="2"/>
        <v>0.199842813074526</v>
      </c>
      <c r="G42">
        <f t="shared" si="3"/>
        <v>0.249831577496059</v>
      </c>
      <c r="H42">
        <f t="shared" si="4"/>
        <v>0.299663154992118</v>
      </c>
      <c r="I42">
        <f t="shared" si="5"/>
        <v>0.222565893593042</v>
      </c>
      <c r="J42">
        <f t="shared" si="6"/>
        <v>0.271254362876522</v>
      </c>
      <c r="K42">
        <f t="shared" si="7"/>
        <v>0.602056058057316</v>
      </c>
      <c r="L42">
        <f t="shared" si="8"/>
        <v>0.652810425593926</v>
      </c>
      <c r="M42">
        <f t="shared" si="9"/>
        <v>0.0274803516343157</v>
      </c>
      <c r="N42">
        <f t="shared" si="10"/>
        <v>0.506869655601025</v>
      </c>
      <c r="O42">
        <f t="shared" si="11"/>
        <v>0.0424578943740148</v>
      </c>
      <c r="P42">
        <f t="shared" si="12"/>
        <v>0.510612879345662</v>
      </c>
      <c r="Q42">
        <f t="shared" si="13"/>
        <v>0.251317869097494</v>
      </c>
      <c r="R42">
        <f t="shared" si="14"/>
        <v>0.562500846763275</v>
      </c>
      <c r="S42">
        <f t="shared" si="15"/>
        <v>0.638497357879404</v>
      </c>
      <c r="T42">
        <f t="shared" si="16"/>
        <v>0.654413707359728</v>
      </c>
      <c r="U42">
        <f t="shared" si="17"/>
        <v>0.152628592837068</v>
      </c>
      <c r="V42">
        <f t="shared" si="18"/>
        <v>0.0563090799040212</v>
      </c>
      <c r="W42">
        <f t="shared" si="19"/>
        <v>0.208937672741089</v>
      </c>
      <c r="X42">
        <f t="shared" si="20"/>
        <v>-0.000192856507888605</v>
      </c>
      <c r="Y42">
        <f t="shared" si="21"/>
        <v>-0.00038571301577721</v>
      </c>
      <c r="Z42">
        <f t="shared" si="22"/>
        <v>-0.00015822135040771</v>
      </c>
      <c r="AA42">
        <f t="shared" si="23"/>
        <v>-0.000316442700815419</v>
      </c>
      <c r="AB42">
        <f t="shared" si="24"/>
        <v>0.0689175194865259</v>
      </c>
      <c r="AC42">
        <f t="shared" si="25"/>
        <v>0.0694264741901914</v>
      </c>
      <c r="AD42">
        <f t="shared" si="26"/>
        <v>-0.0384688675318807</v>
      </c>
      <c r="AE42">
        <f t="shared" si="27"/>
        <v>-0.0387529594612031</v>
      </c>
      <c r="AF42">
        <f t="shared" si="28"/>
        <v>0.249952807831923</v>
      </c>
      <c r="AG42">
        <f t="shared" si="29"/>
        <v>0.249887366791994</v>
      </c>
      <c r="AH42">
        <f t="shared" si="30"/>
        <v>0.222565893593042</v>
      </c>
      <c r="AI42">
        <f t="shared" si="31"/>
        <v>0.271254362876522</v>
      </c>
      <c r="AJ42">
        <f t="shared" si="32"/>
        <v>0.602056058057316</v>
      </c>
      <c r="AK42">
        <f t="shared" si="33"/>
        <v>0.652810425593926</v>
      </c>
      <c r="AL42">
        <f t="shared" si="34"/>
        <v>0.246093644153874</v>
      </c>
      <c r="AM42">
        <f t="shared" si="35"/>
        <v>0.226156406979424</v>
      </c>
      <c r="AN42">
        <f t="shared" si="36"/>
        <v>0.552500846763275</v>
      </c>
      <c r="AO42">
        <f t="shared" si="37"/>
        <v>-0.335586292640272</v>
      </c>
    </row>
    <row r="43" spans="1:41">
      <c r="A43">
        <v>0.05</v>
      </c>
      <c r="B43">
        <v>0.1</v>
      </c>
      <c r="C43">
        <v>0.01</v>
      </c>
      <c r="D43">
        <v>0.99</v>
      </c>
      <c r="E43">
        <f t="shared" si="1"/>
        <v>0.150017834791207</v>
      </c>
      <c r="F43">
        <f t="shared" si="2"/>
        <v>0.200035669582414</v>
      </c>
      <c r="G43">
        <f t="shared" si="3"/>
        <v>0.249910688171263</v>
      </c>
      <c r="H43">
        <f t="shared" si="4"/>
        <v>0.299821376342526</v>
      </c>
      <c r="I43">
        <f t="shared" si="5"/>
        <v>0.188107133849779</v>
      </c>
      <c r="J43">
        <f t="shared" si="6"/>
        <v>0.236541125781427</v>
      </c>
      <c r="K43">
        <f t="shared" si="7"/>
        <v>0.621290491823257</v>
      </c>
      <c r="L43">
        <f t="shared" si="8"/>
        <v>0.672186905324527</v>
      </c>
      <c r="M43">
        <f t="shared" si="9"/>
        <v>0.0275044586978018</v>
      </c>
      <c r="N43">
        <f t="shared" si="10"/>
        <v>0.506875681228234</v>
      </c>
      <c r="O43">
        <f t="shared" si="11"/>
        <v>0.0424776720428157</v>
      </c>
      <c r="P43">
        <f t="shared" si="12"/>
        <v>0.510617821534203</v>
      </c>
      <c r="Q43">
        <f t="shared" si="13"/>
        <v>0.216129045963757</v>
      </c>
      <c r="R43">
        <f t="shared" si="14"/>
        <v>0.553822910827586</v>
      </c>
      <c r="S43">
        <f t="shared" si="15"/>
        <v>0.658147654544165</v>
      </c>
      <c r="T43">
        <f t="shared" si="16"/>
        <v>0.658844162069268</v>
      </c>
      <c r="U43">
        <f t="shared" si="17"/>
        <v>0.147871679170494</v>
      </c>
      <c r="V43">
        <f t="shared" si="18"/>
        <v>0.0548320944978025</v>
      </c>
      <c r="W43">
        <f t="shared" si="19"/>
        <v>0.202703773668297</v>
      </c>
      <c r="X43">
        <f t="shared" si="20"/>
        <v>-0.000262036356009071</v>
      </c>
      <c r="Y43">
        <f t="shared" si="21"/>
        <v>-0.000524072712018143</v>
      </c>
      <c r="Z43">
        <f t="shared" si="22"/>
        <v>-0.000227980788642446</v>
      </c>
      <c r="AA43">
        <f t="shared" si="23"/>
        <v>-0.000455961577284893</v>
      </c>
      <c r="AB43">
        <f t="shared" si="24"/>
        <v>0.0681141182713937</v>
      </c>
      <c r="AC43">
        <f t="shared" si="25"/>
        <v>0.0686169882981649</v>
      </c>
      <c r="AD43">
        <f t="shared" si="26"/>
        <v>-0.0377284862176702</v>
      </c>
      <c r="AE43">
        <f t="shared" si="27"/>
        <v>-0.0380070264873794</v>
      </c>
      <c r="AF43">
        <f t="shared" si="28"/>
        <v>0.249952725007648</v>
      </c>
      <c r="AG43">
        <f t="shared" si="29"/>
        <v>0.249887261865868</v>
      </c>
      <c r="AH43">
        <f t="shared" si="30"/>
        <v>0.188107133849779</v>
      </c>
      <c r="AI43">
        <f t="shared" si="31"/>
        <v>0.236541125781427</v>
      </c>
      <c r="AJ43">
        <f t="shared" si="32"/>
        <v>0.621290491823257</v>
      </c>
      <c r="AK43">
        <f t="shared" si="33"/>
        <v>0.672186905324527</v>
      </c>
      <c r="AL43">
        <f t="shared" si="34"/>
        <v>0.247103094270046</v>
      </c>
      <c r="AM43">
        <f t="shared" si="35"/>
        <v>0.224768532176512</v>
      </c>
      <c r="AN43">
        <f t="shared" si="36"/>
        <v>0.543822910827586</v>
      </c>
      <c r="AO43">
        <f t="shared" si="37"/>
        <v>-0.331155837930732</v>
      </c>
    </row>
    <row r="44" spans="1:41">
      <c r="A44">
        <v>0.05</v>
      </c>
      <c r="B44">
        <v>0.1</v>
      </c>
      <c r="C44">
        <v>0.01</v>
      </c>
      <c r="D44">
        <v>0.99</v>
      </c>
      <c r="E44">
        <f t="shared" si="1"/>
        <v>0.150148852969212</v>
      </c>
      <c r="F44">
        <f t="shared" si="2"/>
        <v>0.200297705938423</v>
      </c>
      <c r="G44">
        <f t="shared" si="3"/>
        <v>0.250024678565584</v>
      </c>
      <c r="H44">
        <f t="shared" si="4"/>
        <v>0.300049357131168</v>
      </c>
      <c r="I44">
        <f t="shared" si="5"/>
        <v>0.154050074714082</v>
      </c>
      <c r="J44">
        <f t="shared" si="6"/>
        <v>0.202232631632344</v>
      </c>
      <c r="K44">
        <f t="shared" si="7"/>
        <v>0.640154734932092</v>
      </c>
      <c r="L44">
        <f t="shared" si="8"/>
        <v>0.691190418568217</v>
      </c>
      <c r="M44">
        <f t="shared" si="9"/>
        <v>0.0275372132423029</v>
      </c>
      <c r="N44">
        <f t="shared" si="10"/>
        <v>0.506883868314044</v>
      </c>
      <c r="O44">
        <f t="shared" si="11"/>
        <v>0.042506169641396</v>
      </c>
      <c r="P44">
        <f t="shared" si="12"/>
        <v>0.510624942718927</v>
      </c>
      <c r="Q44">
        <f t="shared" si="13"/>
        <v>0.181350523728305</v>
      </c>
      <c r="R44">
        <f t="shared" si="14"/>
        <v>0.545213782846968</v>
      </c>
      <c r="S44">
        <f t="shared" si="15"/>
        <v>0.677423176251197</v>
      </c>
      <c r="T44">
        <f t="shared" si="16"/>
        <v>0.66316333460014</v>
      </c>
      <c r="U44">
        <f t="shared" si="17"/>
        <v>0.143226896674681</v>
      </c>
      <c r="V44">
        <f t="shared" si="18"/>
        <v>0.0534111029248502</v>
      </c>
      <c r="W44">
        <f t="shared" si="19"/>
        <v>0.196637999599531</v>
      </c>
      <c r="X44">
        <f t="shared" si="20"/>
        <v>-0.000328594663640637</v>
      </c>
      <c r="Y44">
        <f t="shared" si="21"/>
        <v>-0.000657189327281274</v>
      </c>
      <c r="Z44">
        <f t="shared" si="22"/>
        <v>-0.000295170371982813</v>
      </c>
      <c r="AA44">
        <f t="shared" si="23"/>
        <v>-0.000590340743965627</v>
      </c>
      <c r="AB44">
        <f t="shared" si="24"/>
        <v>0.0672682112441134</v>
      </c>
      <c r="AC44">
        <f t="shared" si="25"/>
        <v>0.0677646866679311</v>
      </c>
      <c r="AD44">
        <f t="shared" si="26"/>
        <v>-0.0370065932572348</v>
      </c>
      <c r="AE44">
        <f t="shared" si="27"/>
        <v>-0.0372797217339942</v>
      </c>
      <c r="AF44">
        <f t="shared" si="28"/>
        <v>0.249952612357035</v>
      </c>
      <c r="AG44">
        <f t="shared" si="29"/>
        <v>0.24988711059222</v>
      </c>
      <c r="AH44">
        <f t="shared" si="30"/>
        <v>0.154050074714082</v>
      </c>
      <c r="AI44">
        <f t="shared" si="31"/>
        <v>0.202232631632344</v>
      </c>
      <c r="AJ44">
        <f t="shared" si="32"/>
        <v>0.640154734932092</v>
      </c>
      <c r="AK44">
        <f t="shared" si="33"/>
        <v>0.691190418568217</v>
      </c>
      <c r="AL44">
        <f t="shared" si="34"/>
        <v>0.247955713840667</v>
      </c>
      <c r="AM44">
        <f t="shared" si="35"/>
        <v>0.223377726242163</v>
      </c>
      <c r="AN44">
        <f t="shared" si="36"/>
        <v>0.535213782846968</v>
      </c>
      <c r="AO44">
        <f t="shared" si="37"/>
        <v>-0.32683666539986</v>
      </c>
    </row>
    <row r="45" spans="1:41">
      <c r="A45">
        <v>0.05</v>
      </c>
      <c r="B45">
        <v>0.1</v>
      </c>
      <c r="C45">
        <v>0.01</v>
      </c>
      <c r="D45">
        <v>0.99</v>
      </c>
      <c r="E45">
        <f t="shared" si="1"/>
        <v>0.150313150301032</v>
      </c>
      <c r="F45">
        <f t="shared" si="2"/>
        <v>0.200626300602064</v>
      </c>
      <c r="G45">
        <f t="shared" si="3"/>
        <v>0.250172263751575</v>
      </c>
      <c r="H45">
        <f t="shared" si="4"/>
        <v>0.300344527503151</v>
      </c>
      <c r="I45">
        <f t="shared" si="5"/>
        <v>0.120415969092025</v>
      </c>
      <c r="J45">
        <f t="shared" si="6"/>
        <v>0.168350288298379</v>
      </c>
      <c r="K45">
        <f t="shared" si="7"/>
        <v>0.658658031560709</v>
      </c>
      <c r="L45">
        <f t="shared" si="8"/>
        <v>0.709830279435214</v>
      </c>
      <c r="M45">
        <f t="shared" si="9"/>
        <v>0.027578287575258</v>
      </c>
      <c r="N45">
        <f t="shared" si="10"/>
        <v>0.506894134947962</v>
      </c>
      <c r="O45">
        <f t="shared" si="11"/>
        <v>0.0425430659378939</v>
      </c>
      <c r="P45">
        <f t="shared" si="12"/>
        <v>0.510634162624235</v>
      </c>
      <c r="Q45">
        <f t="shared" si="13"/>
        <v>0.147003556979614</v>
      </c>
      <c r="R45">
        <f t="shared" si="14"/>
        <v>0.536684849586697</v>
      </c>
      <c r="S45">
        <f t="shared" si="15"/>
        <v>0.69633348347922</v>
      </c>
      <c r="T45">
        <f t="shared" si="16"/>
        <v>0.667374357563728</v>
      </c>
      <c r="U45">
        <f t="shared" si="17"/>
        <v>0.138698465392081</v>
      </c>
      <c r="V45">
        <f t="shared" si="18"/>
        <v>0.0520436525787085</v>
      </c>
      <c r="W45">
        <f t="shared" si="19"/>
        <v>0.190742117970789</v>
      </c>
      <c r="X45">
        <f t="shared" si="20"/>
        <v>-0.000392450567968109</v>
      </c>
      <c r="Y45">
        <f t="shared" si="21"/>
        <v>-0.000784901135936219</v>
      </c>
      <c r="Z45">
        <f t="shared" si="22"/>
        <v>-0.000359703365372753</v>
      </c>
      <c r="AA45">
        <f t="shared" si="23"/>
        <v>-0.000719406730745507</v>
      </c>
      <c r="AB45">
        <f t="shared" si="24"/>
        <v>0.0663840782441549</v>
      </c>
      <c r="AC45">
        <f t="shared" si="25"/>
        <v>0.0668738812873928</v>
      </c>
      <c r="AD45">
        <f t="shared" si="26"/>
        <v>-0.0363029059666966</v>
      </c>
      <c r="AE45">
        <f t="shared" si="27"/>
        <v>-0.0365707604627019</v>
      </c>
      <c r="AF45">
        <f t="shared" si="28"/>
        <v>0.249952470903319</v>
      </c>
      <c r="AG45">
        <f t="shared" si="29"/>
        <v>0.249886914585281</v>
      </c>
      <c r="AH45">
        <f t="shared" si="30"/>
        <v>0.120415969092025</v>
      </c>
      <c r="AI45">
        <f t="shared" si="31"/>
        <v>0.168350288298379</v>
      </c>
      <c r="AJ45">
        <f t="shared" si="32"/>
        <v>0.658658031560709</v>
      </c>
      <c r="AK45">
        <f t="shared" si="33"/>
        <v>0.709830279435214</v>
      </c>
      <c r="AL45">
        <f t="shared" si="34"/>
        <v>0.248654221810801</v>
      </c>
      <c r="AM45">
        <f t="shared" si="35"/>
        <v>0.221985824430129</v>
      </c>
      <c r="AN45">
        <f t="shared" si="36"/>
        <v>0.526684849586697</v>
      </c>
      <c r="AO45">
        <f t="shared" si="37"/>
        <v>-0.322625642436272</v>
      </c>
    </row>
    <row r="46" spans="1:41">
      <c r="A46">
        <v>0.05</v>
      </c>
      <c r="B46">
        <v>0.1</v>
      </c>
      <c r="C46">
        <v>0.01</v>
      </c>
      <c r="D46">
        <v>0.99</v>
      </c>
      <c r="E46">
        <f t="shared" si="1"/>
        <v>0.150509375585016</v>
      </c>
      <c r="F46">
        <f t="shared" si="2"/>
        <v>0.201018751170032</v>
      </c>
      <c r="G46">
        <f t="shared" si="3"/>
        <v>0.250352115434262</v>
      </c>
      <c r="H46">
        <f t="shared" si="4"/>
        <v>0.300704230868524</v>
      </c>
      <c r="I46">
        <f t="shared" si="5"/>
        <v>0.0872239299699478</v>
      </c>
      <c r="J46">
        <f t="shared" si="6"/>
        <v>0.134913347654682</v>
      </c>
      <c r="K46">
        <f t="shared" si="7"/>
        <v>0.676809484544057</v>
      </c>
      <c r="L46">
        <f t="shared" si="8"/>
        <v>0.728115659666565</v>
      </c>
      <c r="M46">
        <f t="shared" si="9"/>
        <v>0.027627343896254</v>
      </c>
      <c r="N46">
        <f t="shared" si="10"/>
        <v>0.50690639669246</v>
      </c>
      <c r="O46">
        <f t="shared" si="11"/>
        <v>0.0425880288585655</v>
      </c>
      <c r="P46">
        <f t="shared" si="12"/>
        <v>0.510645398264378</v>
      </c>
      <c r="Q46">
        <f t="shared" si="13"/>
        <v>0.113107248190727</v>
      </c>
      <c r="R46">
        <f t="shared" si="14"/>
        <v>0.528246704538198</v>
      </c>
      <c r="S46">
        <f t="shared" si="15"/>
        <v>0.714887968070472</v>
      </c>
      <c r="T46">
        <f t="shared" si="16"/>
        <v>0.671480321072782</v>
      </c>
      <c r="U46">
        <f t="shared" si="17"/>
        <v>0.134289823382351</v>
      </c>
      <c r="V46">
        <f t="shared" si="18"/>
        <v>0.0507273929319489</v>
      </c>
      <c r="W46">
        <f t="shared" si="19"/>
        <v>0.1850172163143</v>
      </c>
      <c r="X46">
        <f t="shared" si="20"/>
        <v>-0.000453542444177979</v>
      </c>
      <c r="Y46">
        <f t="shared" si="21"/>
        <v>-0.000907084888355959</v>
      </c>
      <c r="Z46">
        <f t="shared" si="22"/>
        <v>-0.000421512332069923</v>
      </c>
      <c r="AA46">
        <f t="shared" si="23"/>
        <v>-0.000843024664139847</v>
      </c>
      <c r="AB46">
        <f t="shared" si="24"/>
        <v>0.0654660382400344</v>
      </c>
      <c r="AC46">
        <f t="shared" si="25"/>
        <v>0.0659489234856811</v>
      </c>
      <c r="AD46">
        <f t="shared" si="26"/>
        <v>-0.0356171134848391</v>
      </c>
      <c r="AE46">
        <f t="shared" si="27"/>
        <v>-0.035879829529016</v>
      </c>
      <c r="AF46">
        <f t="shared" si="28"/>
        <v>0.249952301684726</v>
      </c>
      <c r="AG46">
        <f t="shared" si="29"/>
        <v>0.249886675495793</v>
      </c>
      <c r="AH46">
        <f t="shared" si="30"/>
        <v>0.0872239299699478</v>
      </c>
      <c r="AI46">
        <f t="shared" si="31"/>
        <v>0.134913347654682</v>
      </c>
      <c r="AJ46">
        <f t="shared" si="32"/>
        <v>0.676809484544057</v>
      </c>
      <c r="AK46">
        <f t="shared" si="33"/>
        <v>0.728115659666565</v>
      </c>
      <c r="AL46">
        <f t="shared" si="34"/>
        <v>0.249202123682732</v>
      </c>
      <c r="AM46">
        <f t="shared" si="35"/>
        <v>0.220594499484775</v>
      </c>
      <c r="AN46">
        <f t="shared" si="36"/>
        <v>0.518246704538198</v>
      </c>
      <c r="AO46">
        <f t="shared" si="37"/>
        <v>-0.318519678927218</v>
      </c>
    </row>
    <row r="47" spans="1:41">
      <c r="A47">
        <v>0.05</v>
      </c>
      <c r="B47">
        <v>0.1</v>
      </c>
      <c r="C47">
        <v>0.01</v>
      </c>
      <c r="D47">
        <v>0.99</v>
      </c>
      <c r="E47">
        <f t="shared" si="1"/>
        <v>0.150736146807105</v>
      </c>
      <c r="F47">
        <f t="shared" si="2"/>
        <v>0.20147229361421</v>
      </c>
      <c r="G47">
        <f t="shared" si="3"/>
        <v>0.250562871600297</v>
      </c>
      <c r="H47">
        <f t="shared" si="4"/>
        <v>0.301125743200594</v>
      </c>
      <c r="I47">
        <f t="shared" si="5"/>
        <v>0.0544909108499306</v>
      </c>
      <c r="J47">
        <f t="shared" si="6"/>
        <v>0.101938885911842</v>
      </c>
      <c r="K47">
        <f t="shared" si="7"/>
        <v>0.694618041286477</v>
      </c>
      <c r="L47">
        <f t="shared" si="8"/>
        <v>0.746055574431073</v>
      </c>
      <c r="M47">
        <f t="shared" si="9"/>
        <v>0.0276840367017763</v>
      </c>
      <c r="N47">
        <f t="shared" si="10"/>
        <v>0.506920567184137</v>
      </c>
      <c r="O47">
        <f t="shared" si="11"/>
        <v>0.0426407179000742</v>
      </c>
      <c r="P47">
        <f t="shared" si="12"/>
        <v>0.510658564546407</v>
      </c>
      <c r="Q47">
        <f t="shared" si="13"/>
        <v>0.0796785285856282</v>
      </c>
      <c r="R47">
        <f t="shared" si="14"/>
        <v>0.519909100238587</v>
      </c>
      <c r="S47">
        <f t="shared" si="15"/>
        <v>0.733095840176092</v>
      </c>
      <c r="T47">
        <f t="shared" si="16"/>
        <v>0.675484265406994</v>
      </c>
      <c r="U47">
        <f t="shared" si="17"/>
        <v>0.130003645253063</v>
      </c>
      <c r="V47">
        <f t="shared" si="18"/>
        <v>0.0494600736532889</v>
      </c>
      <c r="W47">
        <f t="shared" si="19"/>
        <v>0.179463718906352</v>
      </c>
      <c r="X47">
        <f t="shared" si="20"/>
        <v>-0.000511827733809639</v>
      </c>
      <c r="Y47">
        <f t="shared" si="21"/>
        <v>-0.00102365546761928</v>
      </c>
      <c r="Z47">
        <f t="shared" si="22"/>
        <v>-0.000480549027503043</v>
      </c>
      <c r="AA47">
        <f t="shared" si="23"/>
        <v>-0.000961098055006086</v>
      </c>
      <c r="AB47">
        <f t="shared" si="24"/>
        <v>0.0645183969196271</v>
      </c>
      <c r="AC47">
        <f t="shared" si="25"/>
        <v>0.0649941511365909</v>
      </c>
      <c r="AD47">
        <f t="shared" si="26"/>
        <v>-0.0349488818428041</v>
      </c>
      <c r="AE47">
        <f t="shared" si="27"/>
        <v>-0.0352065924913746</v>
      </c>
      <c r="AF47">
        <f t="shared" si="28"/>
        <v>0.24995210574985</v>
      </c>
      <c r="AG47">
        <f t="shared" si="29"/>
        <v>0.24988639500181</v>
      </c>
      <c r="AH47">
        <f t="shared" si="30"/>
        <v>0.0544909108499306</v>
      </c>
      <c r="AI47">
        <f t="shared" si="31"/>
        <v>0.101938885911842</v>
      </c>
      <c r="AJ47">
        <f t="shared" si="32"/>
        <v>0.694618041286477</v>
      </c>
      <c r="AK47">
        <f t="shared" si="33"/>
        <v>0.746055574431073</v>
      </c>
      <c r="AL47">
        <f t="shared" si="34"/>
        <v>0.24960362772769</v>
      </c>
      <c r="AM47">
        <f t="shared" si="35"/>
        <v>0.219205272594568</v>
      </c>
      <c r="AN47">
        <f t="shared" si="36"/>
        <v>0.509909100238587</v>
      </c>
      <c r="AO47">
        <f t="shared" si="37"/>
        <v>-0.314515734593006</v>
      </c>
    </row>
    <row r="48" spans="1:41">
      <c r="A48">
        <v>0.05</v>
      </c>
      <c r="B48">
        <v>0.1</v>
      </c>
      <c r="C48">
        <v>0.01</v>
      </c>
      <c r="D48">
        <v>0.99</v>
      </c>
      <c r="E48">
        <f t="shared" si="1"/>
        <v>0.15099206067401</v>
      </c>
      <c r="F48">
        <f t="shared" si="2"/>
        <v>0.20198412134802</v>
      </c>
      <c r="G48">
        <f t="shared" si="3"/>
        <v>0.250803146114048</v>
      </c>
      <c r="H48">
        <f t="shared" si="4"/>
        <v>0.301606292228097</v>
      </c>
      <c r="I48">
        <f t="shared" si="5"/>
        <v>0.0222317123901171</v>
      </c>
      <c r="J48">
        <f t="shared" si="6"/>
        <v>0.0694418103435463</v>
      </c>
      <c r="K48">
        <f t="shared" si="7"/>
        <v>0.712092482207879</v>
      </c>
      <c r="L48">
        <f t="shared" si="8"/>
        <v>0.76365887067676</v>
      </c>
      <c r="M48">
        <f t="shared" si="9"/>
        <v>0.0277480151685025</v>
      </c>
      <c r="N48">
        <f t="shared" si="10"/>
        <v>0.506936558729531</v>
      </c>
      <c r="O48">
        <f t="shared" si="11"/>
        <v>0.0427007865285121</v>
      </c>
      <c r="P48">
        <f t="shared" si="12"/>
        <v>0.510673574869806</v>
      </c>
      <c r="Q48">
        <f t="shared" si="13"/>
        <v>0.0467321653072805</v>
      </c>
      <c r="R48">
        <f t="shared" si="14"/>
        <v>0.511680915579498</v>
      </c>
      <c r="S48">
        <f t="shared" si="15"/>
        <v>0.750966117897172</v>
      </c>
      <c r="T48">
        <f t="shared" si="16"/>
        <v>0.679389174977207</v>
      </c>
      <c r="U48">
        <f t="shared" si="17"/>
        <v>0.125841870528342</v>
      </c>
      <c r="V48">
        <f t="shared" si="18"/>
        <v>0.04823954231067</v>
      </c>
      <c r="W48">
        <f t="shared" si="19"/>
        <v>0.174081412839012</v>
      </c>
      <c r="X48">
        <f t="shared" si="20"/>
        <v>-0.000567282411033309</v>
      </c>
      <c r="Y48">
        <f t="shared" si="21"/>
        <v>-0.00113456482206662</v>
      </c>
      <c r="Z48">
        <f t="shared" si="22"/>
        <v>-0.000536783922562965</v>
      </c>
      <c r="AA48">
        <f t="shared" si="23"/>
        <v>-0.00107356784512593</v>
      </c>
      <c r="AB48">
        <f t="shared" si="24"/>
        <v>0.0635453987925186</v>
      </c>
      <c r="AC48">
        <f t="shared" si="25"/>
        <v>0.0640138404088087</v>
      </c>
      <c r="AD48">
        <f t="shared" si="26"/>
        <v>-0.0342978584741463</v>
      </c>
      <c r="AE48">
        <f t="shared" si="27"/>
        <v>-0.0345506941564178</v>
      </c>
      <c r="AF48">
        <f t="shared" si="28"/>
        <v>0.249951884152992</v>
      </c>
      <c r="AG48">
        <f t="shared" si="29"/>
        <v>0.249886074799499</v>
      </c>
      <c r="AH48">
        <f t="shared" si="30"/>
        <v>0.0222317123901171</v>
      </c>
      <c r="AI48">
        <f t="shared" si="31"/>
        <v>0.0694418103435463</v>
      </c>
      <c r="AJ48">
        <f t="shared" si="32"/>
        <v>0.712092482207879</v>
      </c>
      <c r="AK48">
        <f t="shared" si="33"/>
        <v>0.76365887067676</v>
      </c>
      <c r="AL48">
        <f t="shared" si="34"/>
        <v>0.249863556211225</v>
      </c>
      <c r="AM48">
        <f t="shared" si="35"/>
        <v>0.217819523900997</v>
      </c>
      <c r="AN48">
        <f t="shared" si="36"/>
        <v>0.501680915579498</v>
      </c>
      <c r="AO48">
        <f t="shared" si="37"/>
        <v>-0.310610825022793</v>
      </c>
    </row>
    <row r="49" spans="1:41">
      <c r="A49">
        <v>0.05</v>
      </c>
      <c r="B49">
        <v>0.1</v>
      </c>
      <c r="C49">
        <v>0.01</v>
      </c>
      <c r="D49">
        <v>0.99</v>
      </c>
      <c r="E49">
        <f t="shared" si="1"/>
        <v>0.151275701879527</v>
      </c>
      <c r="F49">
        <f t="shared" si="2"/>
        <v>0.202551403759053</v>
      </c>
      <c r="G49">
        <f t="shared" si="3"/>
        <v>0.25107153807533</v>
      </c>
      <c r="H49">
        <f t="shared" si="4"/>
        <v>0.30214307615066</v>
      </c>
      <c r="I49">
        <f t="shared" si="5"/>
        <v>-0.00954098700614225</v>
      </c>
      <c r="J49">
        <f t="shared" si="6"/>
        <v>0.037434890139142</v>
      </c>
      <c r="K49">
        <f t="shared" si="7"/>
        <v>0.729241411444952</v>
      </c>
      <c r="L49">
        <f t="shared" si="8"/>
        <v>0.780934217754969</v>
      </c>
      <c r="M49">
        <f t="shared" si="9"/>
        <v>0.0278189254698816</v>
      </c>
      <c r="N49">
        <f t="shared" si="10"/>
        <v>0.506954282884241</v>
      </c>
      <c r="O49">
        <f t="shared" si="11"/>
        <v>0.0427678845188325</v>
      </c>
      <c r="P49">
        <f t="shared" si="12"/>
        <v>0.51069034171122</v>
      </c>
      <c r="Q49">
        <f t="shared" si="13"/>
        <v>0.0142807926113737</v>
      </c>
      <c r="R49">
        <f t="shared" si="14"/>
        <v>0.503570137478255</v>
      </c>
      <c r="S49">
        <f t="shared" si="15"/>
        <v>0.768507619307837</v>
      </c>
      <c r="T49">
        <f t="shared" si="16"/>
        <v>0.683197973440807</v>
      </c>
      <c r="U49">
        <f t="shared" si="17"/>
        <v>0.121805740305152</v>
      </c>
      <c r="V49">
        <f t="shared" si="18"/>
        <v>0.0470637417504138</v>
      </c>
      <c r="W49">
        <f t="shared" si="19"/>
        <v>0.168869482055565</v>
      </c>
      <c r="X49">
        <f t="shared" si="20"/>
        <v>-0.000619900137987728</v>
      </c>
      <c r="Y49">
        <f t="shared" si="21"/>
        <v>-0.00123980027597546</v>
      </c>
      <c r="Z49">
        <f t="shared" si="22"/>
        <v>-0.000590205407032964</v>
      </c>
      <c r="AA49">
        <f t="shared" si="23"/>
        <v>-0.00118041081406593</v>
      </c>
      <c r="AB49">
        <f t="shared" si="24"/>
        <v>0.0625511845320211</v>
      </c>
      <c r="AC49">
        <f t="shared" si="25"/>
        <v>0.0630121627957399</v>
      </c>
      <c r="AD49">
        <f t="shared" si="26"/>
        <v>-0.0336636762098987</v>
      </c>
      <c r="AE49">
        <f t="shared" si="27"/>
        <v>-0.033911764605438</v>
      </c>
      <c r="AF49">
        <f t="shared" si="28"/>
        <v>0.249951637949566</v>
      </c>
      <c r="AG49">
        <f t="shared" si="29"/>
        <v>0.249885716594097</v>
      </c>
      <c r="AH49">
        <f t="shared" si="30"/>
        <v>-0.00954098700614225</v>
      </c>
      <c r="AI49">
        <f t="shared" si="31"/>
        <v>0.037434890139142</v>
      </c>
      <c r="AJ49">
        <f t="shared" si="32"/>
        <v>0.729241411444952</v>
      </c>
      <c r="AK49">
        <f t="shared" si="33"/>
        <v>0.780934217754969</v>
      </c>
      <c r="AL49">
        <f t="shared" si="34"/>
        <v>0.249987254118386</v>
      </c>
      <c r="AM49">
        <f t="shared" si="35"/>
        <v>0.216438502527181</v>
      </c>
      <c r="AN49">
        <f t="shared" si="36"/>
        <v>0.493570137478255</v>
      </c>
      <c r="AO49">
        <f t="shared" si="37"/>
        <v>-0.306802026559193</v>
      </c>
    </row>
    <row r="50" spans="1:41">
      <c r="A50">
        <v>0.05</v>
      </c>
      <c r="B50">
        <v>0.1</v>
      </c>
      <c r="C50">
        <v>0.01</v>
      </c>
      <c r="D50">
        <v>0.99</v>
      </c>
      <c r="E50">
        <f t="shared" si="1"/>
        <v>0.15158565194852</v>
      </c>
      <c r="F50">
        <f t="shared" si="2"/>
        <v>0.203171303897041</v>
      </c>
      <c r="G50">
        <f t="shared" si="3"/>
        <v>0.251366640778846</v>
      </c>
      <c r="H50">
        <f t="shared" si="4"/>
        <v>0.302733281557693</v>
      </c>
      <c r="I50">
        <f t="shared" si="5"/>
        <v>-0.0408165792721528</v>
      </c>
      <c r="J50">
        <f t="shared" si="6"/>
        <v>0.00592880874127202</v>
      </c>
      <c r="K50">
        <f t="shared" si="7"/>
        <v>0.746073249549902</v>
      </c>
      <c r="L50">
        <f t="shared" si="8"/>
        <v>0.797890100057688</v>
      </c>
      <c r="M50">
        <f t="shared" si="9"/>
        <v>0.0278964129871301</v>
      </c>
      <c r="N50">
        <f t="shared" si="10"/>
        <v>0.506973651005652</v>
      </c>
      <c r="O50">
        <f t="shared" si="11"/>
        <v>0.0428416601947116</v>
      </c>
      <c r="P50">
        <f t="shared" si="12"/>
        <v>0.510708777184306</v>
      </c>
      <c r="Q50">
        <f t="shared" si="13"/>
        <v>-0.0176650355527503</v>
      </c>
      <c r="R50">
        <f t="shared" si="14"/>
        <v>0.495583855950642</v>
      </c>
      <c r="S50">
        <f t="shared" si="15"/>
        <v>0.78572895656989</v>
      </c>
      <c r="T50">
        <f t="shared" si="16"/>
        <v>0.686913519832114</v>
      </c>
      <c r="U50">
        <f t="shared" si="17"/>
        <v>0.117895840579947</v>
      </c>
      <c r="V50">
        <f t="shared" si="18"/>
        <v>0.0459307072302791</v>
      </c>
      <c r="W50">
        <f t="shared" si="19"/>
        <v>0.163826547810226</v>
      </c>
      <c r="X50">
        <f t="shared" si="20"/>
        <v>-0.000669691164861906</v>
      </c>
      <c r="Y50">
        <f t="shared" si="21"/>
        <v>-0.00133938232972381</v>
      </c>
      <c r="Z50">
        <f t="shared" si="22"/>
        <v>-0.00064081872874101</v>
      </c>
      <c r="AA50">
        <f t="shared" si="23"/>
        <v>-0.00128163745748202</v>
      </c>
      <c r="AB50">
        <f t="shared" si="24"/>
        <v>0.0615397540317106</v>
      </c>
      <c r="AC50">
        <f t="shared" si="25"/>
        <v>0.06199314790308</v>
      </c>
      <c r="AD50">
        <f t="shared" si="26"/>
        <v>-0.0330459568023745</v>
      </c>
      <c r="AE50">
        <f t="shared" si="27"/>
        <v>-0.0332894227460313</v>
      </c>
      <c r="AF50">
        <f t="shared" si="28"/>
        <v>0.249951368191651</v>
      </c>
      <c r="AG50">
        <f t="shared" si="29"/>
        <v>0.249885322091217</v>
      </c>
      <c r="AH50">
        <f t="shared" si="30"/>
        <v>-0.0408165792721528</v>
      </c>
      <c r="AI50">
        <f t="shared" si="31"/>
        <v>0.00592880874127202</v>
      </c>
      <c r="AJ50">
        <f t="shared" si="32"/>
        <v>0.746073249549902</v>
      </c>
      <c r="AK50">
        <f t="shared" si="33"/>
        <v>0.797890100057688</v>
      </c>
      <c r="AL50">
        <f t="shared" si="34"/>
        <v>0.249980497671735</v>
      </c>
      <c r="AM50">
        <f t="shared" si="35"/>
        <v>0.21506333610397</v>
      </c>
      <c r="AN50">
        <f t="shared" si="36"/>
        <v>0.485583855950642</v>
      </c>
      <c r="AO50">
        <f t="shared" si="37"/>
        <v>-0.303086480167886</v>
      </c>
    </row>
    <row r="51" spans="1:41">
      <c r="A51">
        <v>0.05</v>
      </c>
      <c r="B51">
        <v>0.1</v>
      </c>
      <c r="C51">
        <v>0.01</v>
      </c>
      <c r="D51">
        <v>0.99</v>
      </c>
      <c r="E51">
        <f t="shared" si="1"/>
        <v>0.151920497530951</v>
      </c>
      <c r="F51">
        <f t="shared" si="2"/>
        <v>0.203840995061903</v>
      </c>
      <c r="G51">
        <f t="shared" si="3"/>
        <v>0.251687050143217</v>
      </c>
      <c r="H51">
        <f t="shared" si="4"/>
        <v>0.303374100286434</v>
      </c>
      <c r="I51">
        <f t="shared" si="5"/>
        <v>-0.0715864562880081</v>
      </c>
      <c r="J51">
        <f t="shared" si="6"/>
        <v>-0.025067765210268</v>
      </c>
      <c r="K51">
        <f t="shared" si="7"/>
        <v>0.762596227951089</v>
      </c>
      <c r="L51">
        <f t="shared" si="8"/>
        <v>0.814534811430704</v>
      </c>
      <c r="M51">
        <f t="shared" si="9"/>
        <v>0.0279801243827378</v>
      </c>
      <c r="N51">
        <f t="shared" si="10"/>
        <v>0.50699457477129</v>
      </c>
      <c r="O51">
        <f t="shared" si="11"/>
        <v>0.0429217625358042</v>
      </c>
      <c r="P51">
        <f t="shared" si="12"/>
        <v>0.510728793566429</v>
      </c>
      <c r="Q51">
        <f t="shared" si="13"/>
        <v>-0.0490967744483689</v>
      </c>
      <c r="R51">
        <f t="shared" si="14"/>
        <v>0.487728271365477</v>
      </c>
      <c r="S51">
        <f t="shared" si="15"/>
        <v>0.802638531872114</v>
      </c>
      <c r="T51">
        <f t="shared" si="16"/>
        <v>0.690538605582873</v>
      </c>
      <c r="U51">
        <f t="shared" si="17"/>
        <v>0.114112150630924</v>
      </c>
      <c r="V51">
        <f t="shared" si="18"/>
        <v>0.0448385633731251</v>
      </c>
      <c r="W51">
        <f t="shared" si="19"/>
        <v>0.158950714004049</v>
      </c>
      <c r="X51">
        <f t="shared" si="20"/>
        <v>-0.000716681031917763</v>
      </c>
      <c r="Y51">
        <f t="shared" si="21"/>
        <v>-0.00143336206383553</v>
      </c>
      <c r="Z51">
        <f t="shared" si="22"/>
        <v>-0.000688644725816743</v>
      </c>
      <c r="AA51">
        <f t="shared" si="23"/>
        <v>-0.00137728945163349</v>
      </c>
      <c r="AB51">
        <f t="shared" si="24"/>
        <v>0.0605149354122675</v>
      </c>
      <c r="AC51">
        <f t="shared" si="25"/>
        <v>0.0609606522314367</v>
      </c>
      <c r="AD51">
        <f t="shared" si="26"/>
        <v>-0.0324443140198936</v>
      </c>
      <c r="AE51">
        <f t="shared" si="27"/>
        <v>-0.0326832794314331</v>
      </c>
      <c r="AF51">
        <f t="shared" si="28"/>
        <v>0.249951075923769</v>
      </c>
      <c r="AG51">
        <f t="shared" si="29"/>
        <v>0.249884892988609</v>
      </c>
      <c r="AH51">
        <f t="shared" si="30"/>
        <v>-0.0715864562880081</v>
      </c>
      <c r="AI51">
        <f t="shared" si="31"/>
        <v>-0.025067765210268</v>
      </c>
      <c r="AJ51">
        <f t="shared" si="32"/>
        <v>0.762596227951089</v>
      </c>
      <c r="AK51">
        <f t="shared" si="33"/>
        <v>0.814534811430704</v>
      </c>
      <c r="AL51">
        <f t="shared" si="34"/>
        <v>0.249849404676321</v>
      </c>
      <c r="AM51">
        <f t="shared" si="35"/>
        <v>0.213695039782534</v>
      </c>
      <c r="AN51">
        <f t="shared" si="36"/>
        <v>0.477728271365477</v>
      </c>
      <c r="AO51">
        <f t="shared" si="37"/>
        <v>-0.299461394417127</v>
      </c>
    </row>
    <row r="52" spans="1:41">
      <c r="A52">
        <v>0.05</v>
      </c>
      <c r="B52">
        <v>0.1</v>
      </c>
      <c r="C52">
        <v>0.01</v>
      </c>
      <c r="D52">
        <v>0.99</v>
      </c>
      <c r="E52">
        <f t="shared" si="1"/>
        <v>0.15227883804691</v>
      </c>
      <c r="F52">
        <f t="shared" si="2"/>
        <v>0.20455767609382</v>
      </c>
      <c r="G52">
        <f t="shared" si="3"/>
        <v>0.252031372506125</v>
      </c>
      <c r="H52">
        <f t="shared" si="4"/>
        <v>0.30406274501225</v>
      </c>
      <c r="I52">
        <f t="shared" si="5"/>
        <v>-0.101843923994142</v>
      </c>
      <c r="J52">
        <f t="shared" si="6"/>
        <v>-0.0555480913259864</v>
      </c>
      <c r="K52">
        <f t="shared" si="7"/>
        <v>0.778818384961036</v>
      </c>
      <c r="L52">
        <f t="shared" si="8"/>
        <v>0.83087645114642</v>
      </c>
      <c r="M52">
        <f t="shared" si="9"/>
        <v>0.0280697095117276</v>
      </c>
      <c r="N52">
        <f t="shared" si="10"/>
        <v>0.507016966656622</v>
      </c>
      <c r="O52">
        <f t="shared" si="11"/>
        <v>0.0430078431265313</v>
      </c>
      <c r="P52">
        <f t="shared" si="12"/>
        <v>0.510750303785752</v>
      </c>
      <c r="Q52">
        <f t="shared" si="13"/>
        <v>-0.0800078019353836</v>
      </c>
      <c r="R52">
        <f t="shared" si="14"/>
        <v>0.480008712478324</v>
      </c>
      <c r="S52">
        <f t="shared" si="15"/>
        <v>0.819244534950816</v>
      </c>
      <c r="T52">
        <f t="shared" si="16"/>
        <v>0.694075952319161</v>
      </c>
      <c r="U52">
        <f t="shared" si="17"/>
        <v>0.110454094902766</v>
      </c>
      <c r="V52">
        <f t="shared" si="18"/>
        <v>0.0437855209979056</v>
      </c>
      <c r="W52">
        <f t="shared" si="19"/>
        <v>0.154239615900672</v>
      </c>
      <c r="X52">
        <f t="shared" si="20"/>
        <v>-0.000760909129523462</v>
      </c>
      <c r="Y52">
        <f t="shared" si="21"/>
        <v>-0.00152181825904692</v>
      </c>
      <c r="Z52">
        <f t="shared" si="22"/>
        <v>-0.00073371840854897</v>
      </c>
      <c r="AA52">
        <f t="shared" si="23"/>
        <v>-0.00146743681709794</v>
      </c>
      <c r="AB52">
        <f t="shared" si="24"/>
        <v>0.0594803599991429</v>
      </c>
      <c r="AC52">
        <f t="shared" si="25"/>
        <v>0.0599183339744581</v>
      </c>
      <c r="AD52">
        <f t="shared" si="26"/>
        <v>-0.0318583563526362</v>
      </c>
      <c r="AE52">
        <f t="shared" si="27"/>
        <v>-0.0320929401880228</v>
      </c>
      <c r="AF52">
        <f t="shared" si="28"/>
        <v>0.24995076217894</v>
      </c>
      <c r="AG52">
        <f t="shared" si="29"/>
        <v>0.249884430968514</v>
      </c>
      <c r="AH52">
        <f t="shared" si="30"/>
        <v>-0.101843923994142</v>
      </c>
      <c r="AI52">
        <f t="shared" si="31"/>
        <v>-0.0555480913259864</v>
      </c>
      <c r="AJ52">
        <f t="shared" si="32"/>
        <v>0.778818384961036</v>
      </c>
      <c r="AK52">
        <f t="shared" si="33"/>
        <v>0.83087645114642</v>
      </c>
      <c r="AL52">
        <f t="shared" si="34"/>
        <v>0.249600348423226</v>
      </c>
      <c r="AM52">
        <f t="shared" si="35"/>
        <v>0.212334524731411</v>
      </c>
      <c r="AN52">
        <f t="shared" si="36"/>
        <v>0.470008712478324</v>
      </c>
      <c r="AO52">
        <f t="shared" si="37"/>
        <v>-0.295924047680839</v>
      </c>
    </row>
    <row r="53" spans="1:41">
      <c r="A53">
        <v>0.05</v>
      </c>
      <c r="B53">
        <v>0.1</v>
      </c>
      <c r="C53">
        <v>0.01</v>
      </c>
      <c r="D53">
        <v>0.99</v>
      </c>
      <c r="E53">
        <f t="shared" si="1"/>
        <v>0.152659292611672</v>
      </c>
      <c r="F53">
        <f t="shared" si="2"/>
        <v>0.205318585223344</v>
      </c>
      <c r="G53">
        <f t="shared" si="3"/>
        <v>0.2523982317104</v>
      </c>
      <c r="H53">
        <f t="shared" si="4"/>
        <v>0.304796463420799</v>
      </c>
      <c r="I53">
        <f t="shared" si="5"/>
        <v>-0.131584103993713</v>
      </c>
      <c r="J53">
        <f t="shared" si="6"/>
        <v>-0.0855072583132154</v>
      </c>
      <c r="K53">
        <f t="shared" si="7"/>
        <v>0.794747563137354</v>
      </c>
      <c r="L53">
        <f t="shared" si="8"/>
        <v>0.846922921240432</v>
      </c>
      <c r="M53">
        <f t="shared" si="9"/>
        <v>0.028164823152918</v>
      </c>
      <c r="N53">
        <f t="shared" si="10"/>
        <v>0.507040740367847</v>
      </c>
      <c r="O53">
        <f t="shared" si="11"/>
        <v>0.0430995579275999</v>
      </c>
      <c r="P53">
        <f t="shared" si="12"/>
        <v>0.510773221864017</v>
      </c>
      <c r="Q53">
        <f t="shared" si="13"/>
        <v>-0.110393319331012</v>
      </c>
      <c r="R53">
        <f t="shared" si="14"/>
        <v>0.472429663732108</v>
      </c>
      <c r="S53">
        <f t="shared" si="15"/>
        <v>0.835554941971166</v>
      </c>
      <c r="T53">
        <f t="shared" si="16"/>
        <v>0.69752821033187</v>
      </c>
      <c r="U53">
        <f t="shared" si="17"/>
        <v>0.106920596949695</v>
      </c>
      <c r="V53">
        <f t="shared" si="18"/>
        <v>0.0427698738758394</v>
      </c>
      <c r="W53">
        <f t="shared" si="19"/>
        <v>0.149690470825535</v>
      </c>
      <c r="X53">
        <f t="shared" si="20"/>
        <v>-0.000802427168994496</v>
      </c>
      <c r="Y53">
        <f t="shared" si="21"/>
        <v>-0.00160485433798899</v>
      </c>
      <c r="Z53">
        <f t="shared" si="22"/>
        <v>-0.000776087444255237</v>
      </c>
      <c r="AA53">
        <f t="shared" si="23"/>
        <v>-0.00155217488851047</v>
      </c>
      <c r="AB53">
        <f t="shared" si="24"/>
        <v>0.0584394431070929</v>
      </c>
      <c r="AC53">
        <f t="shared" si="25"/>
        <v>0.0588696336670969</v>
      </c>
      <c r="AD53">
        <f t="shared" si="26"/>
        <v>-0.0312876893675398</v>
      </c>
      <c r="AE53">
        <f t="shared" si="27"/>
        <v>-0.0315180075891832</v>
      </c>
      <c r="AF53">
        <f t="shared" si="28"/>
        <v>0.249950427975073</v>
      </c>
      <c r="AG53">
        <f t="shared" si="29"/>
        <v>0.249883937690669</v>
      </c>
      <c r="AH53">
        <f t="shared" si="30"/>
        <v>-0.131584103993713</v>
      </c>
      <c r="AI53">
        <f t="shared" si="31"/>
        <v>-0.0855072583132154</v>
      </c>
      <c r="AJ53">
        <f t="shared" si="32"/>
        <v>0.794747563137354</v>
      </c>
      <c r="AK53">
        <f t="shared" si="33"/>
        <v>0.846922921240432</v>
      </c>
      <c r="AL53">
        <f t="shared" si="34"/>
        <v>0.249239876558075</v>
      </c>
      <c r="AM53">
        <f t="shared" si="35"/>
        <v>0.210982606123088</v>
      </c>
      <c r="AN53">
        <f t="shared" si="36"/>
        <v>0.462429663732108</v>
      </c>
      <c r="AO53">
        <f t="shared" si="37"/>
        <v>-0.29247178966813</v>
      </c>
    </row>
    <row r="54" spans="1:41">
      <c r="A54">
        <v>0.05</v>
      </c>
      <c r="B54">
        <v>0.1</v>
      </c>
      <c r="C54">
        <v>0.01</v>
      </c>
      <c r="D54">
        <v>0.99</v>
      </c>
      <c r="E54">
        <f t="shared" si="1"/>
        <v>0.153060506196169</v>
      </c>
      <c r="F54">
        <f t="shared" si="2"/>
        <v>0.206121012392338</v>
      </c>
      <c r="G54">
        <f t="shared" si="3"/>
        <v>0.252786275432527</v>
      </c>
      <c r="H54">
        <f t="shared" si="4"/>
        <v>0.305572550865055</v>
      </c>
      <c r="I54">
        <f t="shared" si="5"/>
        <v>-0.16080382554726</v>
      </c>
      <c r="J54">
        <f t="shared" si="6"/>
        <v>-0.114942075146764</v>
      </c>
      <c r="K54">
        <f t="shared" si="7"/>
        <v>0.810391407821124</v>
      </c>
      <c r="L54">
        <f t="shared" si="8"/>
        <v>0.862681925035023</v>
      </c>
      <c r="M54">
        <f t="shared" si="9"/>
        <v>0.0282651265490423</v>
      </c>
      <c r="N54">
        <f t="shared" si="10"/>
        <v>0.507065811226909</v>
      </c>
      <c r="O54">
        <f t="shared" si="11"/>
        <v>0.0431965688581318</v>
      </c>
      <c r="P54">
        <f t="shared" si="12"/>
        <v>0.510797463311983</v>
      </c>
      <c r="Q54">
        <f t="shared" si="13"/>
        <v>-0.140250242662294</v>
      </c>
      <c r="R54">
        <f t="shared" si="14"/>
        <v>0.464994800269551</v>
      </c>
      <c r="S54">
        <f t="shared" si="15"/>
        <v>0.851577515571122</v>
      </c>
      <c r="T54">
        <f t="shared" si="16"/>
        <v>0.700897957628278</v>
      </c>
      <c r="U54">
        <f t="shared" si="17"/>
        <v>0.103510134136164</v>
      </c>
      <c r="V54">
        <f t="shared" si="18"/>
        <v>0.0417899954517504</v>
      </c>
      <c r="W54">
        <f t="shared" si="19"/>
        <v>0.145300129587915</v>
      </c>
      <c r="X54">
        <f t="shared" si="20"/>
        <v>-0.000841297612155357</v>
      </c>
      <c r="Y54">
        <f t="shared" si="21"/>
        <v>-0.00168259522431071</v>
      </c>
      <c r="Z54">
        <f t="shared" si="22"/>
        <v>-0.000815810593827078</v>
      </c>
      <c r="AA54">
        <f t="shared" si="23"/>
        <v>-0.00163162118765416</v>
      </c>
      <c r="AB54">
        <f t="shared" si="24"/>
        <v>0.057395370317821</v>
      </c>
      <c r="AC54">
        <f t="shared" si="25"/>
        <v>0.0578177603677474</v>
      </c>
      <c r="AD54">
        <f t="shared" si="26"/>
        <v>-0.0307319177476901</v>
      </c>
      <c r="AE54">
        <f t="shared" si="27"/>
        <v>-0.0309580833112173</v>
      </c>
      <c r="AF54">
        <f t="shared" si="28"/>
        <v>0.249950074311706</v>
      </c>
      <c r="AG54">
        <f t="shared" si="29"/>
        <v>0.249883414786026</v>
      </c>
      <c r="AH54">
        <f t="shared" si="30"/>
        <v>-0.16080382554726</v>
      </c>
      <c r="AI54">
        <f t="shared" si="31"/>
        <v>-0.114942075146764</v>
      </c>
      <c r="AJ54">
        <f t="shared" si="32"/>
        <v>0.810391407821124</v>
      </c>
      <c r="AK54">
        <f t="shared" si="33"/>
        <v>0.862681925035023</v>
      </c>
      <c r="AL54">
        <f t="shared" si="34"/>
        <v>0.248774635991831</v>
      </c>
      <c r="AM54">
        <f t="shared" si="35"/>
        <v>0.209640010620787</v>
      </c>
      <c r="AN54">
        <f t="shared" si="36"/>
        <v>0.454994800269551</v>
      </c>
      <c r="AO54">
        <f t="shared" si="37"/>
        <v>-0.289102042371722</v>
      </c>
    </row>
    <row r="55" spans="1:41">
      <c r="A55">
        <v>0.05</v>
      </c>
      <c r="B55">
        <v>0.1</v>
      </c>
      <c r="C55">
        <v>0.01</v>
      </c>
      <c r="D55">
        <v>0.99</v>
      </c>
      <c r="E55">
        <f t="shared" si="1"/>
        <v>0.153481155002247</v>
      </c>
      <c r="F55">
        <f t="shared" si="2"/>
        <v>0.206962310004494</v>
      </c>
      <c r="G55">
        <f t="shared" si="3"/>
        <v>0.253194180729441</v>
      </c>
      <c r="H55">
        <f t="shared" si="4"/>
        <v>0.306388361458882</v>
      </c>
      <c r="I55">
        <f t="shared" si="5"/>
        <v>-0.18950151070617</v>
      </c>
      <c r="J55">
        <f t="shared" si="6"/>
        <v>-0.143850955330638</v>
      </c>
      <c r="K55">
        <f t="shared" si="7"/>
        <v>0.825757366694969</v>
      </c>
      <c r="L55">
        <f t="shared" si="8"/>
        <v>0.878160966690632</v>
      </c>
      <c r="M55">
        <f t="shared" si="9"/>
        <v>0.0283702887505617</v>
      </c>
      <c r="N55">
        <f t="shared" si="10"/>
        <v>0.507092096507438</v>
      </c>
      <c r="O55">
        <f t="shared" si="11"/>
        <v>0.0432985451823602</v>
      </c>
      <c r="P55">
        <f t="shared" si="12"/>
        <v>0.510822945476028</v>
      </c>
      <c r="Q55">
        <f t="shared" si="13"/>
        <v>-0.169577087066855</v>
      </c>
      <c r="R55">
        <f t="shared" si="14"/>
        <v>0.457707029117441</v>
      </c>
      <c r="S55">
        <f t="shared" si="15"/>
        <v>0.867319805890797</v>
      </c>
      <c r="T55">
        <f t="shared" si="16"/>
        <v>0.704187699482038</v>
      </c>
      <c r="U55">
        <f t="shared" si="17"/>
        <v>0.100220791960583</v>
      </c>
      <c r="V55">
        <f t="shared" si="18"/>
        <v>0.0408443355636848</v>
      </c>
      <c r="W55">
        <f t="shared" si="19"/>
        <v>0.141065127524268</v>
      </c>
      <c r="X55">
        <f t="shared" si="20"/>
        <v>-0.000877592101567918</v>
      </c>
      <c r="Y55">
        <f t="shared" si="21"/>
        <v>-0.00175518420313584</v>
      </c>
      <c r="Z55">
        <f t="shared" si="22"/>
        <v>-0.000852956142734437</v>
      </c>
      <c r="AA55">
        <f t="shared" si="23"/>
        <v>-0.00170591228546887</v>
      </c>
      <c r="AB55">
        <f t="shared" si="24"/>
        <v>0.0563510888229994</v>
      </c>
      <c r="AC55">
        <f t="shared" si="25"/>
        <v>0.0567656829432041</v>
      </c>
      <c r="AD55">
        <f t="shared" si="26"/>
        <v>-0.0301906470490936</v>
      </c>
      <c r="AE55">
        <f t="shared" si="27"/>
        <v>-0.0304127699044486</v>
      </c>
      <c r="AF55">
        <f t="shared" si="28"/>
        <v>0.249949702167129</v>
      </c>
      <c r="AG55">
        <f t="shared" si="29"/>
        <v>0.249882863851223</v>
      </c>
      <c r="AH55">
        <f t="shared" si="30"/>
        <v>-0.18950151070617</v>
      </c>
      <c r="AI55">
        <f t="shared" si="31"/>
        <v>-0.143850955330638</v>
      </c>
      <c r="AJ55">
        <f t="shared" si="32"/>
        <v>0.825757366694969</v>
      </c>
      <c r="AK55">
        <f t="shared" si="33"/>
        <v>0.878160966690632</v>
      </c>
      <c r="AL55">
        <f t="shared" si="34"/>
        <v>0.248211304613927</v>
      </c>
      <c r="AM55">
        <f t="shared" si="35"/>
        <v>0.208307383380233</v>
      </c>
      <c r="AN55">
        <f t="shared" si="36"/>
        <v>0.447707029117441</v>
      </c>
      <c r="AO55">
        <f t="shared" si="37"/>
        <v>-0.285812300517962</v>
      </c>
    </row>
    <row r="56" spans="1:41">
      <c r="A56">
        <v>0.05</v>
      </c>
      <c r="B56">
        <v>0.1</v>
      </c>
      <c r="C56">
        <v>0.01</v>
      </c>
      <c r="D56">
        <v>0.99</v>
      </c>
      <c r="E56">
        <f t="shared" si="1"/>
        <v>0.153919951053031</v>
      </c>
      <c r="F56">
        <f t="shared" si="2"/>
        <v>0.207839902106062</v>
      </c>
      <c r="G56">
        <f t="shared" si="3"/>
        <v>0.253620658800808</v>
      </c>
      <c r="H56">
        <f t="shared" si="4"/>
        <v>0.307241317601616</v>
      </c>
      <c r="I56">
        <f t="shared" si="5"/>
        <v>-0.21767705511767</v>
      </c>
      <c r="J56">
        <f t="shared" si="6"/>
        <v>-0.17223379680224</v>
      </c>
      <c r="K56">
        <f t="shared" si="7"/>
        <v>0.840852690219515</v>
      </c>
      <c r="L56">
        <f t="shared" si="8"/>
        <v>0.893367351642856</v>
      </c>
      <c r="M56">
        <f t="shared" si="9"/>
        <v>0.0284799877632577</v>
      </c>
      <c r="N56">
        <f t="shared" si="10"/>
        <v>0.507119515721629</v>
      </c>
      <c r="O56">
        <f t="shared" si="11"/>
        <v>0.043405164700202</v>
      </c>
      <c r="P56">
        <f t="shared" si="12"/>
        <v>0.51084958783572</v>
      </c>
      <c r="Q56">
        <f t="shared" si="13"/>
        <v>-0.198373846882788</v>
      </c>
      <c r="R56">
        <f t="shared" si="14"/>
        <v>0.450568535065397</v>
      </c>
      <c r="S56">
        <f t="shared" si="15"/>
        <v>0.882789152429992</v>
      </c>
      <c r="T56">
        <f t="shared" si="16"/>
        <v>0.707399868408006</v>
      </c>
      <c r="U56">
        <f t="shared" si="17"/>
        <v>0.0970503170448351</v>
      </c>
      <c r="V56">
        <f t="shared" si="18"/>
        <v>0.0399314171879062</v>
      </c>
      <c r="W56">
        <f t="shared" si="19"/>
        <v>0.136981734232741</v>
      </c>
      <c r="X56">
        <f t="shared" si="20"/>
        <v>-0.000911389926810927</v>
      </c>
      <c r="Y56">
        <f t="shared" si="21"/>
        <v>-0.00182277985362185</v>
      </c>
      <c r="Z56">
        <f t="shared" si="22"/>
        <v>-0.000887600362753004</v>
      </c>
      <c r="AA56">
        <f t="shared" si="23"/>
        <v>-0.00177520072550601</v>
      </c>
      <c r="AB56">
        <f t="shared" si="24"/>
        <v>0.0553093033256858</v>
      </c>
      <c r="AC56">
        <f t="shared" si="25"/>
        <v>0.0557161259455792</v>
      </c>
      <c r="AD56">
        <f t="shared" si="26"/>
        <v>-0.0296634852051462</v>
      </c>
      <c r="AE56">
        <f t="shared" si="27"/>
        <v>-0.02988167231004</v>
      </c>
      <c r="AF56">
        <f t="shared" si="28"/>
        <v>0.249949312495889</v>
      </c>
      <c r="AG56">
        <f t="shared" si="29"/>
        <v>0.249882286443795</v>
      </c>
      <c r="AH56">
        <f t="shared" si="30"/>
        <v>-0.21767705511767</v>
      </c>
      <c r="AI56">
        <f t="shared" si="31"/>
        <v>-0.17223379680224</v>
      </c>
      <c r="AJ56">
        <f t="shared" si="32"/>
        <v>0.840852690219515</v>
      </c>
      <c r="AK56">
        <f t="shared" si="33"/>
        <v>0.893367351642856</v>
      </c>
      <c r="AL56">
        <f t="shared" si="34"/>
        <v>0.247556530274419</v>
      </c>
      <c r="AM56">
        <f t="shared" si="35"/>
        <v>0.206985294584342</v>
      </c>
      <c r="AN56">
        <f t="shared" si="36"/>
        <v>0.440568535065397</v>
      </c>
      <c r="AO56">
        <f t="shared" si="37"/>
        <v>-0.282600131591994</v>
      </c>
    </row>
    <row r="57" spans="1:41">
      <c r="A57">
        <v>0.05</v>
      </c>
      <c r="B57">
        <v>0.1</v>
      </c>
      <c r="C57">
        <v>0.01</v>
      </c>
      <c r="D57">
        <v>0.99</v>
      </c>
      <c r="E57">
        <f t="shared" si="1"/>
        <v>0.154375646016436</v>
      </c>
      <c r="F57">
        <f t="shared" si="2"/>
        <v>0.208751292032873</v>
      </c>
      <c r="G57">
        <f t="shared" si="3"/>
        <v>0.254064458982184</v>
      </c>
      <c r="H57">
        <f t="shared" si="4"/>
        <v>0.308128917964369</v>
      </c>
      <c r="I57">
        <f t="shared" si="5"/>
        <v>-0.245331706780513</v>
      </c>
      <c r="J57">
        <f t="shared" si="6"/>
        <v>-0.200091859775029</v>
      </c>
      <c r="K57">
        <f t="shared" si="7"/>
        <v>0.855684432822089</v>
      </c>
      <c r="L57">
        <f t="shared" si="8"/>
        <v>0.908308187797876</v>
      </c>
      <c r="M57">
        <f t="shared" si="9"/>
        <v>0.0285939115041091</v>
      </c>
      <c r="N57">
        <f t="shared" si="10"/>
        <v>0.507147990859206</v>
      </c>
      <c r="O57">
        <f t="shared" si="11"/>
        <v>0.0435161147455461</v>
      </c>
      <c r="P57">
        <f t="shared" si="12"/>
        <v>0.51087731225333</v>
      </c>
      <c r="Q57">
        <f t="shared" si="13"/>
        <v>-0.226641873713434</v>
      </c>
      <c r="R57">
        <f t="shared" si="14"/>
        <v>0.443580829861324</v>
      </c>
      <c r="S57">
        <f t="shared" si="15"/>
        <v>0.897992686595093</v>
      </c>
      <c r="T57">
        <f t="shared" si="16"/>
        <v>0.710536824496776</v>
      </c>
      <c r="U57">
        <f t="shared" si="17"/>
        <v>0.0939961680116174</v>
      </c>
      <c r="V57">
        <f t="shared" si="18"/>
        <v>0.0390498332311729</v>
      </c>
      <c r="W57">
        <f t="shared" si="19"/>
        <v>0.13304600124279</v>
      </c>
      <c r="X57">
        <f t="shared" si="20"/>
        <v>-0.000942776555460306</v>
      </c>
      <c r="Y57">
        <f t="shared" si="21"/>
        <v>-0.00188555311092061</v>
      </c>
      <c r="Z57">
        <f t="shared" si="22"/>
        <v>-0.000919826033947095</v>
      </c>
      <c r="AA57">
        <f t="shared" si="23"/>
        <v>-0.00183965206789419</v>
      </c>
      <c r="AB57">
        <f t="shared" si="24"/>
        <v>0.0542724759457752</v>
      </c>
      <c r="AC57">
        <f t="shared" si="25"/>
        <v>0.0546715695226102</v>
      </c>
      <c r="AD57">
        <f t="shared" si="26"/>
        <v>-0.0291500438065751</v>
      </c>
      <c r="AE57">
        <f t="shared" si="27"/>
        <v>-0.029364399150512</v>
      </c>
      <c r="AF57">
        <f t="shared" si="28"/>
        <v>0.249948906226677</v>
      </c>
      <c r="AG57">
        <f t="shared" si="29"/>
        <v>0.249881684078144</v>
      </c>
      <c r="AH57">
        <f t="shared" si="30"/>
        <v>-0.245331706780513</v>
      </c>
      <c r="AI57">
        <f t="shared" si="31"/>
        <v>-0.200091859775029</v>
      </c>
      <c r="AJ57">
        <f t="shared" si="32"/>
        <v>0.855684432822089</v>
      </c>
      <c r="AK57">
        <f t="shared" si="33"/>
        <v>0.908308187797876</v>
      </c>
      <c r="AL57">
        <f t="shared" si="34"/>
        <v>0.246816877240863</v>
      </c>
      <c r="AM57">
        <f t="shared" si="35"/>
        <v>0.205674245530814</v>
      </c>
      <c r="AN57">
        <f t="shared" si="36"/>
        <v>0.433580829861324</v>
      </c>
      <c r="AO57">
        <f t="shared" si="37"/>
        <v>-0.279463175503224</v>
      </c>
    </row>
  </sheetData>
  <mergeCells count="7">
    <mergeCell ref="A35:D35"/>
    <mergeCell ref="E35:L35"/>
    <mergeCell ref="M35:P35"/>
    <mergeCell ref="Q35:T35"/>
    <mergeCell ref="U35:W35"/>
    <mergeCell ref="X35:AE35"/>
    <mergeCell ref="AF35:AO35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tabSelected="1" workbookViewId="0">
      <selection activeCell="M25" sqref="M25"/>
    </sheetView>
  </sheetViews>
  <sheetFormatPr defaultColWidth="8.88888888888889" defaultRowHeight="14.4" outlineLevelCol="6"/>
  <cols>
    <col min="1" max="2" width="13.1111111111111" customWidth="1"/>
    <col min="6" max="6" width="12.8888888888889"/>
  </cols>
  <sheetData>
    <row r="1" spans="2:7">
      <c r="B1" s="1" t="s">
        <v>79</v>
      </c>
      <c r="C1" s="1"/>
      <c r="D1" s="1"/>
      <c r="E1" s="1"/>
      <c r="F1" s="1"/>
      <c r="G1" s="1"/>
    </row>
    <row r="2" spans="1:7">
      <c r="A2" t="s">
        <v>30</v>
      </c>
      <c r="B2">
        <v>0.1</v>
      </c>
      <c r="C2">
        <v>0.2</v>
      </c>
      <c r="D2">
        <v>0.5</v>
      </c>
      <c r="E2">
        <v>0.8</v>
      </c>
      <c r="F2">
        <v>1</v>
      </c>
      <c r="G2">
        <v>2</v>
      </c>
    </row>
    <row r="3" spans="2:7">
      <c r="B3">
        <v>0.242519857348377</v>
      </c>
      <c r="C3">
        <v>0.242519857348377</v>
      </c>
      <c r="D3">
        <v>0.242519857348377</v>
      </c>
      <c r="E3">
        <v>0.242519857348377</v>
      </c>
      <c r="F3">
        <v>0.242519857348377</v>
      </c>
      <c r="G3">
        <v>0.242519857348377</v>
      </c>
    </row>
    <row r="4" spans="2:7">
      <c r="B4">
        <v>0.241109038768129</v>
      </c>
      <c r="C4">
        <v>0.239701143428983</v>
      </c>
      <c r="D4">
        <v>0.23549537787349</v>
      </c>
      <c r="E4">
        <v>0.231317286429774</v>
      </c>
      <c r="F4">
        <v>0.228547765278785</v>
      </c>
      <c r="G4">
        <v>0.214901598842566</v>
      </c>
    </row>
    <row r="5" spans="2:7">
      <c r="B5">
        <v>0.239704031568673</v>
      </c>
      <c r="C5">
        <v>0.236905839125625</v>
      </c>
      <c r="D5">
        <v>0.228620206008707</v>
      </c>
      <c r="E5">
        <v>0.220504294375079</v>
      </c>
      <c r="F5">
        <v>0.215191751301094</v>
      </c>
      <c r="G5">
        <v>0.189879326144002</v>
      </c>
    </row>
    <row r="6" spans="2:7">
      <c r="B6">
        <v>0.238304879953206</v>
      </c>
      <c r="C6">
        <v>0.234134290206886</v>
      </c>
      <c r="D6">
        <v>0.221899352900572</v>
      </c>
      <c r="E6">
        <v>0.210099675846141</v>
      </c>
      <c r="F6">
        <v>0.202486151516938</v>
      </c>
      <c r="G6">
        <v>0.16762535191282</v>
      </c>
    </row>
    <row r="7" spans="2:7">
      <c r="B7">
        <v>0.236911627306511</v>
      </c>
      <c r="C7">
        <v>0.231386828822159</v>
      </c>
      <c r="D7">
        <v>0.215337243557067</v>
      </c>
      <c r="E7">
        <v>0.200118107279643</v>
      </c>
      <c r="F7">
        <v>0.190454908237779</v>
      </c>
      <c r="G7">
        <v>0.148139495080156</v>
      </c>
    </row>
    <row r="8" spans="2:7">
      <c r="B8">
        <v>0.235524316174669</v>
      </c>
      <c r="C8">
        <v>0.228663772898847</v>
      </c>
      <c r="D8">
        <v>0.208937672741089</v>
      </c>
      <c r="E8">
        <v>0.190569848840512</v>
      </c>
      <c r="F8">
        <v>0.17911099514393</v>
      </c>
      <c r="G8">
        <v>0.131275319676479</v>
      </c>
    </row>
    <row r="9" spans="2:7">
      <c r="B9">
        <v>0.234142988245484</v>
      </c>
      <c r="C9">
        <v>0.225965425587682</v>
      </c>
      <c r="D9">
        <v>0.202703773668297</v>
      </c>
      <c r="E9">
        <v>0.181460660049517</v>
      </c>
      <c r="F9">
        <v>0.168456619893661</v>
      </c>
      <c r="G9">
        <v>0.11678987307369</v>
      </c>
    </row>
    <row r="10" spans="2:7">
      <c r="B10">
        <v>0.232767684329637</v>
      </c>
      <c r="C10">
        <v>0.223292074757764</v>
      </c>
      <c r="D10">
        <v>0.196637999599531</v>
      </c>
      <c r="E10">
        <v>0.172791911600233</v>
      </c>
      <c r="F10">
        <v>0.158484073157016</v>
      </c>
      <c r="G10">
        <v>0.104394940528933</v>
      </c>
    </row>
    <row r="11" spans="2:7">
      <c r="B11">
        <v>0.231398444342584</v>
      </c>
      <c r="C11">
        <v>0.220643992542521</v>
      </c>
      <c r="D11">
        <v>0.190742117970789</v>
      </c>
      <c r="E11">
        <v>0.164560862432118</v>
      </c>
      <c r="F11">
        <v>0.149177040363366</v>
      </c>
      <c r="G11">
        <v>0.093796722981055</v>
      </c>
    </row>
    <row r="12" spans="2:7">
      <c r="B12">
        <v>0.230035307287211</v>
      </c>
      <c r="C12">
        <v>0.218021434937551</v>
      </c>
      <c r="D12">
        <v>0.1850172163143</v>
      </c>
      <c r="E12">
        <v>0.156761063111352</v>
      </c>
      <c r="F12">
        <v>0.140512178869125</v>
      </c>
      <c r="G12">
        <v>0.084720552415379</v>
      </c>
    </row>
    <row r="13" spans="2:7">
      <c r="B13">
        <v>0.22867831123726</v>
      </c>
      <c r="C13">
        <v>0.215424641450897</v>
      </c>
      <c r="D13">
        <v>0.179463718906352</v>
      </c>
      <c r="E13">
        <v>0.149382843878267</v>
      </c>
      <c r="F13">
        <v>0.132460780886447</v>
      </c>
      <c r="G13">
        <v>0.0769229799763193</v>
      </c>
    </row>
    <row r="14" spans="2:7">
      <c r="B14">
        <v>0.227327493321532</v>
      </c>
      <c r="C14">
        <v>0.212853834806064</v>
      </c>
      <c r="D14">
        <v>0.174081412839012</v>
      </c>
      <c r="E14">
        <v>0.142413847503562</v>
      </c>
      <c r="F14">
        <v>0.124990379392256</v>
      </c>
      <c r="G14">
        <v>0.0701953307329663</v>
      </c>
    </row>
    <row r="15" spans="2:7">
      <c r="B15">
        <v>0.225982889708882</v>
      </c>
      <c r="C15">
        <v>0.210309220697726</v>
      </c>
      <c r="D15">
        <v>0.168869482055565</v>
      </c>
      <c r="E15">
        <v>0.135839572094707</v>
      </c>
      <c r="F15">
        <v>0.118066198452389</v>
      </c>
      <c r="G15">
        <v>0.0643623981427226</v>
      </c>
    </row>
    <row r="16" spans="2:7">
      <c r="B16">
        <v>0.224644535594015</v>
      </c>
      <c r="C16">
        <v>0.207790987599822</v>
      </c>
      <c r="D16">
        <v>0.163826547810226</v>
      </c>
      <c r="E16">
        <v>0.129643895849052</v>
      </c>
      <c r="F16">
        <v>0.111652391770278</v>
      </c>
      <c r="G16">
        <v>0.0592788523891631</v>
      </c>
    </row>
    <row r="17" spans="2:7">
      <c r="B17">
        <v>0.223312465184083</v>
      </c>
      <c r="C17">
        <v>0.205299306625418</v>
      </c>
      <c r="D17">
        <v>0.158950714004049</v>
      </c>
      <c r="E17">
        <v>0.12380956324187</v>
      </c>
      <c r="F17">
        <v>0.105713048301803</v>
      </c>
      <c r="G17">
        <v>0.0548249102793957</v>
      </c>
    </row>
    <row r="18" spans="2:7">
      <c r="B18">
        <v>0.221986711686093</v>
      </c>
      <c r="C18">
        <v>0.20283433143748</v>
      </c>
      <c r="D18">
        <v>0.154239615900672</v>
      </c>
      <c r="E18">
        <v>0.118318619327559</v>
      </c>
      <c r="F18">
        <v>0.100212969309595</v>
      </c>
      <c r="G18">
        <v>0.0509020835134517</v>
      </c>
    </row>
    <row r="19" spans="2:7">
      <c r="B19">
        <v>0.220667307295137</v>
      </c>
      <c r="C19">
        <v>0.200396198209435</v>
      </c>
      <c r="D19">
        <v>0.149690470825535</v>
      </c>
      <c r="E19">
        <v>0.113152785108043</v>
      </c>
      <c r="F19">
        <v>0.0951182374839108</v>
      </c>
      <c r="G19">
        <v>0.0474293724702455</v>
      </c>
    </row>
    <row r="20" spans="2:7">
      <c r="B20">
        <v>0.219354283183434</v>
      </c>
      <c r="C20">
        <v>0.197985025634177</v>
      </c>
      <c r="D20">
        <v>0.145300129587915</v>
      </c>
      <c r="E20">
        <v>0.108293771973121</v>
      </c>
      <c r="F20">
        <v>0.0903966072783703</v>
      </c>
      <c r="G20">
        <v>0.0443400238332432</v>
      </c>
    </row>
    <row r="21" spans="2:7">
      <c r="B21">
        <v>0.218047669490196</v>
      </c>
      <c r="C21">
        <v>0.195600914979954</v>
      </c>
      <c r="D21">
        <v>0.141065127524268</v>
      </c>
      <c r="E21">
        <v>0.103723536970209</v>
      </c>
      <c r="F21">
        <v>0.0860177484159392</v>
      </c>
      <c r="G21">
        <v>0.0415788462218575</v>
      </c>
    </row>
    <row r="22" spans="2:7">
      <c r="B22">
        <v>0.216747495312321</v>
      </c>
      <c r="C22">
        <v>0.193243950191404</v>
      </c>
      <c r="D22">
        <v>0.136981734232741</v>
      </c>
      <c r="E22">
        <v>0.0994244832049085</v>
      </c>
      <c r="F22">
        <v>0.0819533735590565</v>
      </c>
      <c r="G22">
        <v>0.0391000243910868</v>
      </c>
    </row>
    <row r="23" spans="2:7">
      <c r="B23">
        <v>0.215453788695897</v>
      </c>
      <c r="C23">
        <v>0.190914198033808</v>
      </c>
      <c r="D23">
        <v>0.13304600124279</v>
      </c>
      <c r="E23">
        <v>0.0953796111899922</v>
      </c>
      <c r="F23">
        <v>0.0781772780087398</v>
      </c>
      <c r="G23">
        <v>0.0368653558893979</v>
      </c>
    </row>
  </sheetData>
  <mergeCells count="1">
    <mergeCell ref="B1:G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training</vt:lpstr>
      <vt:lpstr>lr_charts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Aralamallige</dc:creator>
  <cp:lastModifiedBy>Ashwin Aralamallige</cp:lastModifiedBy>
  <dcterms:created xsi:type="dcterms:W3CDTF">2021-05-13T08:09:00Z</dcterms:created>
  <dcterms:modified xsi:type="dcterms:W3CDTF">2021-05-13T15:22:27Z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