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nay\Desktop\class\"/>
    </mc:Choice>
  </mc:AlternateContent>
  <xr:revisionPtr revIDLastSave="0" documentId="13_ncr:1_{F58FED3C-DBD1-4D02-ABDF-8997EFD2EDF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a1" sheetId="1" r:id="rId1"/>
    <sheet name="data2" sheetId="2" r:id="rId2"/>
  </sheets>
  <calcPr calcId="191029"/>
</workbook>
</file>

<file path=xl/calcChain.xml><?xml version="1.0" encoding="utf-8"?>
<calcChain xmlns="http://schemas.openxmlformats.org/spreadsheetml/2006/main">
  <c r="O8" i="2" l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H5" i="1" l="1"/>
  <c r="H4" i="1"/>
  <c r="H17" i="2" l="1"/>
  <c r="H22" i="2"/>
  <c r="H33" i="2"/>
  <c r="H38" i="2"/>
  <c r="H46" i="2"/>
  <c r="H62" i="2"/>
  <c r="H65" i="2"/>
  <c r="H81" i="2"/>
  <c r="H86" i="2"/>
  <c r="H97" i="2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E18" i="2"/>
  <c r="H18" i="2" s="1"/>
  <c r="E19" i="2"/>
  <c r="H19" i="2" s="1"/>
  <c r="E20" i="2"/>
  <c r="H20" i="2" s="1"/>
  <c r="E21" i="2"/>
  <c r="H21" i="2" s="1"/>
  <c r="E22" i="2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E34" i="2"/>
  <c r="H34" i="2" s="1"/>
  <c r="E35" i="2"/>
  <c r="H35" i="2" s="1"/>
  <c r="E36" i="2"/>
  <c r="H36" i="2" s="1"/>
  <c r="E37" i="2"/>
  <c r="H37" i="2" s="1"/>
  <c r="E38" i="2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E63" i="2"/>
  <c r="H63" i="2" s="1"/>
  <c r="E64" i="2"/>
  <c r="H64" i="2" s="1"/>
  <c r="E65" i="2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E82" i="2"/>
  <c r="H82" i="2" s="1"/>
  <c r="E83" i="2"/>
  <c r="H83" i="2" s="1"/>
  <c r="E84" i="2"/>
  <c r="H84" i="2" s="1"/>
  <c r="E85" i="2"/>
  <c r="H85" i="2" s="1"/>
  <c r="E86" i="2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E98" i="2"/>
  <c r="H98" i="2" s="1"/>
  <c r="E99" i="2"/>
  <c r="H99" i="2" s="1"/>
  <c r="E100" i="2"/>
  <c r="H100" i="2" s="1"/>
  <c r="E2" i="2"/>
  <c r="H2" i="2" s="1"/>
  <c r="C3" i="2"/>
  <c r="C4" i="2"/>
  <c r="F4" i="2" s="1"/>
  <c r="I4" i="2" s="1"/>
  <c r="C5" i="2"/>
  <c r="F5" i="2" s="1"/>
  <c r="I5" i="2" s="1"/>
  <c r="C6" i="2"/>
  <c r="F6" i="2" s="1"/>
  <c r="I6" i="2" s="1"/>
  <c r="C7" i="2"/>
  <c r="C8" i="2"/>
  <c r="F8" i="2" s="1"/>
  <c r="I8" i="2" s="1"/>
  <c r="C9" i="2"/>
  <c r="F9" i="2" s="1"/>
  <c r="I9" i="2" s="1"/>
  <c r="C10" i="2"/>
  <c r="F10" i="2" s="1"/>
  <c r="I10" i="2" s="1"/>
  <c r="C11" i="2"/>
  <c r="C12" i="2"/>
  <c r="F12" i="2" s="1"/>
  <c r="I12" i="2" s="1"/>
  <c r="C13" i="2"/>
  <c r="F13" i="2" s="1"/>
  <c r="I13" i="2" s="1"/>
  <c r="C14" i="2"/>
  <c r="D14" i="2" s="1"/>
  <c r="J14" i="2" s="1"/>
  <c r="C15" i="2"/>
  <c r="C16" i="2"/>
  <c r="F16" i="2" s="1"/>
  <c r="I16" i="2" s="1"/>
  <c r="C17" i="2"/>
  <c r="F17" i="2" s="1"/>
  <c r="I17" i="2" s="1"/>
  <c r="C18" i="2"/>
  <c r="F18" i="2" s="1"/>
  <c r="I18" i="2" s="1"/>
  <c r="C19" i="2"/>
  <c r="C20" i="2"/>
  <c r="F20" i="2" s="1"/>
  <c r="I20" i="2" s="1"/>
  <c r="C21" i="2"/>
  <c r="F21" i="2" s="1"/>
  <c r="I21" i="2" s="1"/>
  <c r="C22" i="2"/>
  <c r="D22" i="2" s="1"/>
  <c r="J22" i="2" s="1"/>
  <c r="C23" i="2"/>
  <c r="C24" i="2"/>
  <c r="F24" i="2" s="1"/>
  <c r="I24" i="2" s="1"/>
  <c r="C25" i="2"/>
  <c r="F25" i="2" s="1"/>
  <c r="I25" i="2" s="1"/>
  <c r="C26" i="2"/>
  <c r="F26" i="2" s="1"/>
  <c r="I26" i="2" s="1"/>
  <c r="C27" i="2"/>
  <c r="D27" i="2" s="1"/>
  <c r="J27" i="2" s="1"/>
  <c r="C28" i="2"/>
  <c r="F28" i="2" s="1"/>
  <c r="I28" i="2" s="1"/>
  <c r="C29" i="2"/>
  <c r="F29" i="2" s="1"/>
  <c r="I29" i="2" s="1"/>
  <c r="C30" i="2"/>
  <c r="F30" i="2" s="1"/>
  <c r="I30" i="2" s="1"/>
  <c r="C31" i="2"/>
  <c r="C32" i="2"/>
  <c r="F32" i="2" s="1"/>
  <c r="I32" i="2" s="1"/>
  <c r="C33" i="2"/>
  <c r="F33" i="2" s="1"/>
  <c r="I33" i="2" s="1"/>
  <c r="C34" i="2"/>
  <c r="F34" i="2" s="1"/>
  <c r="I34" i="2" s="1"/>
  <c r="C35" i="2"/>
  <c r="C36" i="2"/>
  <c r="F36" i="2" s="1"/>
  <c r="I36" i="2" s="1"/>
  <c r="C37" i="2"/>
  <c r="F37" i="2" s="1"/>
  <c r="I37" i="2" s="1"/>
  <c r="C38" i="2"/>
  <c r="D38" i="2" s="1"/>
  <c r="J38" i="2" s="1"/>
  <c r="C39" i="2"/>
  <c r="C40" i="2"/>
  <c r="F40" i="2" s="1"/>
  <c r="I40" i="2" s="1"/>
  <c r="C41" i="2"/>
  <c r="F41" i="2" s="1"/>
  <c r="I41" i="2" s="1"/>
  <c r="C42" i="2"/>
  <c r="F42" i="2" s="1"/>
  <c r="I42" i="2" s="1"/>
  <c r="C43" i="2"/>
  <c r="D43" i="2" s="1"/>
  <c r="J43" i="2" s="1"/>
  <c r="C44" i="2"/>
  <c r="D44" i="2" s="1"/>
  <c r="J44" i="2" s="1"/>
  <c r="C45" i="2"/>
  <c r="F45" i="2" s="1"/>
  <c r="I45" i="2" s="1"/>
  <c r="C46" i="2"/>
  <c r="F46" i="2" s="1"/>
  <c r="I46" i="2" s="1"/>
  <c r="C47" i="2"/>
  <c r="D47" i="2" s="1"/>
  <c r="J47" i="2" s="1"/>
  <c r="C48" i="2"/>
  <c r="D48" i="2" s="1"/>
  <c r="J48" i="2" s="1"/>
  <c r="C49" i="2"/>
  <c r="F49" i="2" s="1"/>
  <c r="I49" i="2" s="1"/>
  <c r="C50" i="2"/>
  <c r="F50" i="2" s="1"/>
  <c r="I50" i="2" s="1"/>
  <c r="C51" i="2"/>
  <c r="D51" i="2" s="1"/>
  <c r="J51" i="2" s="1"/>
  <c r="C52" i="2"/>
  <c r="D52" i="2" s="1"/>
  <c r="J52" i="2" s="1"/>
  <c r="C53" i="2"/>
  <c r="F53" i="2" s="1"/>
  <c r="I53" i="2" s="1"/>
  <c r="C54" i="2"/>
  <c r="F54" i="2" s="1"/>
  <c r="I54" i="2" s="1"/>
  <c r="C55" i="2"/>
  <c r="D55" i="2" s="1"/>
  <c r="J55" i="2" s="1"/>
  <c r="C56" i="2"/>
  <c r="D56" i="2" s="1"/>
  <c r="J56" i="2" s="1"/>
  <c r="C57" i="2"/>
  <c r="F57" i="2" s="1"/>
  <c r="I57" i="2" s="1"/>
  <c r="C58" i="2"/>
  <c r="F58" i="2" s="1"/>
  <c r="I58" i="2" s="1"/>
  <c r="C59" i="2"/>
  <c r="D59" i="2" s="1"/>
  <c r="J59" i="2" s="1"/>
  <c r="C60" i="2"/>
  <c r="D60" i="2" s="1"/>
  <c r="J60" i="2" s="1"/>
  <c r="C61" i="2"/>
  <c r="F61" i="2" s="1"/>
  <c r="I61" i="2" s="1"/>
  <c r="C62" i="2"/>
  <c r="F62" i="2" s="1"/>
  <c r="I62" i="2" s="1"/>
  <c r="C63" i="2"/>
  <c r="D63" i="2" s="1"/>
  <c r="J63" i="2" s="1"/>
  <c r="C64" i="2"/>
  <c r="D64" i="2" s="1"/>
  <c r="J64" i="2" s="1"/>
  <c r="C65" i="2"/>
  <c r="F65" i="2" s="1"/>
  <c r="I65" i="2" s="1"/>
  <c r="C66" i="2"/>
  <c r="F66" i="2" s="1"/>
  <c r="I66" i="2" s="1"/>
  <c r="C67" i="2"/>
  <c r="D67" i="2" s="1"/>
  <c r="J67" i="2" s="1"/>
  <c r="C68" i="2"/>
  <c r="D68" i="2" s="1"/>
  <c r="J68" i="2" s="1"/>
  <c r="C69" i="2"/>
  <c r="F69" i="2" s="1"/>
  <c r="I69" i="2" s="1"/>
  <c r="C70" i="2"/>
  <c r="F70" i="2" s="1"/>
  <c r="I70" i="2" s="1"/>
  <c r="C71" i="2"/>
  <c r="D71" i="2" s="1"/>
  <c r="J71" i="2" s="1"/>
  <c r="C72" i="2"/>
  <c r="D72" i="2" s="1"/>
  <c r="J72" i="2" s="1"/>
  <c r="C73" i="2"/>
  <c r="F73" i="2" s="1"/>
  <c r="I73" i="2" s="1"/>
  <c r="C74" i="2"/>
  <c r="F74" i="2" s="1"/>
  <c r="I74" i="2" s="1"/>
  <c r="C75" i="2"/>
  <c r="D75" i="2" s="1"/>
  <c r="J75" i="2" s="1"/>
  <c r="C76" i="2"/>
  <c r="D76" i="2" s="1"/>
  <c r="J76" i="2" s="1"/>
  <c r="C77" i="2"/>
  <c r="F77" i="2" s="1"/>
  <c r="I77" i="2" s="1"/>
  <c r="C78" i="2"/>
  <c r="F78" i="2" s="1"/>
  <c r="I78" i="2" s="1"/>
  <c r="C79" i="2"/>
  <c r="D79" i="2" s="1"/>
  <c r="J79" i="2" s="1"/>
  <c r="C80" i="2"/>
  <c r="D80" i="2" s="1"/>
  <c r="J80" i="2" s="1"/>
  <c r="C81" i="2"/>
  <c r="F81" i="2" s="1"/>
  <c r="I81" i="2" s="1"/>
  <c r="C82" i="2"/>
  <c r="F82" i="2" s="1"/>
  <c r="I82" i="2" s="1"/>
  <c r="C83" i="2"/>
  <c r="D83" i="2" s="1"/>
  <c r="J83" i="2" s="1"/>
  <c r="C84" i="2"/>
  <c r="D84" i="2" s="1"/>
  <c r="J84" i="2" s="1"/>
  <c r="C85" i="2"/>
  <c r="F85" i="2" s="1"/>
  <c r="I85" i="2" s="1"/>
  <c r="C86" i="2"/>
  <c r="F86" i="2" s="1"/>
  <c r="I86" i="2" s="1"/>
  <c r="C87" i="2"/>
  <c r="D87" i="2" s="1"/>
  <c r="J87" i="2" s="1"/>
  <c r="C88" i="2"/>
  <c r="D88" i="2" s="1"/>
  <c r="J88" i="2" s="1"/>
  <c r="C89" i="2"/>
  <c r="F89" i="2" s="1"/>
  <c r="I89" i="2" s="1"/>
  <c r="C90" i="2"/>
  <c r="F90" i="2" s="1"/>
  <c r="I90" i="2" s="1"/>
  <c r="C91" i="2"/>
  <c r="D91" i="2" s="1"/>
  <c r="J91" i="2" s="1"/>
  <c r="C92" i="2"/>
  <c r="D92" i="2" s="1"/>
  <c r="J92" i="2" s="1"/>
  <c r="C93" i="2"/>
  <c r="F93" i="2" s="1"/>
  <c r="I93" i="2" s="1"/>
  <c r="C94" i="2"/>
  <c r="F94" i="2" s="1"/>
  <c r="I94" i="2" s="1"/>
  <c r="C95" i="2"/>
  <c r="D95" i="2" s="1"/>
  <c r="J95" i="2" s="1"/>
  <c r="C96" i="2"/>
  <c r="D96" i="2" s="1"/>
  <c r="J96" i="2" s="1"/>
  <c r="C97" i="2"/>
  <c r="F97" i="2" s="1"/>
  <c r="I97" i="2" s="1"/>
  <c r="C98" i="2"/>
  <c r="F98" i="2" s="1"/>
  <c r="I98" i="2" s="1"/>
  <c r="C99" i="2"/>
  <c r="D99" i="2" s="1"/>
  <c r="J99" i="2" s="1"/>
  <c r="C100" i="2"/>
  <c r="D100" i="2" s="1"/>
  <c r="J100" i="2" s="1"/>
  <c r="C2" i="2"/>
  <c r="F2" i="2" s="1"/>
  <c r="I2" i="2" s="1"/>
  <c r="D77" i="2" l="1"/>
  <c r="J77" i="2" s="1"/>
  <c r="D13" i="2"/>
  <c r="J13" i="2" s="1"/>
  <c r="D73" i="2"/>
  <c r="J73" i="2" s="1"/>
  <c r="D9" i="2"/>
  <c r="J9" i="2" s="1"/>
  <c r="D45" i="2"/>
  <c r="J45" i="2" s="1"/>
  <c r="D41" i="2"/>
  <c r="J41" i="2" s="1"/>
  <c r="F75" i="2"/>
  <c r="I75" i="2" s="1"/>
  <c r="D93" i="2"/>
  <c r="J93" i="2" s="1"/>
  <c r="D61" i="2"/>
  <c r="J61" i="2" s="1"/>
  <c r="D29" i="2"/>
  <c r="J29" i="2" s="1"/>
  <c r="F43" i="2"/>
  <c r="I43" i="2" s="1"/>
  <c r="D89" i="2"/>
  <c r="J89" i="2" s="1"/>
  <c r="D57" i="2"/>
  <c r="J57" i="2" s="1"/>
  <c r="D25" i="2"/>
  <c r="J25" i="2" s="1"/>
  <c r="F84" i="2"/>
  <c r="I84" i="2" s="1"/>
  <c r="F64" i="2"/>
  <c r="I64" i="2" s="1"/>
  <c r="F83" i="2"/>
  <c r="I83" i="2" s="1"/>
  <c r="F72" i="2"/>
  <c r="I72" i="2" s="1"/>
  <c r="F60" i="2"/>
  <c r="I60" i="2" s="1"/>
  <c r="F27" i="2"/>
  <c r="I27" i="2" s="1"/>
  <c r="D2" i="2"/>
  <c r="J2" i="2" s="1"/>
  <c r="D85" i="2"/>
  <c r="J85" i="2" s="1"/>
  <c r="D69" i="2"/>
  <c r="J69" i="2" s="1"/>
  <c r="D53" i="2"/>
  <c r="J53" i="2" s="1"/>
  <c r="D37" i="2"/>
  <c r="J37" i="2" s="1"/>
  <c r="D21" i="2"/>
  <c r="J21" i="2" s="1"/>
  <c r="D5" i="2"/>
  <c r="J5" i="2" s="1"/>
  <c r="F100" i="2"/>
  <c r="I100" i="2" s="1"/>
  <c r="F91" i="2"/>
  <c r="I91" i="2" s="1"/>
  <c r="F80" i="2"/>
  <c r="I80" i="2" s="1"/>
  <c r="F68" i="2"/>
  <c r="I68" i="2" s="1"/>
  <c r="F59" i="2"/>
  <c r="I59" i="2" s="1"/>
  <c r="F48" i="2"/>
  <c r="I48" i="2" s="1"/>
  <c r="F96" i="2"/>
  <c r="I96" i="2" s="1"/>
  <c r="F52" i="2"/>
  <c r="I52" i="2" s="1"/>
  <c r="F92" i="2"/>
  <c r="I92" i="2" s="1"/>
  <c r="F51" i="2"/>
  <c r="I51" i="2" s="1"/>
  <c r="D97" i="2"/>
  <c r="J97" i="2" s="1"/>
  <c r="D81" i="2"/>
  <c r="J81" i="2" s="1"/>
  <c r="D65" i="2"/>
  <c r="J65" i="2" s="1"/>
  <c r="D49" i="2"/>
  <c r="J49" i="2" s="1"/>
  <c r="D33" i="2"/>
  <c r="J33" i="2" s="1"/>
  <c r="D17" i="2"/>
  <c r="J17" i="2" s="1"/>
  <c r="F99" i="2"/>
  <c r="I99" i="2" s="1"/>
  <c r="F88" i="2"/>
  <c r="I88" i="2" s="1"/>
  <c r="F76" i="2"/>
  <c r="I76" i="2" s="1"/>
  <c r="F67" i="2"/>
  <c r="I67" i="2" s="1"/>
  <c r="F56" i="2"/>
  <c r="I56" i="2" s="1"/>
  <c r="F44" i="2"/>
  <c r="I44" i="2" s="1"/>
  <c r="D98" i="2"/>
  <c r="J98" i="2" s="1"/>
  <c r="D90" i="2"/>
  <c r="J90" i="2" s="1"/>
  <c r="D82" i="2"/>
  <c r="J82" i="2" s="1"/>
  <c r="D74" i="2"/>
  <c r="J74" i="2" s="1"/>
  <c r="D66" i="2"/>
  <c r="J66" i="2" s="1"/>
  <c r="D58" i="2"/>
  <c r="J58" i="2" s="1"/>
  <c r="D50" i="2"/>
  <c r="J50" i="2" s="1"/>
  <c r="D42" i="2"/>
  <c r="J42" i="2" s="1"/>
  <c r="D34" i="2"/>
  <c r="J34" i="2" s="1"/>
  <c r="D26" i="2"/>
  <c r="J26" i="2" s="1"/>
  <c r="D18" i="2"/>
  <c r="J18" i="2" s="1"/>
  <c r="D10" i="2"/>
  <c r="J10" i="2" s="1"/>
  <c r="F38" i="2"/>
  <c r="I38" i="2" s="1"/>
  <c r="F14" i="2"/>
  <c r="I14" i="2" s="1"/>
  <c r="O4" i="2"/>
  <c r="F22" i="2"/>
  <c r="I22" i="2" s="1"/>
  <c r="F39" i="2"/>
  <c r="I39" i="2" s="1"/>
  <c r="D39" i="2"/>
  <c r="J39" i="2" s="1"/>
  <c r="D35" i="2"/>
  <c r="J35" i="2" s="1"/>
  <c r="F35" i="2"/>
  <c r="I35" i="2" s="1"/>
  <c r="F31" i="2"/>
  <c r="I31" i="2" s="1"/>
  <c r="D31" i="2"/>
  <c r="J31" i="2" s="1"/>
  <c r="F23" i="2"/>
  <c r="I23" i="2" s="1"/>
  <c r="D23" i="2"/>
  <c r="J23" i="2" s="1"/>
  <c r="D19" i="2"/>
  <c r="J19" i="2" s="1"/>
  <c r="F19" i="2"/>
  <c r="I19" i="2" s="1"/>
  <c r="F15" i="2"/>
  <c r="I15" i="2" s="1"/>
  <c r="D15" i="2"/>
  <c r="J15" i="2" s="1"/>
  <c r="D11" i="2"/>
  <c r="J11" i="2" s="1"/>
  <c r="F11" i="2"/>
  <c r="I11" i="2" s="1"/>
  <c r="F7" i="2"/>
  <c r="I7" i="2" s="1"/>
  <c r="D7" i="2"/>
  <c r="J7" i="2" s="1"/>
  <c r="D3" i="2"/>
  <c r="J3" i="2" s="1"/>
  <c r="F3" i="2"/>
  <c r="I3" i="2" s="1"/>
  <c r="D94" i="2"/>
  <c r="J94" i="2" s="1"/>
  <c r="D86" i="2"/>
  <c r="J86" i="2" s="1"/>
  <c r="D78" i="2"/>
  <c r="J78" i="2" s="1"/>
  <c r="D70" i="2"/>
  <c r="J70" i="2" s="1"/>
  <c r="D62" i="2"/>
  <c r="J62" i="2" s="1"/>
  <c r="D54" i="2"/>
  <c r="J54" i="2" s="1"/>
  <c r="D46" i="2"/>
  <c r="J46" i="2" s="1"/>
  <c r="D30" i="2"/>
  <c r="J30" i="2" s="1"/>
  <c r="D6" i="2"/>
  <c r="J6" i="2" s="1"/>
  <c r="F95" i="2"/>
  <c r="I95" i="2" s="1"/>
  <c r="F87" i="2"/>
  <c r="I87" i="2" s="1"/>
  <c r="F79" i="2"/>
  <c r="I79" i="2" s="1"/>
  <c r="F71" i="2"/>
  <c r="I71" i="2" s="1"/>
  <c r="F63" i="2"/>
  <c r="I63" i="2" s="1"/>
  <c r="F55" i="2"/>
  <c r="I55" i="2" s="1"/>
  <c r="F47" i="2"/>
  <c r="I47" i="2" s="1"/>
  <c r="D40" i="2"/>
  <c r="J40" i="2" s="1"/>
  <c r="D36" i="2"/>
  <c r="J36" i="2" s="1"/>
  <c r="D32" i="2"/>
  <c r="J32" i="2" s="1"/>
  <c r="D28" i="2"/>
  <c r="J28" i="2" s="1"/>
  <c r="D24" i="2"/>
  <c r="J24" i="2" s="1"/>
  <c r="D20" i="2"/>
  <c r="J20" i="2" s="1"/>
  <c r="D16" i="2"/>
  <c r="J16" i="2" s="1"/>
  <c r="D12" i="2"/>
  <c r="J12" i="2" s="1"/>
  <c r="D8" i="2"/>
  <c r="J8" i="2" s="1"/>
  <c r="D4" i="2"/>
  <c r="J4" i="2" s="1"/>
  <c r="H2" i="1"/>
  <c r="O6" i="2" l="1"/>
  <c r="O5" i="2"/>
  <c r="H8" i="1" l="1"/>
  <c r="H7" i="1"/>
</calcChain>
</file>

<file path=xl/sharedStrings.xml><?xml version="1.0" encoding="utf-8"?>
<sst xmlns="http://schemas.openxmlformats.org/spreadsheetml/2006/main" count="51" uniqueCount="46">
  <si>
    <t>y</t>
  </si>
  <si>
    <t>x</t>
  </si>
  <si>
    <t>xbar</t>
  </si>
  <si>
    <t>ybar</t>
  </si>
  <si>
    <t>xybar</t>
  </si>
  <si>
    <t>xsqbar</t>
  </si>
  <si>
    <t>xy</t>
  </si>
  <si>
    <t>xsq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</si>
  <si>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</si>
  <si>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</si>
  <si>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</si>
  <si>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</si>
  <si>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</si>
  <si>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</si>
  <si>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</si>
  <si>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</si>
  <si>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</si>
  <si>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</si>
  <si>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</si>
  <si>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</si>
  <si>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</si>
  <si>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</si>
  <si>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</si>
  <si>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</si>
  <si>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</si>
  <si>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</si>
  <si>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</si>
  <si>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</si>
  <si>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</si>
  <si>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</si>
  <si>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</si>
  <si>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</si>
  <si>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</si>
  <si>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</si>
  <si>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</si>
  <si>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ycap</t>
  </si>
  <si>
    <t>e</t>
  </si>
  <si>
    <t>yi_minus_ybar</t>
  </si>
  <si>
    <t>ycap_minus_ybar</t>
  </si>
  <si>
    <t>yi_minus_ybar_sq</t>
  </si>
  <si>
    <t>ycap_minus_ybar_sq</t>
  </si>
  <si>
    <t>e_sq</t>
  </si>
  <si>
    <t>sum_yi_minus_ybar_sq</t>
  </si>
  <si>
    <t>sum_ycap_minus_ybar_sq</t>
  </si>
  <si>
    <t>sum_ei_sq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</si>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</sst>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zoomScale="120" zoomScaleNormal="120" workbookViewId="0">
      <selection activeCell="H22" sqref="H22"/>
    </sheetView>
  </sheetViews>
  <sheetFormatPr defaultRowHeight="14.4" x14ac:dyDescent="0.3"/>
  <cols>
    <col min="3" max="3" width="2.33203125" customWidth="1"/>
    <col min="6" max="6" width="2.88671875" customWidth="1"/>
    <col min="10" max="10" width="14.77734375" customWidth="1"/>
    <col min="12" max="12" width="12.44140625" customWidth="1"/>
    <col min="15" max="15" width="11.109375" customWidth="1"/>
    <col min="16" max="16" width="10.6640625" customWidth="1"/>
  </cols>
  <sheetData>
    <row r="1" spans="1:18" x14ac:dyDescent="0.3">
      <c r="A1" t="s">
        <v>0</v>
      </c>
      <c r="B1" t="s">
        <v>1</v>
      </c>
      <c r="D1" t="s">
        <v>6</v>
      </c>
      <c r="E1" t="s">
        <v>7</v>
      </c>
      <c r="J1" t="s">
        <v>10</v>
      </c>
    </row>
    <row r="2" spans="1:18" ht="15" thickBot="1" x14ac:dyDescent="0.35">
      <c r="A2">
        <v>0.97491628799999996</v>
      </c>
      <c r="B2">
        <v>2.5641026000000001E-2</v>
      </c>
      <c r="D2">
        <f>B2*A2</f>
        <v>2.4997853888431489E-2</v>
      </c>
      <c r="E2">
        <f>B2*B2</f>
        <v>6.57462214332676E-4</v>
      </c>
      <c r="G2" t="s">
        <v>2</v>
      </c>
      <c r="H2">
        <f>AVERAGE(B2:B100)</f>
        <v>1.282051282050505</v>
      </c>
    </row>
    <row r="3" spans="1:18" x14ac:dyDescent="0.3">
      <c r="A3">
        <v>0.87990240200000003</v>
      </c>
      <c r="B3">
        <v>5.1282051000000002E-2</v>
      </c>
      <c r="D3">
        <f t="shared" ref="D3:D66" si="0">B3*A3</f>
        <v>4.5123199854386509E-2</v>
      </c>
      <c r="E3">
        <f t="shared" ref="E3:E66" si="1">B3*B3</f>
        <v>2.6298487547666014E-3</v>
      </c>
      <c r="G3" t="s">
        <v>3</v>
      </c>
      <c r="H3">
        <f>AVERAGE(A2:A100)</f>
        <v>2.0181481583232328</v>
      </c>
      <c r="J3" s="3" t="s">
        <v>11</v>
      </c>
      <c r="K3" s="3"/>
    </row>
    <row r="4" spans="1:18" x14ac:dyDescent="0.3">
      <c r="A4">
        <v>0.60259773999999999</v>
      </c>
      <c r="B4">
        <v>7.6923077000000006E-2</v>
      </c>
      <c r="D4">
        <f t="shared" si="0"/>
        <v>4.6353672354045986E-2</v>
      </c>
      <c r="E4">
        <f t="shared" si="1"/>
        <v>5.9171597751479302E-3</v>
      </c>
      <c r="G4" t="s">
        <v>4</v>
      </c>
      <c r="H4">
        <f>AVERAGE(D2:D100)</f>
        <v>3.2166222043054988</v>
      </c>
      <c r="J4" t="s">
        <v>12</v>
      </c>
      <c r="K4">
        <v>0.9487584581472539</v>
      </c>
    </row>
    <row r="5" spans="1:18" x14ac:dyDescent="0.3">
      <c r="A5">
        <v>0.24708782200000001</v>
      </c>
      <c r="B5">
        <v>0.102564103</v>
      </c>
      <c r="D5">
        <f t="shared" si="0"/>
        <v>2.5342340825653668E-2</v>
      </c>
      <c r="E5">
        <f t="shared" si="1"/>
        <v>1.051939522419461E-2</v>
      </c>
      <c r="G5" t="s">
        <v>5</v>
      </c>
      <c r="H5">
        <f>AVERAGE(E2:E100)</f>
        <v>2.1805829498060674</v>
      </c>
      <c r="J5" t="s">
        <v>13</v>
      </c>
      <c r="K5">
        <v>0.90014261190595457</v>
      </c>
    </row>
    <row r="6" spans="1:18" x14ac:dyDescent="0.3">
      <c r="A6">
        <v>1.1163734780000001</v>
      </c>
      <c r="B6">
        <v>0.128205128</v>
      </c>
      <c r="D6">
        <f t="shared" si="0"/>
        <v>0.1431248046427952</v>
      </c>
      <c r="E6">
        <f t="shared" si="1"/>
        <v>1.6436554845496384E-2</v>
      </c>
      <c r="J6" t="s">
        <v>14</v>
      </c>
      <c r="K6">
        <v>0.89911315429673766</v>
      </c>
    </row>
    <row r="7" spans="1:18" x14ac:dyDescent="0.3">
      <c r="A7">
        <v>0.65306041999999997</v>
      </c>
      <c r="B7">
        <v>0.15384615400000001</v>
      </c>
      <c r="D7">
        <f t="shared" si="0"/>
        <v>0.10047083394662469</v>
      </c>
      <c r="E7">
        <f t="shared" si="1"/>
        <v>2.3668639100591721E-2</v>
      </c>
      <c r="G7" t="s">
        <v>8</v>
      </c>
      <c r="H7">
        <f>(H4-H2*H3)/(H5-H2*H2)</f>
        <v>1.1719511804459171</v>
      </c>
      <c r="J7" t="s">
        <v>15</v>
      </c>
      <c r="K7">
        <v>0.28895718599157699</v>
      </c>
    </row>
    <row r="8" spans="1:18" ht="15" thickBot="1" x14ac:dyDescent="0.35">
      <c r="A8">
        <v>0.79401619300000004</v>
      </c>
      <c r="B8">
        <v>0.179487179</v>
      </c>
      <c r="D8">
        <f t="shared" si="0"/>
        <v>0.14251572656188954</v>
      </c>
      <c r="E8">
        <f t="shared" si="1"/>
        <v>3.2215647425378038E-2</v>
      </c>
      <c r="G8" t="s">
        <v>9</v>
      </c>
      <c r="H8">
        <f>(H3*H5-H2*H4)/(H5-H2*H2)</f>
        <v>0.51564664493194068</v>
      </c>
      <c r="J8" s="1" t="s">
        <v>16</v>
      </c>
      <c r="K8" s="1">
        <v>99</v>
      </c>
    </row>
    <row r="9" spans="1:18" x14ac:dyDescent="0.3">
      <c r="A9">
        <v>0.95640498900000004</v>
      </c>
      <c r="B9">
        <v>0.20512820500000001</v>
      </c>
      <c r="D9">
        <f t="shared" si="0"/>
        <v>0.19618563864661476</v>
      </c>
      <c r="E9">
        <f t="shared" si="1"/>
        <v>4.2077580486522027E-2</v>
      </c>
    </row>
    <row r="10" spans="1:18" ht="15" thickBot="1" x14ac:dyDescent="0.35">
      <c r="A10">
        <v>0.462771865</v>
      </c>
      <c r="B10">
        <v>0.23076923099999999</v>
      </c>
      <c r="D10">
        <f t="shared" si="0"/>
        <v>0.10679350741448582</v>
      </c>
      <c r="E10">
        <f t="shared" si="1"/>
        <v>5.3254437976331358E-2</v>
      </c>
      <c r="J10" t="s">
        <v>17</v>
      </c>
    </row>
    <row r="11" spans="1:18" x14ac:dyDescent="0.3">
      <c r="A11">
        <v>0.51889923400000004</v>
      </c>
      <c r="B11">
        <v>0.256410256</v>
      </c>
      <c r="D11">
        <f t="shared" si="0"/>
        <v>0.13305108542814392</v>
      </c>
      <c r="E11">
        <f t="shared" si="1"/>
        <v>6.5746219381985535E-2</v>
      </c>
      <c r="J11" s="2"/>
      <c r="K11" s="2" t="s">
        <v>22</v>
      </c>
      <c r="L11" s="2" t="s">
        <v>23</v>
      </c>
      <c r="M11" s="2" t="s">
        <v>24</v>
      </c>
      <c r="N11" s="2" t="s">
        <v>25</v>
      </c>
      <c r="O11" s="2" t="s">
        <v>26</v>
      </c>
    </row>
    <row r="12" spans="1:18" x14ac:dyDescent="0.3">
      <c r="A12">
        <v>0.50315031600000004</v>
      </c>
      <c r="B12">
        <v>0.28205128200000001</v>
      </c>
      <c r="D12">
        <f t="shared" si="0"/>
        <v>0.14191419166650512</v>
      </c>
      <c r="E12">
        <f t="shared" si="1"/>
        <v>7.9552925677843528E-2</v>
      </c>
      <c r="J12" t="s">
        <v>18</v>
      </c>
      <c r="K12">
        <v>1</v>
      </c>
      <c r="L12">
        <v>73.00789919833143</v>
      </c>
      <c r="M12">
        <v>73.00789919833143</v>
      </c>
      <c r="N12">
        <v>874.38531110633153</v>
      </c>
      <c r="O12">
        <v>2.5103467968698061E-50</v>
      </c>
    </row>
    <row r="13" spans="1:18" x14ac:dyDescent="0.3">
      <c r="A13">
        <v>0.83801445100000005</v>
      </c>
      <c r="B13">
        <v>0.30769230800000003</v>
      </c>
      <c r="D13">
        <f t="shared" si="0"/>
        <v>0.25785060056554293</v>
      </c>
      <c r="E13">
        <f t="shared" si="1"/>
        <v>9.4674556402366883E-2</v>
      </c>
      <c r="J13" t="s">
        <v>19</v>
      </c>
      <c r="K13">
        <v>97</v>
      </c>
      <c r="L13">
        <v>8.0991367676085702</v>
      </c>
      <c r="M13">
        <v>8.3496255336170833E-2</v>
      </c>
    </row>
    <row r="14" spans="1:18" ht="15" thickBot="1" x14ac:dyDescent="0.35">
      <c r="A14">
        <v>0.44545653299999999</v>
      </c>
      <c r="B14">
        <v>0.33333333300000001</v>
      </c>
      <c r="D14">
        <f t="shared" si="0"/>
        <v>0.14848551085151449</v>
      </c>
      <c r="E14">
        <f t="shared" si="1"/>
        <v>0.11111111088888889</v>
      </c>
      <c r="J14" s="1" t="s">
        <v>20</v>
      </c>
      <c r="K14" s="1">
        <v>98</v>
      </c>
      <c r="L14" s="1">
        <v>81.10703596594</v>
      </c>
      <c r="M14" s="1"/>
      <c r="N14" s="1"/>
      <c r="O14" s="1"/>
    </row>
    <row r="15" spans="1:18" ht="15" thickBot="1" x14ac:dyDescent="0.35">
      <c r="A15">
        <v>1.385128747</v>
      </c>
      <c r="B15">
        <v>0.35897435900000002</v>
      </c>
      <c r="D15">
        <f t="shared" si="0"/>
        <v>0.49722570408679823</v>
      </c>
      <c r="E15">
        <f t="shared" si="1"/>
        <v>0.12886259041946091</v>
      </c>
    </row>
    <row r="16" spans="1:18" x14ac:dyDescent="0.3">
      <c r="A16">
        <v>1.4057083749999999</v>
      </c>
      <c r="B16">
        <v>0.38461538499999998</v>
      </c>
      <c r="D16">
        <f t="shared" si="0"/>
        <v>0.54065706784834933</v>
      </c>
      <c r="E16">
        <f t="shared" si="1"/>
        <v>0.14792899437869822</v>
      </c>
      <c r="J16" s="2"/>
      <c r="K16" s="2" t="s">
        <v>27</v>
      </c>
      <c r="L16" s="2" t="s">
        <v>15</v>
      </c>
      <c r="M16" s="2" t="s">
        <v>28</v>
      </c>
      <c r="N16" s="2" t="s">
        <v>29</v>
      </c>
      <c r="O16" s="2" t="s">
        <v>30</v>
      </c>
      <c r="P16" s="2" t="s">
        <v>31</v>
      </c>
      <c r="Q16" s="2" t="s">
        <v>32</v>
      </c>
      <c r="R16" s="2" t="s">
        <v>33</v>
      </c>
    </row>
    <row r="17" spans="1:18" x14ac:dyDescent="0.3">
      <c r="A17">
        <v>0.53738393399999995</v>
      </c>
      <c r="B17">
        <v>0.41025641000000002</v>
      </c>
      <c r="D17">
        <f t="shared" si="0"/>
        <v>0.22046520355451693</v>
      </c>
      <c r="E17">
        <f t="shared" si="1"/>
        <v>0.16831032194608811</v>
      </c>
      <c r="J17" t="s">
        <v>21</v>
      </c>
      <c r="K17">
        <v>0.51564664493194434</v>
      </c>
      <c r="L17">
        <v>5.8525401286590964E-2</v>
      </c>
      <c r="M17">
        <v>8.8106468917127554</v>
      </c>
      <c r="N17">
        <v>4.9445618179876973E-14</v>
      </c>
      <c r="O17">
        <v>0.39948992402767464</v>
      </c>
      <c r="P17">
        <v>0.6318033658362141</v>
      </c>
      <c r="Q17">
        <v>0.39948992402767464</v>
      </c>
      <c r="R17">
        <v>0.6318033658362141</v>
      </c>
    </row>
    <row r="18" spans="1:18" ht="15" thickBot="1" x14ac:dyDescent="0.35">
      <c r="A18">
        <v>1.0617470899999999</v>
      </c>
      <c r="B18">
        <v>0.43589743600000003</v>
      </c>
      <c r="D18">
        <f t="shared" si="0"/>
        <v>0.46281283421146124</v>
      </c>
      <c r="E18">
        <f t="shared" si="1"/>
        <v>0.19000657471137411</v>
      </c>
      <c r="J18" s="1" t="s">
        <v>34</v>
      </c>
      <c r="K18" s="1">
        <v>1.1719511804459153</v>
      </c>
      <c r="L18" s="1">
        <v>3.9633104664863888E-2</v>
      </c>
      <c r="M18" s="1">
        <v>29.570006951408235</v>
      </c>
      <c r="N18" s="1">
        <v>2.5103467968698773E-50</v>
      </c>
      <c r="O18" s="1">
        <v>1.0932904386838409</v>
      </c>
      <c r="P18" s="1">
        <v>1.2506119222079897</v>
      </c>
      <c r="Q18" s="1">
        <v>1.0932904386838409</v>
      </c>
      <c r="R18" s="1">
        <v>1.2506119222079897</v>
      </c>
    </row>
    <row r="19" spans="1:18" x14ac:dyDescent="0.3">
      <c r="A19">
        <v>1.5566867980000001</v>
      </c>
      <c r="B19">
        <v>0.46153846199999998</v>
      </c>
      <c r="D19">
        <f t="shared" si="0"/>
        <v>0.71847083056462469</v>
      </c>
      <c r="E19">
        <f t="shared" si="1"/>
        <v>0.21301775190532543</v>
      </c>
    </row>
    <row r="20" spans="1:18" x14ac:dyDescent="0.3">
      <c r="A20">
        <v>1.0413565739999999</v>
      </c>
      <c r="B20">
        <v>0.48717948700000002</v>
      </c>
      <c r="D20">
        <f t="shared" si="0"/>
        <v>0.50732756150539748</v>
      </c>
      <c r="E20">
        <f t="shared" si="1"/>
        <v>0.2373438525535832</v>
      </c>
    </row>
    <row r="21" spans="1:18" x14ac:dyDescent="0.3">
      <c r="A21">
        <v>1.445609106</v>
      </c>
      <c r="B21">
        <v>0.51282051299999998</v>
      </c>
      <c r="D21">
        <f t="shared" si="0"/>
        <v>0.74133800333639133</v>
      </c>
      <c r="E21">
        <f t="shared" si="1"/>
        <v>0.26298487855358316</v>
      </c>
    </row>
    <row r="22" spans="1:18" x14ac:dyDescent="0.3">
      <c r="A22">
        <v>1.306812568</v>
      </c>
      <c r="B22">
        <v>0.53846153799999996</v>
      </c>
      <c r="D22">
        <f t="shared" si="0"/>
        <v>0.7036683052430095</v>
      </c>
      <c r="E22">
        <f t="shared" si="1"/>
        <v>0.28994082790532538</v>
      </c>
    </row>
    <row r="23" spans="1:18" x14ac:dyDescent="0.3">
      <c r="A23">
        <v>0.95000480799999998</v>
      </c>
      <c r="B23">
        <v>0.56410256400000003</v>
      </c>
      <c r="D23">
        <f t="shared" si="0"/>
        <v>0.53590014800512775</v>
      </c>
      <c r="E23">
        <f t="shared" si="1"/>
        <v>0.31821170271137411</v>
      </c>
    </row>
    <row r="24" spans="1:18" x14ac:dyDescent="0.3">
      <c r="A24">
        <v>1.074552588</v>
      </c>
      <c r="B24">
        <v>0.58974358999999998</v>
      </c>
      <c r="D24">
        <f t="shared" si="0"/>
        <v>0.63371050089091085</v>
      </c>
      <c r="E24">
        <f t="shared" si="1"/>
        <v>0.34779750194608811</v>
      </c>
    </row>
    <row r="25" spans="1:18" x14ac:dyDescent="0.3">
      <c r="A25">
        <v>0.97434016499999998</v>
      </c>
      <c r="B25">
        <v>0.61538461499999997</v>
      </c>
      <c r="D25">
        <f t="shared" si="0"/>
        <v>0.59959394731756144</v>
      </c>
      <c r="E25">
        <f t="shared" si="1"/>
        <v>0.37869822437869821</v>
      </c>
    </row>
    <row r="26" spans="1:18" x14ac:dyDescent="0.3">
      <c r="A26">
        <v>1.1937035810000001</v>
      </c>
      <c r="B26">
        <v>0.64102564100000003</v>
      </c>
      <c r="D26">
        <f t="shared" si="0"/>
        <v>0.76519460317452048</v>
      </c>
      <c r="E26">
        <f t="shared" si="1"/>
        <v>0.41091387241946092</v>
      </c>
    </row>
    <row r="27" spans="1:18" x14ac:dyDescent="0.3">
      <c r="A27">
        <v>0.979412159</v>
      </c>
      <c r="B27">
        <v>0.66666666699999999</v>
      </c>
      <c r="D27">
        <f t="shared" si="0"/>
        <v>0.652941439659804</v>
      </c>
      <c r="E27">
        <f t="shared" si="1"/>
        <v>0.4444444448888889</v>
      </c>
    </row>
    <row r="28" spans="1:18" x14ac:dyDescent="0.3">
      <c r="A28">
        <v>1.003708541</v>
      </c>
      <c r="B28">
        <v>0.69230769199999997</v>
      </c>
      <c r="D28">
        <f t="shared" si="0"/>
        <v>0.69487514346039736</v>
      </c>
      <c r="E28">
        <f t="shared" si="1"/>
        <v>0.47928994040236683</v>
      </c>
    </row>
    <row r="29" spans="1:18" x14ac:dyDescent="0.3">
      <c r="A29">
        <v>1.3160489420000001</v>
      </c>
      <c r="B29">
        <v>0.71794871800000004</v>
      </c>
      <c r="D29">
        <f t="shared" si="0"/>
        <v>0.94485565073415645</v>
      </c>
      <c r="E29">
        <f t="shared" si="1"/>
        <v>0.51545036167784364</v>
      </c>
    </row>
    <row r="30" spans="1:18" x14ac:dyDescent="0.3">
      <c r="A30">
        <v>1.572481496</v>
      </c>
      <c r="B30">
        <v>0.743589744</v>
      </c>
      <c r="D30">
        <f t="shared" si="0"/>
        <v>1.1692811130553771</v>
      </c>
      <c r="E30">
        <f t="shared" si="1"/>
        <v>0.55292570738198554</v>
      </c>
    </row>
    <row r="31" spans="1:18" x14ac:dyDescent="0.3">
      <c r="A31">
        <v>1.171747281</v>
      </c>
      <c r="B31">
        <v>0.76923076899999998</v>
      </c>
      <c r="D31">
        <f t="shared" si="0"/>
        <v>0.90134406203728912</v>
      </c>
      <c r="E31">
        <f t="shared" si="1"/>
        <v>0.5917159759763313</v>
      </c>
    </row>
    <row r="32" spans="1:18" x14ac:dyDescent="0.3">
      <c r="A32">
        <v>1.4671490330000001</v>
      </c>
      <c r="B32">
        <v>0.79487179500000005</v>
      </c>
      <c r="D32">
        <f t="shared" si="0"/>
        <v>1.1661953853932243</v>
      </c>
      <c r="E32">
        <f t="shared" si="1"/>
        <v>0.63182117048652209</v>
      </c>
    </row>
    <row r="33" spans="1:5" x14ac:dyDescent="0.3">
      <c r="A33">
        <v>1.6437749479999999</v>
      </c>
      <c r="B33">
        <v>0.820512821</v>
      </c>
      <c r="D33">
        <f t="shared" si="0"/>
        <v>1.3487384196726082</v>
      </c>
      <c r="E33">
        <f t="shared" si="1"/>
        <v>0.67324128942537809</v>
      </c>
    </row>
    <row r="34" spans="1:5" x14ac:dyDescent="0.3">
      <c r="A34">
        <v>1.1384530180000001</v>
      </c>
      <c r="B34">
        <v>0.84615384599999999</v>
      </c>
      <c r="D34">
        <f t="shared" si="0"/>
        <v>0.96330639967100729</v>
      </c>
      <c r="E34">
        <f t="shared" si="1"/>
        <v>0.71597633110059167</v>
      </c>
    </row>
    <row r="35" spans="1:5" x14ac:dyDescent="0.3">
      <c r="A35">
        <v>2.0599115939999999</v>
      </c>
      <c r="B35">
        <v>0.87179487200000005</v>
      </c>
      <c r="D35">
        <f t="shared" si="0"/>
        <v>1.7958203644225459</v>
      </c>
      <c r="E35">
        <f t="shared" si="1"/>
        <v>0.76002629884549644</v>
      </c>
    </row>
    <row r="36" spans="1:5" x14ac:dyDescent="0.3">
      <c r="A36">
        <v>1.6502763140000001</v>
      </c>
      <c r="B36">
        <v>0.89743589700000004</v>
      </c>
      <c r="D36">
        <f t="shared" si="0"/>
        <v>1.4810172041524439</v>
      </c>
      <c r="E36">
        <f t="shared" si="1"/>
        <v>0.80539118922419473</v>
      </c>
    </row>
    <row r="37" spans="1:5" x14ac:dyDescent="0.3">
      <c r="A37">
        <v>1.5262068230000001</v>
      </c>
      <c r="B37">
        <v>0.92307692299999999</v>
      </c>
      <c r="D37">
        <f t="shared" si="0"/>
        <v>1.4088062980364457</v>
      </c>
      <c r="E37">
        <f t="shared" si="1"/>
        <v>0.85207100577514794</v>
      </c>
    </row>
    <row r="38" spans="1:5" x14ac:dyDescent="0.3">
      <c r="A38">
        <v>1.5543242880000001</v>
      </c>
      <c r="B38">
        <v>0.94871794899999995</v>
      </c>
      <c r="D38">
        <f t="shared" si="0"/>
        <v>1.4746153505922452</v>
      </c>
      <c r="E38">
        <f t="shared" si="1"/>
        <v>0.90006574675476647</v>
      </c>
    </row>
    <row r="39" spans="1:5" x14ac:dyDescent="0.3">
      <c r="A39">
        <v>2.0078469249999999</v>
      </c>
      <c r="B39">
        <v>0.97435897400000004</v>
      </c>
      <c r="D39">
        <f t="shared" si="0"/>
        <v>1.956363669792055</v>
      </c>
      <c r="E39">
        <f t="shared" si="1"/>
        <v>0.9493754102143328</v>
      </c>
    </row>
    <row r="40" spans="1:5" x14ac:dyDescent="0.3">
      <c r="A40">
        <v>2.0954980509999999</v>
      </c>
      <c r="B40">
        <v>1</v>
      </c>
      <c r="D40">
        <f t="shared" si="0"/>
        <v>2.0954980509999999</v>
      </c>
      <c r="E40">
        <f t="shared" si="1"/>
        <v>1</v>
      </c>
    </row>
    <row r="41" spans="1:5" x14ac:dyDescent="0.3">
      <c r="A41">
        <v>1.4472877820000001</v>
      </c>
      <c r="B41">
        <v>1.025641026</v>
      </c>
      <c r="D41">
        <f t="shared" si="0"/>
        <v>1.4843977256477443</v>
      </c>
      <c r="E41">
        <f t="shared" si="1"/>
        <v>1.0519395142143326</v>
      </c>
    </row>
    <row r="42" spans="1:5" x14ac:dyDescent="0.3">
      <c r="A42">
        <v>1.3198486819999999</v>
      </c>
      <c r="B42">
        <v>1.0512820510000001</v>
      </c>
      <c r="D42">
        <f t="shared" si="0"/>
        <v>1.3875332294226068</v>
      </c>
      <c r="E42">
        <f t="shared" si="1"/>
        <v>1.1051939507547668</v>
      </c>
    </row>
    <row r="43" spans="1:5" x14ac:dyDescent="0.3">
      <c r="A43">
        <v>1.9241538439999999</v>
      </c>
      <c r="B43">
        <v>1.076923077</v>
      </c>
      <c r="D43">
        <f t="shared" si="0"/>
        <v>2.0721656783018578</v>
      </c>
      <c r="E43">
        <f t="shared" si="1"/>
        <v>1.159763313775148</v>
      </c>
    </row>
    <row r="44" spans="1:5" x14ac:dyDescent="0.3">
      <c r="A44">
        <v>1.403460317</v>
      </c>
      <c r="B44">
        <v>1.102564103</v>
      </c>
      <c r="D44">
        <f t="shared" si="0"/>
        <v>1.5474049655092006</v>
      </c>
      <c r="E44">
        <f t="shared" si="1"/>
        <v>1.2156476012241946</v>
      </c>
    </row>
    <row r="45" spans="1:5" x14ac:dyDescent="0.3">
      <c r="A45">
        <v>1.7562367919999999</v>
      </c>
      <c r="B45">
        <v>1.1282051280000001</v>
      </c>
      <c r="D45">
        <f t="shared" si="0"/>
        <v>1.9813953547166694</v>
      </c>
      <c r="E45">
        <f t="shared" si="1"/>
        <v>1.2728468108454964</v>
      </c>
    </row>
    <row r="46" spans="1:5" x14ac:dyDescent="0.3">
      <c r="A46">
        <v>1.421349392</v>
      </c>
      <c r="B46">
        <v>1.153846154</v>
      </c>
      <c r="D46">
        <f t="shared" si="0"/>
        <v>1.6400185294494383</v>
      </c>
      <c r="E46">
        <f t="shared" si="1"/>
        <v>1.3313609471005918</v>
      </c>
    </row>
    <row r="47" spans="1:5" x14ac:dyDescent="0.3">
      <c r="A47">
        <v>1.925447347</v>
      </c>
      <c r="B47">
        <v>1.1794871790000001</v>
      </c>
      <c r="D47">
        <f t="shared" si="0"/>
        <v>2.2710404596260645</v>
      </c>
      <c r="E47">
        <f t="shared" si="1"/>
        <v>1.3911900054253783</v>
      </c>
    </row>
    <row r="48" spans="1:5" x14ac:dyDescent="0.3">
      <c r="A48">
        <v>2.1162841000000001</v>
      </c>
      <c r="B48">
        <v>1.2051282050000001</v>
      </c>
      <c r="D48">
        <f t="shared" si="0"/>
        <v>2.5503936587030407</v>
      </c>
      <c r="E48">
        <f t="shared" si="1"/>
        <v>1.4523339904865222</v>
      </c>
    </row>
    <row r="49" spans="1:5" x14ac:dyDescent="0.3">
      <c r="A49">
        <v>2.4589759189999998</v>
      </c>
      <c r="B49">
        <v>1.230769231</v>
      </c>
      <c r="D49">
        <f t="shared" si="0"/>
        <v>3.0264319008751479</v>
      </c>
      <c r="E49">
        <f t="shared" si="1"/>
        <v>1.5147928999763314</v>
      </c>
    </row>
    <row r="50" spans="1:5" x14ac:dyDescent="0.3">
      <c r="A50">
        <v>2.0100030609999999</v>
      </c>
      <c r="B50">
        <v>1.2564102559999999</v>
      </c>
      <c r="D50">
        <f t="shared" si="0"/>
        <v>2.5253884604317931</v>
      </c>
      <c r="E50">
        <f t="shared" si="1"/>
        <v>1.5785667313819853</v>
      </c>
    </row>
    <row r="51" spans="1:5" x14ac:dyDescent="0.3">
      <c r="A51">
        <v>2.3946372330000001</v>
      </c>
      <c r="B51">
        <v>1.2820512820000001</v>
      </c>
      <c r="D51">
        <f t="shared" si="0"/>
        <v>3.0700477344925829</v>
      </c>
      <c r="E51">
        <f t="shared" si="1"/>
        <v>1.6436554896778437</v>
      </c>
    </row>
    <row r="52" spans="1:5" x14ac:dyDescent="0.3">
      <c r="A52">
        <v>1.9284974020000001</v>
      </c>
      <c r="B52">
        <v>1.307692308</v>
      </c>
      <c r="D52">
        <f t="shared" si="0"/>
        <v>2.5218812185933839</v>
      </c>
      <c r="E52">
        <f t="shared" si="1"/>
        <v>1.7100591724023668</v>
      </c>
    </row>
    <row r="53" spans="1:5" x14ac:dyDescent="0.3">
      <c r="A53">
        <v>2.0236701429999999</v>
      </c>
      <c r="B53">
        <v>1.3333333329999999</v>
      </c>
      <c r="D53">
        <f t="shared" si="0"/>
        <v>2.6982268566587764</v>
      </c>
      <c r="E53">
        <f t="shared" si="1"/>
        <v>1.7777777768888887</v>
      </c>
    </row>
    <row r="54" spans="1:5" x14ac:dyDescent="0.3">
      <c r="A54">
        <v>2.6292854120000002</v>
      </c>
      <c r="B54">
        <v>1.3589743590000001</v>
      </c>
      <c r="D54">
        <f t="shared" si="0"/>
        <v>3.5731314574007516</v>
      </c>
      <c r="E54">
        <f t="shared" si="1"/>
        <v>1.8468113084194611</v>
      </c>
    </row>
    <row r="55" spans="1:5" x14ac:dyDescent="0.3">
      <c r="A55">
        <v>1.7375806810000001</v>
      </c>
      <c r="B55">
        <v>1.384615385</v>
      </c>
      <c r="D55">
        <f t="shared" si="0"/>
        <v>2.4058809435913773</v>
      </c>
      <c r="E55">
        <f t="shared" si="1"/>
        <v>1.9171597643786984</v>
      </c>
    </row>
    <row r="56" spans="1:5" x14ac:dyDescent="0.3">
      <c r="A56">
        <v>1.745557713</v>
      </c>
      <c r="B56">
        <v>1.4102564099999999</v>
      </c>
      <c r="D56">
        <f t="shared" si="0"/>
        <v>2.46168395378319</v>
      </c>
      <c r="E56">
        <f t="shared" si="1"/>
        <v>1.9888231419460878</v>
      </c>
    </row>
    <row r="57" spans="1:5" x14ac:dyDescent="0.3">
      <c r="A57">
        <v>2.28391396</v>
      </c>
      <c r="B57">
        <v>1.4358974360000001</v>
      </c>
      <c r="D57">
        <f t="shared" si="0"/>
        <v>3.2794661992086067</v>
      </c>
      <c r="E57">
        <f t="shared" si="1"/>
        <v>2.0618014467113746</v>
      </c>
    </row>
    <row r="58" spans="1:5" x14ac:dyDescent="0.3">
      <c r="A58">
        <v>2.366593661</v>
      </c>
      <c r="B58">
        <v>1.461538462</v>
      </c>
      <c r="D58">
        <f t="shared" si="0"/>
        <v>3.4588676594768897</v>
      </c>
      <c r="E58">
        <f t="shared" si="1"/>
        <v>2.1360946759053254</v>
      </c>
    </row>
    <row r="59" spans="1:5" x14ac:dyDescent="0.3">
      <c r="A59">
        <v>2.1267122340000002</v>
      </c>
      <c r="B59">
        <v>1.4871794869999999</v>
      </c>
      <c r="D59">
        <f t="shared" si="0"/>
        <v>3.1628028091567439</v>
      </c>
      <c r="E59">
        <f t="shared" si="1"/>
        <v>2.2117028265535827</v>
      </c>
    </row>
    <row r="60" spans="1:5" x14ac:dyDescent="0.3">
      <c r="A60">
        <v>1.986886427</v>
      </c>
      <c r="B60">
        <v>1.5128205130000001</v>
      </c>
      <c r="D60">
        <f t="shared" si="0"/>
        <v>3.0058025437668769</v>
      </c>
      <c r="E60">
        <f t="shared" si="1"/>
        <v>2.2886259045535833</v>
      </c>
    </row>
    <row r="61" spans="1:5" x14ac:dyDescent="0.3">
      <c r="A61">
        <v>2.6798328499999999</v>
      </c>
      <c r="B61">
        <v>1.538461538</v>
      </c>
      <c r="D61">
        <f t="shared" si="0"/>
        <v>4.1228197679939234</v>
      </c>
      <c r="E61">
        <f t="shared" si="1"/>
        <v>2.3668639039053252</v>
      </c>
    </row>
    <row r="62" spans="1:5" x14ac:dyDescent="0.3">
      <c r="A62">
        <v>2.2964511679999999</v>
      </c>
      <c r="B62">
        <v>1.5641025639999999</v>
      </c>
      <c r="D62">
        <f t="shared" si="0"/>
        <v>3.5918851599695945</v>
      </c>
      <c r="E62">
        <f t="shared" si="1"/>
        <v>2.4464168307113741</v>
      </c>
    </row>
    <row r="63" spans="1:5" x14ac:dyDescent="0.3">
      <c r="A63">
        <v>2.3826515210000001</v>
      </c>
      <c r="B63">
        <v>1.5897435900000001</v>
      </c>
      <c r="D63">
        <f t="shared" si="0"/>
        <v>3.7878049827135007</v>
      </c>
      <c r="E63">
        <f t="shared" si="1"/>
        <v>2.5272846819460884</v>
      </c>
    </row>
    <row r="64" spans="1:5" x14ac:dyDescent="0.3">
      <c r="A64">
        <v>2.3987390770000001</v>
      </c>
      <c r="B64">
        <v>1.615384615</v>
      </c>
      <c r="D64">
        <f t="shared" si="0"/>
        <v>3.8748862003851006</v>
      </c>
      <c r="E64">
        <f t="shared" si="1"/>
        <v>2.6094674543786982</v>
      </c>
    </row>
    <row r="65" spans="1:5" x14ac:dyDescent="0.3">
      <c r="A65">
        <v>2.3438898099999999</v>
      </c>
      <c r="B65">
        <v>1.6410256409999999</v>
      </c>
      <c r="D65">
        <f t="shared" si="0"/>
        <v>3.8463832778886178</v>
      </c>
      <c r="E65">
        <f t="shared" si="1"/>
        <v>2.6929651544194608</v>
      </c>
    </row>
    <row r="66" spans="1:5" x14ac:dyDescent="0.3">
      <c r="A66">
        <v>2.5885904960000001</v>
      </c>
      <c r="B66">
        <v>1.6666666670000001</v>
      </c>
      <c r="D66">
        <f t="shared" si="0"/>
        <v>4.3143174941961977</v>
      </c>
      <c r="E66">
        <f t="shared" si="1"/>
        <v>2.7777777788888893</v>
      </c>
    </row>
    <row r="67" spans="1:5" x14ac:dyDescent="0.3">
      <c r="A67">
        <v>2.7880098709999999</v>
      </c>
      <c r="B67">
        <v>1.692307692</v>
      </c>
      <c r="D67">
        <f t="shared" ref="D67:D100" si="2">B67*A67</f>
        <v>4.7181705500652278</v>
      </c>
      <c r="E67">
        <f t="shared" ref="E67:E100" si="3">B67*B67</f>
        <v>2.8639053244023667</v>
      </c>
    </row>
    <row r="68" spans="1:5" x14ac:dyDescent="0.3">
      <c r="A68">
        <v>2.1875019999999998</v>
      </c>
      <c r="B68">
        <v>1.7179487179999999</v>
      </c>
      <c r="D68">
        <f t="shared" si="2"/>
        <v>3.7580162565224358</v>
      </c>
      <c r="E68">
        <f t="shared" si="3"/>
        <v>2.9513477976778435</v>
      </c>
    </row>
    <row r="69" spans="1:5" x14ac:dyDescent="0.3">
      <c r="A69">
        <v>2.2041381480000002</v>
      </c>
      <c r="B69">
        <v>1.7435897440000001</v>
      </c>
      <c r="D69">
        <f t="shared" si="2"/>
        <v>3.8431126692119548</v>
      </c>
      <c r="E69">
        <f t="shared" si="3"/>
        <v>3.0401051953819858</v>
      </c>
    </row>
    <row r="70" spans="1:5" x14ac:dyDescent="0.3">
      <c r="A70">
        <v>2.8190707150000001</v>
      </c>
      <c r="B70">
        <v>1.769230769</v>
      </c>
      <c r="D70">
        <f t="shared" si="2"/>
        <v>4.9875866489648297</v>
      </c>
      <c r="E70">
        <f t="shared" si="3"/>
        <v>3.1301775139763315</v>
      </c>
    </row>
    <row r="71" spans="1:5" x14ac:dyDescent="0.3">
      <c r="A71">
        <v>2.4413250149999999</v>
      </c>
      <c r="B71">
        <v>1.7948717949999999</v>
      </c>
      <c r="D71">
        <f t="shared" si="2"/>
        <v>4.381865411851452</v>
      </c>
      <c r="E71">
        <f t="shared" si="3"/>
        <v>3.2215647604865216</v>
      </c>
    </row>
    <row r="72" spans="1:5" x14ac:dyDescent="0.3">
      <c r="A72">
        <v>3.1187403389999999</v>
      </c>
      <c r="B72">
        <v>1.8205128209999999</v>
      </c>
      <c r="D72">
        <f t="shared" si="2"/>
        <v>5.6777067725193859</v>
      </c>
      <c r="E72">
        <f t="shared" si="3"/>
        <v>3.3142669314253776</v>
      </c>
    </row>
    <row r="73" spans="1:5" x14ac:dyDescent="0.3">
      <c r="A73">
        <v>2.7167714049999998</v>
      </c>
      <c r="B73">
        <v>1.846153846</v>
      </c>
      <c r="D73">
        <f t="shared" si="2"/>
        <v>5.0155779780435736</v>
      </c>
      <c r="E73">
        <f t="shared" si="3"/>
        <v>3.4082840231005918</v>
      </c>
    </row>
    <row r="74" spans="1:5" x14ac:dyDescent="0.3">
      <c r="A74">
        <v>2.4911700030000001</v>
      </c>
      <c r="B74">
        <v>1.8717948719999999</v>
      </c>
      <c r="D74">
        <f t="shared" si="2"/>
        <v>4.6629592368956247</v>
      </c>
      <c r="E74">
        <f t="shared" si="3"/>
        <v>3.5036160428454961</v>
      </c>
    </row>
    <row r="75" spans="1:5" x14ac:dyDescent="0.3">
      <c r="A75">
        <v>2.8034938070000002</v>
      </c>
      <c r="B75">
        <v>1.897435897</v>
      </c>
      <c r="D75">
        <f t="shared" si="2"/>
        <v>5.31944978641899</v>
      </c>
      <c r="E75">
        <f t="shared" si="3"/>
        <v>3.6002629832241948</v>
      </c>
    </row>
    <row r="76" spans="1:5" x14ac:dyDescent="0.3">
      <c r="A76">
        <v>3.0018495870000002</v>
      </c>
      <c r="B76">
        <v>1.923076923</v>
      </c>
      <c r="D76">
        <f t="shared" si="2"/>
        <v>5.7727876670767815</v>
      </c>
      <c r="E76">
        <f t="shared" si="3"/>
        <v>3.6982248517751479</v>
      </c>
    </row>
    <row r="77" spans="1:5" x14ac:dyDescent="0.3">
      <c r="A77">
        <v>2.784059622</v>
      </c>
      <c r="B77">
        <v>1.9487179489999999</v>
      </c>
      <c r="D77">
        <f t="shared" si="2"/>
        <v>5.4253469564775552</v>
      </c>
      <c r="E77">
        <f t="shared" si="3"/>
        <v>3.7975016447547665</v>
      </c>
    </row>
    <row r="78" spans="1:5" x14ac:dyDescent="0.3">
      <c r="A78">
        <v>2.5210530860000002</v>
      </c>
      <c r="B78">
        <v>1.974358974</v>
      </c>
      <c r="D78">
        <f t="shared" si="2"/>
        <v>4.9774637842744944</v>
      </c>
      <c r="E78">
        <f t="shared" si="3"/>
        <v>3.8980933582143327</v>
      </c>
    </row>
    <row r="79" spans="1:5" x14ac:dyDescent="0.3">
      <c r="A79">
        <v>3.2934499869999998</v>
      </c>
      <c r="B79">
        <v>2</v>
      </c>
      <c r="D79">
        <f t="shared" si="2"/>
        <v>6.5868999739999996</v>
      </c>
      <c r="E79">
        <f t="shared" si="3"/>
        <v>4</v>
      </c>
    </row>
    <row r="80" spans="1:5" x14ac:dyDescent="0.3">
      <c r="A80">
        <v>3.1038617030000002</v>
      </c>
      <c r="B80">
        <v>2.0256410260000002</v>
      </c>
      <c r="D80">
        <f t="shared" si="2"/>
        <v>6.287309604627028</v>
      </c>
      <c r="E80">
        <f t="shared" si="3"/>
        <v>4.1032215662143336</v>
      </c>
    </row>
    <row r="81" spans="1:5" x14ac:dyDescent="0.3">
      <c r="A81">
        <v>2.503159782</v>
      </c>
      <c r="B81">
        <v>2.0512820509999998</v>
      </c>
      <c r="D81">
        <f t="shared" si="2"/>
        <v>5.1346867316016729</v>
      </c>
      <c r="E81">
        <f t="shared" si="3"/>
        <v>4.207758052754766</v>
      </c>
    </row>
    <row r="82" spans="1:5" x14ac:dyDescent="0.3">
      <c r="A82">
        <v>2.5047148560000001</v>
      </c>
      <c r="B82">
        <v>2.076923077</v>
      </c>
      <c r="D82">
        <f t="shared" si="2"/>
        <v>5.2021000857311321</v>
      </c>
      <c r="E82">
        <f t="shared" si="3"/>
        <v>4.313609467775148</v>
      </c>
    </row>
    <row r="83" spans="1:5" x14ac:dyDescent="0.3">
      <c r="A83">
        <v>2.9166408540000002</v>
      </c>
      <c r="B83">
        <v>2.1025641030000002</v>
      </c>
      <c r="D83">
        <f t="shared" si="2"/>
        <v>6.1324243609636646</v>
      </c>
      <c r="E83">
        <f t="shared" si="3"/>
        <v>4.4207758072241949</v>
      </c>
    </row>
    <row r="84" spans="1:5" x14ac:dyDescent="0.3">
      <c r="A84">
        <v>3.4337621349999998</v>
      </c>
      <c r="B84">
        <v>2.1282051279999998</v>
      </c>
      <c r="D84">
        <f t="shared" si="2"/>
        <v>7.3077501840392269</v>
      </c>
      <c r="E84">
        <f t="shared" si="3"/>
        <v>4.5292570668454957</v>
      </c>
    </row>
    <row r="85" spans="1:5" x14ac:dyDescent="0.3">
      <c r="A85">
        <v>2.7332734460000001</v>
      </c>
      <c r="B85">
        <v>2.153846154</v>
      </c>
      <c r="D85">
        <f t="shared" si="2"/>
        <v>5.8870504994974269</v>
      </c>
      <c r="E85">
        <f t="shared" si="3"/>
        <v>4.6390532551005919</v>
      </c>
    </row>
    <row r="86" spans="1:5" x14ac:dyDescent="0.3">
      <c r="A86">
        <v>3.010585404</v>
      </c>
      <c r="B86">
        <v>2.1794871790000001</v>
      </c>
      <c r="D86">
        <f t="shared" si="2"/>
        <v>6.5615322893025354</v>
      </c>
      <c r="E86">
        <f t="shared" si="3"/>
        <v>4.7501643634253785</v>
      </c>
    </row>
    <row r="87" spans="1:5" x14ac:dyDescent="0.3">
      <c r="A87">
        <v>3.3625690860000002</v>
      </c>
      <c r="B87">
        <v>2.2051282049999998</v>
      </c>
      <c r="D87">
        <f t="shared" si="2"/>
        <v>7.4148959327996709</v>
      </c>
      <c r="E87">
        <f t="shared" si="3"/>
        <v>4.8625904004865212</v>
      </c>
    </row>
    <row r="88" spans="1:5" x14ac:dyDescent="0.3">
      <c r="A88">
        <v>3.1860219980000002</v>
      </c>
      <c r="B88">
        <v>2.230769231</v>
      </c>
      <c r="D88">
        <f t="shared" si="2"/>
        <v>7.1072798424275438</v>
      </c>
      <c r="E88">
        <f t="shared" si="3"/>
        <v>4.9763313619763316</v>
      </c>
    </row>
    <row r="89" spans="1:5" x14ac:dyDescent="0.3">
      <c r="A89">
        <v>3.2770368919999999</v>
      </c>
      <c r="B89">
        <v>2.2564102560000001</v>
      </c>
      <c r="D89">
        <f t="shared" si="2"/>
        <v>7.3943396523991645</v>
      </c>
      <c r="E89">
        <f t="shared" si="3"/>
        <v>5.0913872433819858</v>
      </c>
    </row>
    <row r="90" spans="1:5" x14ac:dyDescent="0.3">
      <c r="A90">
        <v>2.7853239420000002</v>
      </c>
      <c r="B90">
        <v>2.2820512819999998</v>
      </c>
      <c r="D90">
        <f t="shared" si="2"/>
        <v>6.3562520726263934</v>
      </c>
      <c r="E90">
        <f t="shared" si="3"/>
        <v>5.2077580536778427</v>
      </c>
    </row>
    <row r="91" spans="1:5" x14ac:dyDescent="0.3">
      <c r="A91">
        <v>3.5658946770000002</v>
      </c>
      <c r="B91">
        <v>2.307692308</v>
      </c>
      <c r="D91">
        <f t="shared" si="2"/>
        <v>8.2289877172510444</v>
      </c>
      <c r="E91">
        <f t="shared" si="3"/>
        <v>5.3254437884023673</v>
      </c>
    </row>
    <row r="92" spans="1:5" x14ac:dyDescent="0.3">
      <c r="A92">
        <v>3.3565931230000001</v>
      </c>
      <c r="B92">
        <v>2.3333333330000001</v>
      </c>
      <c r="D92">
        <f t="shared" si="2"/>
        <v>7.8320506192144697</v>
      </c>
      <c r="E92">
        <f t="shared" si="3"/>
        <v>5.4444444428888898</v>
      </c>
    </row>
    <row r="93" spans="1:5" x14ac:dyDescent="0.3">
      <c r="A93">
        <v>3.41536259</v>
      </c>
      <c r="B93">
        <v>2.3589743589999999</v>
      </c>
      <c r="D93">
        <f t="shared" si="2"/>
        <v>8.0567527764978291</v>
      </c>
      <c r="E93">
        <f t="shared" si="3"/>
        <v>5.5647600264194601</v>
      </c>
    </row>
    <row r="94" spans="1:5" x14ac:dyDescent="0.3">
      <c r="A94">
        <v>2.847888803</v>
      </c>
      <c r="B94">
        <v>2.384615385</v>
      </c>
      <c r="D94">
        <f t="shared" si="2"/>
        <v>6.7911194544030344</v>
      </c>
      <c r="E94">
        <f t="shared" si="3"/>
        <v>5.686390534378698</v>
      </c>
    </row>
    <row r="95" spans="1:5" x14ac:dyDescent="0.3">
      <c r="A95">
        <v>3.5976619419999998</v>
      </c>
      <c r="B95">
        <v>2.4102564100000001</v>
      </c>
      <c r="D95">
        <f t="shared" si="2"/>
        <v>8.6712877567185487</v>
      </c>
      <c r="E95">
        <f t="shared" si="3"/>
        <v>5.8093359619460889</v>
      </c>
    </row>
    <row r="96" spans="1:5" x14ac:dyDescent="0.3">
      <c r="A96">
        <v>3.5390416980000001</v>
      </c>
      <c r="B96">
        <v>2.4358974359999999</v>
      </c>
      <c r="D96">
        <f t="shared" si="2"/>
        <v>8.620742598055287</v>
      </c>
      <c r="E96">
        <f t="shared" si="3"/>
        <v>5.9335963187113734</v>
      </c>
    </row>
    <row r="97" spans="1:5" x14ac:dyDescent="0.3">
      <c r="A97">
        <v>3.8309066650000001</v>
      </c>
      <c r="B97">
        <v>2.461538462</v>
      </c>
      <c r="D97">
        <f t="shared" si="2"/>
        <v>9.4299241002296501</v>
      </c>
      <c r="E97">
        <f t="shared" si="3"/>
        <v>6.0591715999053255</v>
      </c>
    </row>
    <row r="98" spans="1:5" x14ac:dyDescent="0.3">
      <c r="A98">
        <v>3.2081685040000001</v>
      </c>
      <c r="B98">
        <v>2.4871794870000001</v>
      </c>
      <c r="D98">
        <f t="shared" si="2"/>
        <v>7.9792908939882778</v>
      </c>
      <c r="E98">
        <f t="shared" si="3"/>
        <v>6.1860618005535839</v>
      </c>
    </row>
    <row r="99" spans="1:5" x14ac:dyDescent="0.3">
      <c r="A99">
        <v>3.2369556249999998</v>
      </c>
      <c r="B99">
        <v>2.5128205129999999</v>
      </c>
      <c r="D99">
        <f t="shared" si="2"/>
        <v>8.1338884941707352</v>
      </c>
      <c r="E99">
        <f t="shared" si="3"/>
        <v>6.3142669305535826</v>
      </c>
    </row>
    <row r="100" spans="1:5" x14ac:dyDescent="0.3">
      <c r="A100">
        <v>3.4015478620000001</v>
      </c>
      <c r="B100">
        <v>2.538461538</v>
      </c>
      <c r="D100">
        <f t="shared" si="2"/>
        <v>8.6346984173531318</v>
      </c>
      <c r="E100">
        <f t="shared" si="3"/>
        <v>6.4437869799053251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tabSelected="1" zoomScaleNormal="100" workbookViewId="0">
      <selection activeCell="K17" sqref="K17"/>
    </sheetView>
  </sheetViews>
  <sheetFormatPr defaultRowHeight="14.4" x14ac:dyDescent="0.3"/>
  <cols>
    <col min="1" max="1" width="12.33203125" customWidth="1"/>
    <col min="2" max="2" width="10.44140625" customWidth="1"/>
    <col min="5" max="5" width="13.21875" bestFit="1" customWidth="1"/>
    <col min="6" max="6" width="15.77734375" bestFit="1" customWidth="1"/>
    <col min="7" max="7" width="4.21875" customWidth="1"/>
    <col min="8" max="8" width="16.21875" bestFit="1" customWidth="1"/>
    <col min="9" max="9" width="18.109375" bestFit="1" customWidth="1"/>
    <col min="13" max="13" width="14" customWidth="1"/>
  </cols>
  <sheetData>
    <row r="1" spans="1:15" x14ac:dyDescent="0.3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H1" t="s">
        <v>39</v>
      </c>
      <c r="I1" t="s">
        <v>40</v>
      </c>
      <c r="J1" t="s">
        <v>41</v>
      </c>
      <c r="N1" t="s">
        <v>2</v>
      </c>
      <c r="O1">
        <v>1.282051282050505</v>
      </c>
    </row>
    <row r="2" spans="1:15" x14ac:dyDescent="0.3">
      <c r="A2">
        <v>0.97491628799999996</v>
      </c>
      <c r="B2">
        <v>2.5641026000000001E-2</v>
      </c>
      <c r="C2">
        <f>data1!$K$18*data2!B2+data1!$K$17</f>
        <v>0.54569667562048874</v>
      </c>
      <c r="D2">
        <f>A2-C2</f>
        <v>0.42921961237951123</v>
      </c>
      <c r="E2">
        <f>A2-$O$2</f>
        <v>-1.0432318703232328</v>
      </c>
      <c r="F2">
        <f>C2-$O$2</f>
        <v>-1.472451482702744</v>
      </c>
      <c r="H2">
        <f>E2*E2</f>
        <v>1.0883327352581105</v>
      </c>
      <c r="I2">
        <f>F2*F2</f>
        <v>2.168113368913509</v>
      </c>
      <c r="J2">
        <f>D2*D2</f>
        <v>0.18422947565121786</v>
      </c>
      <c r="N2" t="s">
        <v>3</v>
      </c>
      <c r="O2">
        <v>2.0181481583232328</v>
      </c>
    </row>
    <row r="3" spans="1:15" x14ac:dyDescent="0.3">
      <c r="A3">
        <v>0.87990240200000003</v>
      </c>
      <c r="B3">
        <v>5.1282051000000002E-2</v>
      </c>
      <c r="C3">
        <f>data1!$K$18*data2!B3+data1!$K$17</f>
        <v>0.57574670513708193</v>
      </c>
      <c r="D3">
        <f t="shared" ref="D3:D66" si="0">A3-C3</f>
        <v>0.3041556968629181</v>
      </c>
      <c r="E3">
        <f t="shared" ref="E3:E66" si="1">A3-$O$2</f>
        <v>-1.1382457563232329</v>
      </c>
      <c r="F3">
        <f t="shared" ref="F3:F66" si="2">C3-$O$2</f>
        <v>-1.4424014531861509</v>
      </c>
      <c r="H3">
        <f t="shared" ref="H3:H66" si="3">E3*E3</f>
        <v>1.2956034017878484</v>
      </c>
      <c r="I3">
        <f t="shared" ref="I3:I66" si="4">F3*F3</f>
        <v>2.0805219521535196</v>
      </c>
      <c r="J3">
        <f t="shared" ref="J3:J66" si="5">D3*D3</f>
        <v>9.2510687934167335E-2</v>
      </c>
    </row>
    <row r="4" spans="1:15" x14ac:dyDescent="0.3">
      <c r="A4">
        <v>0.60259773999999999</v>
      </c>
      <c r="B4">
        <v>7.6923077000000006E-2</v>
      </c>
      <c r="C4">
        <f>data1!$K$18*data2!B4+data1!$K$17</f>
        <v>0.60579673582562643</v>
      </c>
      <c r="D4">
        <f t="shared" si="0"/>
        <v>-3.1989958256264384E-3</v>
      </c>
      <c r="E4">
        <f t="shared" si="1"/>
        <v>-1.4155504183232328</v>
      </c>
      <c r="F4">
        <f t="shared" si="2"/>
        <v>-1.4123514224976064</v>
      </c>
      <c r="H4">
        <f t="shared" si="3"/>
        <v>2.0037829868150796</v>
      </c>
      <c r="I4">
        <f t="shared" si="4"/>
        <v>1.9947365406310122</v>
      </c>
      <c r="J4">
        <f t="shared" si="5"/>
        <v>1.0233574292375379E-5</v>
      </c>
      <c r="L4" t="s">
        <v>42</v>
      </c>
      <c r="O4">
        <f>SUM(H2:H100)</f>
        <v>81.10703596594</v>
      </c>
    </row>
    <row r="5" spans="1:15" x14ac:dyDescent="0.3">
      <c r="A5">
        <v>0.24708782200000001</v>
      </c>
      <c r="B5">
        <v>0.102564103</v>
      </c>
      <c r="C5">
        <f>data1!$K$18*data2!B5+data1!$K$17</f>
        <v>0.63584676651417082</v>
      </c>
      <c r="D5">
        <f t="shared" si="0"/>
        <v>-0.38875894451417081</v>
      </c>
      <c r="E5">
        <f t="shared" si="1"/>
        <v>-1.7710603363232327</v>
      </c>
      <c r="F5">
        <f t="shared" si="2"/>
        <v>-1.3823013918090621</v>
      </c>
      <c r="H5">
        <f t="shared" si="3"/>
        <v>3.1366547148973623</v>
      </c>
      <c r="I5">
        <f t="shared" si="4"/>
        <v>1.9107571377972701</v>
      </c>
      <c r="J5">
        <f t="shared" si="5"/>
        <v>0.15113351693977214</v>
      </c>
      <c r="L5" t="s">
        <v>43</v>
      </c>
      <c r="O5">
        <f>SUM(I2:I100)</f>
        <v>73.007899198331359</v>
      </c>
    </row>
    <row r="6" spans="1:15" x14ac:dyDescent="0.3">
      <c r="A6">
        <v>1.1163734780000001</v>
      </c>
      <c r="B6">
        <v>0.128205128</v>
      </c>
      <c r="C6">
        <f>data1!$K$18*data2!B6+data1!$K$17</f>
        <v>0.66589679603076402</v>
      </c>
      <c r="D6">
        <f t="shared" si="0"/>
        <v>0.45047668196923607</v>
      </c>
      <c r="E6">
        <f t="shared" si="1"/>
        <v>-0.90177468032323271</v>
      </c>
      <c r="F6">
        <f t="shared" si="2"/>
        <v>-1.3522513622924688</v>
      </c>
      <c r="H6">
        <f t="shared" si="3"/>
        <v>0.81319757407206861</v>
      </c>
      <c r="I6">
        <f t="shared" si="4"/>
        <v>1.8285837468218378</v>
      </c>
      <c r="J6">
        <f t="shared" si="5"/>
        <v>0.20292924099801227</v>
      </c>
      <c r="L6" t="s">
        <v>44</v>
      </c>
      <c r="O6">
        <f>SUM(J2:J100)</f>
        <v>8.0991367676085719</v>
      </c>
    </row>
    <row r="7" spans="1:15" x14ac:dyDescent="0.3">
      <c r="A7">
        <v>0.65306041999999997</v>
      </c>
      <c r="B7">
        <v>0.15384615400000001</v>
      </c>
      <c r="C7">
        <f>data1!$K$18*data2!B7+data1!$K$17</f>
        <v>0.69594682671930841</v>
      </c>
      <c r="D7">
        <f t="shared" si="0"/>
        <v>-4.2886406719308434E-2</v>
      </c>
      <c r="E7">
        <f t="shared" si="1"/>
        <v>-1.3650877383232327</v>
      </c>
      <c r="F7">
        <f t="shared" si="2"/>
        <v>-1.3222013316039245</v>
      </c>
      <c r="H7">
        <f t="shared" si="3"/>
        <v>1.8634645333204387</v>
      </c>
      <c r="I7">
        <f t="shared" si="4"/>
        <v>1.7482163612951911</v>
      </c>
      <c r="J7">
        <f t="shared" si="5"/>
        <v>1.8392438812939436E-3</v>
      </c>
    </row>
    <row r="8" spans="1:15" x14ac:dyDescent="0.3">
      <c r="A8">
        <v>0.79401619300000004</v>
      </c>
      <c r="B8">
        <v>0.179487179</v>
      </c>
      <c r="C8">
        <f>data1!$K$18*data2!B8+data1!$K$17</f>
        <v>0.7259968562359016</v>
      </c>
      <c r="D8">
        <f t="shared" si="0"/>
        <v>6.8019336764098437E-2</v>
      </c>
      <c r="E8">
        <f t="shared" si="1"/>
        <v>-1.2241319653232328</v>
      </c>
      <c r="F8">
        <f t="shared" si="2"/>
        <v>-1.2921513020873312</v>
      </c>
      <c r="H8">
        <f t="shared" si="3"/>
        <v>1.4984990685261204</v>
      </c>
      <c r="I8">
        <f t="shared" si="4"/>
        <v>1.6696549874859854</v>
      </c>
      <c r="J8">
        <f t="shared" si="5"/>
        <v>4.6266301738278328E-3</v>
      </c>
      <c r="L8" t="s">
        <v>45</v>
      </c>
      <c r="O8">
        <f>O5/O4</f>
        <v>0.90014261190595368</v>
      </c>
    </row>
    <row r="9" spans="1:15" x14ac:dyDescent="0.3">
      <c r="A9">
        <v>0.95640498900000004</v>
      </c>
      <c r="B9">
        <v>0.20512820500000001</v>
      </c>
      <c r="C9">
        <f>data1!$K$18*data2!B9+data1!$K$17</f>
        <v>0.7560468869244461</v>
      </c>
      <c r="D9">
        <f t="shared" si="0"/>
        <v>0.20035810207555393</v>
      </c>
      <c r="E9">
        <f t="shared" si="1"/>
        <v>-1.0617431693232326</v>
      </c>
      <c r="F9">
        <f t="shared" si="2"/>
        <v>-1.2621012713987867</v>
      </c>
      <c r="H9">
        <f t="shared" si="3"/>
        <v>1.1272985576045427</v>
      </c>
      <c r="I9">
        <f t="shared" si="4"/>
        <v>1.5928996192664338</v>
      </c>
      <c r="J9">
        <f t="shared" si="5"/>
        <v>4.0143369067318087E-2</v>
      </c>
    </row>
    <row r="10" spans="1:15" x14ac:dyDescent="0.3">
      <c r="A10">
        <v>0.462771865</v>
      </c>
      <c r="B10">
        <v>0.23076923099999999</v>
      </c>
      <c r="C10">
        <f>data1!$K$18*data2!B10+data1!$K$17</f>
        <v>0.78609691761299039</v>
      </c>
      <c r="D10">
        <f t="shared" si="0"/>
        <v>-0.32332505261299038</v>
      </c>
      <c r="E10">
        <f t="shared" si="1"/>
        <v>-1.5553762933232327</v>
      </c>
      <c r="F10">
        <f t="shared" si="2"/>
        <v>-1.2320512407102424</v>
      </c>
      <c r="H10">
        <f t="shared" si="3"/>
        <v>2.4191954138319187</v>
      </c>
      <c r="I10">
        <f t="shared" si="4"/>
        <v>1.5179502597356478</v>
      </c>
      <c r="J10">
        <f t="shared" si="5"/>
        <v>0.104539089647193</v>
      </c>
    </row>
    <row r="11" spans="1:15" x14ac:dyDescent="0.3">
      <c r="A11">
        <v>0.51889923400000004</v>
      </c>
      <c r="B11">
        <v>0.256410256</v>
      </c>
      <c r="C11">
        <f>data1!$K$18*data2!B11+data1!$K$17</f>
        <v>0.81614694712958369</v>
      </c>
      <c r="D11">
        <f t="shared" si="0"/>
        <v>-0.29724771312958365</v>
      </c>
      <c r="E11">
        <f t="shared" si="1"/>
        <v>-1.4992489243232328</v>
      </c>
      <c r="F11">
        <f t="shared" si="2"/>
        <v>-1.2020012111936491</v>
      </c>
      <c r="H11">
        <f t="shared" si="3"/>
        <v>2.2477473370843706</v>
      </c>
      <c r="I11">
        <f t="shared" si="4"/>
        <v>1.4448069117109994</v>
      </c>
      <c r="J11">
        <f t="shared" si="5"/>
        <v>8.8356202960767252E-2</v>
      </c>
    </row>
    <row r="12" spans="1:15" x14ac:dyDescent="0.3">
      <c r="A12">
        <v>0.50315031600000004</v>
      </c>
      <c r="B12">
        <v>0.28205128200000001</v>
      </c>
      <c r="C12">
        <f>data1!$K$18*data2!B12+data1!$K$17</f>
        <v>0.84619697781812808</v>
      </c>
      <c r="D12">
        <f t="shared" si="0"/>
        <v>-0.34304666181812804</v>
      </c>
      <c r="E12">
        <f t="shared" si="1"/>
        <v>-1.5149978423232326</v>
      </c>
      <c r="F12">
        <f t="shared" si="2"/>
        <v>-1.1719511805051046</v>
      </c>
      <c r="H12">
        <f t="shared" si="3"/>
        <v>2.2952184622440504</v>
      </c>
      <c r="I12">
        <f t="shared" si="4"/>
        <v>1.3734695694873083</v>
      </c>
      <c r="J12">
        <f t="shared" si="5"/>
        <v>0.1176810121845611</v>
      </c>
    </row>
    <row r="13" spans="1:15" x14ac:dyDescent="0.3">
      <c r="A13">
        <v>0.83801445100000005</v>
      </c>
      <c r="B13">
        <v>0.30769230800000003</v>
      </c>
      <c r="C13">
        <f>data1!$K$18*data2!B13+data1!$K$17</f>
        <v>0.87624700850667248</v>
      </c>
      <c r="D13">
        <f t="shared" si="0"/>
        <v>-3.8232557506672427E-2</v>
      </c>
      <c r="E13">
        <f t="shared" si="1"/>
        <v>-1.1801337073232328</v>
      </c>
      <c r="F13">
        <f t="shared" si="2"/>
        <v>-1.1419011498165603</v>
      </c>
      <c r="H13">
        <f t="shared" si="3"/>
        <v>1.3927155671604776</v>
      </c>
      <c r="I13">
        <f t="shared" si="4"/>
        <v>1.3039382359523826</v>
      </c>
      <c r="J13">
        <f t="shared" si="5"/>
        <v>1.4617284535010141E-3</v>
      </c>
    </row>
    <row r="14" spans="1:15" x14ac:dyDescent="0.3">
      <c r="A14">
        <v>0.44545653299999999</v>
      </c>
      <c r="B14">
        <v>0.33333333300000001</v>
      </c>
      <c r="C14">
        <f>data1!$K$18*data2!B14+data1!$K$17</f>
        <v>0.90629703802326578</v>
      </c>
      <c r="D14">
        <f t="shared" si="0"/>
        <v>-0.46084050502326579</v>
      </c>
      <c r="E14">
        <f t="shared" si="1"/>
        <v>-1.5726916253232328</v>
      </c>
      <c r="F14">
        <f t="shared" si="2"/>
        <v>-1.111851120299967</v>
      </c>
      <c r="H14">
        <f t="shared" si="3"/>
        <v>2.4733589483618319</v>
      </c>
      <c r="I14">
        <f t="shared" si="4"/>
        <v>1.2362129137122917</v>
      </c>
      <c r="J14">
        <f t="shared" si="5"/>
        <v>0.21237397107009867</v>
      </c>
    </row>
    <row r="15" spans="1:15" x14ac:dyDescent="0.3">
      <c r="A15">
        <v>1.385128747</v>
      </c>
      <c r="B15">
        <v>0.35897435900000002</v>
      </c>
      <c r="C15">
        <f>data1!$K$18*data2!B15+data1!$K$17</f>
        <v>0.93634706871181006</v>
      </c>
      <c r="D15">
        <f t="shared" si="0"/>
        <v>0.44878167828818993</v>
      </c>
      <c r="E15">
        <f t="shared" si="1"/>
        <v>-0.63301941132323281</v>
      </c>
      <c r="F15">
        <f t="shared" si="2"/>
        <v>-1.0818010896114227</v>
      </c>
      <c r="H15">
        <f t="shared" si="3"/>
        <v>0.40071357511201222</v>
      </c>
      <c r="I15">
        <f t="shared" si="4"/>
        <v>1.1702935974844615</v>
      </c>
      <c r="J15">
        <f t="shared" si="5"/>
        <v>0.20140499476716442</v>
      </c>
    </row>
    <row r="16" spans="1:15" x14ac:dyDescent="0.3">
      <c r="A16">
        <v>1.4057083749999999</v>
      </c>
      <c r="B16">
        <v>0.38461538499999998</v>
      </c>
      <c r="C16">
        <f>data1!$K$18*data2!B16+data1!$K$17</f>
        <v>0.96639709940035456</v>
      </c>
      <c r="D16">
        <f t="shared" si="0"/>
        <v>0.43931127559964533</v>
      </c>
      <c r="E16">
        <f t="shared" si="1"/>
        <v>-0.6124397833232329</v>
      </c>
      <c r="F16">
        <f t="shared" si="2"/>
        <v>-1.0517510589228782</v>
      </c>
      <c r="H16">
        <f t="shared" si="3"/>
        <v>0.37508248819700846</v>
      </c>
      <c r="I16">
        <f t="shared" si="4"/>
        <v>1.1061802899453956</v>
      </c>
      <c r="J16">
        <f t="shared" si="5"/>
        <v>0.19299439686898753</v>
      </c>
    </row>
    <row r="17" spans="1:10" x14ac:dyDescent="0.3">
      <c r="A17">
        <v>0.53738393399999995</v>
      </c>
      <c r="B17">
        <v>0.41025641000000002</v>
      </c>
      <c r="C17">
        <f>data1!$K$18*data2!B17+data1!$K$17</f>
        <v>0.99644712891694776</v>
      </c>
      <c r="D17">
        <f t="shared" si="0"/>
        <v>-0.4590631949169478</v>
      </c>
      <c r="E17">
        <f t="shared" si="1"/>
        <v>-1.4807642243232328</v>
      </c>
      <c r="F17">
        <f t="shared" si="2"/>
        <v>-1.0217010294062852</v>
      </c>
      <c r="H17">
        <f t="shared" si="3"/>
        <v>2.1926626880355853</v>
      </c>
      <c r="I17">
        <f t="shared" si="4"/>
        <v>1.0438729934898627</v>
      </c>
      <c r="J17">
        <f t="shared" si="5"/>
        <v>0.21073901692735561</v>
      </c>
    </row>
    <row r="18" spans="1:10" x14ac:dyDescent="0.3">
      <c r="A18">
        <v>1.0617470899999999</v>
      </c>
      <c r="B18">
        <v>0.43589743600000003</v>
      </c>
      <c r="C18">
        <f>data1!$K$18*data2!B18+data1!$K$17</f>
        <v>1.0264971596054921</v>
      </c>
      <c r="D18">
        <f t="shared" si="0"/>
        <v>3.5249930394507745E-2</v>
      </c>
      <c r="E18">
        <f t="shared" si="1"/>
        <v>-0.95640106832323291</v>
      </c>
      <c r="F18">
        <f t="shared" si="2"/>
        <v>-0.99165099871774065</v>
      </c>
      <c r="H18">
        <f t="shared" si="3"/>
        <v>0.91470300348982125</v>
      </c>
      <c r="I18">
        <f t="shared" si="4"/>
        <v>0.98337170325789247</v>
      </c>
      <c r="J18">
        <f t="shared" si="5"/>
        <v>1.2425575928176409E-3</v>
      </c>
    </row>
    <row r="19" spans="1:10" x14ac:dyDescent="0.3">
      <c r="A19">
        <v>1.5566867980000001</v>
      </c>
      <c r="B19">
        <v>0.46153846199999998</v>
      </c>
      <c r="C19">
        <f>data1!$K$18*data2!B19+data1!$K$17</f>
        <v>1.0565471902940367</v>
      </c>
      <c r="D19">
        <f t="shared" si="0"/>
        <v>0.50013960770596344</v>
      </c>
      <c r="E19">
        <f t="shared" si="1"/>
        <v>-0.46146136032323271</v>
      </c>
      <c r="F19">
        <f t="shared" si="2"/>
        <v>-0.96160096802919615</v>
      </c>
      <c r="H19">
        <f t="shared" si="3"/>
        <v>0.2129465870713684</v>
      </c>
      <c r="I19">
        <f t="shared" si="4"/>
        <v>0.92467642171468711</v>
      </c>
      <c r="J19">
        <f t="shared" si="5"/>
        <v>0.25013962719627503</v>
      </c>
    </row>
    <row r="20" spans="1:10" x14ac:dyDescent="0.3">
      <c r="A20">
        <v>1.0413565739999999</v>
      </c>
      <c r="B20">
        <v>0.48717948700000002</v>
      </c>
      <c r="C20">
        <f>data1!$K$18*data2!B20+data1!$K$17</f>
        <v>1.08659721981063</v>
      </c>
      <c r="D20">
        <f t="shared" si="0"/>
        <v>-4.5240645810630031E-2</v>
      </c>
      <c r="E20">
        <f t="shared" si="1"/>
        <v>-0.97679158432323288</v>
      </c>
      <c r="F20">
        <f t="shared" si="2"/>
        <v>-0.93155093851260284</v>
      </c>
      <c r="H20">
        <f t="shared" si="3"/>
        <v>0.95412179920469131</v>
      </c>
      <c r="I20">
        <f t="shared" si="4"/>
        <v>0.86778715104371118</v>
      </c>
      <c r="J20">
        <f t="shared" si="5"/>
        <v>2.0467160333628768E-3</v>
      </c>
    </row>
    <row r="21" spans="1:10" x14ac:dyDescent="0.3">
      <c r="A21">
        <v>1.445609106</v>
      </c>
      <c r="B21">
        <v>0.51282051299999998</v>
      </c>
      <c r="C21">
        <f>data1!$K$18*data2!B21+data1!$K$17</f>
        <v>1.1166472504991742</v>
      </c>
      <c r="D21">
        <f t="shared" si="0"/>
        <v>0.32896185550082579</v>
      </c>
      <c r="E21">
        <f t="shared" si="1"/>
        <v>-0.57253905232323277</v>
      </c>
      <c r="F21">
        <f t="shared" si="2"/>
        <v>-0.90150090782405856</v>
      </c>
      <c r="H21">
        <f t="shared" si="3"/>
        <v>0.32780096643518547</v>
      </c>
      <c r="I21">
        <f t="shared" si="4"/>
        <v>0.81270388680760175</v>
      </c>
      <c r="J21">
        <f t="shared" si="5"/>
        <v>0.10821590237454619</v>
      </c>
    </row>
    <row r="22" spans="1:10" x14ac:dyDescent="0.3">
      <c r="A22">
        <v>1.306812568</v>
      </c>
      <c r="B22">
        <v>0.53846153799999996</v>
      </c>
      <c r="C22">
        <f>data1!$K$18*data2!B22+data1!$K$17</f>
        <v>1.1466972800157673</v>
      </c>
      <c r="D22">
        <f t="shared" si="0"/>
        <v>0.16011528798423269</v>
      </c>
      <c r="E22">
        <f t="shared" si="1"/>
        <v>-0.71133559032323279</v>
      </c>
      <c r="F22">
        <f t="shared" si="2"/>
        <v>-0.87145087830746548</v>
      </c>
      <c r="H22">
        <f t="shared" si="3"/>
        <v>0.5059983220605021</v>
      </c>
      <c r="I22">
        <f t="shared" si="4"/>
        <v>0.75942663330285298</v>
      </c>
      <c r="J22">
        <f t="shared" si="5"/>
        <v>2.5636905446273769E-2</v>
      </c>
    </row>
    <row r="23" spans="1:10" x14ac:dyDescent="0.3">
      <c r="A23">
        <v>0.95000480799999998</v>
      </c>
      <c r="B23">
        <v>0.56410256400000003</v>
      </c>
      <c r="C23">
        <f>data1!$K$18*data2!B23+data1!$K$17</f>
        <v>1.1767473107043118</v>
      </c>
      <c r="D23">
        <f t="shared" si="0"/>
        <v>-0.22674250270431184</v>
      </c>
      <c r="E23">
        <f t="shared" si="1"/>
        <v>-1.0681433503232327</v>
      </c>
      <c r="F23">
        <f t="shared" si="2"/>
        <v>-0.84140084761892098</v>
      </c>
      <c r="H23">
        <f t="shared" si="3"/>
        <v>1.1409302168397402</v>
      </c>
      <c r="I23">
        <f t="shared" si="4"/>
        <v>0.7079553863738387</v>
      </c>
      <c r="J23">
        <f t="shared" si="5"/>
        <v>5.1412162532614866E-2</v>
      </c>
    </row>
    <row r="24" spans="1:10" x14ac:dyDescent="0.3">
      <c r="A24">
        <v>1.074552588</v>
      </c>
      <c r="B24">
        <v>0.58974358999999998</v>
      </c>
      <c r="C24">
        <f>data1!$K$18*data2!B24+data1!$K$17</f>
        <v>1.2067973413928561</v>
      </c>
      <c r="D24">
        <f t="shared" si="0"/>
        <v>-0.13224475339285613</v>
      </c>
      <c r="E24">
        <f t="shared" si="1"/>
        <v>-0.94359557032323282</v>
      </c>
      <c r="F24">
        <f t="shared" si="2"/>
        <v>-0.81135081693037669</v>
      </c>
      <c r="H24">
        <f t="shared" si="3"/>
        <v>0.89037260033362697</v>
      </c>
      <c r="I24">
        <f t="shared" si="4"/>
        <v>0.65829014813358966</v>
      </c>
      <c r="J24">
        <f t="shared" si="5"/>
        <v>1.7488674799937334E-2</v>
      </c>
    </row>
    <row r="25" spans="1:10" x14ac:dyDescent="0.3">
      <c r="A25">
        <v>0.97434016499999998</v>
      </c>
      <c r="B25">
        <v>0.61538461499999997</v>
      </c>
      <c r="C25">
        <f>data1!$K$18*data2!B25+data1!$K$17</f>
        <v>1.2368473709094494</v>
      </c>
      <c r="D25">
        <f t="shared" si="0"/>
        <v>-0.26250720590944943</v>
      </c>
      <c r="E25">
        <f t="shared" si="1"/>
        <v>-1.0438079933232327</v>
      </c>
      <c r="F25">
        <f t="shared" si="2"/>
        <v>-0.78130078741378339</v>
      </c>
      <c r="H25">
        <f t="shared" si="3"/>
        <v>1.0895351269254738</v>
      </c>
      <c r="I25">
        <f t="shared" si="4"/>
        <v>0.61043092041339797</v>
      </c>
      <c r="J25">
        <f t="shared" si="5"/>
        <v>6.8910033154386083E-2</v>
      </c>
    </row>
    <row r="26" spans="1:10" x14ac:dyDescent="0.3">
      <c r="A26">
        <v>1.1937035810000001</v>
      </c>
      <c r="B26">
        <v>0.64102564100000003</v>
      </c>
      <c r="C26">
        <f>data1!$K$18*data2!B26+data1!$K$17</f>
        <v>1.2668974015979939</v>
      </c>
      <c r="D26">
        <f t="shared" si="0"/>
        <v>-7.3193820597993842E-2</v>
      </c>
      <c r="E26">
        <f t="shared" si="1"/>
        <v>-0.82444457732323273</v>
      </c>
      <c r="F26">
        <f t="shared" si="2"/>
        <v>-0.75125075672523889</v>
      </c>
      <c r="H26">
        <f t="shared" si="3"/>
        <v>0.67970886107768391</v>
      </c>
      <c r="I26">
        <f t="shared" si="4"/>
        <v>0.56437769948024408</v>
      </c>
      <c r="J26">
        <f t="shared" si="5"/>
        <v>5.3573353737313076E-3</v>
      </c>
    </row>
    <row r="27" spans="1:10" x14ac:dyDescent="0.3">
      <c r="A27">
        <v>0.979412159</v>
      </c>
      <c r="B27">
        <v>0.66666666699999999</v>
      </c>
      <c r="C27">
        <f>data1!$K$18*data2!B27+data1!$K$17</f>
        <v>1.2969474322865382</v>
      </c>
      <c r="D27">
        <f t="shared" si="0"/>
        <v>-0.31753527328653819</v>
      </c>
      <c r="E27">
        <f t="shared" si="1"/>
        <v>-1.0387359993232328</v>
      </c>
      <c r="F27">
        <f t="shared" si="2"/>
        <v>-0.72120072603669461</v>
      </c>
      <c r="H27">
        <f t="shared" si="3"/>
        <v>1.078972476290035</v>
      </c>
      <c r="I27">
        <f t="shared" si="4"/>
        <v>0.52013048723585542</v>
      </c>
      <c r="J27">
        <f t="shared" si="5"/>
        <v>0.10082864978115649</v>
      </c>
    </row>
    <row r="28" spans="1:10" x14ac:dyDescent="0.3">
      <c r="A28">
        <v>1.003708541</v>
      </c>
      <c r="B28">
        <v>0.69230769199999997</v>
      </c>
      <c r="C28">
        <f>data1!$K$18*data2!B28+data1!$K$17</f>
        <v>1.3269974618031315</v>
      </c>
      <c r="D28">
        <f t="shared" si="0"/>
        <v>-0.32328892080313154</v>
      </c>
      <c r="E28">
        <f t="shared" si="1"/>
        <v>-1.0144396173232328</v>
      </c>
      <c r="F28">
        <f t="shared" si="2"/>
        <v>-0.6911506965201013</v>
      </c>
      <c r="H28">
        <f t="shared" si="3"/>
        <v>1.0290877371949072</v>
      </c>
      <c r="I28">
        <f t="shared" si="4"/>
        <v>0.4776892853002212</v>
      </c>
      <c r="J28">
        <f t="shared" si="5"/>
        <v>0.10451572631405345</v>
      </c>
    </row>
    <row r="29" spans="1:10" x14ac:dyDescent="0.3">
      <c r="A29">
        <v>1.3160489420000001</v>
      </c>
      <c r="B29">
        <v>0.71794871800000004</v>
      </c>
      <c r="C29">
        <f>data1!$K$18*data2!B29+data1!$K$17</f>
        <v>1.357047492491676</v>
      </c>
      <c r="D29">
        <f t="shared" si="0"/>
        <v>-4.0998550491675889E-2</v>
      </c>
      <c r="E29">
        <f t="shared" si="1"/>
        <v>-0.70209921632323269</v>
      </c>
      <c r="F29">
        <f t="shared" si="2"/>
        <v>-0.6611006658315568</v>
      </c>
      <c r="H29">
        <f t="shared" si="3"/>
        <v>0.49294330956169752</v>
      </c>
      <c r="I29">
        <f t="shared" si="4"/>
        <v>0.43705409036292775</v>
      </c>
      <c r="J29">
        <f t="shared" si="5"/>
        <v>1.6808811424184973E-3</v>
      </c>
    </row>
    <row r="30" spans="1:10" x14ac:dyDescent="0.3">
      <c r="A30">
        <v>1.572481496</v>
      </c>
      <c r="B30">
        <v>0.743589744</v>
      </c>
      <c r="C30">
        <f>data1!$K$18*data2!B30+data1!$K$17</f>
        <v>1.3870975231802203</v>
      </c>
      <c r="D30">
        <f t="shared" si="0"/>
        <v>0.1853839728197797</v>
      </c>
      <c r="E30">
        <f t="shared" si="1"/>
        <v>-0.44566666232323282</v>
      </c>
      <c r="F30">
        <f t="shared" si="2"/>
        <v>-0.63105063514301252</v>
      </c>
      <c r="H30">
        <f t="shared" si="3"/>
        <v>0.19861877390633043</v>
      </c>
      <c r="I30">
        <f t="shared" si="4"/>
        <v>0.39822490411439948</v>
      </c>
      <c r="J30">
        <f t="shared" si="5"/>
        <v>3.4367217378444816E-2</v>
      </c>
    </row>
    <row r="31" spans="1:10" x14ac:dyDescent="0.3">
      <c r="A31">
        <v>1.171747281</v>
      </c>
      <c r="B31">
        <v>0.76923076899999998</v>
      </c>
      <c r="C31">
        <f>data1!$K$18*data2!B31+data1!$K$17</f>
        <v>1.4171475526968136</v>
      </c>
      <c r="D31">
        <f t="shared" si="0"/>
        <v>-0.24540027169681355</v>
      </c>
      <c r="E31">
        <f t="shared" si="1"/>
        <v>-0.84640087732323277</v>
      </c>
      <c r="F31">
        <f t="shared" si="2"/>
        <v>-0.60100060562641922</v>
      </c>
      <c r="H31">
        <f t="shared" si="3"/>
        <v>0.71639444513353812</v>
      </c>
      <c r="I31">
        <f t="shared" si="4"/>
        <v>0.36120172796332267</v>
      </c>
      <c r="J31">
        <f t="shared" si="5"/>
        <v>6.0221293348869914E-2</v>
      </c>
    </row>
    <row r="32" spans="1:10" x14ac:dyDescent="0.3">
      <c r="A32">
        <v>1.4671490330000001</v>
      </c>
      <c r="B32">
        <v>0.79487179500000005</v>
      </c>
      <c r="C32">
        <f>data1!$K$18*data2!B32+data1!$K$17</f>
        <v>1.4471975833853579</v>
      </c>
      <c r="D32">
        <f t="shared" si="0"/>
        <v>1.9951449614642236E-2</v>
      </c>
      <c r="E32">
        <f t="shared" si="1"/>
        <v>-0.5509991253232327</v>
      </c>
      <c r="F32">
        <f t="shared" si="2"/>
        <v>-0.57095057493787493</v>
      </c>
      <c r="H32">
        <f t="shared" si="3"/>
        <v>0.30360003610696751</v>
      </c>
      <c r="I32">
        <f t="shared" si="4"/>
        <v>0.32598455902188994</v>
      </c>
      <c r="J32">
        <f t="shared" si="5"/>
        <v>3.9806034172560782E-4</v>
      </c>
    </row>
    <row r="33" spans="1:10" x14ac:dyDescent="0.3">
      <c r="A33">
        <v>1.6437749479999999</v>
      </c>
      <c r="B33">
        <v>0.820512821</v>
      </c>
      <c r="C33">
        <f>data1!$K$18*data2!B33+data1!$K$17</f>
        <v>1.4772476140739024</v>
      </c>
      <c r="D33">
        <f t="shared" si="0"/>
        <v>0.16652733392609753</v>
      </c>
      <c r="E33">
        <f t="shared" si="1"/>
        <v>-0.3743732103232329</v>
      </c>
      <c r="F33">
        <f t="shared" si="2"/>
        <v>-0.54090054424933043</v>
      </c>
      <c r="H33">
        <f t="shared" si="3"/>
        <v>0.14015530060772358</v>
      </c>
      <c r="I33">
        <f t="shared" si="4"/>
        <v>0.29257339876922184</v>
      </c>
      <c r="J33">
        <f t="shared" si="5"/>
        <v>2.7731352944533993E-2</v>
      </c>
    </row>
    <row r="34" spans="1:10" x14ac:dyDescent="0.3">
      <c r="A34">
        <v>1.1384530180000001</v>
      </c>
      <c r="B34">
        <v>0.84615384599999999</v>
      </c>
      <c r="C34">
        <f>data1!$K$18*data2!B34+data1!$K$17</f>
        <v>1.5072976435904955</v>
      </c>
      <c r="D34">
        <f t="shared" si="0"/>
        <v>-0.36884462559049536</v>
      </c>
      <c r="E34">
        <f t="shared" si="1"/>
        <v>-0.8796951403232327</v>
      </c>
      <c r="F34">
        <f t="shared" si="2"/>
        <v>-0.51085051473273735</v>
      </c>
      <c r="H34">
        <f t="shared" si="3"/>
        <v>0.77386353990831203</v>
      </c>
      <c r="I34">
        <f t="shared" si="4"/>
        <v>0.26096824840270272</v>
      </c>
      <c r="J34">
        <f t="shared" si="5"/>
        <v>0.1360463578269927</v>
      </c>
    </row>
    <row r="35" spans="1:10" x14ac:dyDescent="0.3">
      <c r="A35">
        <v>2.0599115939999999</v>
      </c>
      <c r="B35">
        <v>0.87179487200000005</v>
      </c>
      <c r="C35">
        <f>data1!$K$18*data2!B35+data1!$K$17</f>
        <v>1.53734767427904</v>
      </c>
      <c r="D35">
        <f t="shared" si="0"/>
        <v>0.52256391972095995</v>
      </c>
      <c r="E35">
        <f t="shared" si="1"/>
        <v>4.1763435676767102E-2</v>
      </c>
      <c r="F35">
        <f t="shared" si="2"/>
        <v>-0.48080048404419284</v>
      </c>
      <c r="H35">
        <f t="shared" si="3"/>
        <v>1.7441845595274632E-3</v>
      </c>
      <c r="I35">
        <f t="shared" si="4"/>
        <v>0.23116910545713013</v>
      </c>
      <c r="J35">
        <f t="shared" si="5"/>
        <v>0.27307305019413386</v>
      </c>
    </row>
    <row r="36" spans="1:10" x14ac:dyDescent="0.3">
      <c r="A36">
        <v>1.6502763140000001</v>
      </c>
      <c r="B36">
        <v>0.89743589700000004</v>
      </c>
      <c r="C36">
        <f>data1!$K$18*data2!B36+data1!$K$17</f>
        <v>1.5673977037956333</v>
      </c>
      <c r="D36">
        <f t="shared" si="0"/>
        <v>8.287861020436682E-2</v>
      </c>
      <c r="E36">
        <f t="shared" si="1"/>
        <v>-0.36787184432323272</v>
      </c>
      <c r="F36">
        <f t="shared" si="2"/>
        <v>-0.45075045452759954</v>
      </c>
      <c r="H36">
        <f t="shared" si="3"/>
        <v>0.13532969384577678</v>
      </c>
      <c r="I36">
        <f t="shared" si="4"/>
        <v>0.20317597225683759</v>
      </c>
      <c r="J36">
        <f t="shared" si="5"/>
        <v>6.8688640294073764E-3</v>
      </c>
    </row>
    <row r="37" spans="1:10" x14ac:dyDescent="0.3">
      <c r="A37">
        <v>1.5262068230000001</v>
      </c>
      <c r="B37">
        <v>0.92307692299999999</v>
      </c>
      <c r="C37">
        <f>data1!$K$18*data2!B37+data1!$K$17</f>
        <v>1.5974477344841775</v>
      </c>
      <c r="D37">
        <f t="shared" si="0"/>
        <v>-7.1240911484177438E-2</v>
      </c>
      <c r="E37">
        <f t="shared" si="1"/>
        <v>-0.4919413353232327</v>
      </c>
      <c r="F37">
        <f t="shared" si="2"/>
        <v>-0.42070042383905526</v>
      </c>
      <c r="H37">
        <f t="shared" si="3"/>
        <v>0.24200627739960529</v>
      </c>
      <c r="I37">
        <f t="shared" si="4"/>
        <v>0.17698884661836073</v>
      </c>
      <c r="J37">
        <f t="shared" si="5"/>
        <v>5.0752674690964046E-3</v>
      </c>
    </row>
    <row r="38" spans="1:10" x14ac:dyDescent="0.3">
      <c r="A38">
        <v>1.5543242880000001</v>
      </c>
      <c r="B38">
        <v>0.94871794899999995</v>
      </c>
      <c r="C38">
        <f>data1!$K$18*data2!B38+data1!$K$17</f>
        <v>1.627497765172722</v>
      </c>
      <c r="D38">
        <f t="shared" si="0"/>
        <v>-7.3173477172721935E-2</v>
      </c>
      <c r="E38">
        <f t="shared" si="1"/>
        <v>-0.46382387032323269</v>
      </c>
      <c r="F38">
        <f t="shared" si="2"/>
        <v>-0.39065039315051076</v>
      </c>
      <c r="H38">
        <f t="shared" si="3"/>
        <v>0.21513258268162297</v>
      </c>
      <c r="I38">
        <f t="shared" si="4"/>
        <v>0.15260772966864863</v>
      </c>
      <c r="J38">
        <f t="shared" si="5"/>
        <v>5.3543577615468583E-3</v>
      </c>
    </row>
    <row r="39" spans="1:10" x14ac:dyDescent="0.3">
      <c r="A39">
        <v>2.0078469249999999</v>
      </c>
      <c r="B39">
        <v>0.97435897400000004</v>
      </c>
      <c r="C39">
        <f>data1!$K$18*data2!B39+data1!$K$17</f>
        <v>1.6575477946893153</v>
      </c>
      <c r="D39">
        <f t="shared" si="0"/>
        <v>0.3502991303106846</v>
      </c>
      <c r="E39">
        <f t="shared" si="1"/>
        <v>-1.030123332323285E-2</v>
      </c>
      <c r="F39">
        <f t="shared" si="2"/>
        <v>-0.36060036363391745</v>
      </c>
      <c r="H39">
        <f t="shared" si="3"/>
        <v>1.0611540797968291E-4</v>
      </c>
      <c r="I39">
        <f t="shared" si="4"/>
        <v>0.13003262225291351</v>
      </c>
      <c r="J39">
        <f t="shared" si="5"/>
        <v>0.122709480696422</v>
      </c>
    </row>
    <row r="40" spans="1:10" x14ac:dyDescent="0.3">
      <c r="A40">
        <v>2.0954980509999999</v>
      </c>
      <c r="B40">
        <v>1</v>
      </c>
      <c r="C40">
        <f>data1!$K$18*data2!B40+data1!$K$17</f>
        <v>1.6875978253778596</v>
      </c>
      <c r="D40">
        <f t="shared" si="0"/>
        <v>0.40790022562214023</v>
      </c>
      <c r="E40">
        <f t="shared" si="1"/>
        <v>7.7349892676767062E-2</v>
      </c>
      <c r="F40">
        <f t="shared" si="2"/>
        <v>-0.33055033294537317</v>
      </c>
      <c r="H40">
        <f t="shared" si="3"/>
        <v>5.9830058971073827E-3</v>
      </c>
      <c r="I40">
        <f t="shared" si="4"/>
        <v>0.10926352261029705</v>
      </c>
      <c r="J40">
        <f t="shared" si="5"/>
        <v>0.1663825940625929</v>
      </c>
    </row>
    <row r="41" spans="1:10" x14ac:dyDescent="0.3">
      <c r="A41">
        <v>1.4472877820000001</v>
      </c>
      <c r="B41">
        <v>1.025641026</v>
      </c>
      <c r="C41">
        <f>data1!$K$18*data2!B41+data1!$K$17</f>
        <v>1.7176478560664039</v>
      </c>
      <c r="D41">
        <f t="shared" si="0"/>
        <v>-0.27036007406640383</v>
      </c>
      <c r="E41">
        <f t="shared" si="1"/>
        <v>-0.57086037632323272</v>
      </c>
      <c r="F41">
        <f t="shared" si="2"/>
        <v>-0.30050030225682889</v>
      </c>
      <c r="H41">
        <f t="shared" si="3"/>
        <v>0.32588156925590289</v>
      </c>
      <c r="I41">
        <f t="shared" si="4"/>
        <v>9.0300431656445523E-2</v>
      </c>
      <c r="J41">
        <f t="shared" si="5"/>
        <v>7.3094569649191365E-2</v>
      </c>
    </row>
    <row r="42" spans="1:10" x14ac:dyDescent="0.3">
      <c r="A42">
        <v>1.3198486819999999</v>
      </c>
      <c r="B42">
        <v>1.0512820510000001</v>
      </c>
      <c r="C42">
        <f>data1!$K$18*data2!B42+data1!$K$17</f>
        <v>1.7476978855829972</v>
      </c>
      <c r="D42">
        <f t="shared" si="0"/>
        <v>-0.42784920358299727</v>
      </c>
      <c r="E42">
        <f t="shared" si="1"/>
        <v>-0.69829947632323286</v>
      </c>
      <c r="F42">
        <f t="shared" si="2"/>
        <v>-0.27045027274023559</v>
      </c>
      <c r="H42">
        <f t="shared" si="3"/>
        <v>0.48762215863330127</v>
      </c>
      <c r="I42">
        <f t="shared" si="4"/>
        <v>7.3143350025267811E-2</v>
      </c>
      <c r="J42">
        <f t="shared" si="5"/>
        <v>0.18305494100660505</v>
      </c>
    </row>
    <row r="43" spans="1:10" x14ac:dyDescent="0.3">
      <c r="A43">
        <v>1.9241538439999999</v>
      </c>
      <c r="B43">
        <v>1.076923077</v>
      </c>
      <c r="C43">
        <f>data1!$K$18*data2!B43+data1!$K$17</f>
        <v>1.7777479162715417</v>
      </c>
      <c r="D43">
        <f t="shared" si="0"/>
        <v>0.14640592772845817</v>
      </c>
      <c r="E43">
        <f t="shared" si="1"/>
        <v>-9.3994314323232908E-2</v>
      </c>
      <c r="F43">
        <f t="shared" si="2"/>
        <v>-0.24040024205169108</v>
      </c>
      <c r="H43">
        <f t="shared" si="3"/>
        <v>8.8349311250947079E-3</v>
      </c>
      <c r="I43">
        <f t="shared" si="4"/>
        <v>5.7792276378511663E-2</v>
      </c>
      <c r="J43">
        <f t="shared" si="5"/>
        <v>2.1434695674030519E-2</v>
      </c>
    </row>
    <row r="44" spans="1:10" x14ac:dyDescent="0.3">
      <c r="A44">
        <v>1.403460317</v>
      </c>
      <c r="B44">
        <v>1.102564103</v>
      </c>
      <c r="C44">
        <f>data1!$K$18*data2!B44+data1!$K$17</f>
        <v>1.807797946960086</v>
      </c>
      <c r="D44">
        <f t="shared" si="0"/>
        <v>-0.40433762996008604</v>
      </c>
      <c r="E44">
        <f t="shared" si="1"/>
        <v>-0.61468784132323284</v>
      </c>
      <c r="F44">
        <f t="shared" si="2"/>
        <v>-0.2103502113631468</v>
      </c>
      <c r="H44">
        <f t="shared" si="3"/>
        <v>0.37784114227061588</v>
      </c>
      <c r="I44">
        <f t="shared" si="4"/>
        <v>4.424721142052053E-2</v>
      </c>
      <c r="J44">
        <f t="shared" si="5"/>
        <v>0.16348891900173948</v>
      </c>
    </row>
    <row r="45" spans="1:10" x14ac:dyDescent="0.3">
      <c r="A45">
        <v>1.7562367919999999</v>
      </c>
      <c r="B45">
        <v>1.1282051280000001</v>
      </c>
      <c r="C45">
        <f>data1!$K$18*data2!B45+data1!$K$17</f>
        <v>1.8378479764766793</v>
      </c>
      <c r="D45">
        <f t="shared" si="0"/>
        <v>-8.1611184476679366E-2</v>
      </c>
      <c r="E45">
        <f t="shared" si="1"/>
        <v>-0.26191136632323286</v>
      </c>
      <c r="F45">
        <f t="shared" si="2"/>
        <v>-0.1803001818465535</v>
      </c>
      <c r="H45">
        <f t="shared" si="3"/>
        <v>6.8597563809302681E-2</v>
      </c>
      <c r="I45">
        <f t="shared" si="4"/>
        <v>3.2508155573900258E-2</v>
      </c>
      <c r="J45">
        <f t="shared" si="5"/>
        <v>6.6603854316865914E-3</v>
      </c>
    </row>
    <row r="46" spans="1:10" x14ac:dyDescent="0.3">
      <c r="A46">
        <v>1.421349392</v>
      </c>
      <c r="B46">
        <v>1.153846154</v>
      </c>
      <c r="C46">
        <f>data1!$K$18*data2!B46+data1!$K$17</f>
        <v>1.8678980071652238</v>
      </c>
      <c r="D46">
        <f t="shared" si="0"/>
        <v>-0.44654861516522382</v>
      </c>
      <c r="E46">
        <f t="shared" si="1"/>
        <v>-0.59679876632323281</v>
      </c>
      <c r="F46">
        <f t="shared" si="2"/>
        <v>-0.15025015115800899</v>
      </c>
      <c r="H46">
        <f t="shared" si="3"/>
        <v>0.35616876748493265</v>
      </c>
      <c r="I46">
        <f t="shared" si="4"/>
        <v>2.2575107923004552E-2</v>
      </c>
      <c r="J46">
        <f t="shared" si="5"/>
        <v>0.19940566570597915</v>
      </c>
    </row>
    <row r="47" spans="1:10" x14ac:dyDescent="0.3">
      <c r="A47">
        <v>1.925447347</v>
      </c>
      <c r="B47">
        <v>1.1794871790000001</v>
      </c>
      <c r="C47">
        <f>data1!$K$18*data2!B47+data1!$K$17</f>
        <v>1.8979480366818171</v>
      </c>
      <c r="D47">
        <f t="shared" si="0"/>
        <v>2.7499310318182868E-2</v>
      </c>
      <c r="E47">
        <f t="shared" si="1"/>
        <v>-9.2700811323232823E-2</v>
      </c>
      <c r="F47">
        <f t="shared" si="2"/>
        <v>-0.12020012164141569</v>
      </c>
      <c r="H47">
        <f t="shared" si="3"/>
        <v>8.5934404199856113E-3</v>
      </c>
      <c r="I47">
        <f t="shared" si="4"/>
        <v>1.4448069242611128E-2</v>
      </c>
      <c r="J47">
        <f t="shared" si="5"/>
        <v>7.5621206797571873E-4</v>
      </c>
    </row>
    <row r="48" spans="1:10" x14ac:dyDescent="0.3">
      <c r="A48">
        <v>2.1162841000000001</v>
      </c>
      <c r="B48">
        <v>1.2051282050000001</v>
      </c>
      <c r="C48">
        <f>data1!$K$18*data2!B48+data1!$K$17</f>
        <v>1.9279980673703614</v>
      </c>
      <c r="D48">
        <f t="shared" si="0"/>
        <v>0.18828603262963872</v>
      </c>
      <c r="E48">
        <f t="shared" si="1"/>
        <v>9.8135941676767313E-2</v>
      </c>
      <c r="F48">
        <f t="shared" si="2"/>
        <v>-9.0150090952871409E-2</v>
      </c>
      <c r="H48">
        <f t="shared" si="3"/>
        <v>9.6306630487858758E-3</v>
      </c>
      <c r="I48">
        <f t="shared" si="4"/>
        <v>8.1270388988109871E-3</v>
      </c>
      <c r="J48">
        <f t="shared" si="5"/>
        <v>3.5451630083409374E-2</v>
      </c>
    </row>
    <row r="49" spans="1:10" x14ac:dyDescent="0.3">
      <c r="A49">
        <v>2.4589759189999998</v>
      </c>
      <c r="B49">
        <v>1.230769231</v>
      </c>
      <c r="C49">
        <f>data1!$K$18*data2!B49+data1!$K$17</f>
        <v>1.9580480980589057</v>
      </c>
      <c r="D49">
        <f t="shared" si="0"/>
        <v>0.50092782094109412</v>
      </c>
      <c r="E49">
        <f t="shared" si="1"/>
        <v>0.44082776067676699</v>
      </c>
      <c r="F49">
        <f t="shared" si="2"/>
        <v>-6.0100060264327126E-2</v>
      </c>
      <c r="H49">
        <f t="shared" si="3"/>
        <v>0.19432911458329294</v>
      </c>
      <c r="I49">
        <f t="shared" si="4"/>
        <v>3.6120172437757525E-3</v>
      </c>
      <c r="J49">
        <f t="shared" si="5"/>
        <v>0.25092868179279287</v>
      </c>
    </row>
    <row r="50" spans="1:10" x14ac:dyDescent="0.3">
      <c r="A50">
        <v>2.0100030609999999</v>
      </c>
      <c r="B50">
        <v>1.2564102559999999</v>
      </c>
      <c r="C50">
        <f>data1!$K$18*data2!B50+data1!$K$17</f>
        <v>1.9880981275754988</v>
      </c>
      <c r="D50">
        <f t="shared" si="0"/>
        <v>2.1904933424501172E-2</v>
      </c>
      <c r="E50">
        <f t="shared" si="1"/>
        <v>-8.1450973232328749E-3</v>
      </c>
      <c r="F50">
        <f t="shared" si="2"/>
        <v>-3.0050030747734047E-2</v>
      </c>
      <c r="H50">
        <f t="shared" si="3"/>
        <v>6.6342610404935347E-5</v>
      </c>
      <c r="I50">
        <f t="shared" si="4"/>
        <v>9.0300434793976164E-4</v>
      </c>
      <c r="J50">
        <f t="shared" si="5"/>
        <v>4.7982610833182863E-4</v>
      </c>
    </row>
    <row r="51" spans="1:10" x14ac:dyDescent="0.3">
      <c r="A51">
        <v>2.3946372330000001</v>
      </c>
      <c r="B51">
        <v>1.2820512820000001</v>
      </c>
      <c r="C51">
        <f>data1!$K$18*data2!B51+data1!$K$17</f>
        <v>2.0181481582640437</v>
      </c>
      <c r="D51">
        <f t="shared" si="0"/>
        <v>0.37648907473595639</v>
      </c>
      <c r="E51">
        <f t="shared" si="1"/>
        <v>0.37648907467676729</v>
      </c>
      <c r="F51">
        <f t="shared" si="2"/>
        <v>-5.9189098067236046E-11</v>
      </c>
      <c r="H51">
        <f t="shared" si="3"/>
        <v>0.14174402335096845</v>
      </c>
      <c r="I51">
        <f t="shared" si="4"/>
        <v>3.5033493300128858E-21</v>
      </c>
      <c r="J51">
        <f t="shared" si="5"/>
        <v>0.14174402339553654</v>
      </c>
    </row>
    <row r="52" spans="1:10" x14ac:dyDescent="0.3">
      <c r="A52">
        <v>1.9284974020000001</v>
      </c>
      <c r="B52">
        <v>1.307692308</v>
      </c>
      <c r="C52">
        <f>data1!$K$18*data2!B52+data1!$K$17</f>
        <v>2.048198188952588</v>
      </c>
      <c r="D52">
        <f t="shared" si="0"/>
        <v>-0.1197007869525879</v>
      </c>
      <c r="E52">
        <f t="shared" si="1"/>
        <v>-8.9650756323232716E-2</v>
      </c>
      <c r="F52">
        <f t="shared" si="2"/>
        <v>3.0050030629355184E-2</v>
      </c>
      <c r="H52">
        <f t="shared" si="3"/>
        <v>8.0372581093276513E-3</v>
      </c>
      <c r="I52">
        <f t="shared" si="4"/>
        <v>9.030043408251847E-4</v>
      </c>
      <c r="J52">
        <f t="shared" si="5"/>
        <v>1.4328278397068838E-2</v>
      </c>
    </row>
    <row r="53" spans="1:10" x14ac:dyDescent="0.3">
      <c r="A53">
        <v>2.0236701429999999</v>
      </c>
      <c r="B53">
        <v>1.3333333329999999</v>
      </c>
      <c r="C53">
        <f>data1!$K$18*data2!B53+data1!$K$17</f>
        <v>2.0782482184691808</v>
      </c>
      <c r="D53">
        <f t="shared" si="0"/>
        <v>-5.457807546918092E-2</v>
      </c>
      <c r="E53">
        <f t="shared" si="1"/>
        <v>5.5219846767671221E-3</v>
      </c>
      <c r="F53">
        <f t="shared" si="2"/>
        <v>6.0100060145948042E-2</v>
      </c>
      <c r="H53">
        <f t="shared" si="3"/>
        <v>3.0492314770450897E-5</v>
      </c>
      <c r="I53">
        <f t="shared" si="4"/>
        <v>3.6120172295465722E-3</v>
      </c>
      <c r="J53">
        <f t="shared" si="5"/>
        <v>2.978766321919608E-3</v>
      </c>
    </row>
    <row r="54" spans="1:10" x14ac:dyDescent="0.3">
      <c r="A54">
        <v>2.6292854120000002</v>
      </c>
      <c r="B54">
        <v>1.3589743590000001</v>
      </c>
      <c r="C54">
        <f>data1!$K$18*data2!B54+data1!$K$17</f>
        <v>2.1082982491577256</v>
      </c>
      <c r="D54">
        <f t="shared" si="0"/>
        <v>0.52098716284227464</v>
      </c>
      <c r="E54">
        <f t="shared" si="1"/>
        <v>0.61113725367676741</v>
      </c>
      <c r="F54">
        <f t="shared" si="2"/>
        <v>9.0150090834492769E-2</v>
      </c>
      <c r="H54">
        <f t="shared" si="3"/>
        <v>0.37348874283158157</v>
      </c>
      <c r="I54">
        <f t="shared" si="4"/>
        <v>8.1270388774672964E-3</v>
      </c>
      <c r="J54">
        <f t="shared" si="5"/>
        <v>0.27142762384644281</v>
      </c>
    </row>
    <row r="55" spans="1:10" x14ac:dyDescent="0.3">
      <c r="A55">
        <v>1.7375806810000001</v>
      </c>
      <c r="B55">
        <v>1.384615385</v>
      </c>
      <c r="C55">
        <f>data1!$K$18*data2!B55+data1!$K$17</f>
        <v>2.1383482798462699</v>
      </c>
      <c r="D55">
        <f t="shared" si="0"/>
        <v>-0.40076759884626978</v>
      </c>
      <c r="E55">
        <f t="shared" si="1"/>
        <v>-0.28056747732323273</v>
      </c>
      <c r="F55">
        <f t="shared" si="2"/>
        <v>0.12020012152303705</v>
      </c>
      <c r="H55">
        <f t="shared" si="3"/>
        <v>7.8718109331522707E-2</v>
      </c>
      <c r="I55">
        <f t="shared" si="4"/>
        <v>1.4448069214152875E-2</v>
      </c>
      <c r="J55">
        <f t="shared" si="5"/>
        <v>0.16061466828500462</v>
      </c>
    </row>
    <row r="56" spans="1:10" x14ac:dyDescent="0.3">
      <c r="A56">
        <v>1.745557713</v>
      </c>
      <c r="B56">
        <v>1.4102564099999999</v>
      </c>
      <c r="C56">
        <f>data1!$K$18*data2!B56+data1!$K$17</f>
        <v>2.1683983093628632</v>
      </c>
      <c r="D56">
        <f t="shared" si="0"/>
        <v>-0.4228405963628632</v>
      </c>
      <c r="E56">
        <f t="shared" si="1"/>
        <v>-0.27259044532323284</v>
      </c>
      <c r="F56">
        <f t="shared" si="2"/>
        <v>0.15025015103963035</v>
      </c>
      <c r="H56">
        <f t="shared" si="3"/>
        <v>7.4305550881518398E-2</v>
      </c>
      <c r="I56">
        <f t="shared" si="4"/>
        <v>2.2575107887431733E-2</v>
      </c>
      <c r="J56">
        <f t="shared" si="5"/>
        <v>0.1787941699325018</v>
      </c>
    </row>
    <row r="57" spans="1:10" x14ac:dyDescent="0.3">
      <c r="A57">
        <v>2.28391396</v>
      </c>
      <c r="B57">
        <v>1.4358974360000001</v>
      </c>
      <c r="C57">
        <f>data1!$K$18*data2!B57+data1!$K$17</f>
        <v>2.1984483400514074</v>
      </c>
      <c r="D57">
        <f t="shared" si="0"/>
        <v>8.5465619948592586E-2</v>
      </c>
      <c r="E57">
        <f t="shared" si="1"/>
        <v>0.26576580167676722</v>
      </c>
      <c r="F57">
        <f t="shared" si="2"/>
        <v>0.18030018172817464</v>
      </c>
      <c r="H57">
        <f t="shared" si="3"/>
        <v>7.0631461340894763E-2</v>
      </c>
      <c r="I57">
        <f t="shared" si="4"/>
        <v>3.25081555312128E-2</v>
      </c>
      <c r="J57">
        <f t="shared" si="5"/>
        <v>7.3043721931972672E-3</v>
      </c>
    </row>
    <row r="58" spans="1:10" x14ac:dyDescent="0.3">
      <c r="A58">
        <v>2.366593661</v>
      </c>
      <c r="B58">
        <v>1.461538462</v>
      </c>
      <c r="C58">
        <f>data1!$K$18*data2!B58+data1!$K$17</f>
        <v>2.2284983707399517</v>
      </c>
      <c r="D58">
        <f t="shared" si="0"/>
        <v>0.1380952902600483</v>
      </c>
      <c r="E58">
        <f t="shared" si="1"/>
        <v>0.34844550267676722</v>
      </c>
      <c r="F58">
        <f t="shared" si="2"/>
        <v>0.21035021241671892</v>
      </c>
      <c r="H58">
        <f t="shared" si="3"/>
        <v>0.12141426833566499</v>
      </c>
      <c r="I58">
        <f t="shared" si="4"/>
        <v>4.4247211863758767E-2</v>
      </c>
      <c r="J58">
        <f t="shared" si="5"/>
        <v>1.9070309192006991E-2</v>
      </c>
    </row>
    <row r="59" spans="1:10" x14ac:dyDescent="0.3">
      <c r="A59">
        <v>2.1267122340000002</v>
      </c>
      <c r="B59">
        <v>1.4871794869999999</v>
      </c>
      <c r="C59">
        <f>data1!$K$18*data2!B59+data1!$K$17</f>
        <v>2.258548400256545</v>
      </c>
      <c r="D59">
        <f t="shared" si="0"/>
        <v>-0.13183616625654482</v>
      </c>
      <c r="E59">
        <f t="shared" si="1"/>
        <v>0.1085640756767674</v>
      </c>
      <c r="F59">
        <f t="shared" si="2"/>
        <v>0.24040024193331222</v>
      </c>
      <c r="H59">
        <f t="shared" si="3"/>
        <v>1.1786158527550879E-2</v>
      </c>
      <c r="I59">
        <f t="shared" si="4"/>
        <v>5.7792276321595046E-2</v>
      </c>
      <c r="J59">
        <f t="shared" si="5"/>
        <v>1.7380774733223327E-2</v>
      </c>
    </row>
    <row r="60" spans="1:10" x14ac:dyDescent="0.3">
      <c r="A60">
        <v>1.986886427</v>
      </c>
      <c r="B60">
        <v>1.5128205130000001</v>
      </c>
      <c r="C60">
        <f>data1!$K$18*data2!B60+data1!$K$17</f>
        <v>2.2885984309450897</v>
      </c>
      <c r="D60">
        <f t="shared" si="0"/>
        <v>-0.30171200394508979</v>
      </c>
      <c r="E60">
        <f t="shared" si="1"/>
        <v>-3.1261731323232844E-2</v>
      </c>
      <c r="F60">
        <f t="shared" si="2"/>
        <v>0.27045027262185695</v>
      </c>
      <c r="H60">
        <f t="shared" si="3"/>
        <v>9.7729584532599756E-4</v>
      </c>
      <c r="I60">
        <f t="shared" si="4"/>
        <v>7.3143349961236739E-2</v>
      </c>
      <c r="J60">
        <f t="shared" si="5"/>
        <v>9.1030133324561877E-2</v>
      </c>
    </row>
    <row r="61" spans="1:10" x14ac:dyDescent="0.3">
      <c r="A61">
        <v>2.6798328499999999</v>
      </c>
      <c r="B61">
        <v>1.538461538</v>
      </c>
      <c r="C61">
        <f>data1!$K$18*data2!B61+data1!$K$17</f>
        <v>2.3186484604616826</v>
      </c>
      <c r="D61">
        <f t="shared" si="0"/>
        <v>0.36118438953831733</v>
      </c>
      <c r="E61">
        <f t="shared" si="1"/>
        <v>0.66168469167676713</v>
      </c>
      <c r="F61">
        <f t="shared" si="2"/>
        <v>0.3005003021384498</v>
      </c>
      <c r="H61">
        <f t="shared" si="3"/>
        <v>0.43782663119937837</v>
      </c>
      <c r="I61">
        <f t="shared" si="4"/>
        <v>9.0300431585299615E-2</v>
      </c>
      <c r="J61">
        <f t="shared" si="5"/>
        <v>0.13045416324616696</v>
      </c>
    </row>
    <row r="62" spans="1:10" x14ac:dyDescent="0.3">
      <c r="A62">
        <v>2.2964511679999999</v>
      </c>
      <c r="B62">
        <v>1.5641025639999999</v>
      </c>
      <c r="C62">
        <f>data1!$K$18*data2!B62+data1!$K$17</f>
        <v>2.3486984911502269</v>
      </c>
      <c r="D62">
        <f t="shared" si="0"/>
        <v>-5.2247323150226954E-2</v>
      </c>
      <c r="E62">
        <f t="shared" si="1"/>
        <v>0.27830300967676713</v>
      </c>
      <c r="F62">
        <f t="shared" si="2"/>
        <v>0.33055033282699409</v>
      </c>
      <c r="H62">
        <f t="shared" si="3"/>
        <v>7.7452565195146747E-2</v>
      </c>
      <c r="I62">
        <f t="shared" si="4"/>
        <v>0.10926352253203657</v>
      </c>
      <c r="J62">
        <f t="shared" si="5"/>
        <v>2.7297827763642416E-3</v>
      </c>
    </row>
    <row r="63" spans="1:10" x14ac:dyDescent="0.3">
      <c r="A63">
        <v>2.3826515210000001</v>
      </c>
      <c r="B63">
        <v>1.5897435900000001</v>
      </c>
      <c r="C63">
        <f>data1!$K$18*data2!B63+data1!$K$17</f>
        <v>2.3787485218387716</v>
      </c>
      <c r="D63">
        <f t="shared" si="0"/>
        <v>3.9029991612284931E-3</v>
      </c>
      <c r="E63">
        <f t="shared" si="1"/>
        <v>0.36450336267676731</v>
      </c>
      <c r="F63">
        <f t="shared" si="2"/>
        <v>0.36060036351553881</v>
      </c>
      <c r="H63">
        <f t="shared" si="3"/>
        <v>0.13286270140267095</v>
      </c>
      <c r="I63">
        <f t="shared" si="4"/>
        <v>0.13003262216753875</v>
      </c>
      <c r="J63">
        <f t="shared" si="5"/>
        <v>1.5233402452550321E-5</v>
      </c>
    </row>
    <row r="64" spans="1:10" x14ac:dyDescent="0.3">
      <c r="A64">
        <v>2.3987390770000001</v>
      </c>
      <c r="B64">
        <v>1.615384615</v>
      </c>
      <c r="C64">
        <f>data1!$K$18*data2!B64+data1!$K$17</f>
        <v>2.4087985513553649</v>
      </c>
      <c r="D64">
        <f t="shared" si="0"/>
        <v>-1.0059474355364806E-2</v>
      </c>
      <c r="E64">
        <f t="shared" si="1"/>
        <v>0.38059091867676731</v>
      </c>
      <c r="F64">
        <f t="shared" si="2"/>
        <v>0.39065039303213211</v>
      </c>
      <c r="H64">
        <f t="shared" si="3"/>
        <v>0.1448494473792257</v>
      </c>
      <c r="I64">
        <f t="shared" si="4"/>
        <v>0.15260772957615928</v>
      </c>
      <c r="J64">
        <f t="shared" si="5"/>
        <v>1.0119302430624218E-4</v>
      </c>
    </row>
    <row r="65" spans="1:10" x14ac:dyDescent="0.3">
      <c r="A65">
        <v>2.3438898099999999</v>
      </c>
      <c r="B65">
        <v>1.6410256409999999</v>
      </c>
      <c r="C65">
        <f>data1!$K$18*data2!B65+data1!$K$17</f>
        <v>2.4388485820439092</v>
      </c>
      <c r="D65">
        <f t="shared" si="0"/>
        <v>-9.4958772043909345E-2</v>
      </c>
      <c r="E65">
        <f t="shared" si="1"/>
        <v>0.32574165167676705</v>
      </c>
      <c r="F65">
        <f t="shared" si="2"/>
        <v>0.4207004237206764</v>
      </c>
      <c r="H65">
        <f t="shared" si="3"/>
        <v>0.10610762363710824</v>
      </c>
      <c r="I65">
        <f t="shared" si="4"/>
        <v>0.17698884651875665</v>
      </c>
      <c r="J65">
        <f t="shared" si="5"/>
        <v>9.0171683880871396E-3</v>
      </c>
    </row>
    <row r="66" spans="1:10" x14ac:dyDescent="0.3">
      <c r="A66">
        <v>2.5885904960000001</v>
      </c>
      <c r="B66">
        <v>1.6666666670000001</v>
      </c>
      <c r="C66">
        <f>data1!$K$18*data2!B66+data1!$K$17</f>
        <v>2.4688986127324535</v>
      </c>
      <c r="D66">
        <f t="shared" si="0"/>
        <v>0.11969188326754665</v>
      </c>
      <c r="E66">
        <f t="shared" si="1"/>
        <v>0.57044233767676733</v>
      </c>
      <c r="F66">
        <f t="shared" si="2"/>
        <v>0.45075045440922068</v>
      </c>
      <c r="H66">
        <f t="shared" si="3"/>
        <v>0.32540446061413503</v>
      </c>
      <c r="I66">
        <f t="shared" si="4"/>
        <v>0.20317597215011893</v>
      </c>
      <c r="J66">
        <f t="shared" si="5"/>
        <v>1.4326146920132014E-2</v>
      </c>
    </row>
    <row r="67" spans="1:10" x14ac:dyDescent="0.3">
      <c r="A67">
        <v>2.7880098709999999</v>
      </c>
      <c r="B67">
        <v>1.692307692</v>
      </c>
      <c r="C67">
        <f>data1!$K$18*data2!B67+data1!$K$17</f>
        <v>2.4989486422490468</v>
      </c>
      <c r="D67">
        <f t="shared" ref="D67:D100" si="6">A67-C67</f>
        <v>0.28906122875095308</v>
      </c>
      <c r="E67">
        <f t="shared" ref="E67:E100" si="7">A67-$O$2</f>
        <v>0.76986171267676706</v>
      </c>
      <c r="F67">
        <f t="shared" ref="F67:F100" si="8">C67-$O$2</f>
        <v>0.48080048392581398</v>
      </c>
      <c r="H67">
        <f t="shared" ref="H67:H100" si="9">E67*E67</f>
        <v>0.59268705664560506</v>
      </c>
      <c r="I67">
        <f t="shared" ref="I67:I100" si="10">F67*F67</f>
        <v>0.2311691053432969</v>
      </c>
      <c r="J67">
        <f t="shared" ref="J67:J100" si="11">D67*D67</f>
        <v>8.3556393967010825E-2</v>
      </c>
    </row>
    <row r="68" spans="1:10" x14ac:dyDescent="0.3">
      <c r="A68">
        <v>2.1875019999999998</v>
      </c>
      <c r="B68">
        <v>1.7179487179999999</v>
      </c>
      <c r="C68">
        <f>data1!$K$18*data2!B68+data1!$K$17</f>
        <v>2.5289986729375915</v>
      </c>
      <c r="D68">
        <f t="shared" si="6"/>
        <v>-0.34149667293759167</v>
      </c>
      <c r="E68">
        <f t="shared" si="7"/>
        <v>0.16935384167676704</v>
      </c>
      <c r="F68">
        <f t="shared" si="8"/>
        <v>0.51085051461435871</v>
      </c>
      <c r="H68">
        <f t="shared" si="9"/>
        <v>2.8680723690679477E-2</v>
      </c>
      <c r="I68">
        <f t="shared" si="10"/>
        <v>0.26096824828175513</v>
      </c>
      <c r="J68">
        <f t="shared" si="11"/>
        <v>0.11661997762744446</v>
      </c>
    </row>
    <row r="69" spans="1:10" x14ac:dyDescent="0.3">
      <c r="A69">
        <v>2.2041381480000002</v>
      </c>
      <c r="B69">
        <v>1.7435897440000001</v>
      </c>
      <c r="C69">
        <f>data1!$K$18*data2!B69+data1!$K$17</f>
        <v>2.5590487036261358</v>
      </c>
      <c r="D69">
        <f t="shared" si="6"/>
        <v>-0.3549105556261356</v>
      </c>
      <c r="E69">
        <f t="shared" si="7"/>
        <v>0.18598998967676739</v>
      </c>
      <c r="F69">
        <f t="shared" si="8"/>
        <v>0.54090054530290299</v>
      </c>
      <c r="H69">
        <f t="shared" si="9"/>
        <v>3.4592276259964042E-2</v>
      </c>
      <c r="I69">
        <f t="shared" si="10"/>
        <v>0.29257339990897779</v>
      </c>
      <c r="J69">
        <f t="shared" si="11"/>
        <v>0.1259615024948523</v>
      </c>
    </row>
    <row r="70" spans="1:10" x14ac:dyDescent="0.3">
      <c r="A70">
        <v>2.8190707150000001</v>
      </c>
      <c r="B70">
        <v>1.769230769</v>
      </c>
      <c r="C70">
        <f>data1!$K$18*data2!B70+data1!$K$17</f>
        <v>2.5890987331427286</v>
      </c>
      <c r="D70">
        <f t="shared" si="6"/>
        <v>0.22997198185727141</v>
      </c>
      <c r="E70">
        <f t="shared" si="7"/>
        <v>0.80092255667676726</v>
      </c>
      <c r="F70">
        <f t="shared" si="8"/>
        <v>0.57095057481949585</v>
      </c>
      <c r="H70">
        <f t="shared" si="9"/>
        <v>0.64147694179364945</v>
      </c>
      <c r="I70">
        <f t="shared" si="10"/>
        <v>0.32598455888671274</v>
      </c>
      <c r="J70">
        <f t="shared" si="11"/>
        <v>5.2887112439361172E-2</v>
      </c>
    </row>
    <row r="71" spans="1:10" x14ac:dyDescent="0.3">
      <c r="A71">
        <v>2.4413250149999999</v>
      </c>
      <c r="B71">
        <v>1.7948717949999999</v>
      </c>
      <c r="C71">
        <f>data1!$K$18*data2!B71+data1!$K$17</f>
        <v>2.6191487638312729</v>
      </c>
      <c r="D71">
        <f t="shared" si="6"/>
        <v>-0.17782374883127305</v>
      </c>
      <c r="E71">
        <f t="shared" si="7"/>
        <v>0.42317685667676708</v>
      </c>
      <c r="F71">
        <f t="shared" si="8"/>
        <v>0.60100060550804013</v>
      </c>
      <c r="H71">
        <f t="shared" si="9"/>
        <v>0.17907865202682907</v>
      </c>
      <c r="I71">
        <f t="shared" si="10"/>
        <v>0.36120172782103088</v>
      </c>
      <c r="J71">
        <f t="shared" si="11"/>
        <v>3.1621285648407688E-2</v>
      </c>
    </row>
    <row r="72" spans="1:10" x14ac:dyDescent="0.3">
      <c r="A72">
        <v>3.1187403389999999</v>
      </c>
      <c r="B72">
        <v>1.8205128209999999</v>
      </c>
      <c r="C72">
        <f>data1!$K$18*data2!B72+data1!$K$17</f>
        <v>2.6491987945198172</v>
      </c>
      <c r="D72">
        <f t="shared" si="6"/>
        <v>0.4695415444801827</v>
      </c>
      <c r="E72">
        <f t="shared" si="7"/>
        <v>1.1005921806767671</v>
      </c>
      <c r="F72">
        <f t="shared" si="8"/>
        <v>0.63105063619658441</v>
      </c>
      <c r="H72">
        <f t="shared" si="9"/>
        <v>1.2113031481668417</v>
      </c>
      <c r="I72">
        <f t="shared" si="10"/>
        <v>0.39822490544411393</v>
      </c>
      <c r="J72">
        <f t="shared" si="11"/>
        <v>0.2204692619928354</v>
      </c>
    </row>
    <row r="73" spans="1:10" x14ac:dyDescent="0.3">
      <c r="A73">
        <v>2.7167714049999998</v>
      </c>
      <c r="B73">
        <v>1.846153846</v>
      </c>
      <c r="C73">
        <f>data1!$K$18*data2!B73+data1!$K$17</f>
        <v>2.679248824036411</v>
      </c>
      <c r="D73">
        <f t="shared" si="6"/>
        <v>3.7522580963588847E-2</v>
      </c>
      <c r="E73">
        <f t="shared" si="7"/>
        <v>0.69862324667676701</v>
      </c>
      <c r="F73">
        <f t="shared" si="8"/>
        <v>0.66110066571317816</v>
      </c>
      <c r="H73">
        <f t="shared" si="9"/>
        <v>0.48807444079718687</v>
      </c>
      <c r="I73">
        <f t="shared" si="10"/>
        <v>0.43705409020640734</v>
      </c>
      <c r="J73">
        <f t="shared" si="11"/>
        <v>1.4079440821690801E-3</v>
      </c>
    </row>
    <row r="74" spans="1:10" x14ac:dyDescent="0.3">
      <c r="A74">
        <v>2.4911700030000001</v>
      </c>
      <c r="B74">
        <v>1.8717948719999999</v>
      </c>
      <c r="C74">
        <f>data1!$K$18*data2!B74+data1!$K$17</f>
        <v>2.7092988547249552</v>
      </c>
      <c r="D74">
        <f t="shared" si="6"/>
        <v>-0.21812885172495511</v>
      </c>
      <c r="E74">
        <f t="shared" si="7"/>
        <v>0.47302184467676733</v>
      </c>
      <c r="F74">
        <f t="shared" si="8"/>
        <v>0.69115069640172244</v>
      </c>
      <c r="H74">
        <f t="shared" si="9"/>
        <v>0.22374966554141179</v>
      </c>
      <c r="I74">
        <f t="shared" si="10"/>
        <v>0.47768928513658593</v>
      </c>
      <c r="J74">
        <f t="shared" si="11"/>
        <v>4.758019595484745E-2</v>
      </c>
    </row>
    <row r="75" spans="1:10" x14ac:dyDescent="0.3">
      <c r="A75">
        <v>2.8034938070000002</v>
      </c>
      <c r="B75">
        <v>1.897435897</v>
      </c>
      <c r="C75">
        <f>data1!$K$18*data2!B75+data1!$K$17</f>
        <v>2.7393488842415481</v>
      </c>
      <c r="D75">
        <f t="shared" si="6"/>
        <v>6.4144922758452072E-2</v>
      </c>
      <c r="E75">
        <f t="shared" si="7"/>
        <v>0.78534564867676737</v>
      </c>
      <c r="F75">
        <f t="shared" si="8"/>
        <v>0.7212007259183153</v>
      </c>
      <c r="H75">
        <f t="shared" si="9"/>
        <v>0.61676778789553255</v>
      </c>
      <c r="I75">
        <f t="shared" si="10"/>
        <v>0.5201304870651049</v>
      </c>
      <c r="J75">
        <f t="shared" si="11"/>
        <v>4.1145711156877823E-3</v>
      </c>
    </row>
    <row r="76" spans="1:10" x14ac:dyDescent="0.3">
      <c r="A76">
        <v>3.0018495870000002</v>
      </c>
      <c r="B76">
        <v>1.923076923</v>
      </c>
      <c r="C76">
        <f>data1!$K$18*data2!B76+data1!$K$17</f>
        <v>2.7693989149300933</v>
      </c>
      <c r="D76">
        <f t="shared" si="6"/>
        <v>0.23245067206990688</v>
      </c>
      <c r="E76">
        <f t="shared" si="7"/>
        <v>0.98370142867676735</v>
      </c>
      <c r="F76">
        <f t="shared" si="8"/>
        <v>0.75125075660686047</v>
      </c>
      <c r="H76">
        <f t="shared" si="9"/>
        <v>0.9676685007807132</v>
      </c>
      <c r="I76">
        <f t="shared" si="10"/>
        <v>0.56437769930238035</v>
      </c>
      <c r="J76">
        <f t="shared" si="11"/>
        <v>5.4033314945751386E-2</v>
      </c>
    </row>
    <row r="77" spans="1:10" x14ac:dyDescent="0.3">
      <c r="A77">
        <v>2.784059622</v>
      </c>
      <c r="B77">
        <v>1.9487179489999999</v>
      </c>
      <c r="C77">
        <f>data1!$K$18*data2!B77+data1!$K$17</f>
        <v>2.7994489456186376</v>
      </c>
      <c r="D77">
        <f t="shared" si="6"/>
        <v>-1.538932361863754E-2</v>
      </c>
      <c r="E77">
        <f t="shared" si="7"/>
        <v>0.76591146367676721</v>
      </c>
      <c r="F77">
        <f t="shared" si="8"/>
        <v>0.78130078729540475</v>
      </c>
      <c r="H77">
        <f t="shared" si="9"/>
        <v>0.58662037019148794</v>
      </c>
      <c r="I77">
        <f t="shared" si="10"/>
        <v>0.61043092022841927</v>
      </c>
      <c r="J77">
        <f t="shared" si="11"/>
        <v>2.3683128143915525E-4</v>
      </c>
    </row>
    <row r="78" spans="1:10" x14ac:dyDescent="0.3">
      <c r="A78">
        <v>2.5210530860000002</v>
      </c>
      <c r="B78">
        <v>1.974358974</v>
      </c>
      <c r="C78">
        <f>data1!$K$18*data2!B78+data1!$K$17</f>
        <v>2.8294989751352304</v>
      </c>
      <c r="D78">
        <f t="shared" si="6"/>
        <v>-0.30844588913523019</v>
      </c>
      <c r="E78">
        <f t="shared" si="7"/>
        <v>0.50290492767676742</v>
      </c>
      <c r="F78">
        <f t="shared" si="8"/>
        <v>0.81135081681199761</v>
      </c>
      <c r="H78">
        <f t="shared" si="9"/>
        <v>0.25291336628157468</v>
      </c>
      <c r="I78">
        <f t="shared" si="10"/>
        <v>0.65829014794149565</v>
      </c>
      <c r="J78">
        <f t="shared" si="11"/>
        <v>9.5138866524422716E-2</v>
      </c>
    </row>
    <row r="79" spans="1:10" x14ac:dyDescent="0.3">
      <c r="A79">
        <v>3.2934499869999998</v>
      </c>
      <c r="B79">
        <v>2</v>
      </c>
      <c r="C79">
        <f>data1!$K$18*data2!B79+data1!$K$17</f>
        <v>2.8595490058237747</v>
      </c>
      <c r="D79">
        <f t="shared" si="6"/>
        <v>0.43390098117622511</v>
      </c>
      <c r="E79">
        <f t="shared" si="7"/>
        <v>1.275301828676767</v>
      </c>
      <c r="F79">
        <f t="shared" si="8"/>
        <v>0.84140084750054189</v>
      </c>
      <c r="H79">
        <f t="shared" si="9"/>
        <v>1.626394754226306</v>
      </c>
      <c r="I79">
        <f t="shared" si="10"/>
        <v>0.70795538617463016</v>
      </c>
      <c r="J79">
        <f t="shared" si="11"/>
        <v>0.18827006146569086</v>
      </c>
    </row>
    <row r="80" spans="1:10" x14ac:dyDescent="0.3">
      <c r="A80">
        <v>3.1038617030000002</v>
      </c>
      <c r="B80">
        <v>2.0256410260000002</v>
      </c>
      <c r="C80">
        <f>data1!$K$18*data2!B80+data1!$K$17</f>
        <v>2.8895990365123199</v>
      </c>
      <c r="D80">
        <f t="shared" si="6"/>
        <v>0.21426266648768033</v>
      </c>
      <c r="E80">
        <f t="shared" si="7"/>
        <v>1.0857135446767674</v>
      </c>
      <c r="F80">
        <f t="shared" si="8"/>
        <v>0.87145087818908706</v>
      </c>
      <c r="H80">
        <f t="shared" si="9"/>
        <v>1.178773901094591</v>
      </c>
      <c r="I80">
        <f t="shared" si="10"/>
        <v>0.75942663309653102</v>
      </c>
      <c r="J80">
        <f t="shared" si="11"/>
        <v>4.5908490250410931E-2</v>
      </c>
    </row>
    <row r="81" spans="1:10" x14ac:dyDescent="0.3">
      <c r="A81">
        <v>2.503159782</v>
      </c>
      <c r="B81">
        <v>2.0512820509999998</v>
      </c>
      <c r="C81">
        <f>data1!$K$18*data2!B81+data1!$K$17</f>
        <v>2.9196490660289127</v>
      </c>
      <c r="D81">
        <f t="shared" si="6"/>
        <v>-0.41648928402891272</v>
      </c>
      <c r="E81">
        <f t="shared" si="7"/>
        <v>0.4850116236767672</v>
      </c>
      <c r="F81">
        <f t="shared" si="8"/>
        <v>0.90150090770567992</v>
      </c>
      <c r="H81">
        <f t="shared" si="9"/>
        <v>0.23523627510157405</v>
      </c>
      <c r="I81">
        <f t="shared" si="10"/>
        <v>0.81270388659416481</v>
      </c>
      <c r="J81">
        <f t="shared" si="11"/>
        <v>0.17346332371091633</v>
      </c>
    </row>
    <row r="82" spans="1:10" x14ac:dyDescent="0.3">
      <c r="A82">
        <v>2.5047148560000001</v>
      </c>
      <c r="B82">
        <v>2.076923077</v>
      </c>
      <c r="C82">
        <f>data1!$K$18*data2!B82+data1!$K$17</f>
        <v>2.949699096717457</v>
      </c>
      <c r="D82">
        <f t="shared" si="6"/>
        <v>-0.4449842407174569</v>
      </c>
      <c r="E82">
        <f t="shared" si="7"/>
        <v>0.4865666976767673</v>
      </c>
      <c r="F82">
        <f t="shared" si="8"/>
        <v>0.9315509383942242</v>
      </c>
      <c r="H82">
        <f t="shared" si="9"/>
        <v>0.23674715128807466</v>
      </c>
      <c r="I82">
        <f t="shared" si="10"/>
        <v>0.86778715082315971</v>
      </c>
      <c r="J82">
        <f t="shared" si="11"/>
        <v>0.19801097448689162</v>
      </c>
    </row>
    <row r="83" spans="1:10" x14ac:dyDescent="0.3">
      <c r="A83">
        <v>2.9166408540000002</v>
      </c>
      <c r="B83">
        <v>2.1025641030000002</v>
      </c>
      <c r="C83">
        <f>data1!$K$18*data2!B83+data1!$K$17</f>
        <v>2.9797491274060013</v>
      </c>
      <c r="D83">
        <f t="shared" si="6"/>
        <v>-6.3108273406001114E-2</v>
      </c>
      <c r="E83">
        <f t="shared" si="7"/>
        <v>0.89849269567676737</v>
      </c>
      <c r="F83">
        <f t="shared" si="8"/>
        <v>0.96160096908276849</v>
      </c>
      <c r="H83">
        <f t="shared" si="9"/>
        <v>0.80728912418450416</v>
      </c>
      <c r="I83">
        <f t="shared" si="10"/>
        <v>0.92467642374091952</v>
      </c>
      <c r="J83">
        <f t="shared" si="11"/>
        <v>3.9826541722865873E-3</v>
      </c>
    </row>
    <row r="84" spans="1:10" x14ac:dyDescent="0.3">
      <c r="A84">
        <v>3.4337621349999998</v>
      </c>
      <c r="B84">
        <v>2.1282051279999998</v>
      </c>
      <c r="C84">
        <f>data1!$K$18*data2!B84+data1!$K$17</f>
        <v>3.0097991569225941</v>
      </c>
      <c r="D84">
        <f t="shared" si="6"/>
        <v>0.42396297807740568</v>
      </c>
      <c r="E84">
        <f t="shared" si="7"/>
        <v>1.415613976676767</v>
      </c>
      <c r="F84">
        <f t="shared" si="8"/>
        <v>0.99165099859936134</v>
      </c>
      <c r="H84">
        <f t="shared" si="9"/>
        <v>2.0039629309626101</v>
      </c>
      <c r="I84">
        <f t="shared" si="10"/>
        <v>0.9833717030231105</v>
      </c>
      <c r="J84">
        <f t="shared" si="11"/>
        <v>0.17974460678026277</v>
      </c>
    </row>
    <row r="85" spans="1:10" x14ac:dyDescent="0.3">
      <c r="A85">
        <v>2.7332734460000001</v>
      </c>
      <c r="B85">
        <v>2.153846154</v>
      </c>
      <c r="C85">
        <f>data1!$K$18*data2!B85+data1!$K$17</f>
        <v>3.0398491876111393</v>
      </c>
      <c r="D85">
        <f t="shared" si="6"/>
        <v>-0.30657574161113921</v>
      </c>
      <c r="E85">
        <f t="shared" si="7"/>
        <v>0.71512528767676731</v>
      </c>
      <c r="F85">
        <f t="shared" si="8"/>
        <v>1.0217010292879065</v>
      </c>
      <c r="H85">
        <f t="shared" si="9"/>
        <v>0.51140417707477925</v>
      </c>
      <c r="I85">
        <f t="shared" si="10"/>
        <v>1.0438729932479676</v>
      </c>
      <c r="J85">
        <f t="shared" si="11"/>
        <v>9.3988685344419995E-2</v>
      </c>
    </row>
    <row r="86" spans="1:10" x14ac:dyDescent="0.3">
      <c r="A86">
        <v>3.010585404</v>
      </c>
      <c r="B86">
        <v>2.1794871790000001</v>
      </c>
      <c r="C86">
        <f>data1!$K$18*data2!B86+data1!$K$17</f>
        <v>3.0698992171277322</v>
      </c>
      <c r="D86">
        <f t="shared" si="6"/>
        <v>-5.9313813127732207E-2</v>
      </c>
      <c r="E86">
        <f t="shared" si="7"/>
        <v>0.99243724567676717</v>
      </c>
      <c r="F86">
        <f t="shared" si="8"/>
        <v>1.0517510588044994</v>
      </c>
      <c r="H86">
        <f t="shared" si="9"/>
        <v>0.98493168660648789</v>
      </c>
      <c r="I86">
        <f t="shared" si="10"/>
        <v>1.1061802896963855</v>
      </c>
      <c r="J86">
        <f t="shared" si="11"/>
        <v>3.5181284277515375E-3</v>
      </c>
    </row>
    <row r="87" spans="1:10" x14ac:dyDescent="0.3">
      <c r="A87">
        <v>3.3625690860000002</v>
      </c>
      <c r="B87">
        <v>2.2051282049999998</v>
      </c>
      <c r="C87">
        <f>data1!$K$18*data2!B87+data1!$K$17</f>
        <v>3.0999492478162765</v>
      </c>
      <c r="D87">
        <f t="shared" si="6"/>
        <v>0.2626198381837237</v>
      </c>
      <c r="E87">
        <f t="shared" si="7"/>
        <v>1.3444209276767674</v>
      </c>
      <c r="F87">
        <f t="shared" si="8"/>
        <v>1.0818010894930437</v>
      </c>
      <c r="H87">
        <f t="shared" si="9"/>
        <v>1.8074676307752597</v>
      </c>
      <c r="I87">
        <f t="shared" si="10"/>
        <v>1.1702935972283361</v>
      </c>
      <c r="J87">
        <f t="shared" si="11"/>
        <v>6.8969179407645215E-2</v>
      </c>
    </row>
    <row r="88" spans="1:10" x14ac:dyDescent="0.3">
      <c r="A88">
        <v>3.1860219980000002</v>
      </c>
      <c r="B88">
        <v>2.230769231</v>
      </c>
      <c r="C88">
        <f>data1!$K$18*data2!B88+data1!$K$17</f>
        <v>3.1299992785048207</v>
      </c>
      <c r="D88">
        <f t="shared" si="6"/>
        <v>5.6022719495179452E-2</v>
      </c>
      <c r="E88">
        <f t="shared" si="7"/>
        <v>1.1678738396767674</v>
      </c>
      <c r="F88">
        <f t="shared" si="8"/>
        <v>1.1118511201815879</v>
      </c>
      <c r="H88">
        <f t="shared" si="9"/>
        <v>1.3639293054013557</v>
      </c>
      <c r="I88">
        <f t="shared" si="10"/>
        <v>1.2362129134490518</v>
      </c>
      <c r="J88">
        <f t="shared" si="11"/>
        <v>3.1385450996355597E-3</v>
      </c>
    </row>
    <row r="89" spans="1:10" x14ac:dyDescent="0.3">
      <c r="A89">
        <v>3.2770368919999999</v>
      </c>
      <c r="B89">
        <v>2.2564102560000001</v>
      </c>
      <c r="C89">
        <f>data1!$K$18*data2!B89+data1!$K$17</f>
        <v>3.1600493080214145</v>
      </c>
      <c r="D89">
        <f t="shared" si="6"/>
        <v>0.11698758397858544</v>
      </c>
      <c r="E89">
        <f t="shared" si="7"/>
        <v>1.2588887336767671</v>
      </c>
      <c r="F89">
        <f t="shared" si="8"/>
        <v>1.1419011496981817</v>
      </c>
      <c r="H89">
        <f t="shared" si="9"/>
        <v>1.5848008437782943</v>
      </c>
      <c r="I89">
        <f t="shared" si="10"/>
        <v>1.303938235682029</v>
      </c>
      <c r="J89">
        <f t="shared" si="11"/>
        <v>1.3686094805146581E-2</v>
      </c>
    </row>
    <row r="90" spans="1:10" x14ac:dyDescent="0.3">
      <c r="A90">
        <v>2.7853239420000002</v>
      </c>
      <c r="B90">
        <v>2.2820512819999998</v>
      </c>
      <c r="C90">
        <f>data1!$K$18*data2!B90+data1!$K$17</f>
        <v>3.1900993387099588</v>
      </c>
      <c r="D90">
        <f t="shared" si="6"/>
        <v>-0.40477539670995855</v>
      </c>
      <c r="E90">
        <f t="shared" si="7"/>
        <v>0.76717578367676742</v>
      </c>
      <c r="F90">
        <f t="shared" si="8"/>
        <v>1.171951180386726</v>
      </c>
      <c r="H90">
        <f t="shared" si="9"/>
        <v>0.5885586830600622</v>
      </c>
      <c r="I90">
        <f t="shared" si="10"/>
        <v>1.3734695692098402</v>
      </c>
      <c r="J90">
        <f t="shared" si="11"/>
        <v>0.16384312178170432</v>
      </c>
    </row>
    <row r="91" spans="1:10" x14ac:dyDescent="0.3">
      <c r="A91">
        <v>3.5658946770000002</v>
      </c>
      <c r="B91">
        <v>2.307692308</v>
      </c>
      <c r="C91">
        <f>data1!$K$18*data2!B91+data1!$K$17</f>
        <v>3.220149369398503</v>
      </c>
      <c r="D91">
        <f t="shared" si="6"/>
        <v>0.34574530760149713</v>
      </c>
      <c r="E91">
        <f t="shared" si="7"/>
        <v>1.5477465186767674</v>
      </c>
      <c r="F91">
        <f t="shared" si="8"/>
        <v>1.2020012110752702</v>
      </c>
      <c r="H91">
        <f t="shared" si="9"/>
        <v>2.3955192860760532</v>
      </c>
      <c r="I91">
        <f t="shared" si="10"/>
        <v>1.4448069114264164</v>
      </c>
      <c r="J91">
        <f t="shared" si="11"/>
        <v>0.11953981772845387</v>
      </c>
    </row>
    <row r="92" spans="1:10" x14ac:dyDescent="0.3">
      <c r="A92">
        <v>3.3565931230000001</v>
      </c>
      <c r="B92">
        <v>2.3333333330000001</v>
      </c>
      <c r="C92">
        <f>data1!$K$18*data2!B92+data1!$K$17</f>
        <v>3.2501993989150968</v>
      </c>
      <c r="D92">
        <f t="shared" si="6"/>
        <v>0.10639372408490333</v>
      </c>
      <c r="E92">
        <f t="shared" si="7"/>
        <v>1.3384449646767673</v>
      </c>
      <c r="F92">
        <f t="shared" si="8"/>
        <v>1.232051240591864</v>
      </c>
      <c r="H92">
        <f t="shared" si="9"/>
        <v>1.7914349234685929</v>
      </c>
      <c r="I92">
        <f t="shared" si="10"/>
        <v>1.5179502594439511</v>
      </c>
      <c r="J92">
        <f t="shared" si="11"/>
        <v>1.1319624524654539E-2</v>
      </c>
    </row>
    <row r="93" spans="1:10" x14ac:dyDescent="0.3">
      <c r="A93">
        <v>3.41536259</v>
      </c>
      <c r="B93">
        <v>2.3589743589999999</v>
      </c>
      <c r="C93">
        <f>data1!$K$18*data2!B93+data1!$K$17</f>
        <v>3.2802494296036402</v>
      </c>
      <c r="D93">
        <f t="shared" si="6"/>
        <v>0.13511316039635979</v>
      </c>
      <c r="E93">
        <f t="shared" si="7"/>
        <v>1.3972144316767672</v>
      </c>
      <c r="F93">
        <f t="shared" si="8"/>
        <v>1.2621012712804074</v>
      </c>
      <c r="H93">
        <f t="shared" si="9"/>
        <v>1.9522081680858314</v>
      </c>
      <c r="I93">
        <f t="shared" si="10"/>
        <v>1.5928996189676206</v>
      </c>
      <c r="J93">
        <f t="shared" si="11"/>
        <v>1.8255566112292447E-2</v>
      </c>
    </row>
    <row r="94" spans="1:10" x14ac:dyDescent="0.3">
      <c r="A94">
        <v>2.847888803</v>
      </c>
      <c r="B94">
        <v>2.384615385</v>
      </c>
      <c r="C94">
        <f>data1!$K$18*data2!B94+data1!$K$17</f>
        <v>3.3102994602921854</v>
      </c>
      <c r="D94">
        <f t="shared" si="6"/>
        <v>-0.46241065729218533</v>
      </c>
      <c r="E94">
        <f t="shared" si="7"/>
        <v>0.82974064467676723</v>
      </c>
      <c r="F94">
        <f t="shared" si="8"/>
        <v>1.2921513019689526</v>
      </c>
      <c r="H94">
        <f t="shared" si="9"/>
        <v>0.68846953742861727</v>
      </c>
      <c r="I94">
        <f t="shared" si="10"/>
        <v>1.6696549871800592</v>
      </c>
      <c r="J94">
        <f t="shared" si="11"/>
        <v>0.21382361597739089</v>
      </c>
    </row>
    <row r="95" spans="1:10" x14ac:dyDescent="0.3">
      <c r="A95">
        <v>3.5976619419999998</v>
      </c>
      <c r="B95">
        <v>2.4102564100000001</v>
      </c>
      <c r="C95">
        <f>data1!$K$18*data2!B95+data1!$K$17</f>
        <v>3.3403494898087782</v>
      </c>
      <c r="D95">
        <f t="shared" si="6"/>
        <v>0.25731245219122156</v>
      </c>
      <c r="E95">
        <f t="shared" si="7"/>
        <v>1.579513783676767</v>
      </c>
      <c r="F95">
        <f t="shared" si="8"/>
        <v>1.3222013314855454</v>
      </c>
      <c r="H95">
        <f t="shared" si="9"/>
        <v>2.4948637928248965</v>
      </c>
      <c r="I95">
        <f t="shared" si="10"/>
        <v>1.7482163609821491</v>
      </c>
      <c r="J95">
        <f t="shared" si="11"/>
        <v>6.620969805265968E-2</v>
      </c>
    </row>
    <row r="96" spans="1:10" x14ac:dyDescent="0.3">
      <c r="A96">
        <v>3.5390416980000001</v>
      </c>
      <c r="B96">
        <v>2.4358974359999999</v>
      </c>
      <c r="C96">
        <f>data1!$K$18*data2!B96+data1!$K$17</f>
        <v>3.3703995204973225</v>
      </c>
      <c r="D96">
        <f t="shared" si="6"/>
        <v>0.16864217750267763</v>
      </c>
      <c r="E96">
        <f t="shared" si="7"/>
        <v>1.5208935396767673</v>
      </c>
      <c r="F96">
        <f t="shared" si="8"/>
        <v>1.3522513621740897</v>
      </c>
      <c r="H96">
        <f t="shared" si="9"/>
        <v>2.3131171590305266</v>
      </c>
      <c r="I96">
        <f t="shared" si="10"/>
        <v>1.8285837465016812</v>
      </c>
      <c r="J96">
        <f t="shared" si="11"/>
        <v>2.8440184032844627E-2</v>
      </c>
    </row>
    <row r="97" spans="1:10" x14ac:dyDescent="0.3">
      <c r="A97">
        <v>3.8309066650000001</v>
      </c>
      <c r="B97">
        <v>2.461538462</v>
      </c>
      <c r="C97">
        <f>data1!$K$18*data2!B97+data1!$K$17</f>
        <v>3.4004495511858668</v>
      </c>
      <c r="D97">
        <f t="shared" si="6"/>
        <v>0.43045711381413332</v>
      </c>
      <c r="E97">
        <f t="shared" si="7"/>
        <v>1.8127585066767673</v>
      </c>
      <c r="F97">
        <f t="shared" si="8"/>
        <v>1.382301392862634</v>
      </c>
      <c r="H97">
        <f t="shared" si="9"/>
        <v>3.2860934035289833</v>
      </c>
      <c r="I97">
        <f t="shared" si="10"/>
        <v>1.9107571407099779</v>
      </c>
      <c r="J97">
        <f t="shared" si="11"/>
        <v>0.18529332683319372</v>
      </c>
    </row>
    <row r="98" spans="1:10" x14ac:dyDescent="0.3">
      <c r="A98">
        <v>3.2081685040000001</v>
      </c>
      <c r="B98">
        <v>2.4871794870000001</v>
      </c>
      <c r="C98">
        <f>data1!$K$18*data2!B98+data1!$K$17</f>
        <v>3.4304995807024605</v>
      </c>
      <c r="D98">
        <f t="shared" si="6"/>
        <v>-0.22233107670246044</v>
      </c>
      <c r="E98">
        <f t="shared" si="7"/>
        <v>1.1900203456767673</v>
      </c>
      <c r="F98">
        <f t="shared" si="8"/>
        <v>1.4123514223792277</v>
      </c>
      <c r="H98">
        <f t="shared" si="9"/>
        <v>1.4161484231246526</v>
      </c>
      <c r="I98">
        <f t="shared" si="10"/>
        <v>1.9947365402966277</v>
      </c>
      <c r="J98">
        <f t="shared" si="11"/>
        <v>4.9431107667675347E-2</v>
      </c>
    </row>
    <row r="99" spans="1:10" x14ac:dyDescent="0.3">
      <c r="A99">
        <v>3.2369556249999998</v>
      </c>
      <c r="B99">
        <v>2.5128205129999999</v>
      </c>
      <c r="C99">
        <f>data1!$K$18*data2!B99+data1!$K$17</f>
        <v>3.4605496113910048</v>
      </c>
      <c r="D99">
        <f t="shared" si="6"/>
        <v>-0.22359398639100503</v>
      </c>
      <c r="E99">
        <f t="shared" si="7"/>
        <v>1.218807466676767</v>
      </c>
      <c r="F99">
        <f t="shared" si="8"/>
        <v>1.442401453067772</v>
      </c>
      <c r="H99">
        <f t="shared" si="9"/>
        <v>1.4854916408270384</v>
      </c>
      <c r="I99">
        <f t="shared" si="10"/>
        <v>2.0805219518120199</v>
      </c>
      <c r="J99">
        <f t="shared" si="11"/>
        <v>4.9994270750220941E-2</v>
      </c>
    </row>
    <row r="100" spans="1:10" x14ac:dyDescent="0.3">
      <c r="A100">
        <v>3.4015478620000001</v>
      </c>
      <c r="B100">
        <v>2.538461538</v>
      </c>
      <c r="C100">
        <f>data1!$K$18*data2!B100+data1!$K$17</f>
        <v>3.4905996409075977</v>
      </c>
      <c r="D100">
        <f t="shared" si="6"/>
        <v>-8.9051778907597523E-2</v>
      </c>
      <c r="E100">
        <f t="shared" si="7"/>
        <v>1.3833997036767673</v>
      </c>
      <c r="F100">
        <f t="shared" si="8"/>
        <v>1.4724514825843649</v>
      </c>
      <c r="H100">
        <f t="shared" si="9"/>
        <v>1.9137947401329678</v>
      </c>
      <c r="I100">
        <f t="shared" si="10"/>
        <v>2.1681133685648941</v>
      </c>
      <c r="J100">
        <f t="shared" si="11"/>
        <v>7.9302193266076303E-3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Kulkarni</dc:creator>
  <cp:lastModifiedBy>Vinay Kulkarni</cp:lastModifiedBy>
  <dcterms:created xsi:type="dcterms:W3CDTF">2023-08-11T07:03:15Z</dcterms:created>
  <dcterms:modified xsi:type="dcterms:W3CDTF">2023-08-11T16:55:10Z</dcterms:modified>
</cp:coreProperties>
</file>