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raveenbabu/Documents/python/Python/Automation/Stock/"/>
    </mc:Choice>
  </mc:AlternateContent>
  <xr:revisionPtr revIDLastSave="0" documentId="13_ncr:1_{74FB1316-370F-144C-AF74-9B3EE041A159}" xr6:coauthVersionLast="47" xr6:coauthVersionMax="47" xr10:uidLastSave="{00000000-0000-0000-0000-000000000000}"/>
  <bookViews>
    <workbookView xWindow="3660" yWindow="2660" windowWidth="27640" windowHeight="16940" activeTab="2" xr2:uid="{85BBFD31-3049-5047-A3EC-F42EA1C234FE}"/>
  </bookViews>
  <sheets>
    <sheet name="Sheet1" sheetId="1" r:id="rId1"/>
    <sheet name="Sheet2" sheetId="2" r:id="rId2"/>
    <sheet name="Sheet6" sheetId="6" r:id="rId3"/>
    <sheet name="Sheet5" sheetId="5" r:id="rId4"/>
    <sheet name="Sheet4" sheetId="4" r:id="rId5"/>
    <sheet name="Sheet3" sheetId="3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2" l="1"/>
  <c r="I5" i="2"/>
  <c r="I6" i="2"/>
  <c r="I7" i="2"/>
  <c r="I8" i="2"/>
  <c r="I9" i="2"/>
  <c r="I10" i="2"/>
  <c r="I11" i="2"/>
  <c r="I3" i="2"/>
  <c r="H19" i="4"/>
  <c r="H18" i="4"/>
  <c r="H17" i="4"/>
  <c r="H16" i="4"/>
  <c r="H15" i="4"/>
  <c r="H14" i="4"/>
  <c r="H9" i="4"/>
  <c r="H13" i="4"/>
  <c r="H5" i="4"/>
  <c r="H6" i="4"/>
  <c r="H7" i="4"/>
  <c r="H8" i="4"/>
  <c r="I9" i="4"/>
  <c r="H10" i="4"/>
  <c r="H11" i="4"/>
  <c r="H12" i="4"/>
  <c r="H4" i="4"/>
  <c r="M6" i="3" l="1"/>
  <c r="M5" i="3"/>
  <c r="M16" i="1" l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8" i="1"/>
  <c r="E20" i="1"/>
  <c r="E21" i="1"/>
  <c r="E22" i="1"/>
  <c r="E23" i="1"/>
  <c r="E24" i="1"/>
  <c r="E50" i="1"/>
  <c r="E25" i="1"/>
  <c r="E26" i="1"/>
  <c r="E27" i="1"/>
  <c r="E29" i="1"/>
  <c r="E19" i="1"/>
  <c r="C4" i="1"/>
</calcChain>
</file>

<file path=xl/sharedStrings.xml><?xml version="1.0" encoding="utf-8"?>
<sst xmlns="http://schemas.openxmlformats.org/spreadsheetml/2006/main" count="437" uniqueCount="367">
  <si>
    <t>ICICI</t>
  </si>
  <si>
    <t>Graphite</t>
  </si>
  <si>
    <t>Jublingera</t>
  </si>
  <si>
    <t>HDFC</t>
  </si>
  <si>
    <t>Hindalco</t>
  </si>
  <si>
    <t>Bandhan Bank</t>
  </si>
  <si>
    <t>INVPRECQ</t>
  </si>
  <si>
    <t>GHCL</t>
  </si>
  <si>
    <t>PSP</t>
  </si>
  <si>
    <t>IWEL</t>
  </si>
  <si>
    <t>iifl</t>
  </si>
  <si>
    <t>JKLakshmi</t>
  </si>
  <si>
    <t>BCL</t>
  </si>
  <si>
    <t>solara</t>
  </si>
  <si>
    <t>TechM</t>
  </si>
  <si>
    <t>Infy</t>
  </si>
  <si>
    <t>TATA Motors</t>
  </si>
  <si>
    <t>Fincables</t>
  </si>
  <si>
    <t>Airtel</t>
  </si>
  <si>
    <t>Krrail</t>
  </si>
  <si>
    <t>LGBBros</t>
  </si>
  <si>
    <t>Barbeque</t>
  </si>
  <si>
    <t>PayTM</t>
  </si>
  <si>
    <t>Ion Exchange</t>
  </si>
  <si>
    <t>delhivery</t>
  </si>
  <si>
    <t>CNC</t>
  </si>
  <si>
    <t>JKLAKSHMI NSE</t>
  </si>
  <si>
    <t>CUMMINSIND NSE</t>
  </si>
  <si>
    <t>INFY NSE</t>
  </si>
  <si>
    <t>RVNL</t>
  </si>
  <si>
    <t>AWL</t>
  </si>
  <si>
    <t>L&amp;T</t>
  </si>
  <si>
    <t>RHIM</t>
  </si>
  <si>
    <t>DLF</t>
  </si>
  <si>
    <t>Power mech</t>
  </si>
  <si>
    <t>pp</t>
  </si>
  <si>
    <t>CSB Bank</t>
  </si>
  <si>
    <t>KVB</t>
  </si>
  <si>
    <t>CSESC</t>
  </si>
  <si>
    <t>Power Finance Corporation</t>
  </si>
  <si>
    <t>Equitas Small Finance Bank</t>
  </si>
  <si>
    <t>Axis Bank</t>
  </si>
  <si>
    <t>Nesco</t>
  </si>
  <si>
    <t>UTI Asset Management Company</t>
  </si>
  <si>
    <t>EPL</t>
  </si>
  <si>
    <t>RPSG Ventures  </t>
  </si>
  <si>
    <t xml:space="preserve">Angel One </t>
  </si>
  <si>
    <t xml:space="preserve">Manappuram Finance </t>
  </si>
  <si>
    <t xml:space="preserve">Eris Lifesciences </t>
  </si>
  <si>
    <t xml:space="preserve">NHPC </t>
  </si>
  <si>
    <t xml:space="preserve">Greenpanel Industries </t>
  </si>
  <si>
    <t xml:space="preserve">Greaves Cotton </t>
  </si>
  <si>
    <t xml:space="preserve">BCL industries </t>
  </si>
  <si>
    <t xml:space="preserve">Engineers </t>
  </si>
  <si>
    <t>down flow</t>
  </si>
  <si>
    <t>down and flat</t>
  </si>
  <si>
    <t>Up and flat</t>
  </si>
  <si>
    <t>starting up</t>
  </si>
  <si>
    <t>upwars</t>
  </si>
  <si>
    <t>downwards flat</t>
  </si>
  <si>
    <t>upwards</t>
  </si>
  <si>
    <t>starting down</t>
  </si>
  <si>
    <t>starting downwards</t>
  </si>
  <si>
    <t>Rajnish welness</t>
  </si>
  <si>
    <t>IRFC</t>
  </si>
  <si>
    <t>tata steel</t>
  </si>
  <si>
    <t>Cummins</t>
  </si>
  <si>
    <t>Jindal</t>
  </si>
  <si>
    <t>Axis bank</t>
  </si>
  <si>
    <t>VISHALBL BSE</t>
  </si>
  <si>
    <t>BCLIND NSE</t>
  </si>
  <si>
    <t>IONEXCHANG NSE</t>
  </si>
  <si>
    <t>SELL</t>
  </si>
  <si>
    <t>MAXHEALTH NSE</t>
  </si>
  <si>
    <t>APLAPOLLO NSE</t>
  </si>
  <si>
    <t>GRAVITA NSE</t>
  </si>
  <si>
    <t>TIDEWATER NSE</t>
  </si>
  <si>
    <t>TCS NSE</t>
  </si>
  <si>
    <t>techm</t>
  </si>
  <si>
    <t>Eveready</t>
  </si>
  <si>
    <t>Prudent</t>
  </si>
  <si>
    <t>MGL</t>
  </si>
  <si>
    <t>Price</t>
  </si>
  <si>
    <t>Day Low</t>
  </si>
  <si>
    <t>Day High</t>
  </si>
  <si>
    <t>Year Low</t>
  </si>
  <si>
    <t>Year High</t>
  </si>
  <si>
    <t>70.70</t>
  </si>
  <si>
    <t>66.00</t>
  </si>
  <si>
    <t>29.00</t>
  </si>
  <si>
    <t>84.10</t>
  </si>
  <si>
    <t>AXISBANK</t>
  </si>
  <si>
    <t>938.65</t>
  </si>
  <si>
    <t>922.00</t>
  </si>
  <si>
    <t>941.15</t>
  </si>
  <si>
    <t>618.25</t>
  </si>
  <si>
    <t>945.00</t>
  </si>
  <si>
    <t>KARURVYSYA</t>
  </si>
  <si>
    <t>108.40</t>
  </si>
  <si>
    <t>105.25</t>
  </si>
  <si>
    <t>109.70</t>
  </si>
  <si>
    <t>41.75</t>
  </si>
  <si>
    <t>111.90</t>
  </si>
  <si>
    <t>TECHNOE</t>
  </si>
  <si>
    <t>NA</t>
  </si>
  <si>
    <t>317.10</t>
  </si>
  <si>
    <t>321.40</t>
  </si>
  <si>
    <t>222.00</t>
  </si>
  <si>
    <t>325.55</t>
  </si>
  <si>
    <t>SBIN</t>
  </si>
  <si>
    <t>320.10</t>
  </si>
  <si>
    <t>611.00</t>
  </si>
  <si>
    <t>618.70</t>
  </si>
  <si>
    <t>425.00</t>
  </si>
  <si>
    <t>622.70</t>
  </si>
  <si>
    <t>SURYAROSNI</t>
  </si>
  <si>
    <t>613.05</t>
  </si>
  <si>
    <t>497.90</t>
  </si>
  <si>
    <t>514.55</t>
  </si>
  <si>
    <t>323.60</t>
  </si>
  <si>
    <t>673.00</t>
  </si>
  <si>
    <t>TDPOWERSYS</t>
  </si>
  <si>
    <t>505.60</t>
  </si>
  <si>
    <t>120.45</t>
  </si>
  <si>
    <t>127.20</t>
  </si>
  <si>
    <t>63.23</t>
  </si>
  <si>
    <t>136.96</t>
  </si>
  <si>
    <t>PRICOLLTD</t>
  </si>
  <si>
    <t>190.60</t>
  </si>
  <si>
    <t>199.00</t>
  </si>
  <si>
    <t>88.90</t>
  </si>
  <si>
    <t>208.00</t>
  </si>
  <si>
    <t>121.25</t>
  </si>
  <si>
    <t>396.15</t>
  </si>
  <si>
    <t>404.00</t>
  </si>
  <si>
    <t>294.70</t>
  </si>
  <si>
    <t>429.90</t>
  </si>
  <si>
    <t>GREAVESCOT</t>
  </si>
  <si>
    <t>198.10</t>
  </si>
  <si>
    <t>136.70</t>
  </si>
  <si>
    <t>140.20</t>
  </si>
  <si>
    <t>129.05</t>
  </si>
  <si>
    <t>258.90</t>
  </si>
  <si>
    <t>BANDHANBNK</t>
  </si>
  <si>
    <t>402.70</t>
  </si>
  <si>
    <t>244.70</t>
  </si>
  <si>
    <t>248.75</t>
  </si>
  <si>
    <t>209.55</t>
  </si>
  <si>
    <t>349.55</t>
  </si>
  <si>
    <t>TIDEWATER</t>
  </si>
  <si>
    <t>1,027.20</t>
  </si>
  <si>
    <t>1,044.05</t>
  </si>
  <si>
    <t>975.05</t>
  </si>
  <si>
    <t>1,695.30</t>
  </si>
  <si>
    <t>MAYURUNIQ</t>
  </si>
  <si>
    <t>137.30</t>
  </si>
  <si>
    <t>415.55</t>
  </si>
  <si>
    <t>426.45</t>
  </si>
  <si>
    <t>319.20</t>
  </si>
  <si>
    <t>626.90</t>
  </si>
  <si>
    <t>EIDPARRY</t>
  </si>
  <si>
    <t>246.90</t>
  </si>
  <si>
    <t>581.00</t>
  </si>
  <si>
    <t>590.90</t>
  </si>
  <si>
    <t>391.75</t>
  </si>
  <si>
    <t>670.00</t>
  </si>
  <si>
    <t>HOMEFIRST</t>
  </si>
  <si>
    <t>1,033.45</t>
  </si>
  <si>
    <t>750.00</t>
  </si>
  <si>
    <t>765.00</t>
  </si>
  <si>
    <t>620.00</t>
  </si>
  <si>
    <t>1,004.55</t>
  </si>
  <si>
    <t>TATACHEM</t>
  </si>
  <si>
    <t>421.25</t>
  </si>
  <si>
    <t>1,025.30</t>
  </si>
  <si>
    <t>1,039.50</t>
  </si>
  <si>
    <t>773.35</t>
  </si>
  <si>
    <t>1,214.90</t>
  </si>
  <si>
    <t>LGBBROSLTD</t>
  </si>
  <si>
    <t>683.00</t>
  </si>
  <si>
    <t>703.40</t>
  </si>
  <si>
    <t>507.05</t>
  </si>
  <si>
    <t>805.00</t>
  </si>
  <si>
    <t>BIRLACORPN</t>
  </si>
  <si>
    <t>975.70</t>
  </si>
  <si>
    <t>1,021.00</t>
  </si>
  <si>
    <t>823.00</t>
  </si>
  <si>
    <t>1,628.50</t>
  </si>
  <si>
    <t>POWERMECH</t>
  </si>
  <si>
    <t>582.45</t>
  </si>
  <si>
    <t>2,278.55</t>
  </si>
  <si>
    <t>2,375.00</t>
  </si>
  <si>
    <t>804.85</t>
  </si>
  <si>
    <t>2,413.00</t>
  </si>
  <si>
    <t>IONEXCHANG</t>
  </si>
  <si>
    <t>751.65</t>
  </si>
  <si>
    <t>2,774.05</t>
  </si>
  <si>
    <t>3,030.00</t>
  </si>
  <si>
    <t>10.05</t>
  </si>
  <si>
    <t>AMIORG</t>
  </si>
  <si>
    <t>1,034.15</t>
  </si>
  <si>
    <t>925.55</t>
  </si>
  <si>
    <t>979.00</t>
  </si>
  <si>
    <t>766.10</t>
  </si>
  <si>
    <t>1,175.90</t>
  </si>
  <si>
    <t>PSPPROJECT</t>
  </si>
  <si>
    <t>685.70</t>
  </si>
  <si>
    <t>666.10</t>
  </si>
  <si>
    <t>718.00</t>
  </si>
  <si>
    <t>448.00</t>
  </si>
  <si>
    <t>GODFRYPHLP</t>
  </si>
  <si>
    <t>1,942.60</t>
  </si>
  <si>
    <t>2,100.00</t>
  </si>
  <si>
    <t>933.00</t>
  </si>
  <si>
    <t>LUMAXIND</t>
  </si>
  <si>
    <t>1,007.45</t>
  </si>
  <si>
    <t>1,880.00</t>
  </si>
  <si>
    <t>1,929.95</t>
  </si>
  <si>
    <t>860.05</t>
  </si>
  <si>
    <t>2,020.00</t>
  </si>
  <si>
    <t>INFY</t>
  </si>
  <si>
    <t>2,325.50</t>
  </si>
  <si>
    <t>1,530.05</t>
  </si>
  <si>
    <t>1,565.95</t>
  </si>
  <si>
    <t>1,355.00</t>
  </si>
  <si>
    <t>1,953.90</t>
  </si>
  <si>
    <t>JKLAKSHMI</t>
  </si>
  <si>
    <t>2,974.25</t>
  </si>
  <si>
    <t>823.45</t>
  </si>
  <si>
    <t>878.20</t>
  </si>
  <si>
    <t>366.25</t>
  </si>
  <si>
    <t>887.50</t>
  </si>
  <si>
    <t>DELHIVERY</t>
  </si>
  <si>
    <t>961.45</t>
  </si>
  <si>
    <t>349.50</t>
  </si>
  <si>
    <t>368.10</t>
  </si>
  <si>
    <t>306.00</t>
  </si>
  <si>
    <t>708.00</t>
  </si>
  <si>
    <t>SBILIFE</t>
  </si>
  <si>
    <t>707.30</t>
  </si>
  <si>
    <t>1,253.05</t>
  </si>
  <si>
    <t>1,273.00</t>
  </si>
  <si>
    <t>1,003.50</t>
  </si>
  <si>
    <t>1,340.35</t>
  </si>
  <si>
    <t>ANURAS</t>
  </si>
  <si>
    <t>710.00</t>
  </si>
  <si>
    <t>717.95</t>
  </si>
  <si>
    <t>546.75</t>
  </si>
  <si>
    <t>1,107.55</t>
  </si>
  <si>
    <t>634.10</t>
  </si>
  <si>
    <t>645.00</t>
  </si>
  <si>
    <t>227.00</t>
  </si>
  <si>
    <t>878.00</t>
  </si>
  <si>
    <t>ASTERDM</t>
  </si>
  <si>
    <t>2,016.20</t>
  </si>
  <si>
    <t>225.65</t>
  </si>
  <si>
    <t>230.50</t>
  </si>
  <si>
    <t>158.10</t>
  </si>
  <si>
    <t>275.60</t>
  </si>
  <si>
    <t>AMARAJABAT</t>
  </si>
  <si>
    <t>1,910.60</t>
  </si>
  <si>
    <t>655.00</t>
  </si>
  <si>
    <t>666.45</t>
  </si>
  <si>
    <t>438.05</t>
  </si>
  <si>
    <t>668.15</t>
  </si>
  <si>
    <t>ANDHRAPAP</t>
  </si>
  <si>
    <t>1,547.20</t>
  </si>
  <si>
    <t>437.65</t>
  </si>
  <si>
    <t>448.50</t>
  </si>
  <si>
    <t>205.15</t>
  </si>
  <si>
    <t>510.00</t>
  </si>
  <si>
    <t>861.80</t>
  </si>
  <si>
    <t>770.00</t>
  </si>
  <si>
    <t>793.65</t>
  </si>
  <si>
    <t>347.35</t>
  </si>
  <si>
    <t>837.95</t>
  </si>
  <si>
    <t>EIMCOELECO</t>
  </si>
  <si>
    <t>437.05</t>
  </si>
  <si>
    <t>455.95</t>
  </si>
  <si>
    <t>295.50</t>
  </si>
  <si>
    <t>464.00</t>
  </si>
  <si>
    <t>HCLTECH</t>
  </si>
  <si>
    <t>364.70</t>
  </si>
  <si>
    <t>1,012.45</t>
  </si>
  <si>
    <t>1,039.15</t>
  </si>
  <si>
    <t>877.35</t>
  </si>
  <si>
    <t>1,359.40</t>
  </si>
  <si>
    <t>860.00</t>
  </si>
  <si>
    <t>880.00</t>
  </si>
  <si>
    <t>665.80</t>
  </si>
  <si>
    <t>929.00</t>
  </si>
  <si>
    <t>GRAVITA</t>
  </si>
  <si>
    <t>1,263.20</t>
  </si>
  <si>
    <t>426.00</t>
  </si>
  <si>
    <t>469.30</t>
  </si>
  <si>
    <t>207.55</t>
  </si>
  <si>
    <t>KPRMILL</t>
  </si>
  <si>
    <t>715.00</t>
  </si>
  <si>
    <t>509.80</t>
  </si>
  <si>
    <t>527.80</t>
  </si>
  <si>
    <t>479.50</t>
  </si>
  <si>
    <t>769.00</t>
  </si>
  <si>
    <t>HIGHENE</t>
  </si>
  <si>
    <t>293.65</t>
  </si>
  <si>
    <t>315.70</t>
  </si>
  <si>
    <t>242.00</t>
  </si>
  <si>
    <t>506.75</t>
  </si>
  <si>
    <t>EXIDEIND</t>
  </si>
  <si>
    <t>638.60</t>
  </si>
  <si>
    <t>189.00</t>
  </si>
  <si>
    <t>191.75</t>
  </si>
  <si>
    <t>130.25</t>
  </si>
  <si>
    <t>194.20</t>
  </si>
  <si>
    <t>TATAPOWER</t>
  </si>
  <si>
    <t>227.75</t>
  </si>
  <si>
    <t>215.70</t>
  </si>
  <si>
    <t>219.75</t>
  </si>
  <si>
    <t>190.00</t>
  </si>
  <si>
    <t>298.05</t>
  </si>
  <si>
    <t>EVEREADY</t>
  </si>
  <si>
    <t>664.00</t>
  </si>
  <si>
    <t>370.00</t>
  </si>
  <si>
    <t>375.50</t>
  </si>
  <si>
    <t>255.25</t>
  </si>
  <si>
    <t>393.20</t>
  </si>
  <si>
    <t>HEG</t>
  </si>
  <si>
    <t>443.10</t>
  </si>
  <si>
    <t>1,035.30</t>
  </si>
  <si>
    <t>1,071.00</t>
  </si>
  <si>
    <t>890.80</t>
  </si>
  <si>
    <t>1,945.75</t>
  </si>
  <si>
    <t>525.40</t>
  </si>
  <si>
    <t>549.85</t>
  </si>
  <si>
    <t>348.50</t>
  </si>
  <si>
    <t>708.80</t>
  </si>
  <si>
    <t>CUMMINSIND</t>
  </si>
  <si>
    <t>788.85</t>
  </si>
  <si>
    <t>1,466.05</t>
  </si>
  <si>
    <t>1,518.05</t>
  </si>
  <si>
    <t>877.20</t>
  </si>
  <si>
    <t>1,552.00</t>
  </si>
  <si>
    <t>HBLPOWER</t>
  </si>
  <si>
    <t>103.45</t>
  </si>
  <si>
    <t>106.80</t>
  </si>
  <si>
    <t>56.20</t>
  </si>
  <si>
    <t>121.75</t>
  </si>
  <si>
    <t>CHENNPETRO</t>
  </si>
  <si>
    <t>440.20</t>
  </si>
  <si>
    <t>213.00</t>
  </si>
  <si>
    <t>94.45</t>
  </si>
  <si>
    <t>417.85</t>
  </si>
  <si>
    <t>1,028.40</t>
  </si>
  <si>
    <t>455.80</t>
  </si>
  <si>
    <t>514.90</t>
  </si>
  <si>
    <t>191.20</t>
  </si>
  <si>
    <t>217.70</t>
  </si>
  <si>
    <t>372.40</t>
  </si>
  <si>
    <t>1,065.50</t>
  </si>
  <si>
    <t>547.60</t>
  </si>
  <si>
    <t>1,482.00</t>
  </si>
  <si>
    <t>104.45</t>
  </si>
  <si>
    <t>220.75</t>
  </si>
  <si>
    <t>DLF NSE</t>
  </si>
  <si>
    <t>VGUARD BSE</t>
  </si>
  <si>
    <t>EIDPARRY BSE</t>
  </si>
  <si>
    <t>MSTC BSE</t>
  </si>
  <si>
    <t>AMARAJABAT 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</si>
</sst>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4"/>
      <color rgb="FF444444"/>
      <name val="Arial"/>
      <family val="2"/>
    </font>
    <font>
      <sz val="14"/>
      <color theme="1"/>
      <name val="Calibri"/>
      <family val="2"/>
      <scheme val="minor"/>
    </font>
    <font>
      <sz val="14"/>
      <color rgb="FFF3563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2" fontId="0" fillId="0" borderId="0" xfId="0" applyNumberFormat="1"/>
    <xf numFmtId="0" fontId="0" fillId="2" borderId="0" xfId="0" applyFill="1"/>
    <xf numFmtId="2" fontId="0" fillId="3" borderId="0" xfId="0" applyNumberFormat="1" applyFill="1"/>
    <xf numFmtId="2" fontId="0" fillId="4" borderId="0" xfId="0" applyNumberFormat="1" applyFill="1"/>
    <xf numFmtId="0" fontId="0" fillId="0" borderId="0" xfId="0" applyAlignment="1">
      <alignment horizontal="center"/>
    </xf>
    <xf numFmtId="4" fontId="1" fillId="0" borderId="0" xfId="0" applyNumberFormat="1" applyFont="1"/>
    <xf numFmtId="21" fontId="1" fillId="0" borderId="0" xfId="0" applyNumberFormat="1" applyFont="1"/>
    <xf numFmtId="14" fontId="2" fillId="0" borderId="0" xfId="0" applyNumberFormat="1" applyFont="1"/>
    <xf numFmtId="0" fontId="2" fillId="0" borderId="0" xfId="0" applyFont="1"/>
    <xf numFmtId="4" fontId="2" fillId="0" borderId="0" xfId="0" applyNumberFormat="1" applyFont="1"/>
    <xf numFmtId="4" fontId="3" fillId="0" borderId="0" xfId="0" applyNumberFormat="1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indiainfoline.com/company/stock-view/Greenpanel-Industries-Ltd/72426" TargetMode="External"/><Relationship Id="rId3" Type="http://schemas.openxmlformats.org/officeDocument/2006/relationships/hyperlink" Target="https://www.indiainfoline.com/company/stock-view/Axis-Bank-Ltd/5554" TargetMode="External"/><Relationship Id="rId7" Type="http://schemas.openxmlformats.org/officeDocument/2006/relationships/hyperlink" Target="https://www.indiainfoline.com/company/stock-view/Eris-Lifesciences-Ltd/66197" TargetMode="External"/><Relationship Id="rId2" Type="http://schemas.openxmlformats.org/officeDocument/2006/relationships/hyperlink" Target="https://www.indiainfoline.com/company/stock-view/Equitas-Small-Finance-Bank-Ltd/43685" TargetMode="External"/><Relationship Id="rId1" Type="http://schemas.openxmlformats.org/officeDocument/2006/relationships/hyperlink" Target="https://www.indiainfoline.com/company/stock-view/Power-Finance-Corporation-Ltd/12068" TargetMode="External"/><Relationship Id="rId6" Type="http://schemas.openxmlformats.org/officeDocument/2006/relationships/hyperlink" Target="https://www.indiainfoline.com/company/stock-view/Manappuram-Finance-Ltd/6083" TargetMode="External"/><Relationship Id="rId5" Type="http://schemas.openxmlformats.org/officeDocument/2006/relationships/hyperlink" Target="https://www.indiainfoline.com/company/stock-view/RPSG-Ventures-Ltd/73407" TargetMode="External"/><Relationship Id="rId4" Type="http://schemas.openxmlformats.org/officeDocument/2006/relationships/hyperlink" Target="https://www.indiainfoline.com/company/stock-view/UTI-Asset-Management-Company-Ltd/2341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3BE61-4D3B-C044-AC98-8BF44BBCF78F}">
  <dimension ref="A4:N50"/>
  <sheetViews>
    <sheetView topLeftCell="A10" workbookViewId="0">
      <selection activeCell="P15" sqref="P15"/>
    </sheetView>
  </sheetViews>
  <sheetFormatPr baseColWidth="10" defaultRowHeight="16" x14ac:dyDescent="0.2"/>
  <sheetData>
    <row r="4" spans="1:13" x14ac:dyDescent="0.2">
      <c r="A4">
        <v>212</v>
      </c>
      <c r="B4">
        <v>1000</v>
      </c>
      <c r="C4">
        <f>A4*B4</f>
        <v>212000</v>
      </c>
    </row>
    <row r="8" spans="1:13" x14ac:dyDescent="0.2">
      <c r="A8">
        <v>847</v>
      </c>
    </row>
    <row r="9" spans="1:13" x14ac:dyDescent="0.2">
      <c r="A9">
        <v>478</v>
      </c>
    </row>
    <row r="10" spans="1:13" x14ac:dyDescent="0.2">
      <c r="A10">
        <v>422</v>
      </c>
    </row>
    <row r="11" spans="1:13" x14ac:dyDescent="0.2">
      <c r="A11">
        <v>182</v>
      </c>
      <c r="L11">
        <v>816000</v>
      </c>
    </row>
    <row r="12" spans="1:13" ht="18" x14ac:dyDescent="0.2">
      <c r="A12">
        <v>210</v>
      </c>
      <c r="G12" s="1"/>
      <c r="M12">
        <v>224000</v>
      </c>
    </row>
    <row r="13" spans="1:13" x14ac:dyDescent="0.2">
      <c r="A13">
        <v>349</v>
      </c>
      <c r="M13">
        <v>264000</v>
      </c>
    </row>
    <row r="14" spans="1:13" x14ac:dyDescent="0.2">
      <c r="A14">
        <v>100</v>
      </c>
      <c r="M14">
        <v>275000</v>
      </c>
    </row>
    <row r="15" spans="1:13" x14ac:dyDescent="0.2">
      <c r="A15">
        <v>177</v>
      </c>
    </row>
    <row r="16" spans="1:13" x14ac:dyDescent="0.2">
      <c r="A16">
        <v>200</v>
      </c>
      <c r="M16">
        <f>SUM(M12:M14)-L11</f>
        <v>-53000</v>
      </c>
    </row>
    <row r="17" spans="1:14" x14ac:dyDescent="0.2">
      <c r="A17">
        <v>118</v>
      </c>
    </row>
    <row r="19" spans="1:14" x14ac:dyDescent="0.2">
      <c r="A19">
        <v>50</v>
      </c>
      <c r="B19">
        <v>1606.42</v>
      </c>
      <c r="C19">
        <v>1610</v>
      </c>
      <c r="D19" s="3" t="s">
        <v>3</v>
      </c>
      <c r="E19" s="2">
        <f>(C19-B19)*A19</f>
        <v>178.99999999999636</v>
      </c>
    </row>
    <row r="20" spans="1:14" x14ac:dyDescent="0.2">
      <c r="A20">
        <v>50</v>
      </c>
      <c r="B20">
        <v>1601.35</v>
      </c>
      <c r="C20">
        <v>1605</v>
      </c>
      <c r="D20" s="3" t="s">
        <v>3</v>
      </c>
      <c r="E20" s="2">
        <f t="shared" ref="E20:E45" si="0">(C20-B20)*A20</f>
        <v>182.50000000000455</v>
      </c>
    </row>
    <row r="21" spans="1:14" x14ac:dyDescent="0.2">
      <c r="A21">
        <v>50</v>
      </c>
      <c r="B21">
        <v>474.7</v>
      </c>
      <c r="C21">
        <v>481.19</v>
      </c>
      <c r="D21" s="3" t="s">
        <v>13</v>
      </c>
      <c r="E21" s="2">
        <f t="shared" si="0"/>
        <v>324.50000000000045</v>
      </c>
    </row>
    <row r="22" spans="1:14" x14ac:dyDescent="0.2">
      <c r="A22">
        <v>50</v>
      </c>
      <c r="B22">
        <v>1078.55</v>
      </c>
      <c r="C22">
        <v>1080.9000000000001</v>
      </c>
      <c r="D22" s="3" t="s">
        <v>14</v>
      </c>
      <c r="E22" s="2">
        <f t="shared" si="0"/>
        <v>117.50000000000682</v>
      </c>
    </row>
    <row r="23" spans="1:14" x14ac:dyDescent="0.2">
      <c r="A23">
        <v>50</v>
      </c>
      <c r="B23">
        <v>941.7</v>
      </c>
      <c r="C23">
        <v>945.25</v>
      </c>
      <c r="D23" s="3" t="s">
        <v>0</v>
      </c>
      <c r="E23" s="2">
        <f t="shared" si="0"/>
        <v>177.49999999999773</v>
      </c>
    </row>
    <row r="24" spans="1:14" x14ac:dyDescent="0.2">
      <c r="A24">
        <v>50</v>
      </c>
      <c r="B24">
        <v>378.27</v>
      </c>
      <c r="C24">
        <v>380.27</v>
      </c>
      <c r="D24" s="3" t="s">
        <v>1</v>
      </c>
      <c r="E24" s="2">
        <f t="shared" si="0"/>
        <v>100</v>
      </c>
    </row>
    <row r="25" spans="1:14" x14ac:dyDescent="0.2">
      <c r="A25">
        <v>50</v>
      </c>
      <c r="B25">
        <v>435.8</v>
      </c>
      <c r="C25">
        <v>439</v>
      </c>
      <c r="D25" s="3" t="s">
        <v>4</v>
      </c>
      <c r="E25" s="2">
        <f t="shared" si="0"/>
        <v>159.99999999999943</v>
      </c>
    </row>
    <row r="26" spans="1:14" x14ac:dyDescent="0.2">
      <c r="A26">
        <v>50</v>
      </c>
      <c r="B26">
        <v>435.7</v>
      </c>
      <c r="C26">
        <v>440</v>
      </c>
      <c r="D26" s="3" t="s">
        <v>4</v>
      </c>
      <c r="E26" s="2">
        <f t="shared" si="0"/>
        <v>215.00000000000057</v>
      </c>
    </row>
    <row r="27" spans="1:14" x14ac:dyDescent="0.2">
      <c r="A27">
        <v>50</v>
      </c>
      <c r="B27">
        <v>225.8</v>
      </c>
      <c r="C27">
        <v>230</v>
      </c>
      <c r="D27" s="3" t="s">
        <v>5</v>
      </c>
      <c r="E27" s="2">
        <f t="shared" si="0"/>
        <v>209.99999999999943</v>
      </c>
    </row>
    <row r="28" spans="1:14" x14ac:dyDescent="0.2">
      <c r="A28">
        <v>258</v>
      </c>
      <c r="B28">
        <v>285.02999999999997</v>
      </c>
      <c r="C28">
        <v>288.5</v>
      </c>
      <c r="D28" s="3" t="s">
        <v>6</v>
      </c>
      <c r="E28" s="4">
        <f>(C28-B28)*A28</f>
        <v>895.26000000000704</v>
      </c>
      <c r="N28">
        <v>437.05</v>
      </c>
    </row>
    <row r="29" spans="1:14" x14ac:dyDescent="0.2">
      <c r="A29">
        <v>50</v>
      </c>
      <c r="B29">
        <v>567.13</v>
      </c>
      <c r="C29">
        <v>574.09</v>
      </c>
      <c r="D29" s="3" t="s">
        <v>7</v>
      </c>
      <c r="E29" s="2">
        <f t="shared" si="0"/>
        <v>348.00000000000182</v>
      </c>
      <c r="N29">
        <v>433.5</v>
      </c>
    </row>
    <row r="30" spans="1:14" x14ac:dyDescent="0.2">
      <c r="A30">
        <v>50</v>
      </c>
      <c r="B30">
        <v>636.41</v>
      </c>
      <c r="C30">
        <v>641</v>
      </c>
      <c r="D30" s="3" t="s">
        <v>8</v>
      </c>
      <c r="E30" s="2">
        <f t="shared" si="0"/>
        <v>229.50000000000159</v>
      </c>
    </row>
    <row r="31" spans="1:14" x14ac:dyDescent="0.2">
      <c r="A31">
        <v>28</v>
      </c>
      <c r="B31">
        <v>1013.79</v>
      </c>
      <c r="C31">
        <v>1019</v>
      </c>
      <c r="D31" s="3" t="s">
        <v>9</v>
      </c>
      <c r="E31" s="4">
        <f t="shared" si="0"/>
        <v>145.88000000000102</v>
      </c>
    </row>
    <row r="32" spans="1:14" x14ac:dyDescent="0.2">
      <c r="A32">
        <v>50</v>
      </c>
      <c r="B32">
        <v>483.05</v>
      </c>
      <c r="C32">
        <v>484</v>
      </c>
      <c r="D32" s="3" t="s">
        <v>10</v>
      </c>
      <c r="E32" s="2">
        <f t="shared" si="0"/>
        <v>47.499999999999432</v>
      </c>
    </row>
    <row r="33" spans="1:6" x14ac:dyDescent="0.2">
      <c r="A33">
        <v>50</v>
      </c>
      <c r="B33">
        <v>682.35</v>
      </c>
      <c r="C33">
        <v>685</v>
      </c>
      <c r="D33" s="3" t="s">
        <v>11</v>
      </c>
      <c r="E33" s="2">
        <f t="shared" si="0"/>
        <v>132.49999999999886</v>
      </c>
    </row>
    <row r="34" spans="1:6" x14ac:dyDescent="0.2">
      <c r="A34">
        <v>50</v>
      </c>
      <c r="B34">
        <v>329.67</v>
      </c>
      <c r="C34">
        <v>338.02</v>
      </c>
      <c r="D34" s="3" t="s">
        <v>12</v>
      </c>
      <c r="E34" s="2">
        <f t="shared" si="0"/>
        <v>417.49999999999829</v>
      </c>
    </row>
    <row r="35" spans="1:6" x14ac:dyDescent="0.2">
      <c r="A35">
        <v>50</v>
      </c>
      <c r="B35">
        <v>1622.5</v>
      </c>
      <c r="C35">
        <v>1626.5</v>
      </c>
      <c r="D35" s="3" t="s">
        <v>15</v>
      </c>
      <c r="E35" s="2">
        <f t="shared" si="0"/>
        <v>200</v>
      </c>
    </row>
    <row r="36" spans="1:6" x14ac:dyDescent="0.2">
      <c r="A36">
        <v>100</v>
      </c>
      <c r="B36">
        <v>433.25</v>
      </c>
      <c r="C36">
        <v>435.6</v>
      </c>
      <c r="D36" s="3" t="s">
        <v>16</v>
      </c>
      <c r="E36" s="5">
        <f t="shared" si="0"/>
        <v>235.00000000000227</v>
      </c>
    </row>
    <row r="37" spans="1:6" x14ac:dyDescent="0.2">
      <c r="A37">
        <v>50</v>
      </c>
      <c r="B37">
        <v>562.1</v>
      </c>
      <c r="C37">
        <v>564</v>
      </c>
      <c r="D37" s="3" t="s">
        <v>17</v>
      </c>
      <c r="E37" s="2">
        <f t="shared" si="0"/>
        <v>94.999999999998863</v>
      </c>
    </row>
    <row r="38" spans="1:6" x14ac:dyDescent="0.2">
      <c r="A38">
        <v>50</v>
      </c>
      <c r="B38">
        <v>461.45</v>
      </c>
      <c r="C38">
        <v>465</v>
      </c>
      <c r="D38" s="3" t="s">
        <v>18</v>
      </c>
      <c r="E38" s="2">
        <f t="shared" si="0"/>
        <v>177.50000000000057</v>
      </c>
    </row>
    <row r="39" spans="1:6" x14ac:dyDescent="0.2">
      <c r="A39">
        <v>358</v>
      </c>
      <c r="B39">
        <v>67.5</v>
      </c>
      <c r="C39">
        <v>70</v>
      </c>
      <c r="D39" s="3" t="s">
        <v>19</v>
      </c>
      <c r="E39" s="5">
        <f t="shared" si="0"/>
        <v>895</v>
      </c>
      <c r="F39">
        <v>72.3</v>
      </c>
    </row>
    <row r="40" spans="1:6" x14ac:dyDescent="0.2">
      <c r="A40">
        <v>50</v>
      </c>
      <c r="B40">
        <v>713</v>
      </c>
      <c r="C40">
        <v>716</v>
      </c>
      <c r="D40" s="3" t="s">
        <v>20</v>
      </c>
      <c r="E40" s="2">
        <f t="shared" si="0"/>
        <v>150</v>
      </c>
    </row>
    <row r="41" spans="1:6" x14ac:dyDescent="0.2">
      <c r="A41">
        <v>50</v>
      </c>
      <c r="B41">
        <v>1043.04</v>
      </c>
      <c r="C41">
        <v>1046</v>
      </c>
      <c r="D41" s="3" t="s">
        <v>21</v>
      </c>
      <c r="E41" s="2">
        <f t="shared" si="0"/>
        <v>148.00000000000182</v>
      </c>
    </row>
    <row r="42" spans="1:6" x14ac:dyDescent="0.2">
      <c r="A42">
        <v>50</v>
      </c>
      <c r="B42">
        <v>473.7</v>
      </c>
      <c r="C42">
        <v>477</v>
      </c>
      <c r="D42" s="3" t="s">
        <v>22</v>
      </c>
      <c r="E42" s="2">
        <f t="shared" si="0"/>
        <v>165.00000000000057</v>
      </c>
    </row>
    <row r="43" spans="1:6" x14ac:dyDescent="0.2">
      <c r="A43">
        <v>100</v>
      </c>
      <c r="B43">
        <v>2639</v>
      </c>
      <c r="C43">
        <v>2642</v>
      </c>
      <c r="D43" s="3" t="s">
        <v>23</v>
      </c>
      <c r="E43" s="2">
        <f t="shared" si="0"/>
        <v>300</v>
      </c>
      <c r="F43">
        <v>345</v>
      </c>
    </row>
    <row r="44" spans="1:6" x14ac:dyDescent="0.2">
      <c r="A44">
        <v>50</v>
      </c>
      <c r="B44">
        <v>330.1</v>
      </c>
      <c r="C44">
        <v>342.84</v>
      </c>
      <c r="D44" s="3" t="s">
        <v>24</v>
      </c>
      <c r="E44" s="2">
        <f t="shared" si="0"/>
        <v>636.99999999999761</v>
      </c>
      <c r="F44" s="6">
        <v>828</v>
      </c>
    </row>
    <row r="45" spans="1:6" x14ac:dyDescent="0.2">
      <c r="A45">
        <v>50</v>
      </c>
      <c r="B45">
        <v>322.72000000000003</v>
      </c>
      <c r="C45">
        <v>333</v>
      </c>
      <c r="D45" s="3" t="s">
        <v>24</v>
      </c>
      <c r="E45" s="2">
        <f t="shared" si="0"/>
        <v>513.99999999999864</v>
      </c>
      <c r="F45" s="6"/>
    </row>
    <row r="50" spans="1:5" x14ac:dyDescent="0.2">
      <c r="A50">
        <v>50</v>
      </c>
      <c r="B50">
        <v>531</v>
      </c>
      <c r="C50">
        <v>533</v>
      </c>
      <c r="D50" t="s">
        <v>2</v>
      </c>
      <c r="E50" s="2">
        <f>(C50-B50)*A50</f>
        <v>100</v>
      </c>
    </row>
  </sheetData>
  <mergeCells count="1">
    <mergeCell ref="F44:F4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2BE99-3139-A546-B244-9D63A37C0536}">
  <dimension ref="A3:I35"/>
  <sheetViews>
    <sheetView workbookViewId="0">
      <selection activeCell="I3" sqref="I3:I11"/>
    </sheetView>
  </sheetViews>
  <sheetFormatPr baseColWidth="10" defaultRowHeight="16" x14ac:dyDescent="0.2"/>
  <cols>
    <col min="2" max="2" width="10.5" bestFit="1" customWidth="1"/>
    <col min="3" max="3" width="6.83203125" bestFit="1" customWidth="1"/>
    <col min="4" max="4" width="22" bestFit="1" customWidth="1"/>
    <col min="5" max="5" width="6.1640625" bestFit="1" customWidth="1"/>
    <col min="6" max="6" width="11.1640625" bestFit="1" customWidth="1"/>
    <col min="7" max="7" width="10.5" bestFit="1" customWidth="1"/>
    <col min="12" max="12" width="11.1640625" bestFit="1" customWidth="1"/>
  </cols>
  <sheetData>
    <row r="3" spans="1:9" ht="18" x14ac:dyDescent="0.2">
      <c r="A3" s="1"/>
      <c r="B3" s="8">
        <v>0.56939814814814815</v>
      </c>
      <c r="C3" s="1" t="s">
        <v>72</v>
      </c>
      <c r="D3" s="1" t="s">
        <v>362</v>
      </c>
      <c r="E3" s="1" t="s">
        <v>25</v>
      </c>
      <c r="F3" s="1">
        <v>100</v>
      </c>
      <c r="G3" s="1">
        <v>409</v>
      </c>
      <c r="H3">
        <v>406.6</v>
      </c>
      <c r="I3">
        <f>(G3-H3)*F3</f>
        <v>239.99999999999773</v>
      </c>
    </row>
    <row r="4" spans="1:9" ht="18" x14ac:dyDescent="0.2">
      <c r="B4" s="8">
        <v>0.50314814814814812</v>
      </c>
      <c r="C4" s="1" t="s">
        <v>72</v>
      </c>
      <c r="D4" s="1" t="s">
        <v>363</v>
      </c>
      <c r="E4" s="1" t="s">
        <v>25</v>
      </c>
      <c r="F4" s="1">
        <v>50</v>
      </c>
      <c r="G4" s="1">
        <v>265</v>
      </c>
      <c r="H4">
        <v>261.81</v>
      </c>
      <c r="I4">
        <f t="shared" ref="I4:I11" si="0">(G4-H4)*F4</f>
        <v>159.49999999999989</v>
      </c>
    </row>
    <row r="5" spans="1:9" ht="18" x14ac:dyDescent="0.2">
      <c r="B5" s="8">
        <v>0.48222222222222227</v>
      </c>
      <c r="C5" s="1" t="s">
        <v>72</v>
      </c>
      <c r="D5" s="1" t="s">
        <v>364</v>
      </c>
      <c r="E5" s="1" t="s">
        <v>25</v>
      </c>
      <c r="F5" s="1">
        <v>100</v>
      </c>
      <c r="G5" s="1">
        <v>595</v>
      </c>
      <c r="H5">
        <v>588.95000000000005</v>
      </c>
      <c r="I5">
        <f t="shared" si="0"/>
        <v>604.99999999999545</v>
      </c>
    </row>
    <row r="6" spans="1:9" ht="18" x14ac:dyDescent="0.2">
      <c r="A6" s="1"/>
      <c r="B6" s="8">
        <v>0.47582175925925929</v>
      </c>
      <c r="C6" s="1" t="s">
        <v>72</v>
      </c>
      <c r="D6" s="1" t="s">
        <v>70</v>
      </c>
      <c r="E6" s="1" t="s">
        <v>25</v>
      </c>
      <c r="F6" s="1">
        <v>50</v>
      </c>
      <c r="G6" s="1">
        <v>397</v>
      </c>
      <c r="H6">
        <v>392.36</v>
      </c>
      <c r="I6">
        <f t="shared" si="0"/>
        <v>231.99999999999932</v>
      </c>
    </row>
    <row r="7" spans="1:9" ht="18" x14ac:dyDescent="0.2">
      <c r="A7" s="1"/>
      <c r="B7" s="8">
        <v>0.46531250000000002</v>
      </c>
      <c r="C7" s="1" t="s">
        <v>72</v>
      </c>
      <c r="D7" s="1" t="s">
        <v>26</v>
      </c>
      <c r="E7" s="1" t="s">
        <v>25</v>
      </c>
      <c r="F7" s="1">
        <v>50</v>
      </c>
      <c r="G7" s="1">
        <v>882</v>
      </c>
      <c r="H7">
        <v>877</v>
      </c>
      <c r="I7">
        <f t="shared" si="0"/>
        <v>250</v>
      </c>
    </row>
    <row r="8" spans="1:9" ht="18" x14ac:dyDescent="0.2">
      <c r="A8" s="1"/>
      <c r="B8" s="8">
        <v>0.45152777777777775</v>
      </c>
      <c r="C8" s="1" t="s">
        <v>72</v>
      </c>
      <c r="D8" s="1" t="s">
        <v>365</v>
      </c>
      <c r="E8" s="1" t="s">
        <v>25</v>
      </c>
      <c r="F8" s="1">
        <v>300</v>
      </c>
      <c r="G8" s="1">
        <v>325</v>
      </c>
      <c r="H8">
        <v>322.73</v>
      </c>
      <c r="I8">
        <f t="shared" si="0"/>
        <v>680.99999999999454</v>
      </c>
    </row>
    <row r="9" spans="1:9" ht="18" x14ac:dyDescent="0.2">
      <c r="A9" s="1"/>
      <c r="B9" s="8">
        <v>0.40756944444444443</v>
      </c>
      <c r="C9" s="1" t="s">
        <v>72</v>
      </c>
      <c r="D9" s="1" t="s">
        <v>76</v>
      </c>
      <c r="E9" s="1" t="s">
        <v>25</v>
      </c>
      <c r="F9" s="1">
        <v>50</v>
      </c>
      <c r="G9" s="7">
        <v>1049</v>
      </c>
      <c r="H9">
        <v>1043.94</v>
      </c>
      <c r="I9">
        <f t="shared" si="0"/>
        <v>252.99999999999727</v>
      </c>
    </row>
    <row r="10" spans="1:9" ht="18" x14ac:dyDescent="0.2">
      <c r="A10" s="1"/>
      <c r="B10" s="8">
        <v>0.39195601851851852</v>
      </c>
      <c r="C10" s="1" t="s">
        <v>72</v>
      </c>
      <c r="D10" s="1" t="s">
        <v>77</v>
      </c>
      <c r="E10" s="1" t="s">
        <v>25</v>
      </c>
      <c r="F10" s="1">
        <v>50</v>
      </c>
      <c r="G10" s="7">
        <v>3360</v>
      </c>
      <c r="H10">
        <v>3351.5</v>
      </c>
      <c r="I10">
        <f t="shared" si="0"/>
        <v>425</v>
      </c>
    </row>
    <row r="11" spans="1:9" ht="18" x14ac:dyDescent="0.2">
      <c r="A11" s="1"/>
      <c r="B11" s="8">
        <v>0.38651620370370371</v>
      </c>
      <c r="C11" s="1" t="s">
        <v>72</v>
      </c>
      <c r="D11" s="1" t="s">
        <v>366</v>
      </c>
      <c r="E11" s="1" t="s">
        <v>25</v>
      </c>
      <c r="F11" s="1">
        <v>50</v>
      </c>
      <c r="G11" s="1">
        <v>658</v>
      </c>
      <c r="H11">
        <v>656.41</v>
      </c>
      <c r="I11">
        <f t="shared" si="0"/>
        <v>79.500000000001592</v>
      </c>
    </row>
    <row r="12" spans="1:9" ht="18" x14ac:dyDescent="0.2">
      <c r="A12" s="1"/>
      <c r="B12" s="8"/>
      <c r="C12" s="1"/>
      <c r="D12" s="1"/>
      <c r="E12" s="1"/>
      <c r="F12" s="1"/>
      <c r="G12" s="1"/>
    </row>
    <row r="13" spans="1:9" ht="18" x14ac:dyDescent="0.2">
      <c r="A13" s="1"/>
      <c r="B13" s="8"/>
      <c r="C13" s="1"/>
      <c r="D13" s="1"/>
      <c r="E13" s="1"/>
      <c r="F13" s="1"/>
      <c r="G13" s="7"/>
    </row>
    <row r="14" spans="1:9" ht="18" x14ac:dyDescent="0.2">
      <c r="B14" s="8"/>
      <c r="C14" s="1"/>
      <c r="D14" s="1"/>
      <c r="E14" s="1"/>
      <c r="F14" s="1"/>
      <c r="G14" s="7"/>
    </row>
    <row r="15" spans="1:9" ht="18" x14ac:dyDescent="0.2">
      <c r="B15" s="1"/>
      <c r="C15" s="1"/>
      <c r="D15" s="1"/>
      <c r="E15" s="1"/>
      <c r="F15" s="7"/>
      <c r="G15" s="1"/>
    </row>
    <row r="16" spans="1:9" ht="18" x14ac:dyDescent="0.2">
      <c r="B16" s="1"/>
      <c r="C16" s="1"/>
      <c r="D16" s="1"/>
      <c r="E16" s="1"/>
      <c r="F16" s="1"/>
      <c r="G16" s="1"/>
    </row>
    <row r="17" spans="2:7" ht="18" x14ac:dyDescent="0.2">
      <c r="B17" s="1"/>
      <c r="C17" s="1"/>
      <c r="D17" s="1"/>
      <c r="E17" s="1"/>
      <c r="F17" s="1"/>
      <c r="G17" s="1"/>
    </row>
    <row r="18" spans="2:7" ht="18" x14ac:dyDescent="0.2">
      <c r="B18" s="1"/>
      <c r="C18" s="1"/>
      <c r="D18" s="1"/>
      <c r="E18" s="1"/>
      <c r="F18" s="1"/>
      <c r="G18" s="1"/>
    </row>
    <row r="19" spans="2:7" ht="18" x14ac:dyDescent="0.2">
      <c r="B19" s="1"/>
      <c r="C19" s="1"/>
      <c r="D19" s="1"/>
      <c r="F19" s="1"/>
      <c r="G19" s="1"/>
    </row>
    <row r="20" spans="2:7" ht="18" x14ac:dyDescent="0.2">
      <c r="B20" s="1"/>
      <c r="C20" s="1"/>
      <c r="D20" s="1"/>
      <c r="E20" s="1"/>
      <c r="F20" s="1"/>
      <c r="G20" s="1"/>
    </row>
    <row r="21" spans="2:7" ht="18" x14ac:dyDescent="0.2">
      <c r="B21" s="1"/>
      <c r="C21" s="1"/>
      <c r="D21" s="1"/>
      <c r="E21" s="1"/>
      <c r="F21" s="1"/>
      <c r="G21" s="1"/>
    </row>
    <row r="22" spans="2:7" ht="18" x14ac:dyDescent="0.2">
      <c r="B22" s="1"/>
      <c r="C22" s="1"/>
      <c r="D22" s="1"/>
      <c r="F22" s="1"/>
      <c r="G22" s="1"/>
    </row>
    <row r="23" spans="2:7" ht="18" x14ac:dyDescent="0.2">
      <c r="B23" s="1"/>
      <c r="C23" s="1"/>
      <c r="D23" s="1"/>
      <c r="E23" s="1"/>
      <c r="F23" s="1"/>
      <c r="G23" s="1"/>
    </row>
    <row r="24" spans="2:7" ht="18" x14ac:dyDescent="0.2">
      <c r="B24" s="1"/>
      <c r="C24" s="1"/>
      <c r="D24" s="1"/>
      <c r="E24" s="1"/>
      <c r="F24" s="1"/>
      <c r="G24" s="1"/>
    </row>
    <row r="25" spans="2:7" ht="18" x14ac:dyDescent="0.2">
      <c r="B25" s="1"/>
      <c r="C25" s="1"/>
      <c r="D25" s="1"/>
      <c r="E25" s="1"/>
      <c r="F25" s="7"/>
      <c r="G25" s="1"/>
    </row>
    <row r="26" spans="2:7" ht="18" x14ac:dyDescent="0.2">
      <c r="B26" s="1"/>
      <c r="C26" s="1"/>
    </row>
    <row r="27" spans="2:7" ht="18" x14ac:dyDescent="0.2">
      <c r="B27" s="1"/>
      <c r="C27" s="1"/>
    </row>
    <row r="28" spans="2:7" ht="18" x14ac:dyDescent="0.2">
      <c r="B28" s="1"/>
      <c r="C28" s="1"/>
      <c r="D28" s="1"/>
      <c r="E28" s="1"/>
      <c r="F28" s="1"/>
      <c r="G28" s="1"/>
    </row>
    <row r="29" spans="2:7" ht="18" x14ac:dyDescent="0.2">
      <c r="B29" s="1"/>
      <c r="C29" s="1"/>
      <c r="D29" s="1"/>
      <c r="E29" s="1"/>
      <c r="F29" s="1"/>
      <c r="G29" s="1"/>
    </row>
    <row r="30" spans="2:7" ht="18" x14ac:dyDescent="0.2">
      <c r="B30" s="1"/>
      <c r="C30" s="1"/>
      <c r="D30" s="1"/>
      <c r="E30" s="1"/>
      <c r="F30" s="7"/>
      <c r="G30" s="1"/>
    </row>
    <row r="31" spans="2:7" ht="18" x14ac:dyDescent="0.2">
      <c r="B31" s="1"/>
      <c r="C31" s="1"/>
    </row>
    <row r="32" spans="2:7" ht="18" x14ac:dyDescent="0.2">
      <c r="C32" s="1"/>
    </row>
    <row r="33" spans="1:7" ht="18" x14ac:dyDescent="0.2">
      <c r="C33" s="1"/>
    </row>
    <row r="35" spans="1:7" ht="18" x14ac:dyDescent="0.2">
      <c r="A35" s="1"/>
      <c r="B35" s="1"/>
      <c r="C35" s="1"/>
      <c r="D35" s="1"/>
      <c r="E35" s="7"/>
      <c r="F35" s="7"/>
      <c r="G35" s="1"/>
    </row>
  </sheetData>
  <sortState xmlns:xlrd2="http://schemas.microsoft.com/office/spreadsheetml/2017/richdata2" ref="B4:G30">
    <sortCondition ref="C5:C3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D481B3-6AF1-FB4F-83ED-A4F7B8636C7F}">
  <dimension ref="B4:K28"/>
  <sheetViews>
    <sheetView tabSelected="1" workbookViewId="0">
      <selection activeCell="K26" sqref="K4:K26"/>
    </sheetView>
  </sheetViews>
  <sheetFormatPr baseColWidth="10" defaultRowHeight="16" x14ac:dyDescent="0.2"/>
  <sheetData>
    <row r="4" spans="2:11" ht="19" x14ac:dyDescent="0.25">
      <c r="B4" s="9">
        <v>44908</v>
      </c>
      <c r="C4" s="10">
        <v>33</v>
      </c>
      <c r="D4" s="11">
        <v>2989.95</v>
      </c>
      <c r="E4" s="10">
        <v>2</v>
      </c>
      <c r="F4" s="12">
        <v>-2894.1</v>
      </c>
      <c r="K4">
        <v>380.69</v>
      </c>
    </row>
    <row r="5" spans="2:11" x14ac:dyDescent="0.2">
      <c r="K5">
        <v>1515</v>
      </c>
    </row>
    <row r="6" spans="2:11" ht="19" x14ac:dyDescent="0.25">
      <c r="B6" s="9">
        <v>44908</v>
      </c>
      <c r="C6" s="10">
        <v>4</v>
      </c>
      <c r="D6" s="11">
        <v>2991.15</v>
      </c>
      <c r="E6" s="10">
        <v>2</v>
      </c>
      <c r="F6" s="13">
        <v>-355.6</v>
      </c>
      <c r="K6">
        <v>332</v>
      </c>
    </row>
    <row r="7" spans="2:11" x14ac:dyDescent="0.2">
      <c r="K7">
        <v>3134</v>
      </c>
    </row>
    <row r="8" spans="2:11" ht="19" x14ac:dyDescent="0.25">
      <c r="B8" s="9">
        <v>44908</v>
      </c>
      <c r="C8" s="10">
        <v>1</v>
      </c>
      <c r="D8" s="11">
        <v>2991.15</v>
      </c>
      <c r="E8" s="10">
        <v>2</v>
      </c>
      <c r="F8" s="13">
        <v>-88.9</v>
      </c>
      <c r="K8">
        <v>1070.74</v>
      </c>
    </row>
    <row r="9" spans="2:11" x14ac:dyDescent="0.2">
      <c r="K9">
        <v>115.97</v>
      </c>
    </row>
    <row r="10" spans="2:11" ht="19" x14ac:dyDescent="0.25">
      <c r="B10" s="9">
        <v>44908</v>
      </c>
      <c r="C10" s="10">
        <v>5</v>
      </c>
      <c r="D10" s="11">
        <v>2991.95</v>
      </c>
      <c r="E10" s="10">
        <v>2</v>
      </c>
      <c r="F10" s="13">
        <v>-448.5</v>
      </c>
      <c r="K10">
        <v>3750</v>
      </c>
    </row>
    <row r="11" spans="2:11" x14ac:dyDescent="0.2">
      <c r="K11">
        <v>3000</v>
      </c>
    </row>
    <row r="12" spans="2:11" ht="19" x14ac:dyDescent="0.25">
      <c r="B12" s="9">
        <v>44908</v>
      </c>
      <c r="C12" s="10">
        <v>1</v>
      </c>
      <c r="D12" s="11">
        <v>2991.95</v>
      </c>
      <c r="E12" s="10">
        <v>2</v>
      </c>
      <c r="F12" s="13">
        <v>-89.7</v>
      </c>
      <c r="K12">
        <v>1351.38</v>
      </c>
    </row>
    <row r="13" spans="2:11" x14ac:dyDescent="0.2">
      <c r="K13">
        <v>1645</v>
      </c>
    </row>
    <row r="14" spans="2:11" ht="19" x14ac:dyDescent="0.25">
      <c r="B14" s="9">
        <v>44908</v>
      </c>
      <c r="C14" s="10">
        <v>2</v>
      </c>
      <c r="D14" s="11">
        <v>2992</v>
      </c>
      <c r="E14" s="10">
        <v>2</v>
      </c>
      <c r="F14" s="13">
        <v>-179.5</v>
      </c>
      <c r="K14">
        <v>649</v>
      </c>
    </row>
    <row r="15" spans="2:11" x14ac:dyDescent="0.2">
      <c r="K15">
        <v>3097</v>
      </c>
    </row>
    <row r="16" spans="2:11" ht="19" x14ac:dyDescent="0.25">
      <c r="B16" s="9">
        <v>44908</v>
      </c>
      <c r="C16" s="10">
        <v>4</v>
      </c>
      <c r="D16" s="11">
        <v>2992.45</v>
      </c>
      <c r="E16" s="10">
        <v>2</v>
      </c>
      <c r="F16" s="13">
        <v>-360.8</v>
      </c>
      <c r="K16">
        <v>2020</v>
      </c>
    </row>
    <row r="17" spans="3:11" x14ac:dyDescent="0.2">
      <c r="K17">
        <v>651.35</v>
      </c>
    </row>
    <row r="18" spans="3:11" x14ac:dyDescent="0.2">
      <c r="C18">
        <v>5</v>
      </c>
      <c r="D18">
        <v>2905</v>
      </c>
      <c r="K18">
        <v>3483.47</v>
      </c>
    </row>
    <row r="19" spans="3:11" x14ac:dyDescent="0.2">
      <c r="C19">
        <v>6</v>
      </c>
      <c r="D19">
        <v>2906</v>
      </c>
      <c r="K19">
        <v>941.64</v>
      </c>
    </row>
    <row r="20" spans="3:11" x14ac:dyDescent="0.2">
      <c r="C20">
        <v>2</v>
      </c>
      <c r="D20">
        <v>2904</v>
      </c>
      <c r="K20">
        <v>1070.74</v>
      </c>
    </row>
    <row r="21" spans="3:11" x14ac:dyDescent="0.2">
      <c r="C21">
        <v>4</v>
      </c>
      <c r="D21">
        <v>2903</v>
      </c>
      <c r="K21">
        <v>999</v>
      </c>
    </row>
    <row r="22" spans="3:11" x14ac:dyDescent="0.2">
      <c r="C22">
        <v>33</v>
      </c>
      <c r="D22">
        <v>2902</v>
      </c>
      <c r="K22">
        <v>942</v>
      </c>
    </row>
    <row r="23" spans="3:11" x14ac:dyDescent="0.2">
      <c r="K23">
        <v>1096.5</v>
      </c>
    </row>
    <row r="24" spans="3:11" x14ac:dyDescent="0.2">
      <c r="C24">
        <v>5</v>
      </c>
      <c r="D24">
        <v>2890</v>
      </c>
      <c r="K24">
        <v>999</v>
      </c>
    </row>
    <row r="25" spans="3:11" x14ac:dyDescent="0.2">
      <c r="C25">
        <v>6</v>
      </c>
      <c r="D25">
        <v>2888</v>
      </c>
      <c r="K25">
        <v>1891.46</v>
      </c>
    </row>
    <row r="26" spans="3:11" x14ac:dyDescent="0.2">
      <c r="C26">
        <v>2</v>
      </c>
      <c r="D26">
        <v>2887</v>
      </c>
      <c r="K26">
        <v>18102.560000000001</v>
      </c>
    </row>
    <row r="27" spans="3:11" x14ac:dyDescent="0.2">
      <c r="C27">
        <v>4</v>
      </c>
      <c r="D27">
        <v>2886</v>
      </c>
    </row>
    <row r="28" spans="3:11" x14ac:dyDescent="0.2">
      <c r="C28">
        <v>33</v>
      </c>
      <c r="D28">
        <v>2885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62ABB-6CAF-FC4C-9B23-11BA599C77E2}">
  <dimension ref="A1:F68"/>
  <sheetViews>
    <sheetView workbookViewId="0">
      <selection activeCell="B2" sqref="B2:F49"/>
    </sheetView>
  </sheetViews>
  <sheetFormatPr baseColWidth="10" defaultColWidth="8.83203125" defaultRowHeight="16" x14ac:dyDescent="0.2"/>
  <cols>
    <col min="1" max="1" width="13.1640625" bestFit="1" customWidth="1"/>
    <col min="2" max="3" width="8.1640625" bestFit="1" customWidth="1"/>
    <col min="4" max="4" width="8.33203125" bestFit="1" customWidth="1"/>
    <col min="5" max="5" width="8.6640625" bestFit="1" customWidth="1"/>
    <col min="6" max="6" width="9" bestFit="1" customWidth="1"/>
  </cols>
  <sheetData>
    <row r="1" spans="1:6" x14ac:dyDescent="0.2">
      <c r="B1" t="s">
        <v>82</v>
      </c>
      <c r="C1" t="s">
        <v>83</v>
      </c>
      <c r="D1" t="s">
        <v>84</v>
      </c>
      <c r="E1" t="s">
        <v>85</v>
      </c>
      <c r="F1" t="s">
        <v>86</v>
      </c>
    </row>
    <row r="2" spans="1:6" x14ac:dyDescent="0.2">
      <c r="A2" t="s">
        <v>29</v>
      </c>
      <c r="B2" t="s">
        <v>87</v>
      </c>
      <c r="C2" t="s">
        <v>88</v>
      </c>
      <c r="D2" t="s">
        <v>87</v>
      </c>
      <c r="E2" t="s">
        <v>89</v>
      </c>
      <c r="F2" t="s">
        <v>90</v>
      </c>
    </row>
    <row r="3" spans="1:6" x14ac:dyDescent="0.2">
      <c r="A3" t="s">
        <v>91</v>
      </c>
      <c r="B3" t="s">
        <v>92</v>
      </c>
      <c r="C3" t="s">
        <v>93</v>
      </c>
      <c r="D3" t="s">
        <v>94</v>
      </c>
      <c r="E3" t="s">
        <v>95</v>
      </c>
      <c r="F3" t="s">
        <v>96</v>
      </c>
    </row>
    <row r="4" spans="1:6" x14ac:dyDescent="0.2">
      <c r="A4" t="s">
        <v>97</v>
      </c>
      <c r="B4" t="s">
        <v>98</v>
      </c>
      <c r="C4" t="s">
        <v>99</v>
      </c>
      <c r="D4" t="s">
        <v>100</v>
      </c>
      <c r="E4" t="s">
        <v>101</v>
      </c>
      <c r="F4" t="s">
        <v>102</v>
      </c>
    </row>
    <row r="5" spans="1:6" x14ac:dyDescent="0.2">
      <c r="A5" t="s">
        <v>103</v>
      </c>
      <c r="B5" t="s">
        <v>110</v>
      </c>
      <c r="C5" t="s">
        <v>105</v>
      </c>
      <c r="D5" t="s">
        <v>106</v>
      </c>
      <c r="E5" t="s">
        <v>107</v>
      </c>
      <c r="F5" t="s">
        <v>108</v>
      </c>
    </row>
    <row r="6" spans="1:6" x14ac:dyDescent="0.2">
      <c r="A6" t="s">
        <v>109</v>
      </c>
      <c r="B6" t="s">
        <v>116</v>
      </c>
      <c r="C6" t="s">
        <v>111</v>
      </c>
      <c r="D6" t="s">
        <v>112</v>
      </c>
      <c r="E6" t="s">
        <v>113</v>
      </c>
      <c r="F6" t="s">
        <v>114</v>
      </c>
    </row>
    <row r="7" spans="1:6" x14ac:dyDescent="0.2">
      <c r="A7" t="s">
        <v>115</v>
      </c>
      <c r="B7" t="s">
        <v>122</v>
      </c>
      <c r="C7" t="s">
        <v>117</v>
      </c>
      <c r="D7" t="s">
        <v>118</v>
      </c>
      <c r="E7" t="s">
        <v>119</v>
      </c>
      <c r="F7" t="s">
        <v>120</v>
      </c>
    </row>
    <row r="8" spans="1:6" x14ac:dyDescent="0.2">
      <c r="A8" t="s">
        <v>121</v>
      </c>
      <c r="B8" t="s">
        <v>132</v>
      </c>
      <c r="C8" t="s">
        <v>123</v>
      </c>
      <c r="D8" t="s">
        <v>124</v>
      </c>
      <c r="E8" t="s">
        <v>125</v>
      </c>
      <c r="F8" t="s">
        <v>126</v>
      </c>
    </row>
    <row r="9" spans="1:6" x14ac:dyDescent="0.2">
      <c r="A9" t="s">
        <v>127</v>
      </c>
      <c r="B9" t="s">
        <v>138</v>
      </c>
      <c r="C9" t="s">
        <v>128</v>
      </c>
      <c r="D9" t="s">
        <v>129</v>
      </c>
      <c r="E9" t="s">
        <v>130</v>
      </c>
      <c r="F9" t="s">
        <v>131</v>
      </c>
    </row>
    <row r="10" spans="1:6" x14ac:dyDescent="0.2">
      <c r="A10" t="s">
        <v>33</v>
      </c>
      <c r="B10" t="s">
        <v>144</v>
      </c>
      <c r="C10" t="s">
        <v>133</v>
      </c>
      <c r="D10" t="s">
        <v>134</v>
      </c>
      <c r="E10" t="s">
        <v>135</v>
      </c>
      <c r="F10" t="s">
        <v>136</v>
      </c>
    </row>
    <row r="11" spans="1:6" x14ac:dyDescent="0.2">
      <c r="A11" t="s">
        <v>137</v>
      </c>
      <c r="B11" t="s">
        <v>155</v>
      </c>
      <c r="C11" t="s">
        <v>139</v>
      </c>
      <c r="D11" t="s">
        <v>140</v>
      </c>
      <c r="E11" t="s">
        <v>141</v>
      </c>
      <c r="F11" t="s">
        <v>142</v>
      </c>
    </row>
    <row r="12" spans="1:6" x14ac:dyDescent="0.2">
      <c r="A12" t="s">
        <v>143</v>
      </c>
      <c r="B12" t="s">
        <v>161</v>
      </c>
      <c r="C12" t="s">
        <v>145</v>
      </c>
      <c r="D12" t="s">
        <v>146</v>
      </c>
      <c r="E12" t="s">
        <v>147</v>
      </c>
      <c r="F12" t="s">
        <v>148</v>
      </c>
    </row>
    <row r="13" spans="1:6" x14ac:dyDescent="0.2">
      <c r="A13" t="s">
        <v>149</v>
      </c>
      <c r="B13" t="s">
        <v>167</v>
      </c>
      <c r="C13" t="s">
        <v>150</v>
      </c>
      <c r="D13" t="s">
        <v>151</v>
      </c>
      <c r="E13" t="s">
        <v>152</v>
      </c>
      <c r="F13" t="s">
        <v>153</v>
      </c>
    </row>
    <row r="14" spans="1:6" x14ac:dyDescent="0.2">
      <c r="A14" t="s">
        <v>154</v>
      </c>
      <c r="B14" t="s">
        <v>173</v>
      </c>
      <c r="C14" t="s">
        <v>156</v>
      </c>
      <c r="D14" t="s">
        <v>157</v>
      </c>
      <c r="E14" t="s">
        <v>158</v>
      </c>
      <c r="F14" t="s">
        <v>159</v>
      </c>
    </row>
    <row r="15" spans="1:6" x14ac:dyDescent="0.2">
      <c r="A15" t="s">
        <v>160</v>
      </c>
      <c r="B15" t="s">
        <v>189</v>
      </c>
      <c r="C15" t="s">
        <v>162</v>
      </c>
      <c r="D15" t="s">
        <v>163</v>
      </c>
      <c r="E15" t="s">
        <v>164</v>
      </c>
      <c r="F15" t="s">
        <v>165</v>
      </c>
    </row>
    <row r="16" spans="1:6" x14ac:dyDescent="0.2">
      <c r="A16" t="s">
        <v>166</v>
      </c>
      <c r="B16" t="s">
        <v>195</v>
      </c>
      <c r="C16" t="s">
        <v>168</v>
      </c>
      <c r="D16" t="s">
        <v>169</v>
      </c>
      <c r="E16" t="s">
        <v>170</v>
      </c>
      <c r="F16" t="s">
        <v>171</v>
      </c>
    </row>
    <row r="17" spans="1:6" x14ac:dyDescent="0.2">
      <c r="A17" t="s">
        <v>172</v>
      </c>
      <c r="B17" t="s">
        <v>200</v>
      </c>
      <c r="C17" t="s">
        <v>174</v>
      </c>
      <c r="D17" t="s">
        <v>175</v>
      </c>
      <c r="E17" t="s">
        <v>176</v>
      </c>
      <c r="F17" t="s">
        <v>177</v>
      </c>
    </row>
    <row r="18" spans="1:6" x14ac:dyDescent="0.2">
      <c r="A18" t="s">
        <v>178</v>
      </c>
      <c r="B18" t="s">
        <v>206</v>
      </c>
      <c r="C18" t="s">
        <v>179</v>
      </c>
      <c r="D18" t="s">
        <v>180</v>
      </c>
      <c r="E18" t="s">
        <v>181</v>
      </c>
      <c r="F18" t="s">
        <v>182</v>
      </c>
    </row>
    <row r="19" spans="1:6" x14ac:dyDescent="0.2">
      <c r="A19" t="s">
        <v>183</v>
      </c>
      <c r="B19" t="s">
        <v>215</v>
      </c>
      <c r="C19" t="s">
        <v>184</v>
      </c>
      <c r="D19" t="s">
        <v>185</v>
      </c>
      <c r="E19" t="s">
        <v>186</v>
      </c>
      <c r="F19" t="s">
        <v>187</v>
      </c>
    </row>
    <row r="20" spans="1:6" x14ac:dyDescent="0.2">
      <c r="A20" t="s">
        <v>188</v>
      </c>
      <c r="B20" t="s">
        <v>221</v>
      </c>
      <c r="C20" t="s">
        <v>190</v>
      </c>
      <c r="D20" t="s">
        <v>191</v>
      </c>
      <c r="E20" t="s">
        <v>192</v>
      </c>
      <c r="F20" t="s">
        <v>193</v>
      </c>
    </row>
    <row r="21" spans="1:6" x14ac:dyDescent="0.2">
      <c r="A21" t="s">
        <v>194</v>
      </c>
      <c r="B21" t="s">
        <v>227</v>
      </c>
      <c r="C21" t="s">
        <v>196</v>
      </c>
      <c r="D21" t="s">
        <v>197</v>
      </c>
      <c r="E21" t="s">
        <v>198</v>
      </c>
      <c r="F21" t="s">
        <v>197</v>
      </c>
    </row>
    <row r="22" spans="1:6" x14ac:dyDescent="0.2">
      <c r="A22" t="s">
        <v>199</v>
      </c>
      <c r="B22" t="s">
        <v>233</v>
      </c>
      <c r="C22" t="s">
        <v>201</v>
      </c>
      <c r="D22" t="s">
        <v>202</v>
      </c>
      <c r="E22" t="s">
        <v>203</v>
      </c>
      <c r="F22" t="s">
        <v>204</v>
      </c>
    </row>
    <row r="23" spans="1:6" x14ac:dyDescent="0.2">
      <c r="A23" t="s">
        <v>205</v>
      </c>
      <c r="B23" t="s">
        <v>239</v>
      </c>
      <c r="C23" t="s">
        <v>207</v>
      </c>
      <c r="D23" t="s">
        <v>208</v>
      </c>
      <c r="E23" t="s">
        <v>209</v>
      </c>
      <c r="F23" t="s">
        <v>208</v>
      </c>
    </row>
    <row r="24" spans="1:6" x14ac:dyDescent="0.2">
      <c r="A24" t="s">
        <v>210</v>
      </c>
      <c r="B24" t="s">
        <v>254</v>
      </c>
      <c r="C24" t="s">
        <v>211</v>
      </c>
      <c r="D24" t="s">
        <v>212</v>
      </c>
      <c r="E24" t="s">
        <v>213</v>
      </c>
      <c r="F24" t="s">
        <v>212</v>
      </c>
    </row>
    <row r="25" spans="1:6" x14ac:dyDescent="0.2">
      <c r="A25" t="s">
        <v>214</v>
      </c>
      <c r="B25" t="s">
        <v>260</v>
      </c>
      <c r="C25" t="s">
        <v>216</v>
      </c>
      <c r="D25" t="s">
        <v>217</v>
      </c>
      <c r="E25" t="s">
        <v>218</v>
      </c>
      <c r="F25" t="s">
        <v>219</v>
      </c>
    </row>
    <row r="26" spans="1:6" x14ac:dyDescent="0.2">
      <c r="A26" t="s">
        <v>220</v>
      </c>
      <c r="B26" t="s">
        <v>266</v>
      </c>
      <c r="C26" t="s">
        <v>222</v>
      </c>
      <c r="D26" t="s">
        <v>223</v>
      </c>
      <c r="E26" t="s">
        <v>224</v>
      </c>
      <c r="F26" t="s">
        <v>225</v>
      </c>
    </row>
    <row r="27" spans="1:6" x14ac:dyDescent="0.2">
      <c r="A27" t="s">
        <v>226</v>
      </c>
      <c r="B27" t="s">
        <v>271</v>
      </c>
      <c r="C27" t="s">
        <v>228</v>
      </c>
      <c r="D27" t="s">
        <v>229</v>
      </c>
      <c r="E27" t="s">
        <v>230</v>
      </c>
      <c r="F27" t="s">
        <v>231</v>
      </c>
    </row>
    <row r="28" spans="1:6" x14ac:dyDescent="0.2">
      <c r="A28" t="s">
        <v>232</v>
      </c>
      <c r="B28" t="s">
        <v>282</v>
      </c>
      <c r="C28" t="s">
        <v>234</v>
      </c>
      <c r="D28" t="s">
        <v>235</v>
      </c>
      <c r="E28" t="s">
        <v>236</v>
      </c>
      <c r="F28" t="s">
        <v>237</v>
      </c>
    </row>
    <row r="29" spans="1:6" x14ac:dyDescent="0.2">
      <c r="A29" t="s">
        <v>238</v>
      </c>
      <c r="B29" t="s">
        <v>292</v>
      </c>
      <c r="C29" t="s">
        <v>240</v>
      </c>
      <c r="D29" t="s">
        <v>241</v>
      </c>
      <c r="E29" t="s">
        <v>242</v>
      </c>
      <c r="F29" t="s">
        <v>243</v>
      </c>
    </row>
    <row r="30" spans="1:6" x14ac:dyDescent="0.2">
      <c r="A30" t="s">
        <v>244</v>
      </c>
      <c r="B30" t="s">
        <v>297</v>
      </c>
      <c r="C30" t="s">
        <v>245</v>
      </c>
      <c r="D30" t="s">
        <v>246</v>
      </c>
      <c r="E30" t="s">
        <v>247</v>
      </c>
      <c r="F30" t="s">
        <v>248</v>
      </c>
    </row>
    <row r="31" spans="1:6" x14ac:dyDescent="0.2">
      <c r="A31" t="s">
        <v>30</v>
      </c>
      <c r="B31" t="s">
        <v>308</v>
      </c>
      <c r="C31" t="s">
        <v>249</v>
      </c>
      <c r="D31" t="s">
        <v>250</v>
      </c>
      <c r="E31" t="s">
        <v>251</v>
      </c>
      <c r="F31" t="s">
        <v>252</v>
      </c>
    </row>
    <row r="32" spans="1:6" x14ac:dyDescent="0.2">
      <c r="A32" t="s">
        <v>253</v>
      </c>
      <c r="B32" t="s">
        <v>314</v>
      </c>
      <c r="C32" t="s">
        <v>255</v>
      </c>
      <c r="D32" t="s">
        <v>256</v>
      </c>
      <c r="E32" t="s">
        <v>257</v>
      </c>
      <c r="F32" t="s">
        <v>258</v>
      </c>
    </row>
    <row r="33" spans="1:6" x14ac:dyDescent="0.2">
      <c r="A33" t="s">
        <v>259</v>
      </c>
      <c r="B33" t="s">
        <v>320</v>
      </c>
      <c r="C33" t="s">
        <v>261</v>
      </c>
      <c r="D33" t="s">
        <v>262</v>
      </c>
      <c r="E33" t="s">
        <v>263</v>
      </c>
      <c r="F33" t="s">
        <v>264</v>
      </c>
    </row>
    <row r="34" spans="1:6" x14ac:dyDescent="0.2">
      <c r="A34" t="s">
        <v>265</v>
      </c>
      <c r="B34" t="s">
        <v>326</v>
      </c>
      <c r="C34" t="s">
        <v>267</v>
      </c>
      <c r="D34" t="s">
        <v>268</v>
      </c>
      <c r="E34" t="s">
        <v>269</v>
      </c>
      <c r="F34" t="s">
        <v>270</v>
      </c>
    </row>
    <row r="35" spans="1:6" x14ac:dyDescent="0.2">
      <c r="A35" t="s">
        <v>32</v>
      </c>
      <c r="B35" t="s">
        <v>336</v>
      </c>
      <c r="C35" t="s">
        <v>272</v>
      </c>
      <c r="D35" t="s">
        <v>273</v>
      </c>
      <c r="E35" t="s">
        <v>274</v>
      </c>
      <c r="F35" t="s">
        <v>275</v>
      </c>
    </row>
    <row r="36" spans="1:6" x14ac:dyDescent="0.2">
      <c r="A36" t="s">
        <v>276</v>
      </c>
      <c r="B36" t="s">
        <v>347</v>
      </c>
      <c r="C36" t="s">
        <v>277</v>
      </c>
      <c r="D36" t="s">
        <v>278</v>
      </c>
      <c r="E36" t="s">
        <v>279</v>
      </c>
      <c r="F36" t="s">
        <v>280</v>
      </c>
    </row>
    <row r="37" spans="1:6" x14ac:dyDescent="0.2">
      <c r="A37" t="s">
        <v>281</v>
      </c>
      <c r="B37" t="s">
        <v>351</v>
      </c>
      <c r="C37" t="s">
        <v>283</v>
      </c>
      <c r="D37" t="s">
        <v>284</v>
      </c>
      <c r="E37" t="s">
        <v>285</v>
      </c>
      <c r="F37" t="s">
        <v>286</v>
      </c>
    </row>
    <row r="38" spans="1:6" x14ac:dyDescent="0.2">
      <c r="A38" t="s">
        <v>81</v>
      </c>
      <c r="B38" t="s">
        <v>229</v>
      </c>
      <c r="C38" t="s">
        <v>287</v>
      </c>
      <c r="D38" t="s">
        <v>288</v>
      </c>
      <c r="E38" t="s">
        <v>289</v>
      </c>
      <c r="F38" t="s">
        <v>290</v>
      </c>
    </row>
    <row r="39" spans="1:6" x14ac:dyDescent="0.2">
      <c r="A39" t="s">
        <v>291</v>
      </c>
      <c r="B39" t="s">
        <v>352</v>
      </c>
      <c r="C39" t="s">
        <v>293</v>
      </c>
      <c r="D39" t="s">
        <v>294</v>
      </c>
      <c r="E39" t="s">
        <v>295</v>
      </c>
      <c r="F39" t="s">
        <v>294</v>
      </c>
    </row>
    <row r="40" spans="1:6" x14ac:dyDescent="0.2">
      <c r="A40" t="s">
        <v>296</v>
      </c>
      <c r="B40" t="s">
        <v>353</v>
      </c>
      <c r="C40" t="s">
        <v>298</v>
      </c>
      <c r="D40" t="s">
        <v>299</v>
      </c>
      <c r="E40" t="s">
        <v>300</v>
      </c>
      <c r="F40" t="s">
        <v>301</v>
      </c>
    </row>
    <row r="41" spans="1:6" x14ac:dyDescent="0.2">
      <c r="A41" t="s">
        <v>302</v>
      </c>
      <c r="C41" t="s">
        <v>303</v>
      </c>
      <c r="D41" t="s">
        <v>304</v>
      </c>
      <c r="E41" t="s">
        <v>305</v>
      </c>
      <c r="F41" t="s">
        <v>306</v>
      </c>
    </row>
    <row r="42" spans="1:6" x14ac:dyDescent="0.2">
      <c r="A42" t="s">
        <v>307</v>
      </c>
      <c r="B42" t="s">
        <v>354</v>
      </c>
      <c r="C42" t="s">
        <v>309</v>
      </c>
      <c r="D42" t="s">
        <v>310</v>
      </c>
      <c r="E42" t="s">
        <v>311</v>
      </c>
      <c r="F42" t="s">
        <v>312</v>
      </c>
    </row>
    <row r="43" spans="1:6" x14ac:dyDescent="0.2">
      <c r="A43" t="s">
        <v>313</v>
      </c>
      <c r="B43" t="s">
        <v>355</v>
      </c>
      <c r="C43" t="s">
        <v>315</v>
      </c>
      <c r="D43" t="s">
        <v>316</v>
      </c>
      <c r="E43" t="s">
        <v>317</v>
      </c>
      <c r="F43" t="s">
        <v>318</v>
      </c>
    </row>
    <row r="44" spans="1:6" x14ac:dyDescent="0.2">
      <c r="A44" t="s">
        <v>319</v>
      </c>
      <c r="B44" t="s">
        <v>356</v>
      </c>
      <c r="C44" t="s">
        <v>321</v>
      </c>
      <c r="D44" t="s">
        <v>322</v>
      </c>
      <c r="E44" t="s">
        <v>323</v>
      </c>
      <c r="F44" t="s">
        <v>324</v>
      </c>
    </row>
    <row r="45" spans="1:6" x14ac:dyDescent="0.2">
      <c r="A45" t="s">
        <v>325</v>
      </c>
      <c r="B45" t="s">
        <v>357</v>
      </c>
      <c r="C45" t="s">
        <v>327</v>
      </c>
      <c r="D45" t="s">
        <v>328</v>
      </c>
      <c r="E45" t="s">
        <v>329</v>
      </c>
      <c r="F45" t="s">
        <v>330</v>
      </c>
    </row>
    <row r="46" spans="1:6" x14ac:dyDescent="0.2">
      <c r="A46" t="s">
        <v>7</v>
      </c>
      <c r="B46" t="s">
        <v>358</v>
      </c>
      <c r="C46" t="s">
        <v>331</v>
      </c>
      <c r="D46" t="s">
        <v>332</v>
      </c>
      <c r="E46" t="s">
        <v>333</v>
      </c>
      <c r="F46" t="s">
        <v>334</v>
      </c>
    </row>
    <row r="47" spans="1:6" x14ac:dyDescent="0.2">
      <c r="A47" t="s">
        <v>335</v>
      </c>
      <c r="B47" t="s">
        <v>359</v>
      </c>
      <c r="C47" t="s">
        <v>337</v>
      </c>
      <c r="D47" t="s">
        <v>338</v>
      </c>
      <c r="E47" t="s">
        <v>339</v>
      </c>
      <c r="F47" t="s">
        <v>340</v>
      </c>
    </row>
    <row r="48" spans="1:6" x14ac:dyDescent="0.2">
      <c r="A48" t="s">
        <v>341</v>
      </c>
      <c r="B48" t="s">
        <v>360</v>
      </c>
      <c r="C48" t="s">
        <v>342</v>
      </c>
      <c r="D48" t="s">
        <v>343</v>
      </c>
      <c r="E48" t="s">
        <v>344</v>
      </c>
      <c r="F48" t="s">
        <v>345</v>
      </c>
    </row>
    <row r="49" spans="1:6" x14ac:dyDescent="0.2">
      <c r="A49" t="s">
        <v>346</v>
      </c>
      <c r="B49" t="s">
        <v>361</v>
      </c>
      <c r="C49" t="s">
        <v>348</v>
      </c>
      <c r="D49" t="s">
        <v>107</v>
      </c>
      <c r="E49" t="s">
        <v>349</v>
      </c>
      <c r="F49" t="s">
        <v>350</v>
      </c>
    </row>
    <row r="51" spans="1:6" x14ac:dyDescent="0.2">
      <c r="B51" t="s">
        <v>104</v>
      </c>
    </row>
    <row r="56" spans="1:6" x14ac:dyDescent="0.2">
      <c r="B56" t="s">
        <v>104</v>
      </c>
    </row>
    <row r="61" spans="1:6" x14ac:dyDescent="0.2">
      <c r="B61" t="s">
        <v>104</v>
      </c>
    </row>
    <row r="64" spans="1:6" x14ac:dyDescent="0.2">
      <c r="B64" t="s">
        <v>104</v>
      </c>
    </row>
    <row r="65" spans="2:2" x14ac:dyDescent="0.2">
      <c r="B65" t="s">
        <v>104</v>
      </c>
    </row>
    <row r="68" spans="2:2" x14ac:dyDescent="0.2">
      <c r="B68" t="s">
        <v>104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7B1F2-1879-1046-B6A9-FBB08ADA34AA}">
  <dimension ref="B4:I19"/>
  <sheetViews>
    <sheetView workbookViewId="0">
      <selection activeCell="I19" sqref="I19"/>
    </sheetView>
  </sheetViews>
  <sheetFormatPr baseColWidth="10" defaultRowHeight="16" x14ac:dyDescent="0.2"/>
  <cols>
    <col min="2" max="2" width="22.1640625" bestFit="1" customWidth="1"/>
    <col min="3" max="3" width="22.6640625" bestFit="1" customWidth="1"/>
    <col min="4" max="4" width="8.5" bestFit="1" customWidth="1"/>
    <col min="5" max="5" width="10.5" bestFit="1" customWidth="1"/>
    <col min="6" max="6" width="14" bestFit="1" customWidth="1"/>
  </cols>
  <sheetData>
    <row r="4" spans="2:9" ht="18" x14ac:dyDescent="0.2">
      <c r="B4" s="1" t="s">
        <v>72</v>
      </c>
      <c r="C4" s="1" t="s">
        <v>27</v>
      </c>
      <c r="D4" s="1" t="s">
        <v>25</v>
      </c>
      <c r="E4" s="1">
        <v>50</v>
      </c>
      <c r="F4" s="7">
        <v>1455</v>
      </c>
      <c r="G4">
        <v>1450.35</v>
      </c>
      <c r="H4">
        <f>(F4-G4)*E4</f>
        <v>232.50000000000455</v>
      </c>
    </row>
    <row r="5" spans="2:9" ht="18" x14ac:dyDescent="0.2">
      <c r="B5" s="1" t="s">
        <v>72</v>
      </c>
      <c r="C5" s="1" t="s">
        <v>73</v>
      </c>
      <c r="D5" s="1" t="s">
        <v>25</v>
      </c>
      <c r="E5" s="1">
        <v>50</v>
      </c>
      <c r="F5" s="1">
        <v>445</v>
      </c>
      <c r="G5">
        <v>440.61</v>
      </c>
      <c r="H5">
        <f t="shared" ref="H5:H19" si="0">(F5-G5)*E5</f>
        <v>219.49999999999932</v>
      </c>
    </row>
    <row r="6" spans="2:9" ht="18" x14ac:dyDescent="0.2">
      <c r="B6" s="1" t="s">
        <v>72</v>
      </c>
      <c r="C6" s="1" t="s">
        <v>74</v>
      </c>
      <c r="D6" s="1" t="s">
        <v>25</v>
      </c>
      <c r="E6" s="1">
        <v>50</v>
      </c>
      <c r="F6" s="7">
        <v>1126</v>
      </c>
      <c r="G6">
        <v>1126</v>
      </c>
      <c r="H6">
        <f t="shared" si="0"/>
        <v>0</v>
      </c>
    </row>
    <row r="7" spans="2:9" ht="18" x14ac:dyDescent="0.2">
      <c r="B7" s="1" t="s">
        <v>72</v>
      </c>
      <c r="C7" s="1" t="s">
        <v>75</v>
      </c>
      <c r="D7" s="1" t="s">
        <v>25</v>
      </c>
      <c r="E7" s="1">
        <v>50</v>
      </c>
      <c r="F7" s="1">
        <v>390</v>
      </c>
      <c r="G7">
        <v>387.15</v>
      </c>
      <c r="H7">
        <f t="shared" si="0"/>
        <v>142.50000000000114</v>
      </c>
    </row>
    <row r="8" spans="2:9" ht="18" x14ac:dyDescent="0.2">
      <c r="B8" s="1" t="s">
        <v>72</v>
      </c>
      <c r="C8" s="1" t="s">
        <v>71</v>
      </c>
      <c r="D8" s="1" t="s">
        <v>25</v>
      </c>
      <c r="E8" s="1">
        <v>50</v>
      </c>
      <c r="F8" s="7">
        <v>2957.26</v>
      </c>
      <c r="G8">
        <v>2954.23</v>
      </c>
      <c r="H8">
        <f t="shared" si="0"/>
        <v>151.50000000001</v>
      </c>
    </row>
    <row r="9" spans="2:9" ht="18" x14ac:dyDescent="0.2">
      <c r="B9" s="1" t="s">
        <v>72</v>
      </c>
      <c r="C9" s="1" t="s">
        <v>69</v>
      </c>
      <c r="D9" s="1" t="s">
        <v>25</v>
      </c>
      <c r="E9" s="1">
        <v>50</v>
      </c>
      <c r="F9" s="1">
        <v>82.72</v>
      </c>
      <c r="G9">
        <v>82</v>
      </c>
      <c r="H9">
        <f t="shared" si="0"/>
        <v>35.999999999999943</v>
      </c>
      <c r="I9">
        <f>(F9-G9)*E9</f>
        <v>35.999999999999943</v>
      </c>
    </row>
    <row r="10" spans="2:9" ht="18" x14ac:dyDescent="0.2">
      <c r="B10" s="1" t="s">
        <v>72</v>
      </c>
      <c r="C10" s="1" t="s">
        <v>76</v>
      </c>
      <c r="D10" s="1" t="s">
        <v>25</v>
      </c>
      <c r="E10" s="1">
        <v>50</v>
      </c>
      <c r="F10" s="7">
        <v>1044</v>
      </c>
      <c r="G10">
        <v>1039.98</v>
      </c>
      <c r="H10">
        <f t="shared" si="0"/>
        <v>200.99999999999909</v>
      </c>
    </row>
    <row r="11" spans="2:9" ht="18" x14ac:dyDescent="0.2">
      <c r="B11" s="1" t="s">
        <v>72</v>
      </c>
      <c r="C11" s="1" t="s">
        <v>77</v>
      </c>
      <c r="D11" s="1" t="s">
        <v>25</v>
      </c>
      <c r="E11" s="1">
        <v>50</v>
      </c>
      <c r="F11" s="7">
        <v>3363.9</v>
      </c>
      <c r="G11">
        <v>3359.95</v>
      </c>
      <c r="H11">
        <f t="shared" si="0"/>
        <v>197.50000000001364</v>
      </c>
    </row>
    <row r="12" spans="2:9" ht="18" x14ac:dyDescent="0.2">
      <c r="B12" s="1" t="s">
        <v>72</v>
      </c>
      <c r="C12" s="1" t="s">
        <v>28</v>
      </c>
      <c r="D12" s="1" t="s">
        <v>25</v>
      </c>
      <c r="E12" s="1">
        <v>50</v>
      </c>
      <c r="F12" s="7">
        <v>1612.45</v>
      </c>
      <c r="G12">
        <v>1607.69</v>
      </c>
      <c r="H12">
        <f t="shared" si="0"/>
        <v>237.99999999999955</v>
      </c>
    </row>
    <row r="13" spans="2:9" ht="18" x14ac:dyDescent="0.2">
      <c r="C13" s="1" t="s">
        <v>10</v>
      </c>
      <c r="E13" s="1">
        <v>50</v>
      </c>
      <c r="F13" s="7">
        <v>476.33</v>
      </c>
      <c r="G13">
        <v>471.5</v>
      </c>
      <c r="H13">
        <f t="shared" si="0"/>
        <v>241.4999999999992</v>
      </c>
    </row>
    <row r="14" spans="2:9" ht="18" x14ac:dyDescent="0.2">
      <c r="C14" s="1" t="s">
        <v>78</v>
      </c>
      <c r="E14" s="1">
        <v>50</v>
      </c>
      <c r="F14" s="7">
        <v>1083</v>
      </c>
      <c r="G14">
        <v>1081.4000000000001</v>
      </c>
      <c r="H14">
        <f t="shared" si="0"/>
        <v>79.999999999995453</v>
      </c>
    </row>
    <row r="15" spans="2:9" ht="18" x14ac:dyDescent="0.2">
      <c r="C15" s="1" t="s">
        <v>68</v>
      </c>
      <c r="E15" s="1">
        <v>50</v>
      </c>
      <c r="F15" s="7">
        <v>908</v>
      </c>
      <c r="G15">
        <v>905.55</v>
      </c>
      <c r="H15">
        <f t="shared" si="0"/>
        <v>122.50000000000227</v>
      </c>
    </row>
    <row r="16" spans="2:9" ht="18" x14ac:dyDescent="0.2">
      <c r="C16" s="1" t="s">
        <v>79</v>
      </c>
      <c r="E16" s="1">
        <v>50</v>
      </c>
      <c r="F16" s="7">
        <v>364</v>
      </c>
      <c r="G16">
        <v>361.4</v>
      </c>
      <c r="H16">
        <f t="shared" si="0"/>
        <v>130.00000000000114</v>
      </c>
    </row>
    <row r="17" spans="3:8" ht="18" x14ac:dyDescent="0.2">
      <c r="C17" s="1" t="s">
        <v>80</v>
      </c>
      <c r="E17" s="1">
        <v>50</v>
      </c>
      <c r="F17" s="7">
        <v>1013</v>
      </c>
      <c r="G17">
        <v>1011.62</v>
      </c>
      <c r="H17">
        <f t="shared" si="0"/>
        <v>68.999999999999773</v>
      </c>
    </row>
    <row r="18" spans="3:8" ht="18" x14ac:dyDescent="0.2">
      <c r="C18" s="1" t="s">
        <v>71</v>
      </c>
      <c r="E18" s="1">
        <v>50</v>
      </c>
      <c r="F18" s="7">
        <v>3014</v>
      </c>
      <c r="G18">
        <v>3009.11</v>
      </c>
      <c r="H18">
        <f t="shared" si="0"/>
        <v>244.49999999999363</v>
      </c>
    </row>
    <row r="19" spans="3:8" ht="18" x14ac:dyDescent="0.2">
      <c r="C19" s="1" t="s">
        <v>34</v>
      </c>
      <c r="E19" s="1">
        <v>50</v>
      </c>
      <c r="F19" s="7">
        <v>2393</v>
      </c>
      <c r="G19">
        <v>2388.17</v>
      </c>
      <c r="H19">
        <f t="shared" si="0"/>
        <v>241.49999999999636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28834-2689-754B-81BC-EDDDEAD61FF5}">
  <dimension ref="A1:M29"/>
  <sheetViews>
    <sheetView workbookViewId="0">
      <selection activeCell="A18" sqref="A18"/>
    </sheetView>
  </sheetViews>
  <sheetFormatPr baseColWidth="10" defaultRowHeight="16" x14ac:dyDescent="0.2"/>
  <cols>
    <col min="1" max="1" width="32.1640625" bestFit="1" customWidth="1"/>
    <col min="5" max="5" width="17.6640625" bestFit="1" customWidth="1"/>
  </cols>
  <sheetData>
    <row r="1" spans="1:13" x14ac:dyDescent="0.2">
      <c r="A1">
        <v>776333</v>
      </c>
    </row>
    <row r="4" spans="1:13" x14ac:dyDescent="0.2">
      <c r="A4" t="s">
        <v>49</v>
      </c>
      <c r="B4">
        <v>42.05</v>
      </c>
      <c r="C4">
        <v>41.9</v>
      </c>
      <c r="D4">
        <v>42.7</v>
      </c>
      <c r="E4" t="s">
        <v>55</v>
      </c>
      <c r="M4">
        <v>4</v>
      </c>
    </row>
    <row r="5" spans="1:13" x14ac:dyDescent="0.2">
      <c r="A5" t="s">
        <v>63</v>
      </c>
      <c r="B5">
        <v>26.75</v>
      </c>
      <c r="C5">
        <v>25.6</v>
      </c>
      <c r="D5">
        <v>26.75</v>
      </c>
      <c r="E5" t="s">
        <v>60</v>
      </c>
      <c r="L5">
        <v>82500</v>
      </c>
      <c r="M5">
        <f>L5*M4</f>
        <v>330000</v>
      </c>
    </row>
    <row r="6" spans="1:13" x14ac:dyDescent="0.2">
      <c r="A6" t="s">
        <v>64</v>
      </c>
      <c r="B6">
        <v>34.5</v>
      </c>
      <c r="C6">
        <v>34.5</v>
      </c>
      <c r="D6">
        <v>34.5</v>
      </c>
      <c r="E6" t="s">
        <v>60</v>
      </c>
      <c r="L6">
        <v>3500</v>
      </c>
      <c r="M6">
        <f>L6*M4</f>
        <v>14000</v>
      </c>
    </row>
    <row r="7" spans="1:13" x14ac:dyDescent="0.2">
      <c r="A7" t="s">
        <v>40</v>
      </c>
      <c r="B7">
        <v>56.25</v>
      </c>
      <c r="C7">
        <v>55.7</v>
      </c>
      <c r="D7">
        <v>58.4</v>
      </c>
      <c r="E7" t="s">
        <v>61</v>
      </c>
      <c r="K7" t="s">
        <v>35</v>
      </c>
      <c r="M7">
        <v>10000</v>
      </c>
    </row>
    <row r="8" spans="1:13" x14ac:dyDescent="0.2">
      <c r="A8" t="s">
        <v>38</v>
      </c>
      <c r="B8">
        <v>74.900000000000006</v>
      </c>
      <c r="C8">
        <v>74.45</v>
      </c>
      <c r="D8">
        <v>75.3</v>
      </c>
      <c r="E8" t="s">
        <v>57</v>
      </c>
    </row>
    <row r="9" spans="1:13" x14ac:dyDescent="0.2">
      <c r="A9" t="s">
        <v>29</v>
      </c>
      <c r="B9">
        <v>75.05</v>
      </c>
      <c r="C9">
        <v>72.599999999999994</v>
      </c>
      <c r="D9">
        <v>77.8</v>
      </c>
      <c r="E9" t="s">
        <v>57</v>
      </c>
    </row>
    <row r="10" spans="1:13" x14ac:dyDescent="0.2">
      <c r="A10" t="s">
        <v>53</v>
      </c>
      <c r="B10">
        <v>82</v>
      </c>
      <c r="C10">
        <v>80.150000000000006</v>
      </c>
      <c r="D10">
        <v>82.25</v>
      </c>
      <c r="E10" t="s">
        <v>58</v>
      </c>
    </row>
    <row r="11" spans="1:13" x14ac:dyDescent="0.2">
      <c r="A11" t="s">
        <v>37</v>
      </c>
      <c r="B11">
        <v>99.95</v>
      </c>
      <c r="C11">
        <v>99.05</v>
      </c>
      <c r="D11">
        <v>101.75</v>
      </c>
      <c r="E11" t="s">
        <v>59</v>
      </c>
    </row>
    <row r="12" spans="1:13" x14ac:dyDescent="0.2">
      <c r="A12" t="s">
        <v>65</v>
      </c>
      <c r="B12">
        <v>110.55</v>
      </c>
      <c r="C12">
        <v>110.55</v>
      </c>
      <c r="D12">
        <v>110.55</v>
      </c>
      <c r="E12" t="s">
        <v>60</v>
      </c>
    </row>
    <row r="13" spans="1:13" x14ac:dyDescent="0.2">
      <c r="A13" t="s">
        <v>47</v>
      </c>
      <c r="B13">
        <v>116.35</v>
      </c>
      <c r="C13">
        <v>115</v>
      </c>
      <c r="D13">
        <v>116.95</v>
      </c>
    </row>
    <row r="14" spans="1:13" x14ac:dyDescent="0.2">
      <c r="A14" t="s">
        <v>39</v>
      </c>
      <c r="B14">
        <v>138.5</v>
      </c>
      <c r="C14">
        <v>134.65</v>
      </c>
      <c r="D14">
        <v>139.1</v>
      </c>
      <c r="E14" t="s">
        <v>60</v>
      </c>
    </row>
    <row r="15" spans="1:13" x14ac:dyDescent="0.2">
      <c r="A15" t="s">
        <v>51</v>
      </c>
      <c r="B15">
        <v>149.35</v>
      </c>
      <c r="C15">
        <v>148.5</v>
      </c>
      <c r="D15">
        <v>153.9</v>
      </c>
      <c r="E15" t="s">
        <v>56</v>
      </c>
    </row>
    <row r="16" spans="1:13" x14ac:dyDescent="0.2">
      <c r="A16" t="s">
        <v>44</v>
      </c>
      <c r="B16">
        <v>160.4</v>
      </c>
      <c r="C16">
        <v>159.44999999999999</v>
      </c>
      <c r="D16">
        <v>163.6</v>
      </c>
      <c r="E16" t="s">
        <v>54</v>
      </c>
    </row>
    <row r="17" spans="1:5" x14ac:dyDescent="0.2">
      <c r="A17" t="s">
        <v>36</v>
      </c>
      <c r="B17">
        <v>219.85</v>
      </c>
      <c r="C17">
        <v>218.15</v>
      </c>
      <c r="D17">
        <v>220.9</v>
      </c>
      <c r="E17" t="s">
        <v>57</v>
      </c>
    </row>
    <row r="18" spans="1:5" x14ac:dyDescent="0.2">
      <c r="A18" t="s">
        <v>52</v>
      </c>
      <c r="B18">
        <v>380.45</v>
      </c>
      <c r="C18">
        <v>370</v>
      </c>
      <c r="D18">
        <v>390</v>
      </c>
      <c r="E18" t="s">
        <v>56</v>
      </c>
    </row>
    <row r="19" spans="1:5" x14ac:dyDescent="0.2">
      <c r="A19" t="s">
        <v>50</v>
      </c>
      <c r="B19">
        <v>387.7</v>
      </c>
      <c r="C19">
        <v>381.3</v>
      </c>
      <c r="D19">
        <v>392</v>
      </c>
      <c r="E19" t="s">
        <v>56</v>
      </c>
    </row>
    <row r="20" spans="1:5" x14ac:dyDescent="0.2">
      <c r="A20" t="s">
        <v>33</v>
      </c>
      <c r="B20">
        <v>411</v>
      </c>
      <c r="C20">
        <v>411</v>
      </c>
      <c r="D20">
        <v>411</v>
      </c>
      <c r="E20" t="s">
        <v>60</v>
      </c>
    </row>
    <row r="21" spans="1:5" x14ac:dyDescent="0.2">
      <c r="A21" t="s">
        <v>45</v>
      </c>
      <c r="B21">
        <v>493.1</v>
      </c>
      <c r="C21">
        <v>490</v>
      </c>
      <c r="D21">
        <v>498.15</v>
      </c>
    </row>
    <row r="22" spans="1:5" x14ac:dyDescent="0.2">
      <c r="A22" t="s">
        <v>67</v>
      </c>
      <c r="B22">
        <v>562.04999999999995</v>
      </c>
      <c r="C22">
        <v>562.04999999999995</v>
      </c>
      <c r="D22">
        <v>562.04999999999995</v>
      </c>
      <c r="E22" t="s">
        <v>60</v>
      </c>
    </row>
    <row r="23" spans="1:5" x14ac:dyDescent="0.2">
      <c r="A23" t="s">
        <v>42</v>
      </c>
      <c r="B23">
        <v>630.20000000000005</v>
      </c>
      <c r="C23">
        <v>626.20000000000005</v>
      </c>
      <c r="D23">
        <v>647.20000000000005</v>
      </c>
      <c r="E23" t="s">
        <v>62</v>
      </c>
    </row>
    <row r="24" spans="1:5" x14ac:dyDescent="0.2">
      <c r="A24" t="s">
        <v>48</v>
      </c>
      <c r="B24">
        <v>669.95</v>
      </c>
      <c r="C24">
        <v>668.5</v>
      </c>
      <c r="D24">
        <v>678.5</v>
      </c>
      <c r="E24" t="s">
        <v>54</v>
      </c>
    </row>
    <row r="25" spans="1:5" x14ac:dyDescent="0.2">
      <c r="A25" t="s">
        <v>43</v>
      </c>
      <c r="B25">
        <v>765.5</v>
      </c>
      <c r="C25">
        <v>761</v>
      </c>
      <c r="D25">
        <v>790</v>
      </c>
      <c r="E25" t="s">
        <v>62</v>
      </c>
    </row>
    <row r="26" spans="1:5" x14ac:dyDescent="0.2">
      <c r="A26" t="s">
        <v>41</v>
      </c>
      <c r="B26">
        <v>903</v>
      </c>
      <c r="C26">
        <v>899.5</v>
      </c>
      <c r="D26">
        <v>909.5</v>
      </c>
      <c r="E26" t="s">
        <v>60</v>
      </c>
    </row>
    <row r="27" spans="1:5" x14ac:dyDescent="0.2">
      <c r="A27" t="s">
        <v>66</v>
      </c>
      <c r="B27">
        <v>1438</v>
      </c>
      <c r="E27" t="s">
        <v>60</v>
      </c>
    </row>
    <row r="28" spans="1:5" x14ac:dyDescent="0.2">
      <c r="A28" t="s">
        <v>46</v>
      </c>
      <c r="B28">
        <v>1609</v>
      </c>
      <c r="C28">
        <v>1602</v>
      </c>
      <c r="D28">
        <v>1622</v>
      </c>
    </row>
    <row r="29" spans="1:5" x14ac:dyDescent="0.2">
      <c r="A29" t="s">
        <v>31</v>
      </c>
      <c r="B29">
        <v>2096</v>
      </c>
      <c r="E29" t="s">
        <v>60</v>
      </c>
    </row>
  </sheetData>
  <sortState xmlns:xlrd2="http://schemas.microsoft.com/office/spreadsheetml/2017/richdata2" ref="A5:E29">
    <sortCondition ref="B4:B29"/>
  </sortState>
  <hyperlinks>
    <hyperlink ref="A14" r:id="rId1" display="https://www.indiainfoline.com/company/stock-view/Power-Finance-Corporation-Ltd/12068" xr:uid="{08F501DD-8554-D84D-A955-997B8C34F97E}"/>
    <hyperlink ref="A7" r:id="rId2" display="https://www.indiainfoline.com/company/stock-view/Equitas-Small-Finance-Bank-Ltd/43685" xr:uid="{78D9E366-6A3A-8647-8F05-71EC3D7476DD}"/>
    <hyperlink ref="A26" r:id="rId3" display="https://www.indiainfoline.com/company/stock-view/Axis-Bank-Ltd/5554" xr:uid="{681A7E79-5383-444B-BE23-669DF8A70DCD}"/>
    <hyperlink ref="A25" r:id="rId4" display="https://www.indiainfoline.com/company/stock-view/UTI-Asset-Management-Company-Ltd/23412" xr:uid="{BFF2BF42-F089-6245-BB34-394945EE25F0}"/>
    <hyperlink ref="A21" r:id="rId5" display="https://www.indiainfoline.com/company/stock-view/RPSG-Ventures-Ltd/73407" xr:uid="{3C2320AE-0D02-6746-8C9D-54E4A7088641}"/>
    <hyperlink ref="A13" r:id="rId6" display="https://www.indiainfoline.com/company/stock-view/Manappuram-Finance-Ltd/6083" xr:uid="{CB6D5CFB-1049-6A4C-816F-AFFB735CE841}"/>
    <hyperlink ref="A24" r:id="rId7" display="https://www.indiainfoline.com/company/stock-view/Eris-Lifesciences-Ltd/66197" xr:uid="{B79FFE66-A84B-6640-BB94-302D21D16B2A}"/>
    <hyperlink ref="A19" r:id="rId8" display="https://www.indiainfoline.com/company/stock-view/Greenpanel-Industries-Ltd/72426" xr:uid="{CAC1F61C-3957-054D-9B5C-7C5A13D6F64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Sheet6</vt:lpstr>
      <vt:lpstr>Sheet5</vt:lpstr>
      <vt:lpstr>Sheet4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2022-11-29T03:38:58Z</dcterms:created>
  <dcterms:modified xsi:type="dcterms:W3CDTF">2023-01-11T04:29:01Z</dcterms:modified>
</cp:coreProperties>
</file>