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EXCEL\CODEBASICS\4 Excel Basics Applying Business Maths &amp; Statistics\4.5_Commonly Used Statistic Concepts (Correlation)\"/>
    </mc:Choice>
  </mc:AlternateContent>
  <xr:revisionPtr revIDLastSave="0" documentId="13_ncr:1_{23B998D8-5990-47BA-A9FC-6E8DB7D056A0}" xr6:coauthVersionLast="47" xr6:coauthVersionMax="47" xr10:uidLastSave="{00000000-0000-0000-0000-000000000000}"/>
  <bookViews>
    <workbookView xWindow="28680" yWindow="-120" windowWidth="29040" windowHeight="15720" firstSheet="2" activeTab="1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tatistics" sheetId="12" r:id="rId6"/>
    <sheet name="Property Prices" sheetId="13" r:id="rId7"/>
    <sheet name="Circle Area" sheetId="14" r:id="rId8"/>
    <sheet name="Health Data" sheetId="15" r:id="rId9"/>
    <sheet name="Employee happiness" sheetId="16" r:id="rId10"/>
    <sheet name="Investmen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6" l="1"/>
  <c r="B11" i="15"/>
  <c r="B7" i="14"/>
  <c r="B9" i="13"/>
  <c r="B3" i="14"/>
  <c r="B4" i="14"/>
  <c r="B5" i="14"/>
  <c r="B2" i="14"/>
  <c r="B7" i="12"/>
  <c r="B6" i="12"/>
  <c r="B4" i="12"/>
  <c r="B3" i="12"/>
  <c r="B2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<sst xmlns="http://schemas.openxmlformats.org/spreadsheetml/2006/main" count="332" uniqueCount="189">
  <si>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</si>
  <si>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</si>
  <si>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</si>
  <si>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</si>
  <si>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</si>
  <si>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</si>
  <si>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</si>
  <si>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</si>
  <si>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</si>
  <si>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</si>
  <si>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</si>
  <si>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</si>
  <si>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</si>
  <si>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</si>
  <si>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</si>
  <si>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</si>
  <si>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</si>
  <si>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</si>
  <si>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</si>
  <si>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</si>
  <si>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</si>
  <si>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</si>
  <si>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</si>
  <si>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</si>
  <si>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</si>
  <si>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</si>
  <si>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</si>
  <si>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</si>
  <si>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</si>
  <si>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</si>
  <si>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</si>
  <si>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</si>
  <si>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</si>
  <si>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</si>
  <si>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</si>
  <si>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</si>
  <si>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</si>
  <si>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</si>
  <si>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</si>
  <si>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</si>
  <si>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</si>
  <si>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</si>
  <si>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</si>
  <si>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</si>
  <si>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</si>
  <si>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</si>
  <si>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</si>
  <si>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</si>
  <si>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</si>
  <si>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</si>
  <si>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</si>
  <si>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</si>
  <si>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</si>
  <si>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</si>
  <si>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</si>
  <si>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</si>
  <si>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</si>
  <si>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</si>
  <si>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</si>
  <si>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</si>
  <si>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</si>
  <si>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</si>
  <si>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</si>
  <si>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</si>
  <si>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</si>
  <si>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</si>
  <si>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</si>
  <si>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</si>
  <si>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</si>
  <si>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</si>
  <si>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</si>
  <si>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</si>
  <si>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</si>
  <si>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</si>
  <si>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</si>
  <si>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</si>
  <si>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</si>
  <si>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</si>
  <si>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</si>
  <si>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</si>
  <si>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</si>
  <si>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</si>
  <si>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</si>
  <si>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</si>
  <si>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</si>
  <si>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</si>
  <si>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</si>
  <si>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</si>
  <si>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</si>
  <si>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</si>
  <si>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</si>
  <si>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</si>
  <si>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</si>
  <si>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</si>
  <si>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</si>
  <si>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</si>
  <si>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</si>
  <si>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</si>
  <si>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</si>
  <si>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</si>
  <si>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</si>
  <si>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</si>
  <si>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</si>
  <si>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</si>
  <si>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</si>
  <si>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</si>
  <si>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</si>
  <si>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</si>
  <si>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</si>
  <si>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</si>
  <si>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</si>
  <si>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</si>
  <si>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</si>
  <si>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</si>
  <si>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</si>
  <si>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</si>
  <si>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</si>
  <si>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</si>
  <si>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</si>
  <si>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</si>
  <si>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</si>
  <si>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</si>
  <si>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</si>
  <si>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</si>
  <si>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</si>
  <si>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</si>
  <si>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</si>
  <si>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</si>
  <si>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</si>
  <si>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</si>
  <si>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</si>
  <si>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</si>
  <si>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</si>
  <si>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</si>
  <si>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</si>
  <si>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</si>
  <si>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</si>
  <si>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</si>
  <si>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</si>
  <si>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</si>
  <si>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</si>
  <si>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</si>
  <si>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</si>
  <si>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</si>
  <si>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</si>
  <si>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</si>
  <si>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</si>
  <si>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</si>
  <si>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</si>
  <si>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</si>
  <si>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</si>
  <si>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</si>
  <si>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</si>
  <si>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</si>
  <si>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</si>
  <si>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</si>
  <si>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</si>
  <si>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</si>
  <si>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</si>
  <si>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</si>
  <si>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</si>
  <si>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</si>
  <si>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</si>
  <si>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</si>
  <si>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</si>
  <si>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</si>
  <si>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</si>
  <si>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</si>
  <si>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</si>
  <si>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</si>
  <si>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</si>
  <si>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</si>
  <si>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</si>
  <si>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</si>
  <si>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</si>
  <si>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</si>
  <si>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Correlation</t>
  </si>
  <si>
    <t>Radious (ft)</t>
  </si>
  <si>
    <t>Area (Square Ft)</t>
  </si>
  <si>
    <t>Square Ft</t>
  </si>
  <si>
    <t>Property Prices in Rajajinagar, Banglore</t>
  </si>
  <si>
    <t>Height (cm)</t>
  </si>
  <si>
    <t>Blood sugar (mg/dL)</t>
  </si>
  <si>
    <t>Commute time 
(minutes)</t>
  </si>
  <si>
    <t>Employee happiness index
 (1 to 10)</t>
  </si>
  <si>
    <t>Price (INR Cr)</t>
  </si>
  <si>
    <t>Stocks</t>
  </si>
  <si>
    <t>Investment (100 INR)</t>
  </si>
  <si>
    <t xml:space="preserve">Gold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</si>
</sst>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'Property Prices'!$B$2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'Property Prices'!$A$3:$A$7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'Property Prices'!$B$3:$B$7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7-4A3C-BD05-092F717FCE9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16499919"/>
        <c:axId val="2005801183"/>
      </c:scatterChart>
      <c:valAx>
        <c:axId val="201649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801183"/>
        <c:crosses val="autoZero"/>
        <c:crossBetween val="midCat"/>
      </c:valAx>
      <c:valAx>
        <c:axId val="20058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9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'Circle Area'!$B$1</c:f>
              <c:strCache>
                <c:ptCount val="1"/>
                <c:pt idx="0">
                  <c:v>Area (Square Ft)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'Circle Area'!$A$2:$A$5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4.2</c:v>
                </c:pt>
                <c:pt idx="3">
                  <c:v>3.1</c:v>
                </c:pt>
              </c:numCache>
            </c:numRef>
          </c:xVal>
          <c:yVal>
            <c:numRef>
              <c:f>'Circle Area'!$B$2:$B$5</c:f>
              <c:numCache>
                <c:formatCode>General</c:formatCode>
                <c:ptCount val="4"/>
                <c:pt idx="0">
                  <c:v>78.571428571428569</c:v>
                </c:pt>
                <c:pt idx="1">
                  <c:v>314.28571428571428</c:v>
                </c:pt>
                <c:pt idx="2">
                  <c:v>55.440000000000005</c:v>
                </c:pt>
                <c:pt idx="3">
                  <c:v>30.202857142857148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F-4921-BC8D-EFC184BF3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515231"/>
        <c:axId val="2005781023"/>
      </c:scatterChart>
      <c:valAx>
        <c:axId val="201651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81023"/>
        <c:crosses val="autoZero"/>
        <c:crossBetween val="midCat"/>
      </c:valAx>
      <c:valAx>
        <c:axId val="20057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51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Data'!$B$1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Data'!$A$2:$A$8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'Health Data'!$B$2:$B$8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0-4668-B032-0096B2BC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53504"/>
        <c:axId val="1821858496"/>
      </c:scatterChart>
      <c:valAx>
        <c:axId val="18218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8496"/>
        <c:crosses val="autoZero"/>
        <c:crossBetween val="midCat"/>
      </c:valAx>
      <c:valAx>
        <c:axId val="18218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happiness'!$B$1</c:f>
              <c:strCache>
                <c:ptCount val="1"/>
                <c:pt idx="0">
                  <c:v>Employee happiness index
 (1 to 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'Employee happiness'!$A$2:$A$8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'Employee happiness'!$B$2:$B$8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F29-A0AC-89E3E7B7D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31664"/>
        <c:axId val="1898937488"/>
      </c:scatterChart>
      <c:valAx>
        <c:axId val="18989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7488"/>
        <c:crosses val="autoZero"/>
        <c:crossBetween val="midCat"/>
      </c:valAx>
      <c:valAx>
        <c:axId val="18989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14377</xdr:colOff>
      <xdr:row>3</xdr:row>
      <xdr:rowOff>17972</xdr:rowOff>
    </xdr:from>
    <xdr:to>
      <xdr:col>6</xdr:col>
      <xdr:colOff>395377</xdr:colOff>
      <xdr:row>10</xdr:row>
      <xdr:rowOff>25160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F01AB55-8840-AD21-4C45-55D9657395C6}"/>
            </a:ext>
          </a:extLst>
        </xdr:cNvPr>
        <xdr:cNvCxnSpPr/>
      </xdr:nvCxnSpPr>
      <xdr:spPr>
        <a:xfrm flipV="1">
          <a:off x="3091132" y="589472"/>
          <a:ext cx="2307566" cy="1340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450856</xdr:colOff>
      <xdr:row>0</xdr:row>
      <xdr:rowOff>133910</xdr:rowOff>
    </xdr:from>
    <xdr:to>
      <xdr:col>9</xdr:col>
      <xdr:colOff>393989</xdr:colOff>
      <xdr:row>15</xdr:row>
      <xdr:rowOff>77932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193F6-324F-53DD-648E-18FBBD09E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0.07745</cdr:x>
      <cdr:y>0.15569</cdr:y>
    </cdr:from>
    <cdr:to>
      <cdr:x>0.90192</cdr:x>
      <cdr:y>0.88656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5F9CB51-B1EE-7B5F-2F36-791AAC816E2E}"/>
            </a:ext>
          </a:extLst>
        </cdr:cNvPr>
        <cdr:cNvCxnSpPr/>
      </cdr:nvCxnSpPr>
      <cdr:spPr>
        <a:xfrm xmlns:a="http://schemas.openxmlformats.org/drawingml/2006/main" flipV="1">
          <a:off x="335967" y="415942"/>
          <a:ext cx="3576204" cy="19526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275318</xdr:colOff>
      <xdr:row>1</xdr:row>
      <xdr:rowOff>13607</xdr:rowOff>
    </xdr:from>
    <xdr:to>
      <xdr:col>7</xdr:col>
      <xdr:colOff>465818</xdr:colOff>
      <xdr:row>11</xdr:row>
      <xdr:rowOff>31752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29311D-6A4C-D3CE-E352-16394DA9C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153080</xdr:colOff>
      <xdr:row>0</xdr:row>
      <xdr:rowOff>68035</xdr:rowOff>
    </xdr:from>
    <xdr:to>
      <xdr:col>7</xdr:col>
      <xdr:colOff>234723</xdr:colOff>
      <xdr:row>10</xdr:row>
      <xdr:rowOff>1362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A7070-AEEA-D47B-0BAD-B41657736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274967</xdr:colOff>
      <xdr:row>0</xdr:row>
      <xdr:rowOff>46725</xdr:rowOff>
    </xdr:from>
    <xdr:to>
      <xdr:col>7</xdr:col>
      <xdr:colOff>244415</xdr:colOff>
      <xdr:row>10</xdr:row>
      <xdr:rowOff>118612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5B7EE8-1B35-B5E4-B33F-F76D70657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0.04694</cdr:x>
      <cdr:y>0.34328</cdr:y>
    </cdr:from>
    <cdr:to>
      <cdr:x>0.90612</cdr:x>
      <cdr:y>0.85406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547238A-62A0-CAEA-32BB-09239785D81E}"/>
            </a:ext>
          </a:extLst>
        </cdr:cNvPr>
        <cdr:cNvCxnSpPr/>
      </cdr:nvCxnSpPr>
      <cdr:spPr>
        <a:xfrm xmlns:a="http://schemas.openxmlformats.org/drawingml/2006/main">
          <a:off x="141977" y="744030"/>
          <a:ext cx="2598707" cy="110705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H1" zoomScale="175" zoomScaleNormal="175" workbookViewId="0">
      <selection activeCell="Q2" sqref="Q2"/>
    </sheetView>
  </sheetViews>
  <sheetFormatPr defaultRowHeight="14.5" x14ac:dyDescent="0.35"/>
  <cols>
    <col min="1" max="1" width="9" customWidth="1"/>
    <col min="2" max="2" width="21.54296875" customWidth="1"/>
    <col min="3" max="3" width="32.1796875" customWidth="1"/>
    <col min="4" max="4" width="27.26953125" customWidth="1"/>
    <col min="5" max="5" width="12.26953125" customWidth="1"/>
    <col min="6" max="6" width="14.453125" customWidth="1"/>
    <col min="7" max="7" width="19.7265625" customWidth="1"/>
    <col min="8" max="8" width="9.7265625" customWidth="1"/>
    <col min="9" max="9" width="9.54296875" customWidth="1"/>
    <col min="10" max="10" width="7.54296875" customWidth="1"/>
    <col min="11" max="11" width="9.54296875" customWidth="1"/>
    <col min="12" max="12" width="14.54296875" customWidth="1"/>
    <col min="13" max="13" width="22.81640625" customWidth="1"/>
    <col min="14" max="14" width="14.54296875" customWidth="1"/>
    <col min="15" max="15" width="16.453125" customWidth="1"/>
    <col min="16" max="16" width="17.26953125" customWidth="1"/>
    <col min="17" max="17" width="17.726562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5">
      <c r="C44" t="s">
        <v>164</v>
      </c>
      <c r="D44" s="5">
        <f>COUNT(Movies[[#All],[movie_id]])</f>
        <v>39</v>
      </c>
    </row>
    <row r="45" spans="1:17" x14ac:dyDescent="0.35">
      <c r="C45" t="s">
        <v>165</v>
      </c>
      <c r="D45">
        <f>COUNTIF(Movies[industry],"Bollywood")</f>
        <v>18</v>
      </c>
    </row>
    <row r="46" spans="1:17" x14ac:dyDescent="0.35">
      <c r="C46" t="s">
        <v>166</v>
      </c>
      <c r="D46" s="6">
        <f>D45/D44</f>
        <v>0.46153846153846156</v>
      </c>
    </row>
    <row r="47" spans="1:17" x14ac:dyDescent="0.35">
      <c r="C47" t="s">
        <v>169</v>
      </c>
      <c r="D47">
        <f>SUMIF(Movies[industry],"Bollywood",Movies[revenue INR])</f>
        <v>80909</v>
      </c>
    </row>
    <row r="48" spans="1:17" x14ac:dyDescent="0.3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5" x14ac:dyDescent="0.35"/>
  <cols>
    <col min="1" max="1" width="9.453125" customWidth="1"/>
    <col min="5" max="5" width="12.5429687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2:B8"/>
  <sheetViews>
    <sheetView zoomScale="310" zoomScaleNormal="310" workbookViewId="0">
      <selection activeCell="A12" sqref="A12"/>
    </sheetView>
  </sheetViews>
  <sheetFormatPr defaultRowHeight="14.5" x14ac:dyDescent="0.35"/>
  <cols>
    <col min="1" max="1" width="34" bestFit="1" customWidth="1"/>
  </cols>
  <sheetData>
    <row r="2" spans="1:2" x14ac:dyDescent="0.35">
      <c r="A2" t="s">
        <v>171</v>
      </c>
      <c r="B2" s="4">
        <f>AVERAGE(Movies[imdb_rating])</f>
        <v>7.9473684210526327</v>
      </c>
    </row>
    <row r="3" spans="1:2" x14ac:dyDescent="0.35">
      <c r="A3" t="s">
        <v>172</v>
      </c>
      <c r="B3">
        <f>MEDIAN(Movies[imdb_rating])</f>
        <v>8.1</v>
      </c>
    </row>
    <row r="4" spans="1:2" x14ac:dyDescent="0.35">
      <c r="A4" t="s">
        <v>173</v>
      </c>
      <c r="B4">
        <f>MODE(Movies[imdb_rating])</f>
        <v>8.4</v>
      </c>
    </row>
    <row r="6" spans="1:2" x14ac:dyDescent="0.35">
      <c r="A6" t="s">
        <v>174</v>
      </c>
      <c r="B6" s="9">
        <f>_xlfn.VAR.P(Movies[imdb_rating])</f>
        <v>1.3577562326869543</v>
      </c>
    </row>
    <row r="7" spans="1:2" x14ac:dyDescent="0.35">
      <c r="A7" t="s">
        <v>175</v>
      </c>
      <c r="B7" s="4">
        <f>_xlfn.STDEV.P(Movies[imdb_rating])</f>
        <v>1.1652279745556036</v>
      </c>
    </row>
    <row r="8" spans="1:2" x14ac:dyDescent="0.35">
      <c r="A8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21A9-8FE5-4F33-B24F-40D80A0DDDDE}">
  <dimension ref="A1:B9"/>
  <sheetViews>
    <sheetView zoomScale="220" zoomScaleNormal="220" workbookViewId="0">
      <selection activeCell="B11" sqref="B11"/>
    </sheetView>
  </sheetViews>
  <sheetFormatPr defaultRowHeight="14.5" x14ac:dyDescent="0.35"/>
  <cols>
    <col min="1" max="1" width="17.81640625" customWidth="1"/>
    <col min="2" max="2" width="19.1796875" customWidth="1"/>
    <col min="4" max="4" width="10.54296875" customWidth="1"/>
  </cols>
  <sheetData>
    <row r="1" spans="1:2" x14ac:dyDescent="0.35">
      <c r="A1" s="13" t="s">
        <v>180</v>
      </c>
      <c r="B1" s="13"/>
    </row>
    <row r="2" spans="1:2" x14ac:dyDescent="0.35">
      <c r="A2" s="10" t="s">
        <v>179</v>
      </c>
      <c r="B2" s="10" t="s">
        <v>185</v>
      </c>
    </row>
    <row r="3" spans="1:2" x14ac:dyDescent="0.35">
      <c r="A3">
        <v>1760</v>
      </c>
      <c r="B3">
        <v>2.64</v>
      </c>
    </row>
    <row r="4" spans="1:2" x14ac:dyDescent="0.35">
      <c r="A4">
        <v>1943</v>
      </c>
      <c r="B4">
        <v>2.98</v>
      </c>
    </row>
    <row r="5" spans="1:2" x14ac:dyDescent="0.35">
      <c r="A5">
        <v>1914</v>
      </c>
      <c r="B5">
        <v>3.13</v>
      </c>
    </row>
    <row r="6" spans="1:2" x14ac:dyDescent="0.35">
      <c r="A6">
        <v>1618</v>
      </c>
      <c r="B6">
        <v>1.76</v>
      </c>
    </row>
    <row r="7" spans="1:2" x14ac:dyDescent="0.35">
      <c r="A7">
        <v>1369</v>
      </c>
      <c r="B7">
        <v>1.99</v>
      </c>
    </row>
    <row r="9" spans="1:2" x14ac:dyDescent="0.35">
      <c r="A9" t="s">
        <v>176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6FAA-0FFD-4CDD-9661-A7119F0FD20D}">
  <dimension ref="A1:B7"/>
  <sheetViews>
    <sheetView zoomScale="280" zoomScaleNormal="280" workbookViewId="0">
      <selection activeCell="B10" sqref="B10"/>
    </sheetView>
  </sheetViews>
  <sheetFormatPr defaultRowHeight="14.5" x14ac:dyDescent="0.35"/>
  <cols>
    <col min="1" max="1" width="16.54296875" customWidth="1"/>
    <col min="2" max="2" width="16.81640625" customWidth="1"/>
  </cols>
  <sheetData>
    <row r="1" spans="1:2" x14ac:dyDescent="0.35">
      <c r="A1" s="10" t="s">
        <v>177</v>
      </c>
      <c r="B1" s="10" t="s">
        <v>178</v>
      </c>
    </row>
    <row r="2" spans="1:2" x14ac:dyDescent="0.35">
      <c r="A2">
        <v>5</v>
      </c>
      <c r="B2">
        <f>(22/7)*A2*A2</f>
        <v>78.571428571428569</v>
      </c>
    </row>
    <row r="3" spans="1:2" x14ac:dyDescent="0.35">
      <c r="A3">
        <v>10</v>
      </c>
      <c r="B3">
        <f t="shared" ref="B3:B5" si="0">(22/7)*A3*A3</f>
        <v>314.28571428571428</v>
      </c>
    </row>
    <row r="4" spans="1:2" x14ac:dyDescent="0.35">
      <c r="A4">
        <v>4.2</v>
      </c>
      <c r="B4">
        <f t="shared" si="0"/>
        <v>55.440000000000005</v>
      </c>
    </row>
    <row r="5" spans="1:2" x14ac:dyDescent="0.35">
      <c r="A5">
        <v>3.1</v>
      </c>
      <c r="B5">
        <f t="shared" si="0"/>
        <v>30.202857142857148</v>
      </c>
    </row>
    <row r="7" spans="1:2" x14ac:dyDescent="0.35">
      <c r="A7" t="s">
        <v>176</v>
      </c>
      <c r="B7">
        <f>CORREL(A2:A5,B2:B5)</f>
        <v>0.99418823541491408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5EA-D9DC-4D36-8DE0-DCE70FB398CE}">
  <dimension ref="A1:B11"/>
  <sheetViews>
    <sheetView zoomScale="280" zoomScaleNormal="280" workbookViewId="0">
      <selection activeCell="D12" sqref="D12"/>
    </sheetView>
  </sheetViews>
  <sheetFormatPr defaultRowHeight="14.5" x14ac:dyDescent="0.35"/>
  <cols>
    <col min="1" max="1" width="14.7265625" customWidth="1"/>
    <col min="2" max="2" width="20.453125" customWidth="1"/>
  </cols>
  <sheetData>
    <row r="1" spans="1:2" x14ac:dyDescent="0.35">
      <c r="A1" s="11" t="s">
        <v>181</v>
      </c>
      <c r="B1" s="11" t="s">
        <v>182</v>
      </c>
    </row>
    <row r="2" spans="1:2" x14ac:dyDescent="0.35">
      <c r="A2">
        <v>180</v>
      </c>
      <c r="B2">
        <v>80</v>
      </c>
    </row>
    <row r="3" spans="1:2" x14ac:dyDescent="0.35">
      <c r="A3">
        <v>175</v>
      </c>
      <c r="B3">
        <v>176</v>
      </c>
    </row>
    <row r="4" spans="1:2" x14ac:dyDescent="0.35">
      <c r="A4">
        <v>130</v>
      </c>
      <c r="B4">
        <v>78</v>
      </c>
    </row>
    <row r="5" spans="1:2" x14ac:dyDescent="0.35">
      <c r="A5">
        <v>156</v>
      </c>
      <c r="B5">
        <v>200</v>
      </c>
    </row>
    <row r="6" spans="1:2" x14ac:dyDescent="0.35">
      <c r="A6">
        <v>162</v>
      </c>
      <c r="B6">
        <v>91</v>
      </c>
    </row>
    <row r="7" spans="1:2" x14ac:dyDescent="0.35">
      <c r="A7">
        <v>163</v>
      </c>
      <c r="B7">
        <v>175</v>
      </c>
    </row>
    <row r="8" spans="1:2" x14ac:dyDescent="0.35">
      <c r="A8">
        <v>160</v>
      </c>
      <c r="B8">
        <v>88</v>
      </c>
    </row>
    <row r="11" spans="1:2" x14ac:dyDescent="0.35">
      <c r="A11" t="s">
        <v>176</v>
      </c>
      <c r="B11">
        <f>CORREL(A2:A8,B2:B8)</f>
        <v>0.2011101110427804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F04-C067-4707-B0CC-538DAE813B03}">
  <dimension ref="A1:B10"/>
  <sheetViews>
    <sheetView zoomScale="265" zoomScaleNormal="265" workbookViewId="0">
      <selection activeCell="B10" sqref="B10"/>
    </sheetView>
  </sheetViews>
  <sheetFormatPr defaultRowHeight="14.5" x14ac:dyDescent="0.35"/>
  <cols>
    <col min="1" max="1" width="14.453125" bestFit="1" customWidth="1"/>
    <col min="2" max="2" width="24.26953125" customWidth="1"/>
  </cols>
  <sheetData>
    <row r="1" spans="1:2" ht="29" x14ac:dyDescent="0.35">
      <c r="A1" s="12" t="s">
        <v>183</v>
      </c>
      <c r="B1" s="12" t="s">
        <v>184</v>
      </c>
    </row>
    <row r="2" spans="1:2" x14ac:dyDescent="0.35">
      <c r="A2">
        <v>10</v>
      </c>
      <c r="B2">
        <v>8</v>
      </c>
    </row>
    <row r="3" spans="1:2" x14ac:dyDescent="0.35">
      <c r="A3">
        <v>60</v>
      </c>
      <c r="B3">
        <v>4</v>
      </c>
    </row>
    <row r="4" spans="1:2" x14ac:dyDescent="0.35">
      <c r="A4">
        <v>0</v>
      </c>
      <c r="B4">
        <v>9</v>
      </c>
    </row>
    <row r="5" spans="1:2" x14ac:dyDescent="0.35">
      <c r="A5">
        <v>120</v>
      </c>
      <c r="B5">
        <v>2</v>
      </c>
    </row>
    <row r="6" spans="1:2" x14ac:dyDescent="0.35">
      <c r="A6">
        <v>30</v>
      </c>
      <c r="B6">
        <v>7</v>
      </c>
    </row>
    <row r="7" spans="1:2" x14ac:dyDescent="0.35">
      <c r="A7">
        <v>25</v>
      </c>
      <c r="B7">
        <v>7</v>
      </c>
    </row>
    <row r="8" spans="1:2" x14ac:dyDescent="0.35">
      <c r="A8">
        <v>5</v>
      </c>
      <c r="B8">
        <v>9</v>
      </c>
    </row>
    <row r="10" spans="1:2" x14ac:dyDescent="0.35">
      <c r="A10" t="s">
        <v>176</v>
      </c>
      <c r="B10">
        <f>CORREL(A2:A8,B2:B8)</f>
        <v>-0.9762238779023108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AA60-8F7D-4079-BA7B-F62138F90802}">
  <dimension ref="A1:B3"/>
  <sheetViews>
    <sheetView tabSelected="1" zoomScale="325" zoomScaleNormal="325" workbookViewId="0">
      <selection activeCell="E3" sqref="E3"/>
    </sheetView>
  </sheetViews>
  <sheetFormatPr defaultRowHeight="14.5" x14ac:dyDescent="0.35"/>
  <cols>
    <col min="1" max="1" width="14.81640625" customWidth="1"/>
  </cols>
  <sheetData>
    <row r="1" spans="1:2" x14ac:dyDescent="0.35">
      <c r="A1" s="14" t="s">
        <v>187</v>
      </c>
      <c r="B1" s="14"/>
    </row>
    <row r="2" spans="1:2" x14ac:dyDescent="0.35">
      <c r="A2" t="s">
        <v>186</v>
      </c>
      <c r="B2">
        <v>70</v>
      </c>
    </row>
    <row r="3" spans="1:2" x14ac:dyDescent="0.35">
      <c r="A3" t="s">
        <v>188</v>
      </c>
      <c r="B3">
        <v>30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statistics</vt:lpstr>
      <vt:lpstr>Property Prices</vt:lpstr>
      <vt:lpstr>Circle Area</vt:lpstr>
      <vt:lpstr>Health Data</vt:lpstr>
      <vt:lpstr>Employee happiness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KUMAR SINGH</cp:lastModifiedBy>
  <dcterms:created xsi:type="dcterms:W3CDTF">2015-06-05T18:17:20Z</dcterms:created>
  <dcterms:modified xsi:type="dcterms:W3CDTF">2023-09-13T00:59:35Z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