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240" yWindow="75" windowWidth="20055" windowHeight="7935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52511"/>
</workbook>
</file>

<file path=xl/calcChain.xml><?xml version="1.0" encoding="utf-8"?>
<calcChain xmlns="http://schemas.openxmlformats.org/spreadsheetml/2006/main">
  <c r="C25" i="1" l="1"/>
  <c r="C34" i="1" l="1"/>
  <c r="C33" i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0" i="1"/>
  <c r="D40" i="1" s="1"/>
  <c r="E40" i="1" s="1"/>
  <c r="F40" i="1" s="1"/>
  <c r="B37" i="1" l="1"/>
  <c r="B20" i="1" l="1"/>
  <c r="B19" i="1"/>
  <c r="C17" i="1"/>
  <c r="C16" i="1"/>
  <c r="C15" i="1"/>
  <c r="C14" i="1"/>
  <c r="C13" i="1"/>
  <c r="C20" i="1"/>
  <c r="C19" i="1"/>
  <c r="C6" i="1" l="1"/>
  <c r="C7" i="1" s="1"/>
  <c r="C8" i="1" s="1"/>
  <c r="D5" i="1"/>
  <c r="A5" i="1"/>
  <c r="D6" i="1" l="1"/>
  <c r="D8" i="1"/>
  <c r="C9" i="1"/>
  <c r="D7" i="1"/>
  <c r="C10" i="1" l="1"/>
  <c r="D10" i="1" s="1"/>
  <c r="D9" i="1"/>
</calcChain>
</file>

<file path=xl/sharedStrings.xml><?xml version="1.0" encoding="utf-8"?>
<sst xmlns="http://schemas.openxmlformats.org/spreadsheetml/2006/main" count="35" uniqueCount="35">
  <si>
    <t>Month</t>
  </si>
  <si>
    <t>Start Date</t>
  </si>
  <si>
    <t>Years</t>
  </si>
  <si>
    <t>START DATE</t>
  </si>
  <si>
    <t>END DATE</t>
  </si>
  <si>
    <t>End Date</t>
  </si>
  <si>
    <t>Date</t>
  </si>
  <si>
    <t>Today</t>
  </si>
  <si>
    <t>DAYS360</t>
  </si>
  <si>
    <t>WEEKNUM</t>
  </si>
  <si>
    <t>Weeknumber</t>
  </si>
  <si>
    <t>WEEKNUM FUNCTION -=WEEKNUM(SERIAL_NUMBER,RETURN TYPE)</t>
  </si>
  <si>
    <t>12-Jan-2016</t>
  </si>
  <si>
    <t>12-6-16</t>
  </si>
  <si>
    <t>1-8</t>
  </si>
  <si>
    <t>1-Jun</t>
  </si>
  <si>
    <t>Dec-2016</t>
  </si>
  <si>
    <t>DATEVALUE FUNCTION -=DATEVALUE(DATE_TEXT)</t>
  </si>
  <si>
    <t>DAYS360 FUNCTION(start_date,End_date,[method])</t>
  </si>
  <si>
    <t>Days Between</t>
  </si>
  <si>
    <t>Please Enter Your date of Birth</t>
  </si>
  <si>
    <t>You were born on</t>
  </si>
  <si>
    <t>Name</t>
  </si>
  <si>
    <t>DOB</t>
  </si>
  <si>
    <t>Arti</t>
  </si>
  <si>
    <t>Custom Date Format-dddd dd</t>
  </si>
  <si>
    <t>Kamal</t>
  </si>
  <si>
    <t>Raman</t>
  </si>
  <si>
    <t>Suhail</t>
  </si>
  <si>
    <t>Aman</t>
  </si>
  <si>
    <t>Age(Day)</t>
  </si>
  <si>
    <t>It shows the number of days between two dates based on a 360 day year(twelve 30 day months)</t>
  </si>
  <si>
    <t>Use this function if your accounting system is based on twelve 30 day months</t>
  </si>
  <si>
    <t>DAYS FUNCTION(End_date,start_date)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</si>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</sst>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 Light"/>
      <family val="2"/>
    </font>
    <font>
      <sz val="14"/>
      <color theme="1"/>
      <name val="Calibri Light"/>
      <family val="2"/>
    </font>
    <font>
      <sz val="16"/>
      <color theme="1"/>
      <name val="Calibri Light"/>
      <family val="2"/>
    </font>
    <font>
      <sz val="18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4" fontId="0" fillId="0" borderId="0" xfId="0" applyNumberFormat="1" applyBorder="1"/>
    <xf numFmtId="0" fontId="1" fillId="0" borderId="0" xfId="0" applyFont="1" applyFill="1" applyAlignment="1">
      <alignment horizontal="center"/>
    </xf>
    <xf numFmtId="15" fontId="2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5" fillId="0" borderId="3" xfId="0" applyNumberFormat="1" applyFont="1" applyBorder="1"/>
    <xf numFmtId="15" fontId="5" fillId="0" borderId="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/>
    </xf>
    <xf numFmtId="15" fontId="5" fillId="0" borderId="6" xfId="0" applyNumberFormat="1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5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left"/>
    </xf>
    <xf numFmtId="1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C16" sqref="C16"/>
    </sheetView>
  </sheetViews>
  <sheetFormatPr defaultRowHeight="15" x14ac:dyDescent="0.25"/>
  <cols>
    <col min="1" max="1" width="35.85546875" bestFit="1" customWidth="1"/>
    <col min="2" max="2" width="24.28515625" bestFit="1" customWidth="1"/>
    <col min="3" max="3" width="35.42578125" bestFit="1" customWidth="1"/>
    <col min="4" max="4" width="39.85546875" customWidth="1"/>
    <col min="5" max="5" width="16" bestFit="1" customWidth="1"/>
    <col min="6" max="6" width="17.285156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703125" bestFit="1" customWidth="1"/>
  </cols>
  <sheetData>
    <row r="1" spans="1:9" x14ac:dyDescent="0.25">
      <c r="A1" s="4"/>
      <c r="B1" s="2"/>
      <c r="C1" s="4"/>
      <c r="D1" s="2"/>
      <c r="E1" s="4"/>
      <c r="F1" s="2"/>
    </row>
    <row r="2" spans="1:9" x14ac:dyDescent="0.25">
      <c r="A2" s="34" t="s">
        <v>11</v>
      </c>
      <c r="B2" s="34"/>
      <c r="C2" s="34"/>
      <c r="D2" s="34"/>
      <c r="E2" s="34"/>
      <c r="F2" s="34"/>
      <c r="G2" s="34"/>
      <c r="H2" s="34"/>
      <c r="I2" s="34"/>
    </row>
    <row r="3" spans="1:9" s="3" customFormat="1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s="3" customFormat="1" ht="19.5" thickBot="1" x14ac:dyDescent="0.3">
      <c r="A4" s="6" t="s">
        <v>9</v>
      </c>
      <c r="B4"/>
      <c r="C4" s="6" t="s">
        <v>6</v>
      </c>
      <c r="D4" s="6" t="s">
        <v>10</v>
      </c>
      <c r="G4" s="5"/>
      <c r="H4" s="5"/>
      <c r="I4" s="5"/>
    </row>
    <row r="5" spans="1:9" s="3" customFormat="1" ht="21" x14ac:dyDescent="0.25">
      <c r="A5" s="7">
        <f ca="1">WEEKNUM(TODAY(),1)</f>
        <v>34</v>
      </c>
      <c r="B5"/>
      <c r="C5" s="8">
        <v>42370</v>
      </c>
      <c r="D5" s="8" t="str">
        <f t="shared" ref="D5:D10" si="0">"Week- "&amp;WEEKNUM(C5,1)</f>
        <v>Week- 1</v>
      </c>
      <c r="G5" s="5"/>
      <c r="H5" s="5"/>
      <c r="I5" s="5"/>
    </row>
    <row r="6" spans="1:9" s="3" customFormat="1" ht="21" x14ac:dyDescent="0.25">
      <c r="A6"/>
      <c r="B6"/>
      <c r="C6" s="8">
        <f ca="1">C5+RANDBETWEEN(10,15)</f>
        <v>42381</v>
      </c>
      <c r="D6" s="8" t="str">
        <f t="shared" ca="1" si="0"/>
        <v>Week- 3</v>
      </c>
      <c r="G6" s="5"/>
      <c r="H6" s="5"/>
      <c r="I6" s="5"/>
    </row>
    <row r="7" spans="1:9" s="3" customFormat="1" ht="21" x14ac:dyDescent="0.3">
      <c r="A7" s="9"/>
      <c r="B7"/>
      <c r="C7" s="8">
        <f ca="1">C6+RANDBETWEEN(10,15)</f>
        <v>42394</v>
      </c>
      <c r="D7" s="8" t="str">
        <f t="shared" ca="1" si="0"/>
        <v>Week- 5</v>
      </c>
      <c r="G7" s="5"/>
      <c r="H7" s="5"/>
      <c r="I7" s="5"/>
    </row>
    <row r="8" spans="1:9" s="3" customFormat="1" ht="21" x14ac:dyDescent="0.3">
      <c r="A8" s="9"/>
      <c r="B8"/>
      <c r="C8" s="8">
        <f ca="1">C7+RANDBETWEEN(10,15)</f>
        <v>42408</v>
      </c>
      <c r="D8" s="8" t="str">
        <f t="shared" ca="1" si="0"/>
        <v>Week- 7</v>
      </c>
      <c r="G8" s="5"/>
      <c r="H8" s="5"/>
      <c r="I8" s="5"/>
    </row>
    <row r="9" spans="1:9" s="3" customFormat="1" ht="21" x14ac:dyDescent="0.3">
      <c r="A9" s="9"/>
      <c r="B9"/>
      <c r="C9" s="8">
        <f ca="1">C8+RANDBETWEEN(10,15)</f>
        <v>42420</v>
      </c>
      <c r="D9" s="8" t="str">
        <f t="shared" ca="1" si="0"/>
        <v>Week- 8</v>
      </c>
      <c r="G9" s="5"/>
      <c r="H9" s="5"/>
      <c r="I9" s="5"/>
    </row>
    <row r="10" spans="1:9" s="3" customFormat="1" ht="21" x14ac:dyDescent="0.3">
      <c r="A10" s="9"/>
      <c r="B10"/>
      <c r="C10" s="8">
        <f ca="1">C9+RANDBETWEEN(10,15)</f>
        <v>42434</v>
      </c>
      <c r="D10" s="8" t="str">
        <f t="shared" ca="1" si="0"/>
        <v>Week- 10</v>
      </c>
      <c r="G10" s="5"/>
      <c r="H10" s="5"/>
      <c r="I10" s="5"/>
    </row>
    <row r="11" spans="1:9" s="3" customFormat="1" x14ac:dyDescent="0.25">
      <c r="A11" s="34" t="s">
        <v>17</v>
      </c>
      <c r="B11" s="34"/>
      <c r="C11" s="34"/>
      <c r="D11" s="34"/>
      <c r="E11" s="34"/>
      <c r="F11" s="34"/>
      <c r="G11" s="34"/>
      <c r="H11" s="34"/>
      <c r="I11" s="34"/>
    </row>
    <row r="12" spans="1:9" s="3" customFormat="1" ht="21" x14ac:dyDescent="0.3">
      <c r="A12" s="9"/>
      <c r="B12"/>
      <c r="C12" s="8"/>
      <c r="D12" s="8"/>
      <c r="G12" s="5"/>
      <c r="H12" s="5"/>
      <c r="I12" s="5"/>
    </row>
    <row r="13" spans="1:9" s="3" customFormat="1" ht="23.25" x14ac:dyDescent="0.35">
      <c r="A13" s="9"/>
      <c r="B13" s="10" t="s">
        <v>12</v>
      </c>
      <c r="C13" s="11">
        <f>DATEVALUE(B13)</f>
        <v>42381</v>
      </c>
      <c r="D13" s="8"/>
      <c r="G13" s="5"/>
      <c r="H13" s="5"/>
      <c r="I13" s="5"/>
    </row>
    <row r="14" spans="1:9" s="3" customFormat="1" ht="23.25" x14ac:dyDescent="0.35">
      <c r="A14" s="9"/>
      <c r="B14" s="12" t="s">
        <v>13</v>
      </c>
      <c r="C14" s="11">
        <f>DATEVALUE(B14)</f>
        <v>42533</v>
      </c>
      <c r="D14" s="8"/>
      <c r="G14" s="5"/>
      <c r="H14" s="5"/>
      <c r="I14" s="5"/>
    </row>
    <row r="15" spans="1:9" s="3" customFormat="1" ht="23.25" x14ac:dyDescent="0.35">
      <c r="A15" s="9"/>
      <c r="B15" s="12" t="s">
        <v>14</v>
      </c>
      <c r="C15" s="11">
        <f>DATEVALUE(B15)</f>
        <v>44044</v>
      </c>
      <c r="D15" s="8"/>
      <c r="G15" s="5"/>
      <c r="H15" s="5"/>
      <c r="I15" s="5"/>
    </row>
    <row r="16" spans="1:9" s="3" customFormat="1" ht="23.25" x14ac:dyDescent="0.3">
      <c r="A16" s="9"/>
      <c r="B16" s="13" t="s">
        <v>15</v>
      </c>
      <c r="C16" s="11">
        <f>DATEVALUE(B16)</f>
        <v>43983</v>
      </c>
      <c r="D16" s="8"/>
      <c r="G16" s="5"/>
      <c r="H16" s="5"/>
      <c r="I16" s="5"/>
    </row>
    <row r="17" spans="1:9" s="3" customFormat="1" ht="24" thickBot="1" x14ac:dyDescent="0.4">
      <c r="A17" s="9"/>
      <c r="B17" s="14" t="s">
        <v>16</v>
      </c>
      <c r="C17" s="15">
        <f>DATEVALUE(B17)</f>
        <v>42705</v>
      </c>
      <c r="D17" s="8"/>
      <c r="G17" s="5"/>
      <c r="H17" s="5"/>
      <c r="I17" s="5"/>
    </row>
    <row r="18" spans="1:9" s="3" customFormat="1" ht="21.75" thickTop="1" x14ac:dyDescent="0.3">
      <c r="A18" s="9"/>
      <c r="B18"/>
      <c r="C18"/>
      <c r="D18" s="8"/>
      <c r="G18" s="5"/>
      <c r="H18" s="5"/>
      <c r="I18" s="5"/>
    </row>
    <row r="19" spans="1:9" s="3" customFormat="1" ht="23.25" x14ac:dyDescent="0.25">
      <c r="A19" s="5"/>
      <c r="B19" s="16">
        <f>DATEVALUE("12-10-2016")</f>
        <v>42655</v>
      </c>
      <c r="C19" s="11" t="str">
        <f ca="1">_xlfn.FORMULATEXT(B19)</f>
        <v>=DATEVALUE("12-10-2016")</v>
      </c>
      <c r="D19" s="5"/>
      <c r="E19" s="5"/>
      <c r="F19" s="5"/>
      <c r="G19" s="5"/>
      <c r="H19" s="5"/>
      <c r="I19" s="5"/>
    </row>
    <row r="20" spans="1:9" s="3" customFormat="1" ht="24" thickBot="1" x14ac:dyDescent="0.4">
      <c r="A20" s="5"/>
      <c r="B20" s="17" t="e">
        <f>DATEVALUE(12-Jan-2016)</f>
        <v>#NAME?</v>
      </c>
      <c r="C20" s="15" t="str">
        <f ca="1">_xlfn.FORMULATEXT(B20)</f>
        <v>=DATEVALUE(12-Jan-2016)</v>
      </c>
      <c r="D20" s="5"/>
      <c r="E20" s="5"/>
      <c r="F20" s="5"/>
      <c r="G20" s="5"/>
      <c r="H20" s="5"/>
      <c r="I20" s="5"/>
    </row>
    <row r="21" spans="1:9" s="3" customFormat="1" ht="24" thickTop="1" x14ac:dyDescent="0.35">
      <c r="A21" s="5"/>
      <c r="B21" s="33"/>
      <c r="C21" s="19"/>
      <c r="D21" s="5"/>
      <c r="E21" s="5"/>
      <c r="F21" s="5"/>
      <c r="G21" s="5"/>
      <c r="H21" s="5"/>
      <c r="I21" s="5"/>
    </row>
    <row r="22" spans="1:9" s="3" customFormat="1" x14ac:dyDescent="0.25">
      <c r="A22" s="34" t="s">
        <v>33</v>
      </c>
      <c r="B22" s="34"/>
      <c r="C22" s="34"/>
      <c r="D22" s="34"/>
      <c r="E22" s="34"/>
      <c r="F22" s="34"/>
      <c r="G22" s="34"/>
      <c r="H22" s="34"/>
      <c r="I22" s="34"/>
    </row>
    <row r="23" spans="1:9" s="3" customFormat="1" ht="23.25" x14ac:dyDescent="0.35">
      <c r="A23" s="5"/>
      <c r="B23" s="33"/>
      <c r="C23" s="19"/>
      <c r="D23" s="5"/>
      <c r="E23" s="5"/>
      <c r="F23" s="5"/>
      <c r="G23" s="5"/>
      <c r="H23" s="5"/>
      <c r="I23" s="5"/>
    </row>
    <row r="24" spans="1:9" s="3" customFormat="1" x14ac:dyDescent="0.25">
      <c r="A24" s="22" t="s">
        <v>3</v>
      </c>
      <c r="B24" s="22" t="s">
        <v>4</v>
      </c>
      <c r="C24" s="22" t="s">
        <v>34</v>
      </c>
      <c r="D24" s="5"/>
      <c r="E24" s="5"/>
      <c r="F24" s="5"/>
      <c r="G24" s="5"/>
      <c r="H24" s="5"/>
      <c r="I24" s="5"/>
    </row>
    <row r="25" spans="1:9" s="3" customFormat="1" x14ac:dyDescent="0.25">
      <c r="A25" s="32">
        <v>43636</v>
      </c>
      <c r="B25" s="32">
        <v>43647</v>
      </c>
      <c r="C25" s="22">
        <f>_xlfn.DAYS(B25,A25)</f>
        <v>11</v>
      </c>
      <c r="D25" s="5"/>
      <c r="E25" s="5"/>
      <c r="F25" s="5"/>
      <c r="G25" s="5"/>
      <c r="H25" s="5"/>
      <c r="I25" s="5"/>
    </row>
    <row r="26" spans="1:9" s="3" customFormat="1" ht="23.25" x14ac:dyDescent="0.35">
      <c r="A26" s="5"/>
      <c r="B26" s="33"/>
      <c r="C26" s="19"/>
      <c r="D26" s="5"/>
      <c r="E26" s="5"/>
      <c r="F26" s="5"/>
      <c r="G26" s="5"/>
      <c r="H26" s="5"/>
      <c r="I26" s="5"/>
    </row>
    <row r="27" spans="1:9" s="3" customFormat="1" ht="23.25" x14ac:dyDescent="0.35">
      <c r="A27" s="5"/>
      <c r="B27" s="18"/>
      <c r="C27" s="19"/>
      <c r="D27" s="5"/>
      <c r="E27" s="5"/>
      <c r="F27" s="5"/>
      <c r="G27" s="5"/>
      <c r="H27" s="5"/>
      <c r="I27" s="5"/>
    </row>
    <row r="28" spans="1:9" s="3" customFormat="1" x14ac:dyDescent="0.25">
      <c r="A28" s="34" t="s">
        <v>18</v>
      </c>
      <c r="B28" s="34"/>
      <c r="C28" s="34"/>
      <c r="D28" s="34"/>
      <c r="E28" s="34"/>
      <c r="F28" s="34"/>
      <c r="G28" s="34"/>
      <c r="H28" s="34"/>
      <c r="I28" s="34"/>
    </row>
    <row r="29" spans="1:9" s="3" customFormat="1" ht="23.25" x14ac:dyDescent="0.35">
      <c r="A29" s="5" t="s">
        <v>8</v>
      </c>
      <c r="B29" s="35" t="s">
        <v>31</v>
      </c>
      <c r="C29" s="35"/>
      <c r="D29" s="35"/>
      <c r="E29" s="35"/>
      <c r="F29" s="35"/>
      <c r="G29" s="5"/>
      <c r="H29" s="5"/>
      <c r="I29" s="5"/>
    </row>
    <row r="30" spans="1:9" s="3" customFormat="1" ht="23.25" x14ac:dyDescent="0.35">
      <c r="A30" s="5"/>
      <c r="B30" s="36" t="s">
        <v>32</v>
      </c>
      <c r="C30" s="36"/>
      <c r="D30" s="36"/>
      <c r="E30" s="36"/>
      <c r="F30" s="36"/>
      <c r="G30" s="5"/>
      <c r="H30" s="5"/>
      <c r="I30" s="5"/>
    </row>
    <row r="31" spans="1:9" s="3" customFormat="1" ht="23.25" x14ac:dyDescent="0.35">
      <c r="A31" s="5"/>
      <c r="B31" s="25"/>
      <c r="C31" s="25"/>
      <c r="D31" s="25"/>
      <c r="E31" s="25"/>
      <c r="F31" s="25"/>
      <c r="G31" s="5"/>
      <c r="H31" s="5"/>
      <c r="I31" s="5"/>
    </row>
    <row r="32" spans="1:9" s="3" customFormat="1" ht="23.25" x14ac:dyDescent="0.35">
      <c r="A32" s="22" t="s">
        <v>1</v>
      </c>
      <c r="B32" s="22" t="s">
        <v>5</v>
      </c>
      <c r="C32" s="22" t="s">
        <v>19</v>
      </c>
      <c r="D32" s="25"/>
      <c r="E32" s="25"/>
      <c r="F32" s="25"/>
      <c r="G32" s="5"/>
      <c r="H32" s="5"/>
      <c r="I32" s="5"/>
    </row>
    <row r="33" spans="1:9" s="3" customFormat="1" ht="23.25" x14ac:dyDescent="0.35">
      <c r="A33" s="26">
        <v>43101</v>
      </c>
      <c r="B33" s="26">
        <v>43131</v>
      </c>
      <c r="C33" s="27">
        <f>DAYS360(A33,B33,TRUE)</f>
        <v>29</v>
      </c>
      <c r="D33" s="25"/>
      <c r="E33" s="25"/>
      <c r="F33" s="25"/>
      <c r="G33" s="5"/>
      <c r="H33" s="5"/>
      <c r="I33" s="5"/>
    </row>
    <row r="34" spans="1:9" s="3" customFormat="1" ht="23.25" x14ac:dyDescent="0.35">
      <c r="A34" s="26">
        <v>43124</v>
      </c>
      <c r="B34" s="26">
        <v>43131</v>
      </c>
      <c r="C34" s="27">
        <f>DAYS360(A34,B34,FALSE)</f>
        <v>7</v>
      </c>
      <c r="D34" s="25"/>
      <c r="E34" s="25"/>
      <c r="F34" s="25"/>
      <c r="G34" s="5"/>
      <c r="H34" s="5"/>
      <c r="I34" s="5"/>
    </row>
    <row r="35" spans="1:9" s="3" customFormat="1" ht="23.25" x14ac:dyDescent="0.35">
      <c r="A35" s="5"/>
      <c r="B35" s="25"/>
      <c r="C35" s="25"/>
      <c r="D35" s="25"/>
      <c r="E35" s="25"/>
      <c r="F35" s="25"/>
      <c r="G35" s="5"/>
      <c r="H35" s="5"/>
      <c r="I35" s="5"/>
    </row>
    <row r="36" spans="1:9" s="3" customFormat="1" ht="23.25" x14ac:dyDescent="0.35">
      <c r="A36" s="5" t="s">
        <v>20</v>
      </c>
      <c r="B36" s="20">
        <v>31060</v>
      </c>
      <c r="C36" s="19"/>
      <c r="D36" s="5"/>
      <c r="E36" s="5"/>
      <c r="F36" s="5"/>
      <c r="G36" s="5"/>
      <c r="H36" s="5"/>
      <c r="I36" s="5"/>
    </row>
    <row r="37" spans="1:9" s="3" customFormat="1" ht="23.25" x14ac:dyDescent="0.35">
      <c r="A37" s="5" t="s">
        <v>21</v>
      </c>
      <c r="B37" s="21">
        <f>DAY(B36)</f>
        <v>13</v>
      </c>
      <c r="C37" s="29" t="s">
        <v>25</v>
      </c>
      <c r="D37" s="5"/>
      <c r="E37" s="5"/>
      <c r="F37" s="5"/>
      <c r="G37" s="5"/>
      <c r="H37" s="5"/>
      <c r="I37" s="5"/>
    </row>
    <row r="38" spans="1:9" s="3" customFormat="1" ht="23.25" x14ac:dyDescent="0.35">
      <c r="A38" s="5"/>
      <c r="B38" s="18"/>
      <c r="C38" s="19"/>
      <c r="D38" s="5"/>
      <c r="E38" s="5"/>
      <c r="F38" s="5"/>
      <c r="G38" s="5"/>
      <c r="H38" s="5"/>
      <c r="I38" s="5"/>
    </row>
    <row r="39" spans="1:9" s="3" customFormat="1" x14ac:dyDescent="0.25">
      <c r="A39" s="22" t="s">
        <v>22</v>
      </c>
      <c r="B39" s="22" t="s">
        <v>23</v>
      </c>
      <c r="C39" s="22" t="s">
        <v>7</v>
      </c>
      <c r="D39" s="22" t="s">
        <v>30</v>
      </c>
      <c r="E39" s="22" t="s">
        <v>0</v>
      </c>
      <c r="F39" s="22" t="s">
        <v>2</v>
      </c>
      <c r="G39" s="5"/>
      <c r="H39" s="5"/>
      <c r="I39" s="5"/>
    </row>
    <row r="40" spans="1:9" s="3" customFormat="1" ht="23.25" x14ac:dyDescent="0.35">
      <c r="A40" s="30" t="s">
        <v>24</v>
      </c>
      <c r="B40" s="24">
        <v>31790</v>
      </c>
      <c r="C40" s="23">
        <f ca="1">TODAY()</f>
        <v>44063</v>
      </c>
      <c r="D40" s="30">
        <f ca="1">DAYS360(B40,C40)</f>
        <v>12097</v>
      </c>
      <c r="E40" s="31">
        <f ca="1">D40/30</f>
        <v>403.23333333333335</v>
      </c>
      <c r="F40" s="31">
        <f ca="1">E40/12</f>
        <v>33.602777777777781</v>
      </c>
      <c r="G40" s="5"/>
      <c r="H40" s="5"/>
      <c r="I40" s="5"/>
    </row>
    <row r="41" spans="1:9" s="3" customFormat="1" ht="23.25" x14ac:dyDescent="0.35">
      <c r="A41" s="30" t="s">
        <v>26</v>
      </c>
      <c r="B41" s="24">
        <v>31199</v>
      </c>
      <c r="C41" s="23">
        <f ca="1">TODAY()</f>
        <v>44063</v>
      </c>
      <c r="D41" s="30">
        <f ca="1">DAYS360(B41,C41)</f>
        <v>12679</v>
      </c>
      <c r="E41" s="31">
        <f ca="1">D41/30</f>
        <v>422.63333333333333</v>
      </c>
      <c r="F41" s="31">
        <f ca="1">E41/12</f>
        <v>35.219444444444441</v>
      </c>
      <c r="G41" s="5"/>
      <c r="H41" s="5"/>
      <c r="I41" s="5"/>
    </row>
    <row r="42" spans="1:9" s="3" customFormat="1" ht="23.25" x14ac:dyDescent="0.35">
      <c r="A42" s="30" t="s">
        <v>27</v>
      </c>
      <c r="B42" s="24">
        <v>32209</v>
      </c>
      <c r="C42" s="23">
        <f ca="1">TODAY()</f>
        <v>44063</v>
      </c>
      <c r="D42" s="30">
        <f ca="1">DAYS360(B42,C42)</f>
        <v>11683</v>
      </c>
      <c r="E42" s="31">
        <f ca="1">D42/30</f>
        <v>389.43333333333334</v>
      </c>
      <c r="F42" s="31">
        <f ca="1">E42/12</f>
        <v>32.452777777777776</v>
      </c>
      <c r="G42" s="5"/>
      <c r="H42" s="5"/>
      <c r="I42" s="5"/>
    </row>
    <row r="43" spans="1:9" s="3" customFormat="1" ht="23.25" x14ac:dyDescent="0.35">
      <c r="A43" s="30" t="s">
        <v>28</v>
      </c>
      <c r="B43" s="24">
        <v>35490</v>
      </c>
      <c r="C43" s="23">
        <f ca="1">TODAY()</f>
        <v>44063</v>
      </c>
      <c r="D43" s="30">
        <f ca="1">DAYS360(B43,C43)</f>
        <v>8449</v>
      </c>
      <c r="E43" s="31">
        <f ca="1">D43/30</f>
        <v>281.63333333333333</v>
      </c>
      <c r="F43" s="31">
        <f ca="1">E43/12</f>
        <v>23.469444444444445</v>
      </c>
      <c r="G43" s="5"/>
      <c r="H43" s="5"/>
      <c r="I43" s="5"/>
    </row>
    <row r="44" spans="1:9" s="3" customFormat="1" ht="23.25" x14ac:dyDescent="0.35">
      <c r="A44" s="30" t="s">
        <v>29</v>
      </c>
      <c r="B44" s="24">
        <v>29147</v>
      </c>
      <c r="C44" s="23">
        <f ca="1">TODAY()</f>
        <v>44063</v>
      </c>
      <c r="D44" s="30">
        <f ca="1">DAYS360(B44,C44)</f>
        <v>14701</v>
      </c>
      <c r="E44" s="31">
        <f ca="1">D44/30</f>
        <v>490.03333333333336</v>
      </c>
      <c r="F44" s="31">
        <f ca="1">E44/12</f>
        <v>40.836111111111116</v>
      </c>
      <c r="G44" s="5"/>
      <c r="H44" s="5"/>
      <c r="I44" s="5"/>
    </row>
    <row r="45" spans="1:9" s="3" customFormat="1" ht="23.25" x14ac:dyDescent="0.35">
      <c r="A45" s="28"/>
      <c r="B45" s="18"/>
      <c r="C45" s="19"/>
      <c r="D45" s="28"/>
      <c r="E45" s="28"/>
      <c r="F45" s="28"/>
      <c r="G45" s="5"/>
      <c r="H45" s="5"/>
      <c r="I45" s="5"/>
    </row>
    <row r="46" spans="1:9" x14ac:dyDescent="0.25">
      <c r="A46" s="1"/>
      <c r="B46" s="1"/>
      <c r="F46" s="1"/>
    </row>
    <row r="48" spans="1:9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</sheetData>
  <mergeCells count="6">
    <mergeCell ref="A28:I28"/>
    <mergeCell ref="A11:I11"/>
    <mergeCell ref="A2:I2"/>
    <mergeCell ref="B29:F29"/>
    <mergeCell ref="B30:F30"/>
    <mergeCell ref="A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2017-10-24T12:26:15Z</dcterms:created>
  <dcterms:modified xsi:type="dcterms:W3CDTF">2020-08-20T05:35:50Z</dcterms:modified>
</cp:coreProperties>
</file>