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Array _ Sumproduct Beg-Adv\"/>
    </mc:Choice>
  </mc:AlternateContent>
  <xr:revisionPtr revIDLastSave="0" documentId="13_ncr:1_{2036A4FD-726E-4C27-A7DC-62C11CEDC36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F1" sheetId="16" r:id="rId1"/>
    <sheet name="AF" sheetId="15" r:id="rId2"/>
  </sheets>
  <definedNames>
    <definedName name="_xlnm._FilterDatabase" localSheetId="1" hidden="1">AF!$F$11:$F$438</definedName>
  </definedNames>
  <calcPr calcId="191029"/>
</workbook>
</file>

<file path=xl/calcChain.xml><?xml version="1.0" encoding="utf-8"?>
<calcChain xmlns="http://schemas.openxmlformats.org/spreadsheetml/2006/main">
  <c r="K13" i="15" l="1" a="1"/>
  <c r="K13" i="15" s="1"/>
  <c r="L13" i="15" a="1"/>
  <c r="L13" i="15" s="1"/>
  <c r="M13" i="15" a="1"/>
  <c r="M13" i="15" s="1"/>
  <c r="K14" i="15" a="1"/>
  <c r="K14" i="15" s="1"/>
  <c r="L14" i="15" a="1"/>
  <c r="L14" i="15" s="1"/>
  <c r="M14" i="15" a="1"/>
  <c r="M14" i="15"/>
  <c r="K15" i="15" a="1"/>
  <c r="K15" i="15" s="1"/>
  <c r="L15" i="15" a="1"/>
  <c r="L15" i="15"/>
  <c r="M15" i="15" a="1"/>
  <c r="M15" i="15" s="1"/>
  <c r="K16" i="15" a="1"/>
  <c r="K16" i="15" s="1"/>
  <c r="L16" i="15" a="1"/>
  <c r="L16" i="15" s="1"/>
  <c r="M16" i="15" a="1"/>
  <c r="M16" i="15" s="1"/>
  <c r="J14" i="15" a="1"/>
  <c r="J14" i="15" s="1"/>
  <c r="J15" i="15" a="1"/>
  <c r="J15" i="15" s="1"/>
  <c r="J16" i="15" a="1"/>
  <c r="J16" i="15" s="1"/>
  <c r="J13" i="15" a="1"/>
  <c r="J13" i="15" s="1"/>
  <c r="D7" i="16" l="1" a="1"/>
  <c r="I7" i="16" s="1"/>
  <c r="B7" i="16" a="1"/>
  <c r="B11" i="16" s="1"/>
  <c r="B10" i="16" l="1"/>
  <c r="B8" i="16"/>
  <c r="B12" i="16"/>
  <c r="F7" i="16"/>
  <c r="G7" i="16"/>
  <c r="B9" i="16"/>
  <c r="H7" i="16"/>
  <c r="D7" i="16"/>
  <c r="B7" i="16"/>
  <c r="E7" i="16"/>
  <c r="J20" i="15" l="1" a="1"/>
  <c r="J20" i="15" s="1"/>
  <c r="K20" i="15" a="1"/>
  <c r="K20" i="15" s="1"/>
  <c r="L20" i="15" a="1"/>
  <c r="L20" i="15" s="1"/>
  <c r="M20" i="15" a="1"/>
  <c r="M20" i="15" s="1"/>
  <c r="K21" i="15" a="1"/>
  <c r="K21" i="15" s="1"/>
  <c r="L21" i="15" a="1"/>
  <c r="L21" i="15" s="1"/>
  <c r="M21" i="15" a="1"/>
  <c r="M21" i="15" s="1"/>
  <c r="K22" i="15" a="1"/>
  <c r="K22" i="15" s="1"/>
  <c r="L22" i="15" a="1"/>
  <c r="L22" i="15" s="1"/>
  <c r="M22" i="15" a="1"/>
  <c r="M22" i="15" s="1"/>
  <c r="K23" i="15" a="1"/>
  <c r="K23" i="15" s="1"/>
  <c r="L23" i="15" a="1"/>
  <c r="L23" i="15" s="1"/>
  <c r="M23" i="15" a="1"/>
  <c r="M23" i="15" s="1"/>
  <c r="J21" i="15" a="1"/>
  <c r="J21" i="15" s="1"/>
  <c r="J22" i="15" a="1"/>
  <c r="J22" i="15" s="1"/>
  <c r="J23" i="15" a="1"/>
  <c r="J23" i="15" s="1"/>
  <c r="I19" i="15"/>
  <c r="G408" i="15"/>
  <c r="G403" i="15"/>
  <c r="G435" i="15"/>
  <c r="G325" i="15"/>
  <c r="G341" i="15"/>
  <c r="G357" i="15"/>
  <c r="G373" i="15"/>
  <c r="G389" i="15"/>
  <c r="G202" i="15"/>
  <c r="G283" i="15"/>
  <c r="G313" i="15"/>
  <c r="G333" i="15"/>
  <c r="G349" i="15"/>
  <c r="G365" i="15"/>
  <c r="G381" i="15"/>
  <c r="G410" i="15"/>
  <c r="G419" i="15"/>
  <c r="G234" i="15"/>
  <c r="G290" i="15"/>
  <c r="G301" i="15"/>
  <c r="G321" i="15"/>
  <c r="G329" i="15"/>
  <c r="G337" i="15"/>
  <c r="G345" i="15"/>
  <c r="G353" i="15"/>
  <c r="G361" i="15"/>
  <c r="G369" i="15"/>
  <c r="G377" i="15"/>
  <c r="G385" i="15"/>
  <c r="G392" i="15"/>
  <c r="G395" i="15"/>
  <c r="G411" i="15"/>
  <c r="G424" i="15"/>
  <c r="G427" i="15"/>
  <c r="G185" i="15"/>
  <c r="G218" i="15"/>
  <c r="G246" i="15"/>
  <c r="G293" i="15"/>
  <c r="G309" i="15"/>
  <c r="G317" i="15"/>
  <c r="G323" i="15"/>
  <c r="G327" i="15"/>
  <c r="G331" i="15"/>
  <c r="G335" i="15"/>
  <c r="G339" i="15"/>
  <c r="G343" i="15"/>
  <c r="G347" i="15"/>
  <c r="G351" i="15"/>
  <c r="G355" i="15"/>
  <c r="G359" i="15"/>
  <c r="G363" i="15"/>
  <c r="G367" i="15"/>
  <c r="G371" i="15"/>
  <c r="G375" i="15"/>
  <c r="G379" i="15"/>
  <c r="G383" i="15"/>
  <c r="G387" i="15"/>
  <c r="G391" i="15"/>
  <c r="G394" i="15"/>
  <c r="G399" i="15"/>
  <c r="G400" i="15"/>
  <c r="G407" i="15"/>
  <c r="G415" i="15"/>
  <c r="G416" i="15"/>
  <c r="G423" i="15"/>
  <c r="G426" i="15"/>
  <c r="G431" i="15"/>
  <c r="G432" i="15"/>
  <c r="G66" i="15"/>
  <c r="G70" i="15"/>
  <c r="G83" i="15"/>
  <c r="G169" i="15"/>
  <c r="G177" i="15"/>
  <c r="G190" i="15"/>
  <c r="G194" i="15"/>
  <c r="G198" i="15"/>
  <c r="G206" i="15"/>
  <c r="G210" i="15"/>
  <c r="G214" i="15"/>
  <c r="G222" i="15"/>
  <c r="G226" i="15"/>
  <c r="G230" i="15"/>
  <c r="G235" i="15"/>
  <c r="G244" i="15"/>
  <c r="G251" i="15"/>
  <c r="G254" i="15"/>
  <c r="G266" i="15"/>
  <c r="G267" i="15"/>
  <c r="G268" i="15"/>
  <c r="G269" i="15"/>
  <c r="G273" i="15"/>
  <c r="G285" i="15"/>
  <c r="G292" i="15"/>
  <c r="G297" i="15"/>
  <c r="G305" i="15"/>
  <c r="G352" i="15"/>
  <c r="G354" i="15"/>
  <c r="G356" i="15"/>
  <c r="G358" i="15"/>
  <c r="G360" i="15"/>
  <c r="G362" i="15"/>
  <c r="G364" i="15"/>
  <c r="G366" i="15"/>
  <c r="G368" i="15"/>
  <c r="G370" i="15"/>
  <c r="G372" i="15"/>
  <c r="G374" i="15"/>
  <c r="G376" i="15"/>
  <c r="G378" i="15"/>
  <c r="G380" i="15"/>
  <c r="G382" i="15"/>
  <c r="G384" i="15"/>
  <c r="G386" i="15"/>
  <c r="G388" i="15"/>
  <c r="G393" i="15"/>
  <c r="G396" i="15"/>
  <c r="G397" i="15"/>
  <c r="G401" i="15"/>
  <c r="G402" i="15"/>
  <c r="G404" i="15"/>
  <c r="G405" i="15"/>
  <c r="G409" i="15"/>
  <c r="G412" i="15"/>
  <c r="G413" i="15"/>
  <c r="G417" i="15"/>
  <c r="G418" i="15"/>
  <c r="G420" i="15"/>
  <c r="G421" i="15"/>
  <c r="G425" i="15"/>
  <c r="G428" i="15"/>
  <c r="G429" i="15"/>
  <c r="G433" i="15"/>
  <c r="G434" i="15"/>
  <c r="G436" i="15"/>
  <c r="G437" i="15"/>
  <c r="G85" i="15"/>
  <c r="G87" i="15"/>
  <c r="G94" i="15"/>
  <c r="G100" i="15"/>
  <c r="G101" i="15"/>
  <c r="G105" i="15"/>
  <c r="G110" i="15"/>
  <c r="G113" i="15"/>
  <c r="G116" i="15"/>
  <c r="G121" i="15"/>
  <c r="G125" i="15"/>
  <c r="G129" i="15"/>
  <c r="G133" i="15"/>
  <c r="G137" i="15"/>
  <c r="G141" i="15"/>
  <c r="G145" i="15"/>
  <c r="G149" i="15"/>
  <c r="G153" i="15"/>
  <c r="G157" i="15"/>
  <c r="G161" i="15"/>
  <c r="G165" i="15"/>
  <c r="G171" i="15"/>
  <c r="G173" i="15"/>
  <c r="G175" i="15"/>
  <c r="G181" i="15"/>
  <c r="G188" i="15"/>
  <c r="G192" i="15"/>
  <c r="G196" i="15"/>
  <c r="G200" i="15"/>
  <c r="G204" i="15"/>
  <c r="G208" i="15"/>
  <c r="G212" i="15"/>
  <c r="G216" i="15"/>
  <c r="G220" i="15"/>
  <c r="G224" i="15"/>
  <c r="G228" i="15"/>
  <c r="G232" i="15"/>
  <c r="G236" i="15"/>
  <c r="G237" i="15"/>
  <c r="G242" i="15"/>
  <c r="G243" i="15"/>
  <c r="G248" i="15"/>
  <c r="G250" i="15"/>
  <c r="G258" i="15"/>
  <c r="G259" i="15"/>
  <c r="G260" i="15"/>
  <c r="G262" i="15"/>
  <c r="G275" i="15"/>
  <c r="G276" i="15"/>
  <c r="G277" i="15"/>
  <c r="G282" i="15"/>
  <c r="G291" i="15"/>
  <c r="G295" i="15"/>
  <c r="G299" i="15"/>
  <c r="G303" i="15"/>
  <c r="G307" i="15"/>
  <c r="G311" i="15"/>
  <c r="G315" i="15"/>
  <c r="G319" i="15"/>
  <c r="G322" i="15"/>
  <c r="G324" i="15"/>
  <c r="G326" i="15"/>
  <c r="G328" i="15"/>
  <c r="G330" i="15"/>
  <c r="G332" i="15"/>
  <c r="G334" i="15"/>
  <c r="G336" i="15"/>
  <c r="G338" i="15"/>
  <c r="G340" i="15"/>
  <c r="G342" i="15"/>
  <c r="G344" i="15"/>
  <c r="G346" i="15"/>
  <c r="G348" i="15"/>
  <c r="G350" i="15"/>
  <c r="G179" i="15"/>
  <c r="G183" i="15"/>
  <c r="G187" i="15"/>
  <c r="G189" i="15"/>
  <c r="G191" i="15"/>
  <c r="G193" i="15"/>
  <c r="G195" i="15"/>
  <c r="G197" i="15"/>
  <c r="G199" i="15"/>
  <c r="G201" i="15"/>
  <c r="G203" i="15"/>
  <c r="G205" i="15"/>
  <c r="G207" i="15"/>
  <c r="G209" i="15"/>
  <c r="G211" i="15"/>
  <c r="G213" i="15"/>
  <c r="G215" i="15"/>
  <c r="G217" i="15"/>
  <c r="G219" i="15"/>
  <c r="G221" i="15"/>
  <c r="G223" i="15"/>
  <c r="G225" i="15"/>
  <c r="G227" i="15"/>
  <c r="G229" i="15"/>
  <c r="G231" i="15"/>
  <c r="G233" i="15"/>
  <c r="G238" i="15"/>
  <c r="G239" i="15"/>
  <c r="G240" i="15"/>
  <c r="G241" i="15"/>
  <c r="G245" i="15"/>
  <c r="G247" i="15"/>
  <c r="G249" i="15"/>
  <c r="G252" i="15"/>
  <c r="G253" i="15"/>
  <c r="G255" i="15"/>
  <c r="G256" i="15"/>
  <c r="G257" i="15"/>
  <c r="G261" i="15"/>
  <c r="G263" i="15"/>
  <c r="G264" i="15"/>
  <c r="G265" i="15"/>
  <c r="G270" i="15"/>
  <c r="G271" i="15"/>
  <c r="G272" i="15"/>
  <c r="G274" i="15"/>
  <c r="G278" i="15"/>
  <c r="G279" i="15"/>
  <c r="G280" i="15"/>
  <c r="G281" i="15"/>
  <c r="G284" i="15"/>
  <c r="G286" i="15"/>
  <c r="G287" i="15"/>
  <c r="G288" i="15"/>
  <c r="G289" i="15"/>
  <c r="G294" i="15"/>
  <c r="G296" i="15"/>
  <c r="G298" i="15"/>
  <c r="G300" i="15"/>
  <c r="G302" i="15"/>
  <c r="G304" i="15"/>
  <c r="G306" i="15"/>
  <c r="G308" i="15"/>
  <c r="G310" i="15"/>
  <c r="G312" i="15"/>
  <c r="G314" i="15"/>
  <c r="G316" i="15"/>
  <c r="G318" i="15"/>
  <c r="G320" i="15"/>
  <c r="G12" i="15"/>
  <c r="G16" i="15"/>
  <c r="G21" i="15"/>
  <c r="G24" i="15"/>
  <c r="G28" i="15"/>
  <c r="G29" i="15"/>
  <c r="G33" i="15"/>
  <c r="G34" i="15"/>
  <c r="G38" i="15"/>
  <c r="G40" i="15"/>
  <c r="G41" i="15"/>
  <c r="G42" i="15"/>
  <c r="G44" i="15"/>
  <c r="G45" i="15"/>
  <c r="G46" i="15"/>
  <c r="G50" i="15"/>
  <c r="G52" i="15"/>
  <c r="G53" i="15"/>
  <c r="G55" i="15"/>
  <c r="G59" i="15"/>
  <c r="G61" i="15"/>
  <c r="G62" i="15"/>
  <c r="G64" i="15"/>
  <c r="G69" i="15"/>
  <c r="G73" i="15"/>
  <c r="G75" i="15"/>
  <c r="G76" i="15"/>
  <c r="G77" i="15"/>
  <c r="G78" i="15"/>
  <c r="G84" i="15"/>
  <c r="G91" i="15"/>
  <c r="G92" i="15"/>
  <c r="G93" i="15"/>
  <c r="G98" i="15"/>
  <c r="G102" i="15"/>
  <c r="G107" i="15"/>
  <c r="G108" i="15"/>
  <c r="G115" i="15"/>
  <c r="G117" i="15"/>
  <c r="G119" i="15"/>
  <c r="G123" i="15"/>
  <c r="G127" i="15"/>
  <c r="G131" i="15"/>
  <c r="G135" i="15"/>
  <c r="G139" i="15"/>
  <c r="G143" i="15"/>
  <c r="G147" i="15"/>
  <c r="G151" i="15"/>
  <c r="G155" i="15"/>
  <c r="G159" i="15"/>
  <c r="G163" i="15"/>
  <c r="G167" i="15"/>
  <c r="G170" i="15"/>
  <c r="G172" i="15"/>
  <c r="G174" i="15"/>
  <c r="G176" i="15"/>
  <c r="G178" i="15"/>
  <c r="G180" i="15"/>
  <c r="G182" i="15"/>
  <c r="G184" i="15"/>
  <c r="G186" i="15"/>
  <c r="G23" i="15"/>
  <c r="G31" i="15"/>
  <c r="G13" i="15"/>
  <c r="G14" i="15"/>
  <c r="G15" i="15"/>
  <c r="G17" i="15"/>
  <c r="G18" i="15"/>
  <c r="G19" i="15"/>
  <c r="G20" i="15"/>
  <c r="G22" i="15"/>
  <c r="G25" i="15"/>
  <c r="G26" i="15"/>
  <c r="G30" i="15"/>
  <c r="G32" i="15"/>
  <c r="G35" i="15"/>
  <c r="G36" i="15"/>
  <c r="G37" i="15"/>
  <c r="G39" i="15"/>
  <c r="G43" i="15"/>
  <c r="G47" i="15"/>
  <c r="G48" i="15"/>
  <c r="G49" i="15"/>
  <c r="G51" i="15"/>
  <c r="G54" i="15"/>
  <c r="G56" i="15"/>
  <c r="G57" i="15"/>
  <c r="G58" i="15"/>
  <c r="G60" i="15"/>
  <c r="G63" i="15"/>
  <c r="G65" i="15"/>
  <c r="G67" i="15"/>
  <c r="G68" i="15"/>
  <c r="G71" i="15"/>
  <c r="G72" i="15"/>
  <c r="G74" i="15"/>
  <c r="G79" i="15"/>
  <c r="G80" i="15"/>
  <c r="G81" i="15"/>
  <c r="G82" i="15"/>
  <c r="G86" i="15"/>
  <c r="G88" i="15"/>
  <c r="G89" i="15"/>
  <c r="G90" i="15"/>
  <c r="G95" i="15"/>
  <c r="G96" i="15"/>
  <c r="G97" i="15"/>
  <c r="G99" i="15"/>
  <c r="G103" i="15"/>
  <c r="G104" i="15"/>
  <c r="G106" i="15"/>
  <c r="G109" i="15"/>
  <c r="G111" i="15"/>
  <c r="G112" i="15"/>
  <c r="G114" i="15"/>
  <c r="G118" i="15"/>
  <c r="G120" i="15"/>
  <c r="G122" i="15"/>
  <c r="G124" i="15"/>
  <c r="G126" i="15"/>
  <c r="G128" i="15"/>
  <c r="G130" i="15"/>
  <c r="G132" i="15"/>
  <c r="G134" i="15"/>
  <c r="G136" i="15"/>
  <c r="G138" i="15"/>
  <c r="G140" i="15"/>
  <c r="G142" i="15"/>
  <c r="G144" i="15"/>
  <c r="G146" i="15"/>
  <c r="G148" i="15"/>
  <c r="G150" i="15"/>
  <c r="G152" i="15"/>
  <c r="G154" i="15"/>
  <c r="G156" i="15"/>
  <c r="G158" i="15"/>
  <c r="G160" i="15"/>
  <c r="G162" i="15"/>
  <c r="G164" i="15"/>
  <c r="G166" i="15"/>
  <c r="G168" i="15"/>
  <c r="G398" i="15"/>
  <c r="G406" i="15"/>
  <c r="G438" i="15"/>
  <c r="G27" i="15"/>
  <c r="G390" i="15"/>
  <c r="G422" i="15"/>
  <c r="G430" i="15"/>
  <c r="G414" i="15"/>
</calcChain>
</file>

<file path=xl/sharedStrings.xml><?xml version="1.0" encoding="utf-8"?>
<sst xmlns="http://schemas.openxmlformats.org/spreadsheetml/2006/main" count="893" uniqueCount="32">
  <si>
    <t>Sales</t>
  </si>
  <si>
    <t>Assumptions for Bonus</t>
  </si>
  <si>
    <t>Sales &gt;=</t>
  </si>
  <si>
    <t>Region</t>
  </si>
  <si>
    <t>West</t>
  </si>
  <si>
    <t>Bonus Amount</t>
  </si>
  <si>
    <t>Date</t>
  </si>
  <si>
    <t>SR</t>
  </si>
  <si>
    <t>Year</t>
  </si>
  <si>
    <t>Bonus</t>
  </si>
  <si>
    <t>Fred</t>
  </si>
  <si>
    <t>Suix</t>
  </si>
  <si>
    <t>Chin</t>
  </si>
  <si>
    <t>Isaac</t>
  </si>
  <si>
    <t>Remember to enter array formula with Ctrl + Shift + Enter</t>
  </si>
  <si>
    <t>When you are constructing array formulas with conditions, such as ($C$12:$C$438=$J13) then: 1) TRUE or FALSE values get stored in memory as an array, 2) TRUE = 1 and FALSE = 0, 3) don't forget to put your parenthesis around the (Array = Value) part.</t>
  </si>
  <si>
    <t>1 = TRUE</t>
  </si>
  <si>
    <t>0 = FALSE</t>
  </si>
  <si>
    <t>TRUE*TRUE*TRUE = 1</t>
  </si>
  <si>
    <t>NORTH</t>
  </si>
  <si>
    <t>SOUTH</t>
  </si>
  <si>
    <t>EAST</t>
  </si>
  <si>
    <t>WEST</t>
  </si>
  <si>
    <t>SUMAN</t>
  </si>
  <si>
    <t>CHANDNI</t>
  </si>
  <si>
    <t>karuna</t>
  </si>
  <si>
    <t>Bhashkar</t>
  </si>
  <si>
    <t>Karuna</t>
  </si>
  <si>
    <t>Suman</t>
  </si>
  <si>
    <t>Chandni</t>
  </si>
  <si>
    <t>Sometimes you need to create consecutive numbers such as the number of months in a year as an array for longer array formulas.</t>
  </si>
  <si>
    <t>Using a formula such as {=ROW(E10:E15)} or {=COLUMN(H9:M9)} is a good way to create consecutive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</si>
</sst>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0" fillId="0" borderId="2" xfId="0" applyBorder="1"/>
    <xf numFmtId="8" fontId="0" fillId="0" borderId="2" xfId="0" applyNumberFormat="1" applyBorder="1"/>
    <xf numFmtId="0" fontId="0" fillId="2" borderId="2" xfId="0" applyFill="1" applyBorder="1"/>
    <xf numFmtId="0" fontId="0" fillId="3" borderId="2" xfId="0" applyFill="1" applyBorder="1"/>
    <xf numFmtId="0" fontId="4" fillId="0" borderId="0" xfId="0" applyFont="1"/>
    <xf numFmtId="0" fontId="0" fillId="3" borderId="2" xfId="0" applyFont="1" applyFill="1" applyBorder="1" applyAlignment="1">
      <alignment horizontal="centerContinuous" wrapText="1"/>
    </xf>
    <xf numFmtId="0" fontId="0" fillId="0" borderId="2" xfId="0" applyFont="1" applyBorder="1"/>
    <xf numFmtId="0" fontId="0" fillId="0" borderId="2" xfId="0" applyNumberFormat="1" applyFont="1" applyBorder="1" applyAlignment="1">
      <alignment wrapText="1"/>
    </xf>
    <xf numFmtId="0" fontId="4" fillId="0" borderId="2" xfId="0" applyFont="1" applyBorder="1"/>
    <xf numFmtId="0" fontId="4" fillId="0" borderId="2" xfId="0" applyFont="1" applyFill="1" applyBorder="1"/>
    <xf numFmtId="0" fontId="4" fillId="3" borderId="2" xfId="0" applyFont="1" applyFill="1" applyBorder="1"/>
    <xf numFmtId="14" fontId="0" fillId="0" borderId="2" xfId="0" applyNumberFormat="1" applyBorder="1"/>
    <xf numFmtId="0" fontId="0" fillId="4" borderId="1" xfId="0" applyFill="1" applyBorder="1"/>
    <xf numFmtId="0" fontId="0" fillId="4" borderId="2" xfId="0" applyFill="1" applyBorder="1"/>
    <xf numFmtId="164" fontId="2" fillId="2" borderId="2" xfId="1" applyNumberFormat="1" applyFont="1" applyFill="1" applyBorder="1"/>
    <xf numFmtId="0" fontId="0" fillId="0" borderId="0" xfId="0" applyFill="1" applyBorder="1"/>
    <xf numFmtId="0" fontId="3" fillId="5" borderId="2" xfId="0" applyFont="1" applyFill="1" applyBorder="1" applyAlignment="1">
      <alignment horizontal="centerContinuous" wrapText="1"/>
    </xf>
    <xf numFmtId="0" fontId="0" fillId="0" borderId="0" xfId="0" applyBorder="1"/>
    <xf numFmtId="0" fontId="4" fillId="0" borderId="0" xfId="0" applyFont="1" applyFill="1" applyBorder="1"/>
    <xf numFmtId="0" fontId="3" fillId="5" borderId="3" xfId="0" applyFont="1" applyFill="1" applyBorder="1" applyAlignment="1">
      <alignment horizontal="centerContinuous" wrapText="1"/>
    </xf>
    <xf numFmtId="0" fontId="3" fillId="5" borderId="1" xfId="0" applyFont="1" applyFill="1" applyBorder="1" applyAlignment="1">
      <alignment horizontal="centerContinuous" wrapText="1"/>
    </xf>
    <xf numFmtId="0" fontId="3" fillId="5" borderId="4" xfId="0" applyFont="1" applyFill="1" applyBorder="1" applyAlignment="1">
      <alignment horizontal="centerContinuous" wrapText="1"/>
    </xf>
    <xf numFmtId="0" fontId="3" fillId="5" borderId="5" xfId="0" applyFont="1" applyFill="1" applyBorder="1" applyAlignment="1">
      <alignment horizontal="centerContinuous" wrapText="1"/>
    </xf>
    <xf numFmtId="0" fontId="3" fillId="6" borderId="2" xfId="0" applyFont="1" applyFill="1" applyBorder="1"/>
    <xf numFmtId="0" fontId="0" fillId="7" borderId="2" xfId="0" applyFill="1" applyBorder="1"/>
    <xf numFmtId="0" fontId="3" fillId="0" borderId="0" xfId="0" applyFont="1" applyFill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2">
    <dxf>
      <fill>
        <patternFill>
          <bgColor theme="7" tint="0.59996337778862885"/>
        </patternFill>
      </fill>
    </dxf>
    <dxf>
      <fill>
        <patternFill>
          <bgColor rgb="FF66FF3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532086</xdr:colOff>
      <xdr:row>0</xdr:row>
      <xdr:rowOff>0</xdr:rowOff>
    </xdr:from>
    <xdr:to>
      <xdr:col>3</xdr:col>
      <xdr:colOff>263274</xdr:colOff>
      <xdr:row>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86" y="0"/>
          <a:ext cx="113136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"/>
  <sheetViews>
    <sheetView zoomScale="145" zoomScaleNormal="145" workbookViewId="0">
      <selection activeCell="E9" sqref="E9"/>
    </sheetView>
  </sheetViews>
  <sheetFormatPr defaultRowHeight="15" x14ac:dyDescent="0.25"/>
  <cols>
    <col min="3" max="3" width="2.7109375" customWidth="1"/>
    <col min="5" max="5" width="19.28515625" customWidth="1"/>
    <col min="7" max="7" width="2.7109375" customWidth="1"/>
    <col min="259" max="259" width="2.7109375" customWidth="1"/>
    <col min="261" max="261" width="19.28515625" customWidth="1"/>
    <col min="263" max="263" width="2.7109375" customWidth="1"/>
    <col min="515" max="515" width="2.7109375" customWidth="1"/>
    <col min="517" max="517" width="19.28515625" customWidth="1"/>
    <col min="519" max="519" width="2.7109375" customWidth="1"/>
    <col min="771" max="771" width="2.7109375" customWidth="1"/>
    <col min="773" max="773" width="19.28515625" customWidth="1"/>
    <col min="775" max="775" width="2.7109375" customWidth="1"/>
    <col min="1027" max="1027" width="2.7109375" customWidth="1"/>
    <col min="1029" max="1029" width="19.28515625" customWidth="1"/>
    <col min="1031" max="1031" width="2.7109375" customWidth="1"/>
    <col min="1283" max="1283" width="2.7109375" customWidth="1"/>
    <col min="1285" max="1285" width="19.28515625" customWidth="1"/>
    <col min="1287" max="1287" width="2.7109375" customWidth="1"/>
    <col min="1539" max="1539" width="2.7109375" customWidth="1"/>
    <col min="1541" max="1541" width="19.28515625" customWidth="1"/>
    <col min="1543" max="1543" width="2.7109375" customWidth="1"/>
    <col min="1795" max="1795" width="2.7109375" customWidth="1"/>
    <col min="1797" max="1797" width="19.28515625" customWidth="1"/>
    <col min="1799" max="1799" width="2.7109375" customWidth="1"/>
    <col min="2051" max="2051" width="2.7109375" customWidth="1"/>
    <col min="2053" max="2053" width="19.28515625" customWidth="1"/>
    <col min="2055" max="2055" width="2.7109375" customWidth="1"/>
    <col min="2307" max="2307" width="2.7109375" customWidth="1"/>
    <col min="2309" max="2309" width="19.28515625" customWidth="1"/>
    <col min="2311" max="2311" width="2.7109375" customWidth="1"/>
    <col min="2563" max="2563" width="2.7109375" customWidth="1"/>
    <col min="2565" max="2565" width="19.28515625" customWidth="1"/>
    <col min="2567" max="2567" width="2.7109375" customWidth="1"/>
    <col min="2819" max="2819" width="2.7109375" customWidth="1"/>
    <col min="2821" max="2821" width="19.28515625" customWidth="1"/>
    <col min="2823" max="2823" width="2.7109375" customWidth="1"/>
    <col min="3075" max="3075" width="2.7109375" customWidth="1"/>
    <col min="3077" max="3077" width="19.28515625" customWidth="1"/>
    <col min="3079" max="3079" width="2.7109375" customWidth="1"/>
    <col min="3331" max="3331" width="2.7109375" customWidth="1"/>
    <col min="3333" max="3333" width="19.28515625" customWidth="1"/>
    <col min="3335" max="3335" width="2.7109375" customWidth="1"/>
    <col min="3587" max="3587" width="2.7109375" customWidth="1"/>
    <col min="3589" max="3589" width="19.28515625" customWidth="1"/>
    <col min="3591" max="3591" width="2.7109375" customWidth="1"/>
    <col min="3843" max="3843" width="2.7109375" customWidth="1"/>
    <col min="3845" max="3845" width="19.28515625" customWidth="1"/>
    <col min="3847" max="3847" width="2.7109375" customWidth="1"/>
    <col min="4099" max="4099" width="2.7109375" customWidth="1"/>
    <col min="4101" max="4101" width="19.28515625" customWidth="1"/>
    <col min="4103" max="4103" width="2.7109375" customWidth="1"/>
    <col min="4355" max="4355" width="2.7109375" customWidth="1"/>
    <col min="4357" max="4357" width="19.28515625" customWidth="1"/>
    <col min="4359" max="4359" width="2.7109375" customWidth="1"/>
    <col min="4611" max="4611" width="2.7109375" customWidth="1"/>
    <col min="4613" max="4613" width="19.28515625" customWidth="1"/>
    <col min="4615" max="4615" width="2.7109375" customWidth="1"/>
    <col min="4867" max="4867" width="2.7109375" customWidth="1"/>
    <col min="4869" max="4869" width="19.28515625" customWidth="1"/>
    <col min="4871" max="4871" width="2.7109375" customWidth="1"/>
    <col min="5123" max="5123" width="2.7109375" customWidth="1"/>
    <col min="5125" max="5125" width="19.28515625" customWidth="1"/>
    <col min="5127" max="5127" width="2.7109375" customWidth="1"/>
    <col min="5379" max="5379" width="2.7109375" customWidth="1"/>
    <col min="5381" max="5381" width="19.28515625" customWidth="1"/>
    <col min="5383" max="5383" width="2.7109375" customWidth="1"/>
    <col min="5635" max="5635" width="2.7109375" customWidth="1"/>
    <col min="5637" max="5637" width="19.28515625" customWidth="1"/>
    <col min="5639" max="5639" width="2.7109375" customWidth="1"/>
    <col min="5891" max="5891" width="2.7109375" customWidth="1"/>
    <col min="5893" max="5893" width="19.28515625" customWidth="1"/>
    <col min="5895" max="5895" width="2.7109375" customWidth="1"/>
    <col min="6147" max="6147" width="2.7109375" customWidth="1"/>
    <col min="6149" max="6149" width="19.28515625" customWidth="1"/>
    <col min="6151" max="6151" width="2.7109375" customWidth="1"/>
    <col min="6403" max="6403" width="2.7109375" customWidth="1"/>
    <col min="6405" max="6405" width="19.28515625" customWidth="1"/>
    <col min="6407" max="6407" width="2.7109375" customWidth="1"/>
    <col min="6659" max="6659" width="2.7109375" customWidth="1"/>
    <col min="6661" max="6661" width="19.28515625" customWidth="1"/>
    <col min="6663" max="6663" width="2.7109375" customWidth="1"/>
    <col min="6915" max="6915" width="2.7109375" customWidth="1"/>
    <col min="6917" max="6917" width="19.28515625" customWidth="1"/>
    <col min="6919" max="6919" width="2.7109375" customWidth="1"/>
    <col min="7171" max="7171" width="2.7109375" customWidth="1"/>
    <col min="7173" max="7173" width="19.28515625" customWidth="1"/>
    <col min="7175" max="7175" width="2.7109375" customWidth="1"/>
    <col min="7427" max="7427" width="2.7109375" customWidth="1"/>
    <col min="7429" max="7429" width="19.28515625" customWidth="1"/>
    <col min="7431" max="7431" width="2.7109375" customWidth="1"/>
    <col min="7683" max="7683" width="2.7109375" customWidth="1"/>
    <col min="7685" max="7685" width="19.28515625" customWidth="1"/>
    <col min="7687" max="7687" width="2.7109375" customWidth="1"/>
    <col min="7939" max="7939" width="2.7109375" customWidth="1"/>
    <col min="7941" max="7941" width="19.28515625" customWidth="1"/>
    <col min="7943" max="7943" width="2.7109375" customWidth="1"/>
    <col min="8195" max="8195" width="2.7109375" customWidth="1"/>
    <col min="8197" max="8197" width="19.28515625" customWidth="1"/>
    <col min="8199" max="8199" width="2.7109375" customWidth="1"/>
    <col min="8451" max="8451" width="2.7109375" customWidth="1"/>
    <col min="8453" max="8453" width="19.28515625" customWidth="1"/>
    <col min="8455" max="8455" width="2.7109375" customWidth="1"/>
    <col min="8707" max="8707" width="2.7109375" customWidth="1"/>
    <col min="8709" max="8709" width="19.28515625" customWidth="1"/>
    <col min="8711" max="8711" width="2.7109375" customWidth="1"/>
    <col min="8963" max="8963" width="2.7109375" customWidth="1"/>
    <col min="8965" max="8965" width="19.28515625" customWidth="1"/>
    <col min="8967" max="8967" width="2.7109375" customWidth="1"/>
    <col min="9219" max="9219" width="2.7109375" customWidth="1"/>
    <col min="9221" max="9221" width="19.28515625" customWidth="1"/>
    <col min="9223" max="9223" width="2.7109375" customWidth="1"/>
    <col min="9475" max="9475" width="2.7109375" customWidth="1"/>
    <col min="9477" max="9477" width="19.28515625" customWidth="1"/>
    <col min="9479" max="9479" width="2.7109375" customWidth="1"/>
    <col min="9731" max="9731" width="2.7109375" customWidth="1"/>
    <col min="9733" max="9733" width="19.28515625" customWidth="1"/>
    <col min="9735" max="9735" width="2.7109375" customWidth="1"/>
    <col min="9987" max="9987" width="2.7109375" customWidth="1"/>
    <col min="9989" max="9989" width="19.28515625" customWidth="1"/>
    <col min="9991" max="9991" width="2.7109375" customWidth="1"/>
    <col min="10243" max="10243" width="2.7109375" customWidth="1"/>
    <col min="10245" max="10245" width="19.28515625" customWidth="1"/>
    <col min="10247" max="10247" width="2.7109375" customWidth="1"/>
    <col min="10499" max="10499" width="2.7109375" customWidth="1"/>
    <col min="10501" max="10501" width="19.28515625" customWidth="1"/>
    <col min="10503" max="10503" width="2.7109375" customWidth="1"/>
    <col min="10755" max="10755" width="2.7109375" customWidth="1"/>
    <col min="10757" max="10757" width="19.28515625" customWidth="1"/>
    <col min="10759" max="10759" width="2.7109375" customWidth="1"/>
    <col min="11011" max="11011" width="2.7109375" customWidth="1"/>
    <col min="11013" max="11013" width="19.28515625" customWidth="1"/>
    <col min="11015" max="11015" width="2.7109375" customWidth="1"/>
    <col min="11267" max="11267" width="2.7109375" customWidth="1"/>
    <col min="11269" max="11269" width="19.28515625" customWidth="1"/>
    <col min="11271" max="11271" width="2.7109375" customWidth="1"/>
    <col min="11523" max="11523" width="2.7109375" customWidth="1"/>
    <col min="11525" max="11525" width="19.28515625" customWidth="1"/>
    <col min="11527" max="11527" width="2.7109375" customWidth="1"/>
    <col min="11779" max="11779" width="2.7109375" customWidth="1"/>
    <col min="11781" max="11781" width="19.28515625" customWidth="1"/>
    <col min="11783" max="11783" width="2.7109375" customWidth="1"/>
    <col min="12035" max="12035" width="2.7109375" customWidth="1"/>
    <col min="12037" max="12037" width="19.28515625" customWidth="1"/>
    <col min="12039" max="12039" width="2.7109375" customWidth="1"/>
    <col min="12291" max="12291" width="2.7109375" customWidth="1"/>
    <col min="12293" max="12293" width="19.28515625" customWidth="1"/>
    <col min="12295" max="12295" width="2.7109375" customWidth="1"/>
    <col min="12547" max="12547" width="2.7109375" customWidth="1"/>
    <col min="12549" max="12549" width="19.28515625" customWidth="1"/>
    <col min="12551" max="12551" width="2.7109375" customWidth="1"/>
    <col min="12803" max="12803" width="2.7109375" customWidth="1"/>
    <col min="12805" max="12805" width="19.28515625" customWidth="1"/>
    <col min="12807" max="12807" width="2.7109375" customWidth="1"/>
    <col min="13059" max="13059" width="2.7109375" customWidth="1"/>
    <col min="13061" max="13061" width="19.28515625" customWidth="1"/>
    <col min="13063" max="13063" width="2.7109375" customWidth="1"/>
    <col min="13315" max="13315" width="2.7109375" customWidth="1"/>
    <col min="13317" max="13317" width="19.28515625" customWidth="1"/>
    <col min="13319" max="13319" width="2.7109375" customWidth="1"/>
    <col min="13571" max="13571" width="2.7109375" customWidth="1"/>
    <col min="13573" max="13573" width="19.28515625" customWidth="1"/>
    <col min="13575" max="13575" width="2.7109375" customWidth="1"/>
    <col min="13827" max="13827" width="2.7109375" customWidth="1"/>
    <col min="13829" max="13829" width="19.28515625" customWidth="1"/>
    <col min="13831" max="13831" width="2.7109375" customWidth="1"/>
    <col min="14083" max="14083" width="2.7109375" customWidth="1"/>
    <col min="14085" max="14085" width="19.28515625" customWidth="1"/>
    <col min="14087" max="14087" width="2.7109375" customWidth="1"/>
    <col min="14339" max="14339" width="2.7109375" customWidth="1"/>
    <col min="14341" max="14341" width="19.28515625" customWidth="1"/>
    <col min="14343" max="14343" width="2.7109375" customWidth="1"/>
    <col min="14595" max="14595" width="2.7109375" customWidth="1"/>
    <col min="14597" max="14597" width="19.28515625" customWidth="1"/>
    <col min="14599" max="14599" width="2.7109375" customWidth="1"/>
    <col min="14851" max="14851" width="2.7109375" customWidth="1"/>
    <col min="14853" max="14853" width="19.28515625" customWidth="1"/>
    <col min="14855" max="14855" width="2.7109375" customWidth="1"/>
    <col min="15107" max="15107" width="2.7109375" customWidth="1"/>
    <col min="15109" max="15109" width="19.28515625" customWidth="1"/>
    <col min="15111" max="15111" width="2.7109375" customWidth="1"/>
    <col min="15363" max="15363" width="2.7109375" customWidth="1"/>
    <col min="15365" max="15365" width="19.28515625" customWidth="1"/>
    <col min="15367" max="15367" width="2.7109375" customWidth="1"/>
    <col min="15619" max="15619" width="2.7109375" customWidth="1"/>
    <col min="15621" max="15621" width="19.28515625" customWidth="1"/>
    <col min="15623" max="15623" width="2.7109375" customWidth="1"/>
    <col min="15875" max="15875" width="2.7109375" customWidth="1"/>
    <col min="15877" max="15877" width="19.28515625" customWidth="1"/>
    <col min="15879" max="15879" width="2.7109375" customWidth="1"/>
    <col min="16131" max="16131" width="2.7109375" customWidth="1"/>
    <col min="16133" max="16133" width="19.28515625" customWidth="1"/>
    <col min="16135" max="16135" width="2.7109375" customWidth="1"/>
  </cols>
  <sheetData>
    <row r="3" spans="1:9" ht="30" x14ac:dyDescent="0.25">
      <c r="A3" s="16"/>
      <c r="B3" s="17" t="s">
        <v>30</v>
      </c>
      <c r="C3" s="20"/>
      <c r="D3" s="20"/>
      <c r="E3" s="20"/>
      <c r="F3" s="20"/>
      <c r="G3" s="20"/>
      <c r="H3" s="20"/>
      <c r="I3" s="21"/>
    </row>
    <row r="4" spans="1:9" ht="30" x14ac:dyDescent="0.25">
      <c r="A4" s="16"/>
      <c r="B4" s="17" t="s">
        <v>31</v>
      </c>
      <c r="C4" s="20"/>
      <c r="D4" s="20"/>
      <c r="E4" s="20"/>
      <c r="F4" s="20"/>
      <c r="G4" s="20"/>
      <c r="H4" s="20"/>
      <c r="I4" s="21"/>
    </row>
    <row r="5" spans="1:9" x14ac:dyDescent="0.25">
      <c r="A5" s="16"/>
      <c r="B5" s="22" t="s">
        <v>14</v>
      </c>
      <c r="C5" s="23"/>
      <c r="D5" s="23"/>
      <c r="E5" s="20"/>
      <c r="F5" s="20"/>
      <c r="G5" s="20"/>
      <c r="H5" s="20"/>
      <c r="I5" s="21"/>
    </row>
    <row r="6" spans="1:9" x14ac:dyDescent="0.25">
      <c r="B6" s="16"/>
      <c r="C6" s="16"/>
      <c r="D6" s="16"/>
    </row>
    <row r="7" spans="1:9" x14ac:dyDescent="0.25">
      <c r="B7" s="24">
        <f t="array" ref="B7:B12">ROW(B7:B12)</f>
        <v>7</v>
      </c>
      <c r="D7" s="24">
        <f t="array" ref="D7:I7">COLUMN(D7:I7)</f>
        <v>4</v>
      </c>
      <c r="E7" s="25">
        <v>5</v>
      </c>
      <c r="F7" s="24">
        <v>6</v>
      </c>
      <c r="G7" s="25">
        <v>7</v>
      </c>
      <c r="H7" s="24">
        <v>8</v>
      </c>
      <c r="I7" s="25">
        <v>9</v>
      </c>
    </row>
    <row r="8" spans="1:9" x14ac:dyDescent="0.25">
      <c r="B8" s="24">
        <v>8</v>
      </c>
    </row>
    <row r="9" spans="1:9" x14ac:dyDescent="0.25">
      <c r="B9" s="24">
        <v>9</v>
      </c>
    </row>
    <row r="10" spans="1:9" x14ac:dyDescent="0.25">
      <c r="B10" s="24">
        <v>10</v>
      </c>
    </row>
    <row r="11" spans="1:9" x14ac:dyDescent="0.25">
      <c r="B11" s="24">
        <v>11</v>
      </c>
    </row>
    <row r="12" spans="1:9" x14ac:dyDescent="0.25">
      <c r="B12" s="24">
        <v>12</v>
      </c>
    </row>
    <row r="13" spans="1:9" x14ac:dyDescent="0.25">
      <c r="B13" s="26"/>
      <c r="C13" s="16"/>
      <c r="D13" s="26"/>
    </row>
    <row r="14" spans="1:9" x14ac:dyDescent="0.25">
      <c r="B14" s="26"/>
      <c r="C14" s="16"/>
      <c r="D14" s="26"/>
    </row>
    <row r="15" spans="1:9" x14ac:dyDescent="0.25">
      <c r="B15" s="26"/>
      <c r="C15" s="16"/>
      <c r="D15" s="26"/>
    </row>
    <row r="16" spans="1:9" x14ac:dyDescent="0.25">
      <c r="B16" s="26"/>
      <c r="C16" s="16"/>
      <c r="D16" s="26"/>
    </row>
    <row r="17" spans="2:4" x14ac:dyDescent="0.25">
      <c r="B17" s="26"/>
      <c r="C17" s="16"/>
      <c r="D17" s="26"/>
    </row>
    <row r="18" spans="2:4" x14ac:dyDescent="0.25">
      <c r="B18" s="26"/>
      <c r="C18" s="16"/>
      <c r="D18" s="26"/>
    </row>
    <row r="19" spans="2:4" x14ac:dyDescent="0.25">
      <c r="B19" s="16"/>
      <c r="C19" s="16"/>
      <c r="D19" s="16"/>
    </row>
    <row r="20" spans="2:4" x14ac:dyDescent="0.25">
      <c r="B20" s="16"/>
      <c r="C20" s="16"/>
      <c r="D20" s="16"/>
    </row>
  </sheetData>
  <pageMargins left="0.7" right="0.7" top="0.75" bottom="0.75" header="0.3" footer="0.3"/>
  <pageSetup scale="170" orientation="landscape" r:id="rId1"/>
  <headerFooter>
    <oddFooter>&amp;C&amp;A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38"/>
  <sheetViews>
    <sheetView tabSelected="1" topLeftCell="B8" zoomScale="160" zoomScaleNormal="160" workbookViewId="0">
      <selection activeCell="I13" sqref="I13"/>
    </sheetView>
  </sheetViews>
  <sheetFormatPr defaultRowHeight="15" x14ac:dyDescent="0.25"/>
  <cols>
    <col min="1" max="1" width="3" bestFit="1" customWidth="1"/>
    <col min="2" max="2" width="14.140625" bestFit="1" customWidth="1"/>
    <col min="4" max="4" width="10.42578125" bestFit="1" customWidth="1"/>
    <col min="6" max="6" width="9.28515625" bestFit="1" customWidth="1"/>
    <col min="7" max="7" width="11.7109375" customWidth="1"/>
    <col min="8" max="8" width="1.85546875" customWidth="1"/>
    <col min="9" max="9" width="6.5703125" bestFit="1" customWidth="1"/>
    <col min="10" max="13" width="8.28515625" bestFit="1" customWidth="1"/>
    <col min="14" max="14" width="3" customWidth="1"/>
    <col min="15" max="15" width="9.28515625" bestFit="1" customWidth="1"/>
  </cols>
  <sheetData>
    <row r="1" spans="1:35" ht="60" x14ac:dyDescent="0.25">
      <c r="A1" s="16"/>
      <c r="B1" s="17" t="s">
        <v>15</v>
      </c>
      <c r="C1" s="17"/>
      <c r="D1" s="17"/>
      <c r="E1" s="17"/>
      <c r="F1" s="17"/>
      <c r="G1" s="17"/>
      <c r="H1" s="17"/>
    </row>
    <row r="2" spans="1:35" x14ac:dyDescent="0.25">
      <c r="A2" s="16"/>
      <c r="B2" s="17" t="s">
        <v>14</v>
      </c>
      <c r="C2" s="17"/>
      <c r="D2" s="17"/>
      <c r="E2" s="17"/>
      <c r="F2" s="17"/>
      <c r="G2" s="17"/>
      <c r="H2" s="17"/>
    </row>
    <row r="3" spans="1:35" x14ac:dyDescent="0.25">
      <c r="A3" s="16"/>
      <c r="B3" s="17" t="s">
        <v>14</v>
      </c>
      <c r="C3" s="17"/>
      <c r="D3" s="17"/>
      <c r="E3" s="17"/>
      <c r="F3" s="17"/>
      <c r="G3" s="17"/>
      <c r="H3" s="17"/>
    </row>
    <row r="6" spans="1:35" x14ac:dyDescent="0.25">
      <c r="B6" s="6" t="s">
        <v>1</v>
      </c>
      <c r="C6" s="6"/>
    </row>
    <row r="7" spans="1:35" x14ac:dyDescent="0.25">
      <c r="B7" s="7" t="s">
        <v>2</v>
      </c>
      <c r="C7" s="8">
        <v>3000</v>
      </c>
    </row>
    <row r="8" spans="1:35" x14ac:dyDescent="0.25">
      <c r="B8" s="1" t="s">
        <v>3</v>
      </c>
      <c r="C8" s="7" t="s">
        <v>4</v>
      </c>
      <c r="K8" t="s">
        <v>16</v>
      </c>
    </row>
    <row r="9" spans="1:35" x14ac:dyDescent="0.25">
      <c r="B9" s="7" t="s">
        <v>5</v>
      </c>
      <c r="C9" s="7">
        <v>20</v>
      </c>
      <c r="K9" t="s">
        <v>17</v>
      </c>
    </row>
    <row r="10" spans="1:35" x14ac:dyDescent="0.25">
      <c r="B10" s="5"/>
      <c r="K10" t="s">
        <v>18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x14ac:dyDescent="0.25">
      <c r="B11" s="9" t="s">
        <v>6</v>
      </c>
      <c r="C11" s="9" t="s">
        <v>7</v>
      </c>
      <c r="D11" s="9" t="s">
        <v>0</v>
      </c>
      <c r="E11" s="9" t="s">
        <v>3</v>
      </c>
      <c r="F11" s="9" t="s">
        <v>8</v>
      </c>
      <c r="G11" s="10" t="s">
        <v>9</v>
      </c>
      <c r="I11" s="11" t="s">
        <v>8</v>
      </c>
      <c r="O11" s="9" t="s">
        <v>8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 x14ac:dyDescent="0.25">
      <c r="B12" s="12">
        <v>38627</v>
      </c>
      <c r="C12" s="1" t="s">
        <v>25</v>
      </c>
      <c r="D12" s="2">
        <v>1136</v>
      </c>
      <c r="E12" s="1" t="s">
        <v>21</v>
      </c>
      <c r="F12" s="1">
        <v>2015</v>
      </c>
      <c r="G12" s="1">
        <f>(E12=C$8)*(D12&gt;=C$7)*C$9</f>
        <v>0</v>
      </c>
      <c r="I12" s="4">
        <v>2017</v>
      </c>
      <c r="J12" s="13" t="s">
        <v>19</v>
      </c>
      <c r="K12" s="14" t="s">
        <v>20</v>
      </c>
      <c r="L12" s="14" t="s">
        <v>21</v>
      </c>
      <c r="M12" s="14" t="s">
        <v>22</v>
      </c>
      <c r="O12" s="1">
        <v>2015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pans="1:35" x14ac:dyDescent="0.25">
      <c r="B13" s="12">
        <v>39744</v>
      </c>
      <c r="C13" s="1" t="s">
        <v>23</v>
      </c>
      <c r="D13" s="2">
        <v>1387</v>
      </c>
      <c r="E13" s="1" t="s">
        <v>19</v>
      </c>
      <c r="F13" s="1">
        <v>2019</v>
      </c>
      <c r="G13" s="1">
        <f t="shared" ref="G13:G76" si="0">(E13=C$8)*(D13&gt;=C$7)*C$9</f>
        <v>0</v>
      </c>
      <c r="I13" s="14" t="s">
        <v>27</v>
      </c>
      <c r="J13" s="15">
        <f t="array" ref="J13">SUM(($C$12:$C$438=$I13)*($E$12:$E$438=J$12)*($F$12:$F$438=$I$12)*$D$12:$D$438)</f>
        <v>16661</v>
      </c>
      <c r="K13" s="15">
        <f t="array" ref="K13">SUM(($C$12:$C$438=$I13)*($E$12:$E$438=K$12)*($F$12:$F$438=$I$12)*$D$12:$D$438)</f>
        <v>14163</v>
      </c>
      <c r="L13" s="15">
        <f t="array" ref="L13">SUM(($C$12:$C$438=$I13)*($E$12:$E$438=L$12)*($F$12:$F$438=$I$12)*$D$12:$D$438)</f>
        <v>12899</v>
      </c>
      <c r="M13" s="15">
        <f t="array" ref="M13">SUM(($C$12:$C$438=$I13)*($E$12:$E$438=M$12)*($F$12:$F$438=$I$12)*$D$12:$D$438)</f>
        <v>23368</v>
      </c>
      <c r="O13" s="1">
        <v>2016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 x14ac:dyDescent="0.25">
      <c r="B14" s="12">
        <v>38873</v>
      </c>
      <c r="C14" s="1" t="s">
        <v>23</v>
      </c>
      <c r="D14" s="2">
        <v>2910</v>
      </c>
      <c r="E14" s="1" t="s">
        <v>4</v>
      </c>
      <c r="F14" s="1">
        <v>2017</v>
      </c>
      <c r="G14" s="1">
        <f t="shared" si="0"/>
        <v>0</v>
      </c>
      <c r="I14" s="14" t="s">
        <v>28</v>
      </c>
      <c r="J14" s="15">
        <f t="array" ref="J14">SUM(($C$12:$C$438=$I14)*($E$12:$E$438=J$12)*($F$12:$F$438=$I$12)*$D$12:$D$438)</f>
        <v>19322</v>
      </c>
      <c r="K14" s="15">
        <f t="array" ref="K14">SUM(($C$12:$C$438=$I14)*($E$12:$E$438=K$12)*($F$12:$F$438=$I$12)*$D$12:$D$438)</f>
        <v>12945</v>
      </c>
      <c r="L14" s="15">
        <f t="array" ref="L14">SUM(($C$12:$C$438=$I14)*($E$12:$E$438=L$12)*($F$12:$F$438=$I$12)*$D$12:$D$438)</f>
        <v>25091</v>
      </c>
      <c r="M14" s="15">
        <f t="array" ref="M14">SUM(($C$12:$C$438=$I14)*($E$12:$E$438=M$12)*($F$12:$F$438=$I$12)*$D$12:$D$438)</f>
        <v>15867</v>
      </c>
      <c r="O14" s="1">
        <v>2017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35" x14ac:dyDescent="0.25">
      <c r="B15" s="12">
        <v>39221</v>
      </c>
      <c r="C15" s="1" t="s">
        <v>24</v>
      </c>
      <c r="D15" s="2">
        <v>3300</v>
      </c>
      <c r="E15" s="1" t="s">
        <v>20</v>
      </c>
      <c r="F15" s="1">
        <v>2018</v>
      </c>
      <c r="G15" s="1">
        <f t="shared" si="0"/>
        <v>0</v>
      </c>
      <c r="I15" s="14" t="s">
        <v>29</v>
      </c>
      <c r="J15" s="15">
        <f t="array" ref="J15">SUM(($C$12:$C$438=$I15)*($E$12:$E$438=J$12)*($F$12:$F$438=$I$12)*$D$12:$D$438)</f>
        <v>7122</v>
      </c>
      <c r="K15" s="15">
        <f t="array" ref="K15">SUM(($C$12:$C$438=$I15)*($E$12:$E$438=K$12)*($F$12:$F$438=$I$12)*$D$12:$D$438)</f>
        <v>1874</v>
      </c>
      <c r="L15" s="15">
        <f t="array" ref="L15">SUM(($C$12:$C$438=$I15)*($E$12:$E$438=L$12)*($F$12:$F$438=$I$12)*$D$12:$D$438)</f>
        <v>10515</v>
      </c>
      <c r="M15" s="15">
        <f t="array" ref="M15">SUM(($C$12:$C$438=$I15)*($E$12:$E$438=M$12)*($F$12:$F$438=$I$12)*$D$12:$D$438)</f>
        <v>11894</v>
      </c>
      <c r="O15" s="1">
        <v>2018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 x14ac:dyDescent="0.25">
      <c r="B16" s="12">
        <v>38963</v>
      </c>
      <c r="C16" s="1" t="s">
        <v>24</v>
      </c>
      <c r="D16" s="2">
        <v>2050</v>
      </c>
      <c r="E16" s="1" t="s">
        <v>4</v>
      </c>
      <c r="F16" s="1">
        <v>2017</v>
      </c>
      <c r="G16" s="1">
        <f t="shared" si="0"/>
        <v>0</v>
      </c>
      <c r="I16" s="14" t="s">
        <v>26</v>
      </c>
      <c r="J16" s="15">
        <f t="array" ref="J16">SUM(($C$12:$C$438=$I16)*($E$12:$E$438=J$12)*($F$12:$F$438=$I$12)*$D$12:$D$438)</f>
        <v>4175</v>
      </c>
      <c r="K16" s="15">
        <f t="array" ref="K16">SUM(($C$12:$C$438=$I16)*($E$12:$E$438=K$12)*($F$12:$F$438=$I$12)*$D$12:$D$438)</f>
        <v>17889</v>
      </c>
      <c r="L16" s="15">
        <f t="array" ref="L16">SUM(($C$12:$C$438=$I16)*($E$12:$E$438=L$12)*($F$12:$F$438=$I$12)*$D$12:$D$438)</f>
        <v>15599</v>
      </c>
      <c r="M16" s="15">
        <f t="array" ref="M16">SUM(($C$12:$C$438=$I16)*($E$12:$E$438=M$12)*($F$12:$F$438=$I$12)*$D$12:$D$438)</f>
        <v>8903</v>
      </c>
      <c r="O16" s="1">
        <v>2019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2:35" x14ac:dyDescent="0.25">
      <c r="B17" s="12">
        <v>39408</v>
      </c>
      <c r="C17" s="1" t="s">
        <v>25</v>
      </c>
      <c r="D17" s="2">
        <v>1141</v>
      </c>
      <c r="E17" s="1" t="s">
        <v>19</v>
      </c>
      <c r="F17" s="1">
        <v>2018</v>
      </c>
      <c r="G17" s="1">
        <f t="shared" si="0"/>
        <v>0</v>
      </c>
      <c r="O17" s="1">
        <v>2020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2:35" x14ac:dyDescent="0.25">
      <c r="B18" s="12">
        <v>39468</v>
      </c>
      <c r="C18" s="1" t="s">
        <v>26</v>
      </c>
      <c r="D18" s="2">
        <v>3235</v>
      </c>
      <c r="E18" s="1" t="s">
        <v>4</v>
      </c>
      <c r="F18" s="1">
        <v>2019</v>
      </c>
      <c r="G18" s="1">
        <f t="shared" si="0"/>
        <v>20</v>
      </c>
      <c r="I18" s="11" t="s">
        <v>8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2:35" x14ac:dyDescent="0.25">
      <c r="B19" s="12">
        <v>39598</v>
      </c>
      <c r="C19" s="1" t="s">
        <v>24</v>
      </c>
      <c r="D19" s="2">
        <v>3199</v>
      </c>
      <c r="E19" s="1" t="s">
        <v>19</v>
      </c>
      <c r="F19" s="1">
        <v>2019</v>
      </c>
      <c r="G19" s="1">
        <f t="shared" si="0"/>
        <v>0</v>
      </c>
      <c r="I19" s="4">
        <f>I12</f>
        <v>2017</v>
      </c>
      <c r="J19" s="13" t="s">
        <v>19</v>
      </c>
      <c r="K19" s="14" t="s">
        <v>20</v>
      </c>
      <c r="L19" s="14" t="s">
        <v>21</v>
      </c>
      <c r="M19" s="14" t="s">
        <v>22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2:35" x14ac:dyDescent="0.25">
      <c r="B20" s="12">
        <v>38733</v>
      </c>
      <c r="C20" s="1" t="s">
        <v>24</v>
      </c>
      <c r="D20" s="2">
        <v>4249</v>
      </c>
      <c r="E20" s="1" t="s">
        <v>4</v>
      </c>
      <c r="F20" s="1">
        <v>2017</v>
      </c>
      <c r="G20" s="1">
        <f t="shared" si="0"/>
        <v>20</v>
      </c>
      <c r="I20" s="14" t="s">
        <v>10</v>
      </c>
      <c r="J20" s="3">
        <f t="array" ref="J20">SUM(($C$12:$C$438=$I13)*($E$12:$E$438=J$12)*($F$12:$F$438=$I$12))</f>
        <v>6</v>
      </c>
      <c r="K20" s="3">
        <f t="array" ref="K20">SUM(($C$12:$C$438=$I13)*($E$12:$E$438=K$12)*($F$12:$F$438=$I$12))</f>
        <v>4</v>
      </c>
      <c r="L20" s="3">
        <f t="array" ref="L20">SUM(($C$12:$C$438=$I13)*($E$12:$E$438=L$12)*($F$12:$F$438=$I$12))</f>
        <v>3</v>
      </c>
      <c r="M20" s="3">
        <f t="array" ref="M20">SUM(($C$12:$C$438=$I13)*($E$12:$E$438=M$12)*($F$12:$F$438=$I$12))</f>
        <v>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2:35" x14ac:dyDescent="0.25">
      <c r="B21" s="12">
        <v>39333</v>
      </c>
      <c r="C21" s="1" t="s">
        <v>24</v>
      </c>
      <c r="D21" s="2">
        <v>3971</v>
      </c>
      <c r="E21" s="1" t="s">
        <v>20</v>
      </c>
      <c r="F21" s="1">
        <v>2018</v>
      </c>
      <c r="G21" s="1">
        <f t="shared" si="0"/>
        <v>0</v>
      </c>
      <c r="I21" s="14" t="s">
        <v>11</v>
      </c>
      <c r="J21" s="3">
        <f t="array" ref="J21">SUM(($C$12:$C$438=$I14)*($E$12:$E$438=J$12)*($F$12:$F$438=$I$12))</f>
        <v>7</v>
      </c>
      <c r="K21" s="3">
        <f t="array" ref="K21">SUM(($C$12:$C$438=$I14)*($E$12:$E$438=K$12)*($F$12:$F$438=$I$12))</f>
        <v>6</v>
      </c>
      <c r="L21" s="3">
        <f t="array" ref="L21">SUM(($C$12:$C$438=$I14)*($E$12:$E$438=L$12)*($F$12:$F$438=$I$12))</f>
        <v>7</v>
      </c>
      <c r="M21" s="3">
        <f t="array" ref="M21">SUM(($C$12:$C$438=$I14)*($E$12:$E$438=M$12)*($F$12:$F$438=$I$12))</f>
        <v>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2:35" x14ac:dyDescent="0.25">
      <c r="B22" s="12">
        <v>39886</v>
      </c>
      <c r="C22" s="1" t="s">
        <v>24</v>
      </c>
      <c r="D22" s="2">
        <v>3236</v>
      </c>
      <c r="E22" s="1" t="s">
        <v>4</v>
      </c>
      <c r="F22" s="1">
        <v>2020</v>
      </c>
      <c r="G22" s="1">
        <f t="shared" si="0"/>
        <v>20</v>
      </c>
      <c r="I22" s="14" t="s">
        <v>12</v>
      </c>
      <c r="J22" s="3">
        <f t="array" ref="J22">SUM(($C$12:$C$438=$I15)*($E$12:$E$438=J$12)*($F$12:$F$438=$I$12))</f>
        <v>2</v>
      </c>
      <c r="K22" s="3">
        <f t="array" ref="K22">SUM(($C$12:$C$438=$I15)*($E$12:$E$438=K$12)*($F$12:$F$438=$I$12))</f>
        <v>2</v>
      </c>
      <c r="L22" s="3">
        <f t="array" ref="L22">SUM(($C$12:$C$438=$I15)*($E$12:$E$438=L$12)*($F$12:$F$438=$I$12))</f>
        <v>4</v>
      </c>
      <c r="M22" s="3">
        <f t="array" ref="M22">SUM(($C$12:$C$438=$I15)*($E$12:$E$438=M$12)*($F$12:$F$438=$I$12))</f>
        <v>5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2:35" x14ac:dyDescent="0.25">
      <c r="B23" s="12">
        <v>39403</v>
      </c>
      <c r="C23" s="1" t="s">
        <v>26</v>
      </c>
      <c r="D23" s="2">
        <v>3644</v>
      </c>
      <c r="E23" s="1" t="s">
        <v>21</v>
      </c>
      <c r="F23" s="1">
        <v>2018</v>
      </c>
      <c r="G23" s="1">
        <f t="shared" si="0"/>
        <v>0</v>
      </c>
      <c r="I23" s="14" t="s">
        <v>13</v>
      </c>
      <c r="J23" s="3">
        <f t="array" ref="J23">SUM(($C$12:$C$438=$I16)*($E$12:$E$438=J$12)*($F$12:$F$438=$I$12))</f>
        <v>2</v>
      </c>
      <c r="K23" s="3">
        <f t="array" ref="K23">SUM(($C$12:$C$438=$I16)*($E$12:$E$438=K$12)*($F$12:$F$438=$I$12))</f>
        <v>7</v>
      </c>
      <c r="L23" s="3">
        <f t="array" ref="L23">SUM(($C$12:$C$438=$I16)*($E$12:$E$438=L$12)*($F$12:$F$438=$I$12))</f>
        <v>7</v>
      </c>
      <c r="M23" s="3">
        <f t="array" ref="M23">SUM(($C$12:$C$438=$I16)*($E$12:$E$438=M$12)*($F$12:$F$438=$I$12))</f>
        <v>3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2:35" x14ac:dyDescent="0.25">
      <c r="B24" s="12">
        <v>38829</v>
      </c>
      <c r="C24" s="1" t="s">
        <v>23</v>
      </c>
      <c r="D24" s="2">
        <v>1316</v>
      </c>
      <c r="E24" s="1" t="s">
        <v>20</v>
      </c>
      <c r="F24" s="1">
        <v>2017</v>
      </c>
      <c r="G24" s="1">
        <f t="shared" si="0"/>
        <v>0</v>
      </c>
      <c r="Q24" s="16"/>
      <c r="R24" s="16"/>
      <c r="S24" s="16"/>
      <c r="T24" s="16"/>
      <c r="U24" s="16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2:35" x14ac:dyDescent="0.25">
      <c r="B25" s="12">
        <v>39187</v>
      </c>
      <c r="C25" s="1" t="s">
        <v>24</v>
      </c>
      <c r="D25" s="2">
        <v>2992</v>
      </c>
      <c r="E25" s="1" t="s">
        <v>4</v>
      </c>
      <c r="F25" s="1">
        <v>2018</v>
      </c>
      <c r="G25" s="1">
        <f t="shared" si="0"/>
        <v>0</v>
      </c>
      <c r="Q25" s="19"/>
      <c r="R25" s="16"/>
      <c r="S25" s="16"/>
      <c r="T25" s="16"/>
      <c r="U25" s="16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2:35" x14ac:dyDescent="0.25">
      <c r="B26" s="12">
        <v>38986</v>
      </c>
      <c r="C26" s="1" t="s">
        <v>24</v>
      </c>
      <c r="D26" s="2">
        <v>2555</v>
      </c>
      <c r="E26" s="1" t="s">
        <v>4</v>
      </c>
      <c r="F26" s="1">
        <v>2017</v>
      </c>
      <c r="G26" s="1">
        <f t="shared" si="0"/>
        <v>0</v>
      </c>
      <c r="Q26" s="16"/>
      <c r="R26" s="16"/>
      <c r="S26" s="16"/>
      <c r="T26" s="16"/>
      <c r="U26" s="16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r="27" spans="2:35" x14ac:dyDescent="0.25">
      <c r="B27" s="12">
        <v>38993</v>
      </c>
      <c r="C27" s="1" t="s">
        <v>26</v>
      </c>
      <c r="D27" s="2">
        <v>2925</v>
      </c>
      <c r="E27" s="1" t="s">
        <v>21</v>
      </c>
      <c r="F27" s="1">
        <v>2017</v>
      </c>
      <c r="G27" s="1">
        <f t="shared" si="0"/>
        <v>0</v>
      </c>
      <c r="Q27" s="16"/>
      <c r="R27" s="16"/>
      <c r="S27" s="16"/>
      <c r="T27" s="16"/>
      <c r="U27" s="16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r="28" spans="2:35" x14ac:dyDescent="0.25">
      <c r="B28" s="12">
        <v>38239</v>
      </c>
      <c r="C28" s="1" t="s">
        <v>25</v>
      </c>
      <c r="D28" s="2">
        <v>2569</v>
      </c>
      <c r="E28" s="1" t="s">
        <v>21</v>
      </c>
      <c r="F28" s="1">
        <v>2016</v>
      </c>
      <c r="G28" s="1">
        <f t="shared" si="0"/>
        <v>0</v>
      </c>
      <c r="Q28" s="16"/>
      <c r="R28" s="16"/>
      <c r="S28" s="16"/>
      <c r="T28" s="16"/>
      <c r="U28" s="16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29" spans="2:35" x14ac:dyDescent="0.25">
      <c r="B29" s="12">
        <v>39520</v>
      </c>
      <c r="C29" s="1" t="s">
        <v>25</v>
      </c>
      <c r="D29" s="2">
        <v>3889</v>
      </c>
      <c r="E29" s="1" t="s">
        <v>4</v>
      </c>
      <c r="F29" s="1">
        <v>2019</v>
      </c>
      <c r="G29" s="1">
        <f t="shared" si="0"/>
        <v>20</v>
      </c>
      <c r="Q29" s="16"/>
      <c r="R29" s="16"/>
      <c r="S29" s="16"/>
      <c r="T29" s="16"/>
      <c r="U29" s="16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2:35" x14ac:dyDescent="0.25">
      <c r="B30" s="12">
        <v>39817</v>
      </c>
      <c r="C30" s="1" t="s">
        <v>25</v>
      </c>
      <c r="D30" s="2">
        <v>2891</v>
      </c>
      <c r="E30" s="1" t="s">
        <v>19</v>
      </c>
      <c r="F30" s="1">
        <v>2020</v>
      </c>
      <c r="G30" s="1">
        <f t="shared" si="0"/>
        <v>0</v>
      </c>
      <c r="Q30" s="16"/>
      <c r="R30" s="16"/>
      <c r="S30" s="16"/>
      <c r="T30" s="16"/>
      <c r="U30" s="16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</row>
    <row r="31" spans="2:35" x14ac:dyDescent="0.25">
      <c r="B31" s="12">
        <v>39858</v>
      </c>
      <c r="C31" s="1" t="s">
        <v>25</v>
      </c>
      <c r="D31" s="2">
        <v>4614</v>
      </c>
      <c r="E31" s="1" t="s">
        <v>21</v>
      </c>
      <c r="F31" s="1">
        <v>2020</v>
      </c>
      <c r="G31" s="1">
        <f t="shared" si="0"/>
        <v>0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spans="2:35" x14ac:dyDescent="0.25">
      <c r="B32" s="12">
        <v>39518</v>
      </c>
      <c r="C32" s="1" t="s">
        <v>26</v>
      </c>
      <c r="D32" s="2">
        <v>4430</v>
      </c>
      <c r="E32" s="1" t="s">
        <v>21</v>
      </c>
      <c r="F32" s="1">
        <v>2019</v>
      </c>
      <c r="G32" s="1">
        <f t="shared" si="0"/>
        <v>0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 spans="2:35" x14ac:dyDescent="0.25">
      <c r="B33" s="12">
        <v>38928</v>
      </c>
      <c r="C33" s="1" t="s">
        <v>23</v>
      </c>
      <c r="D33" s="2">
        <v>4471</v>
      </c>
      <c r="E33" s="1" t="s">
        <v>21</v>
      </c>
      <c r="F33" s="1">
        <v>2017</v>
      </c>
      <c r="G33" s="1">
        <f t="shared" si="0"/>
        <v>0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4" spans="2:35" x14ac:dyDescent="0.25">
      <c r="B34" s="12">
        <v>39090</v>
      </c>
      <c r="C34" s="1" t="s">
        <v>23</v>
      </c>
      <c r="D34" s="2">
        <v>1750</v>
      </c>
      <c r="E34" s="1" t="s">
        <v>21</v>
      </c>
      <c r="F34" s="1">
        <v>2018</v>
      </c>
      <c r="G34" s="1">
        <f t="shared" si="0"/>
        <v>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 spans="2:35" x14ac:dyDescent="0.25">
      <c r="B35" s="12">
        <v>38305</v>
      </c>
      <c r="C35" s="1" t="s">
        <v>26</v>
      </c>
      <c r="D35" s="2">
        <v>4577</v>
      </c>
      <c r="E35" s="1" t="s">
        <v>19</v>
      </c>
      <c r="F35" s="1">
        <v>2016</v>
      </c>
      <c r="G35" s="1">
        <f t="shared" si="0"/>
        <v>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35" x14ac:dyDescent="0.25">
      <c r="B36" s="12">
        <v>39478</v>
      </c>
      <c r="C36" s="1" t="s">
        <v>26</v>
      </c>
      <c r="D36" s="2">
        <v>3775</v>
      </c>
      <c r="E36" s="1" t="s">
        <v>19</v>
      </c>
      <c r="F36" s="1">
        <v>2019</v>
      </c>
      <c r="G36" s="1">
        <f t="shared" si="0"/>
        <v>0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35" x14ac:dyDescent="0.25">
      <c r="B37" s="12">
        <v>38884</v>
      </c>
      <c r="C37" s="1" t="s">
        <v>25</v>
      </c>
      <c r="D37" s="2">
        <v>4591</v>
      </c>
      <c r="E37" s="1" t="s">
        <v>4</v>
      </c>
      <c r="F37" s="1">
        <v>2017</v>
      </c>
      <c r="G37" s="1">
        <f t="shared" si="0"/>
        <v>20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</row>
    <row r="38" spans="2:35" x14ac:dyDescent="0.25">
      <c r="B38" s="12">
        <v>38667</v>
      </c>
      <c r="C38" s="1" t="s">
        <v>25</v>
      </c>
      <c r="D38" s="2">
        <v>3073</v>
      </c>
      <c r="E38" s="1" t="s">
        <v>4</v>
      </c>
      <c r="F38" s="1">
        <v>2015</v>
      </c>
      <c r="G38" s="1">
        <f t="shared" si="0"/>
        <v>20</v>
      </c>
    </row>
    <row r="39" spans="2:35" x14ac:dyDescent="0.25">
      <c r="B39" s="12">
        <v>39579</v>
      </c>
      <c r="C39" s="1" t="s">
        <v>23</v>
      </c>
      <c r="D39" s="2">
        <v>2439</v>
      </c>
      <c r="E39" s="1" t="s">
        <v>21</v>
      </c>
      <c r="F39" s="1">
        <v>2019</v>
      </c>
      <c r="G39" s="1">
        <f t="shared" si="0"/>
        <v>0</v>
      </c>
    </row>
    <row r="40" spans="2:35" x14ac:dyDescent="0.25">
      <c r="B40" s="12">
        <v>38390</v>
      </c>
      <c r="C40" s="1" t="s">
        <v>24</v>
      </c>
      <c r="D40" s="2">
        <v>4168</v>
      </c>
      <c r="E40" s="1" t="s">
        <v>20</v>
      </c>
      <c r="F40" s="1">
        <v>2015</v>
      </c>
      <c r="G40" s="1">
        <f t="shared" si="0"/>
        <v>0</v>
      </c>
    </row>
    <row r="41" spans="2:35" x14ac:dyDescent="0.25">
      <c r="B41" s="12">
        <v>38316</v>
      </c>
      <c r="C41" s="1" t="s">
        <v>25</v>
      </c>
      <c r="D41" s="2">
        <v>2127</v>
      </c>
      <c r="E41" s="1" t="s">
        <v>4</v>
      </c>
      <c r="F41" s="1">
        <v>2016</v>
      </c>
      <c r="G41" s="1">
        <f t="shared" si="0"/>
        <v>0</v>
      </c>
    </row>
    <row r="42" spans="2:35" x14ac:dyDescent="0.25">
      <c r="B42" s="12">
        <v>38494</v>
      </c>
      <c r="C42" s="1" t="s">
        <v>26</v>
      </c>
      <c r="D42" s="2">
        <v>3027</v>
      </c>
      <c r="E42" s="1" t="s">
        <v>4</v>
      </c>
      <c r="F42" s="1">
        <v>2015</v>
      </c>
      <c r="G42" s="1">
        <f t="shared" si="0"/>
        <v>20</v>
      </c>
    </row>
    <row r="43" spans="2:35" x14ac:dyDescent="0.25">
      <c r="B43" s="12">
        <v>39488</v>
      </c>
      <c r="C43" s="1" t="s">
        <v>25</v>
      </c>
      <c r="D43" s="2">
        <v>3670</v>
      </c>
      <c r="E43" s="1" t="s">
        <v>4</v>
      </c>
      <c r="F43" s="1">
        <v>2019</v>
      </c>
      <c r="G43" s="1">
        <f t="shared" si="0"/>
        <v>20</v>
      </c>
    </row>
    <row r="44" spans="2:35" x14ac:dyDescent="0.25">
      <c r="B44" s="12">
        <v>38742</v>
      </c>
      <c r="C44" s="1" t="s">
        <v>24</v>
      </c>
      <c r="D44" s="2">
        <v>624</v>
      </c>
      <c r="E44" s="1" t="s">
        <v>20</v>
      </c>
      <c r="F44" s="1">
        <v>2017</v>
      </c>
      <c r="G44" s="1">
        <f t="shared" si="0"/>
        <v>0</v>
      </c>
    </row>
    <row r="45" spans="2:35" x14ac:dyDescent="0.25">
      <c r="B45" s="12">
        <v>39063</v>
      </c>
      <c r="C45" s="1" t="s">
        <v>26</v>
      </c>
      <c r="D45" s="2">
        <v>3837</v>
      </c>
      <c r="E45" s="1" t="s">
        <v>20</v>
      </c>
      <c r="F45" s="1">
        <v>2017</v>
      </c>
      <c r="G45" s="1">
        <f t="shared" si="0"/>
        <v>0</v>
      </c>
    </row>
    <row r="46" spans="2:35" x14ac:dyDescent="0.25">
      <c r="B46" s="12">
        <v>38699</v>
      </c>
      <c r="C46" s="1" t="s">
        <v>23</v>
      </c>
      <c r="D46" s="2">
        <v>2643</v>
      </c>
      <c r="E46" s="1" t="s">
        <v>19</v>
      </c>
      <c r="F46" s="1">
        <v>2015</v>
      </c>
      <c r="G46" s="1">
        <f t="shared" si="0"/>
        <v>0</v>
      </c>
    </row>
    <row r="47" spans="2:35" x14ac:dyDescent="0.25">
      <c r="B47" s="12">
        <v>39739</v>
      </c>
      <c r="C47" s="1" t="s">
        <v>25</v>
      </c>
      <c r="D47" s="2">
        <v>1992</v>
      </c>
      <c r="E47" s="1" t="s">
        <v>21</v>
      </c>
      <c r="F47" s="1">
        <v>2019</v>
      </c>
      <c r="G47" s="1">
        <f t="shared" si="0"/>
        <v>0</v>
      </c>
    </row>
    <row r="48" spans="2:35" x14ac:dyDescent="0.25">
      <c r="B48" s="12">
        <v>38247</v>
      </c>
      <c r="C48" s="1" t="s">
        <v>25</v>
      </c>
      <c r="D48" s="2">
        <v>3433</v>
      </c>
      <c r="E48" s="1" t="s">
        <v>21</v>
      </c>
      <c r="F48" s="1">
        <v>2016</v>
      </c>
      <c r="G48" s="1">
        <f t="shared" si="0"/>
        <v>0</v>
      </c>
    </row>
    <row r="49" spans="2:7" x14ac:dyDescent="0.25">
      <c r="B49" s="12">
        <v>38115</v>
      </c>
      <c r="C49" s="1" t="s">
        <v>23</v>
      </c>
      <c r="D49" s="2">
        <v>2741</v>
      </c>
      <c r="E49" s="1" t="s">
        <v>20</v>
      </c>
      <c r="F49" s="1">
        <v>2016</v>
      </c>
      <c r="G49" s="1">
        <f t="shared" si="0"/>
        <v>0</v>
      </c>
    </row>
    <row r="50" spans="2:7" x14ac:dyDescent="0.25">
      <c r="B50" s="12">
        <v>39901</v>
      </c>
      <c r="C50" s="1" t="s">
        <v>24</v>
      </c>
      <c r="D50" s="2">
        <v>1465</v>
      </c>
      <c r="E50" s="1" t="s">
        <v>20</v>
      </c>
      <c r="F50" s="1">
        <v>2020</v>
      </c>
      <c r="G50" s="1">
        <f t="shared" si="0"/>
        <v>0</v>
      </c>
    </row>
    <row r="51" spans="2:7" x14ac:dyDescent="0.25">
      <c r="B51" s="12">
        <v>39871</v>
      </c>
      <c r="C51" s="1" t="s">
        <v>26</v>
      </c>
      <c r="D51" s="2">
        <v>3690</v>
      </c>
      <c r="E51" s="1" t="s">
        <v>21</v>
      </c>
      <c r="F51" s="1">
        <v>2020</v>
      </c>
      <c r="G51" s="1">
        <f t="shared" si="0"/>
        <v>0</v>
      </c>
    </row>
    <row r="52" spans="2:7" x14ac:dyDescent="0.25">
      <c r="B52" s="12">
        <v>39494</v>
      </c>
      <c r="C52" s="1" t="s">
        <v>25</v>
      </c>
      <c r="D52" s="2">
        <v>3081</v>
      </c>
      <c r="E52" s="1" t="s">
        <v>21</v>
      </c>
      <c r="F52" s="1">
        <v>2019</v>
      </c>
      <c r="G52" s="1">
        <f t="shared" si="0"/>
        <v>0</v>
      </c>
    </row>
    <row r="53" spans="2:7" x14ac:dyDescent="0.25">
      <c r="B53" s="12">
        <v>38195</v>
      </c>
      <c r="C53" s="1" t="s">
        <v>26</v>
      </c>
      <c r="D53" s="2">
        <v>4923</v>
      </c>
      <c r="E53" s="1" t="s">
        <v>20</v>
      </c>
      <c r="F53" s="1">
        <v>2016</v>
      </c>
      <c r="G53" s="1">
        <f t="shared" si="0"/>
        <v>0</v>
      </c>
    </row>
    <row r="54" spans="2:7" x14ac:dyDescent="0.25">
      <c r="B54" s="12">
        <v>38703</v>
      </c>
      <c r="C54" s="1" t="s">
        <v>26</v>
      </c>
      <c r="D54" s="2">
        <v>3014</v>
      </c>
      <c r="E54" s="1" t="s">
        <v>19</v>
      </c>
      <c r="F54" s="1">
        <v>2015</v>
      </c>
      <c r="G54" s="1">
        <f t="shared" si="0"/>
        <v>0</v>
      </c>
    </row>
    <row r="55" spans="2:7" x14ac:dyDescent="0.25">
      <c r="B55" s="12">
        <v>39313</v>
      </c>
      <c r="C55" s="1" t="s">
        <v>24</v>
      </c>
      <c r="D55" s="2">
        <v>4768</v>
      </c>
      <c r="E55" s="1" t="s">
        <v>20</v>
      </c>
      <c r="F55" s="1">
        <v>2018</v>
      </c>
      <c r="G55" s="1">
        <f t="shared" si="0"/>
        <v>0</v>
      </c>
    </row>
    <row r="56" spans="2:7" x14ac:dyDescent="0.25">
      <c r="B56" s="12">
        <v>39894</v>
      </c>
      <c r="C56" s="1" t="s">
        <v>24</v>
      </c>
      <c r="D56" s="2">
        <v>3418</v>
      </c>
      <c r="E56" s="1" t="s">
        <v>4</v>
      </c>
      <c r="F56" s="1">
        <v>2020</v>
      </c>
      <c r="G56" s="1">
        <f t="shared" si="0"/>
        <v>20</v>
      </c>
    </row>
    <row r="57" spans="2:7" x14ac:dyDescent="0.25">
      <c r="B57" s="12">
        <v>39668</v>
      </c>
      <c r="C57" s="1" t="s">
        <v>24</v>
      </c>
      <c r="D57" s="2">
        <v>3428</v>
      </c>
      <c r="E57" s="1" t="s">
        <v>19</v>
      </c>
      <c r="F57" s="1">
        <v>2019</v>
      </c>
      <c r="G57" s="1">
        <f t="shared" si="0"/>
        <v>0</v>
      </c>
    </row>
    <row r="58" spans="2:7" x14ac:dyDescent="0.25">
      <c r="B58" s="12">
        <v>39573</v>
      </c>
      <c r="C58" s="1" t="s">
        <v>23</v>
      </c>
      <c r="D58" s="2">
        <v>4952</v>
      </c>
      <c r="E58" s="1" t="s">
        <v>21</v>
      </c>
      <c r="F58" s="1">
        <v>2019</v>
      </c>
      <c r="G58" s="1">
        <f t="shared" si="0"/>
        <v>0</v>
      </c>
    </row>
    <row r="59" spans="2:7" x14ac:dyDescent="0.25">
      <c r="B59" s="12">
        <v>38923</v>
      </c>
      <c r="C59" s="1" t="s">
        <v>24</v>
      </c>
      <c r="D59" s="2">
        <v>2435</v>
      </c>
      <c r="E59" s="1" t="s">
        <v>21</v>
      </c>
      <c r="F59" s="1">
        <v>2017</v>
      </c>
      <c r="G59" s="1">
        <f t="shared" si="0"/>
        <v>0</v>
      </c>
    </row>
    <row r="60" spans="2:7" x14ac:dyDescent="0.25">
      <c r="B60" s="12">
        <v>38717</v>
      </c>
      <c r="C60" s="1" t="s">
        <v>24</v>
      </c>
      <c r="D60" s="2">
        <v>2337</v>
      </c>
      <c r="E60" s="1" t="s">
        <v>19</v>
      </c>
      <c r="F60" s="1">
        <v>2015</v>
      </c>
      <c r="G60" s="1">
        <f t="shared" si="0"/>
        <v>0</v>
      </c>
    </row>
    <row r="61" spans="2:7" x14ac:dyDescent="0.25">
      <c r="B61" s="12">
        <v>38659</v>
      </c>
      <c r="C61" s="1" t="s">
        <v>24</v>
      </c>
      <c r="D61" s="2">
        <v>4488</v>
      </c>
      <c r="E61" s="1" t="s">
        <v>19</v>
      </c>
      <c r="F61" s="1">
        <v>2015</v>
      </c>
      <c r="G61" s="1">
        <f t="shared" si="0"/>
        <v>0</v>
      </c>
    </row>
    <row r="62" spans="2:7" x14ac:dyDescent="0.25">
      <c r="B62" s="12">
        <v>38159</v>
      </c>
      <c r="C62" s="1" t="s">
        <v>25</v>
      </c>
      <c r="D62" s="2">
        <v>2811</v>
      </c>
      <c r="E62" s="1" t="s">
        <v>20</v>
      </c>
      <c r="F62" s="1">
        <v>2016</v>
      </c>
      <c r="G62" s="1">
        <f t="shared" si="0"/>
        <v>0</v>
      </c>
    </row>
    <row r="63" spans="2:7" x14ac:dyDescent="0.25">
      <c r="B63" s="12">
        <v>38656</v>
      </c>
      <c r="C63" s="1" t="s">
        <v>24</v>
      </c>
      <c r="D63" s="2">
        <v>822</v>
      </c>
      <c r="E63" s="1" t="s">
        <v>19</v>
      </c>
      <c r="F63" s="1">
        <v>2015</v>
      </c>
      <c r="G63" s="1">
        <f t="shared" si="0"/>
        <v>0</v>
      </c>
    </row>
    <row r="64" spans="2:7" x14ac:dyDescent="0.25">
      <c r="B64" s="12">
        <v>38230</v>
      </c>
      <c r="C64" s="1" t="s">
        <v>23</v>
      </c>
      <c r="D64" s="2">
        <v>3073</v>
      </c>
      <c r="E64" s="1" t="s">
        <v>20</v>
      </c>
      <c r="F64" s="1">
        <v>2016</v>
      </c>
      <c r="G64" s="1">
        <f t="shared" si="0"/>
        <v>0</v>
      </c>
    </row>
    <row r="65" spans="2:7" x14ac:dyDescent="0.25">
      <c r="B65" s="12">
        <v>38152</v>
      </c>
      <c r="C65" s="1" t="s">
        <v>23</v>
      </c>
      <c r="D65" s="2">
        <v>3688</v>
      </c>
      <c r="E65" s="1" t="s">
        <v>21</v>
      </c>
      <c r="F65" s="1">
        <v>2016</v>
      </c>
      <c r="G65" s="1">
        <f t="shared" si="0"/>
        <v>0</v>
      </c>
    </row>
    <row r="66" spans="2:7" x14ac:dyDescent="0.25">
      <c r="B66" s="12">
        <v>38853</v>
      </c>
      <c r="C66" s="1" t="s">
        <v>23</v>
      </c>
      <c r="D66" s="2">
        <v>4044</v>
      </c>
      <c r="E66" s="1" t="s">
        <v>4</v>
      </c>
      <c r="F66" s="1">
        <v>2017</v>
      </c>
      <c r="G66" s="1">
        <f t="shared" si="0"/>
        <v>20</v>
      </c>
    </row>
    <row r="67" spans="2:7" x14ac:dyDescent="0.25">
      <c r="B67" s="12">
        <v>38212</v>
      </c>
      <c r="C67" s="1" t="s">
        <v>25</v>
      </c>
      <c r="D67" s="2">
        <v>1824</v>
      </c>
      <c r="E67" s="1" t="s">
        <v>19</v>
      </c>
      <c r="F67" s="1">
        <v>2016</v>
      </c>
      <c r="G67" s="1">
        <f t="shared" si="0"/>
        <v>0</v>
      </c>
    </row>
    <row r="68" spans="2:7" x14ac:dyDescent="0.25">
      <c r="B68" s="12">
        <v>39343</v>
      </c>
      <c r="C68" s="1" t="s">
        <v>26</v>
      </c>
      <c r="D68" s="2">
        <v>4489</v>
      </c>
      <c r="E68" s="1" t="s">
        <v>4</v>
      </c>
      <c r="F68" s="1">
        <v>2018</v>
      </c>
      <c r="G68" s="1">
        <f t="shared" si="0"/>
        <v>20</v>
      </c>
    </row>
    <row r="69" spans="2:7" x14ac:dyDescent="0.25">
      <c r="B69" s="12">
        <v>39846</v>
      </c>
      <c r="C69" s="1" t="s">
        <v>26</v>
      </c>
      <c r="D69" s="2">
        <v>4397</v>
      </c>
      <c r="E69" s="1" t="s">
        <v>4</v>
      </c>
      <c r="F69" s="1">
        <v>2020</v>
      </c>
      <c r="G69" s="1">
        <f t="shared" si="0"/>
        <v>20</v>
      </c>
    </row>
    <row r="70" spans="2:7" x14ac:dyDescent="0.25">
      <c r="B70" s="12">
        <v>38834</v>
      </c>
      <c r="C70" s="1" t="s">
        <v>25</v>
      </c>
      <c r="D70" s="2">
        <v>4812</v>
      </c>
      <c r="E70" s="1" t="s">
        <v>4</v>
      </c>
      <c r="F70" s="1">
        <v>2017</v>
      </c>
      <c r="G70" s="1">
        <f t="shared" si="0"/>
        <v>20</v>
      </c>
    </row>
    <row r="71" spans="2:7" x14ac:dyDescent="0.25">
      <c r="B71" s="12">
        <v>39507</v>
      </c>
      <c r="C71" s="1" t="s">
        <v>25</v>
      </c>
      <c r="D71" s="2">
        <v>1669</v>
      </c>
      <c r="E71" s="1" t="s">
        <v>19</v>
      </c>
      <c r="F71" s="1">
        <v>2019</v>
      </c>
      <c r="G71" s="1">
        <f t="shared" si="0"/>
        <v>0</v>
      </c>
    </row>
    <row r="72" spans="2:7" x14ac:dyDescent="0.25">
      <c r="B72" s="12">
        <v>39483</v>
      </c>
      <c r="C72" s="1" t="s">
        <v>26</v>
      </c>
      <c r="D72" s="2">
        <v>593</v>
      </c>
      <c r="E72" s="1" t="s">
        <v>19</v>
      </c>
      <c r="F72" s="1">
        <v>2019</v>
      </c>
      <c r="G72" s="1">
        <f t="shared" si="0"/>
        <v>0</v>
      </c>
    </row>
    <row r="73" spans="2:7" x14ac:dyDescent="0.25">
      <c r="B73" s="12">
        <v>38556</v>
      </c>
      <c r="C73" s="1" t="s">
        <v>23</v>
      </c>
      <c r="D73" s="2">
        <v>4844</v>
      </c>
      <c r="E73" s="1" t="s">
        <v>4</v>
      </c>
      <c r="F73" s="1">
        <v>2015</v>
      </c>
      <c r="G73" s="1">
        <f t="shared" si="0"/>
        <v>20</v>
      </c>
    </row>
    <row r="74" spans="2:7" x14ac:dyDescent="0.25">
      <c r="B74" s="12">
        <v>39510</v>
      </c>
      <c r="C74" s="1" t="s">
        <v>25</v>
      </c>
      <c r="D74" s="2">
        <v>2883</v>
      </c>
      <c r="E74" s="1" t="s">
        <v>21</v>
      </c>
      <c r="F74" s="1">
        <v>2019</v>
      </c>
      <c r="G74" s="1">
        <f t="shared" si="0"/>
        <v>0</v>
      </c>
    </row>
    <row r="75" spans="2:7" x14ac:dyDescent="0.25">
      <c r="B75" s="12">
        <v>39111</v>
      </c>
      <c r="C75" s="1" t="s">
        <v>24</v>
      </c>
      <c r="D75" s="2">
        <v>1039</v>
      </c>
      <c r="E75" s="1" t="s">
        <v>21</v>
      </c>
      <c r="F75" s="1">
        <v>2018</v>
      </c>
      <c r="G75" s="1">
        <f t="shared" si="0"/>
        <v>0</v>
      </c>
    </row>
    <row r="76" spans="2:7" x14ac:dyDescent="0.25">
      <c r="B76" s="12">
        <v>39367</v>
      </c>
      <c r="C76" s="1" t="s">
        <v>26</v>
      </c>
      <c r="D76" s="2">
        <v>3415</v>
      </c>
      <c r="E76" s="1" t="s">
        <v>21</v>
      </c>
      <c r="F76" s="1">
        <v>2018</v>
      </c>
      <c r="G76" s="1">
        <f t="shared" si="0"/>
        <v>0</v>
      </c>
    </row>
    <row r="77" spans="2:7" x14ac:dyDescent="0.25">
      <c r="B77" s="12">
        <v>38226</v>
      </c>
      <c r="C77" s="1" t="s">
        <v>26</v>
      </c>
      <c r="D77" s="2">
        <v>4226</v>
      </c>
      <c r="E77" s="1" t="s">
        <v>21</v>
      </c>
      <c r="F77" s="1">
        <v>2016</v>
      </c>
      <c r="G77" s="1">
        <f t="shared" ref="G77:G140" si="1">(E77=C$8)*(D77&gt;=C$7)*C$9</f>
        <v>0</v>
      </c>
    </row>
    <row r="78" spans="2:7" x14ac:dyDescent="0.25">
      <c r="B78" s="12">
        <v>39891</v>
      </c>
      <c r="C78" s="1" t="s">
        <v>25</v>
      </c>
      <c r="D78" s="2">
        <v>4064</v>
      </c>
      <c r="E78" s="1" t="s">
        <v>4</v>
      </c>
      <c r="F78" s="1">
        <v>2020</v>
      </c>
      <c r="G78" s="1">
        <f t="shared" si="1"/>
        <v>20</v>
      </c>
    </row>
    <row r="79" spans="2:7" x14ac:dyDescent="0.25">
      <c r="B79" s="12">
        <v>38504</v>
      </c>
      <c r="C79" s="1" t="s">
        <v>26</v>
      </c>
      <c r="D79" s="2">
        <v>4331</v>
      </c>
      <c r="E79" s="1" t="s">
        <v>4</v>
      </c>
      <c r="F79" s="1">
        <v>2015</v>
      </c>
      <c r="G79" s="1">
        <f t="shared" si="1"/>
        <v>20</v>
      </c>
    </row>
    <row r="80" spans="2:7" x14ac:dyDescent="0.25">
      <c r="B80" s="12">
        <v>38361</v>
      </c>
      <c r="C80" s="1" t="s">
        <v>23</v>
      </c>
      <c r="D80" s="2">
        <v>3451</v>
      </c>
      <c r="E80" s="1" t="s">
        <v>21</v>
      </c>
      <c r="F80" s="1">
        <v>2015</v>
      </c>
      <c r="G80" s="1">
        <f t="shared" si="1"/>
        <v>0</v>
      </c>
    </row>
    <row r="81" spans="2:7" x14ac:dyDescent="0.25">
      <c r="B81" s="12">
        <v>38886</v>
      </c>
      <c r="C81" s="1" t="s">
        <v>25</v>
      </c>
      <c r="D81" s="2">
        <v>2478</v>
      </c>
      <c r="E81" s="1" t="s">
        <v>19</v>
      </c>
      <c r="F81" s="1">
        <v>2017</v>
      </c>
      <c r="G81" s="1">
        <f t="shared" si="1"/>
        <v>0</v>
      </c>
    </row>
    <row r="82" spans="2:7" x14ac:dyDescent="0.25">
      <c r="B82" s="12">
        <v>39642</v>
      </c>
      <c r="C82" s="1" t="s">
        <v>24</v>
      </c>
      <c r="D82" s="2">
        <v>1689</v>
      </c>
      <c r="E82" s="1" t="s">
        <v>4</v>
      </c>
      <c r="F82" s="1">
        <v>2019</v>
      </c>
      <c r="G82" s="1">
        <f t="shared" si="1"/>
        <v>0</v>
      </c>
    </row>
    <row r="83" spans="2:7" x14ac:dyDescent="0.25">
      <c r="B83" s="12">
        <v>39202</v>
      </c>
      <c r="C83" s="1" t="s">
        <v>23</v>
      </c>
      <c r="D83" s="2">
        <v>2652</v>
      </c>
      <c r="E83" s="1" t="s">
        <v>20</v>
      </c>
      <c r="F83" s="1">
        <v>2018</v>
      </c>
      <c r="G83" s="1">
        <f t="shared" si="1"/>
        <v>0</v>
      </c>
    </row>
    <row r="84" spans="2:7" x14ac:dyDescent="0.25">
      <c r="B84" s="12">
        <v>38371</v>
      </c>
      <c r="C84" s="1" t="s">
        <v>25</v>
      </c>
      <c r="D84" s="2">
        <v>4324</v>
      </c>
      <c r="E84" s="1" t="s">
        <v>20</v>
      </c>
      <c r="F84" s="1">
        <v>2015</v>
      </c>
      <c r="G84" s="1">
        <f t="shared" si="1"/>
        <v>0</v>
      </c>
    </row>
    <row r="85" spans="2:7" x14ac:dyDescent="0.25">
      <c r="B85" s="12">
        <v>39874</v>
      </c>
      <c r="C85" s="1" t="s">
        <v>26</v>
      </c>
      <c r="D85" s="2">
        <v>2869</v>
      </c>
      <c r="E85" s="1" t="s">
        <v>4</v>
      </c>
      <c r="F85" s="1">
        <v>2020</v>
      </c>
      <c r="G85" s="1">
        <f t="shared" si="1"/>
        <v>0</v>
      </c>
    </row>
    <row r="86" spans="2:7" x14ac:dyDescent="0.25">
      <c r="B86" s="12">
        <v>38319</v>
      </c>
      <c r="C86" s="1" t="s">
        <v>25</v>
      </c>
      <c r="D86" s="2">
        <v>2805</v>
      </c>
      <c r="E86" s="1" t="s">
        <v>19</v>
      </c>
      <c r="F86" s="1">
        <v>2016</v>
      </c>
      <c r="G86" s="1">
        <f t="shared" si="1"/>
        <v>0</v>
      </c>
    </row>
    <row r="87" spans="2:7" x14ac:dyDescent="0.25">
      <c r="B87" s="12">
        <v>39627</v>
      </c>
      <c r="C87" s="1" t="s">
        <v>26</v>
      </c>
      <c r="D87" s="2">
        <v>1632</v>
      </c>
      <c r="E87" s="1" t="s">
        <v>21</v>
      </c>
      <c r="F87" s="1">
        <v>2019</v>
      </c>
      <c r="G87" s="1">
        <f t="shared" si="1"/>
        <v>0</v>
      </c>
    </row>
    <row r="88" spans="2:7" x14ac:dyDescent="0.25">
      <c r="B88" s="12">
        <v>38216</v>
      </c>
      <c r="C88" s="1" t="s">
        <v>24</v>
      </c>
      <c r="D88" s="2">
        <v>663</v>
      </c>
      <c r="E88" s="1" t="s">
        <v>19</v>
      </c>
      <c r="F88" s="1">
        <v>2016</v>
      </c>
      <c r="G88" s="1">
        <f t="shared" si="1"/>
        <v>0</v>
      </c>
    </row>
    <row r="89" spans="2:7" x14ac:dyDescent="0.25">
      <c r="B89" s="12">
        <v>38123</v>
      </c>
      <c r="C89" s="1" t="s">
        <v>26</v>
      </c>
      <c r="D89" s="2">
        <v>4484</v>
      </c>
      <c r="E89" s="1" t="s">
        <v>20</v>
      </c>
      <c r="F89" s="1">
        <v>2016</v>
      </c>
      <c r="G89" s="1">
        <f t="shared" si="1"/>
        <v>0</v>
      </c>
    </row>
    <row r="90" spans="2:7" x14ac:dyDescent="0.25">
      <c r="B90" s="12">
        <v>39607</v>
      </c>
      <c r="C90" s="1" t="s">
        <v>26</v>
      </c>
      <c r="D90" s="2">
        <v>3268</v>
      </c>
      <c r="E90" s="1" t="s">
        <v>21</v>
      </c>
      <c r="F90" s="1">
        <v>2019</v>
      </c>
      <c r="G90" s="1">
        <f t="shared" si="1"/>
        <v>0</v>
      </c>
    </row>
    <row r="91" spans="2:7" x14ac:dyDescent="0.25">
      <c r="B91" s="12">
        <v>38475</v>
      </c>
      <c r="C91" s="1" t="s">
        <v>23</v>
      </c>
      <c r="D91" s="2">
        <v>969</v>
      </c>
      <c r="E91" s="1" t="s">
        <v>20</v>
      </c>
      <c r="F91" s="1">
        <v>2015</v>
      </c>
      <c r="G91" s="1">
        <f t="shared" si="1"/>
        <v>0</v>
      </c>
    </row>
    <row r="92" spans="2:7" x14ac:dyDescent="0.25">
      <c r="B92" s="12">
        <v>38860</v>
      </c>
      <c r="C92" s="1" t="s">
        <v>23</v>
      </c>
      <c r="D92" s="2">
        <v>1841</v>
      </c>
      <c r="E92" s="1" t="s">
        <v>19</v>
      </c>
      <c r="F92" s="1">
        <v>2017</v>
      </c>
      <c r="G92" s="1">
        <f t="shared" si="1"/>
        <v>0</v>
      </c>
    </row>
    <row r="93" spans="2:7" x14ac:dyDescent="0.25">
      <c r="B93" s="12">
        <v>39278</v>
      </c>
      <c r="C93" s="1" t="s">
        <v>25</v>
      </c>
      <c r="D93" s="2">
        <v>1430</v>
      </c>
      <c r="E93" s="1" t="s">
        <v>19</v>
      </c>
      <c r="F93" s="1">
        <v>2018</v>
      </c>
      <c r="G93" s="1">
        <f t="shared" si="1"/>
        <v>0</v>
      </c>
    </row>
    <row r="94" spans="2:7" x14ac:dyDescent="0.25">
      <c r="B94" s="12">
        <v>39911</v>
      </c>
      <c r="C94" s="1" t="s">
        <v>26</v>
      </c>
      <c r="D94" s="2">
        <v>811</v>
      </c>
      <c r="E94" s="1" t="s">
        <v>4</v>
      </c>
      <c r="F94" s="1">
        <v>2020</v>
      </c>
      <c r="G94" s="1">
        <f t="shared" si="1"/>
        <v>0</v>
      </c>
    </row>
    <row r="95" spans="2:7" x14ac:dyDescent="0.25">
      <c r="B95" s="12">
        <v>38108</v>
      </c>
      <c r="C95" s="1" t="s">
        <v>25</v>
      </c>
      <c r="D95" s="2">
        <v>3899</v>
      </c>
      <c r="E95" s="1" t="s">
        <v>21</v>
      </c>
      <c r="F95" s="1">
        <v>2016</v>
      </c>
      <c r="G95" s="1">
        <f t="shared" si="1"/>
        <v>0</v>
      </c>
    </row>
    <row r="96" spans="2:7" x14ac:dyDescent="0.25">
      <c r="B96" s="12">
        <v>38151</v>
      </c>
      <c r="C96" s="1" t="s">
        <v>24</v>
      </c>
      <c r="D96" s="2">
        <v>2383</v>
      </c>
      <c r="E96" s="1" t="s">
        <v>19</v>
      </c>
      <c r="F96" s="1">
        <v>2016</v>
      </c>
      <c r="G96" s="1">
        <f t="shared" si="1"/>
        <v>0</v>
      </c>
    </row>
    <row r="97" spans="2:7" x14ac:dyDescent="0.25">
      <c r="B97" s="12">
        <v>39065</v>
      </c>
      <c r="C97" s="1" t="s">
        <v>23</v>
      </c>
      <c r="D97" s="2">
        <v>4206</v>
      </c>
      <c r="E97" s="1" t="s">
        <v>19</v>
      </c>
      <c r="F97" s="1">
        <v>2017</v>
      </c>
      <c r="G97" s="1">
        <f t="shared" si="1"/>
        <v>0</v>
      </c>
    </row>
    <row r="98" spans="2:7" x14ac:dyDescent="0.25">
      <c r="B98" s="12">
        <v>39062</v>
      </c>
      <c r="C98" s="1" t="s">
        <v>23</v>
      </c>
      <c r="D98" s="2">
        <v>1997</v>
      </c>
      <c r="E98" s="1" t="s">
        <v>19</v>
      </c>
      <c r="F98" s="1">
        <v>2017</v>
      </c>
      <c r="G98" s="1">
        <f t="shared" si="1"/>
        <v>0</v>
      </c>
    </row>
    <row r="99" spans="2:7" x14ac:dyDescent="0.25">
      <c r="B99" s="12">
        <v>38108</v>
      </c>
      <c r="C99" s="1" t="s">
        <v>24</v>
      </c>
      <c r="D99" s="2">
        <v>4723</v>
      </c>
      <c r="E99" s="1" t="s">
        <v>20</v>
      </c>
      <c r="F99" s="1">
        <v>2016</v>
      </c>
      <c r="G99" s="1">
        <f t="shared" si="1"/>
        <v>0</v>
      </c>
    </row>
    <row r="100" spans="2:7" x14ac:dyDescent="0.25">
      <c r="B100" s="12">
        <v>39136</v>
      </c>
      <c r="C100" s="1" t="s">
        <v>24</v>
      </c>
      <c r="D100" s="2">
        <v>1530</v>
      </c>
      <c r="E100" s="1" t="s">
        <v>4</v>
      </c>
      <c r="F100" s="1">
        <v>2018</v>
      </c>
      <c r="G100" s="1">
        <f t="shared" si="1"/>
        <v>0</v>
      </c>
    </row>
    <row r="101" spans="2:7" x14ac:dyDescent="0.25">
      <c r="B101" s="12">
        <v>38341</v>
      </c>
      <c r="C101" s="1" t="s">
        <v>23</v>
      </c>
      <c r="D101" s="2">
        <v>1424</v>
      </c>
      <c r="E101" s="1" t="s">
        <v>21</v>
      </c>
      <c r="F101" s="1">
        <v>2016</v>
      </c>
      <c r="G101" s="1">
        <f t="shared" si="1"/>
        <v>0</v>
      </c>
    </row>
    <row r="102" spans="2:7" x14ac:dyDescent="0.25">
      <c r="B102" s="12">
        <v>39841</v>
      </c>
      <c r="C102" s="1" t="s">
        <v>26</v>
      </c>
      <c r="D102" s="2">
        <v>1559</v>
      </c>
      <c r="E102" s="1" t="s">
        <v>4</v>
      </c>
      <c r="F102" s="1">
        <v>2020</v>
      </c>
      <c r="G102" s="1">
        <f t="shared" si="1"/>
        <v>0</v>
      </c>
    </row>
    <row r="103" spans="2:7" x14ac:dyDescent="0.25">
      <c r="B103" s="12">
        <v>39742</v>
      </c>
      <c r="C103" s="1" t="s">
        <v>26</v>
      </c>
      <c r="D103" s="2">
        <v>3682</v>
      </c>
      <c r="E103" s="1" t="s">
        <v>20</v>
      </c>
      <c r="F103" s="1">
        <v>2019</v>
      </c>
      <c r="G103" s="1">
        <f t="shared" si="1"/>
        <v>0</v>
      </c>
    </row>
    <row r="104" spans="2:7" x14ac:dyDescent="0.25">
      <c r="B104" s="12">
        <v>38415</v>
      </c>
      <c r="C104" s="1" t="s">
        <v>25</v>
      </c>
      <c r="D104" s="2">
        <v>3756</v>
      </c>
      <c r="E104" s="1" t="s">
        <v>21</v>
      </c>
      <c r="F104" s="1">
        <v>2015</v>
      </c>
      <c r="G104" s="1">
        <f t="shared" si="1"/>
        <v>0</v>
      </c>
    </row>
    <row r="105" spans="2:7" x14ac:dyDescent="0.25">
      <c r="B105" s="12">
        <v>38483</v>
      </c>
      <c r="C105" s="1" t="s">
        <v>24</v>
      </c>
      <c r="D105" s="2">
        <v>3667</v>
      </c>
      <c r="E105" s="1" t="s">
        <v>20</v>
      </c>
      <c r="F105" s="1">
        <v>2015</v>
      </c>
      <c r="G105" s="1">
        <f t="shared" si="1"/>
        <v>0</v>
      </c>
    </row>
    <row r="106" spans="2:7" x14ac:dyDescent="0.25">
      <c r="B106" s="12">
        <v>38123</v>
      </c>
      <c r="C106" s="1" t="s">
        <v>24</v>
      </c>
      <c r="D106" s="2">
        <v>1191</v>
      </c>
      <c r="E106" s="1" t="s">
        <v>21</v>
      </c>
      <c r="F106" s="1">
        <v>2016</v>
      </c>
      <c r="G106" s="1">
        <f t="shared" si="1"/>
        <v>0</v>
      </c>
    </row>
    <row r="107" spans="2:7" x14ac:dyDescent="0.25">
      <c r="B107" s="12">
        <v>38885</v>
      </c>
      <c r="C107" s="1" t="s">
        <v>26</v>
      </c>
      <c r="D107" s="2">
        <v>864</v>
      </c>
      <c r="E107" s="1" t="s">
        <v>4</v>
      </c>
      <c r="F107" s="1">
        <v>2017</v>
      </c>
      <c r="G107" s="1">
        <f t="shared" si="1"/>
        <v>0</v>
      </c>
    </row>
    <row r="108" spans="2:7" x14ac:dyDescent="0.25">
      <c r="B108" s="12">
        <v>38757</v>
      </c>
      <c r="C108" s="1" t="s">
        <v>25</v>
      </c>
      <c r="D108" s="2">
        <v>523</v>
      </c>
      <c r="E108" s="1" t="s">
        <v>19</v>
      </c>
      <c r="F108" s="1">
        <v>2017</v>
      </c>
      <c r="G108" s="1">
        <f t="shared" si="1"/>
        <v>0</v>
      </c>
    </row>
    <row r="109" spans="2:7" x14ac:dyDescent="0.25">
      <c r="B109" s="12">
        <v>39490</v>
      </c>
      <c r="C109" s="1" t="s">
        <v>23</v>
      </c>
      <c r="D109" s="2">
        <v>4064</v>
      </c>
      <c r="E109" s="1" t="s">
        <v>4</v>
      </c>
      <c r="F109" s="1">
        <v>2019</v>
      </c>
      <c r="G109" s="1">
        <f t="shared" si="1"/>
        <v>20</v>
      </c>
    </row>
    <row r="110" spans="2:7" x14ac:dyDescent="0.25">
      <c r="B110" s="12">
        <v>38821</v>
      </c>
      <c r="C110" s="1" t="s">
        <v>26</v>
      </c>
      <c r="D110" s="2">
        <v>3113</v>
      </c>
      <c r="E110" s="1" t="s">
        <v>19</v>
      </c>
      <c r="F110" s="1">
        <v>2017</v>
      </c>
      <c r="G110" s="1">
        <f t="shared" si="1"/>
        <v>0</v>
      </c>
    </row>
    <row r="111" spans="2:7" x14ac:dyDescent="0.25">
      <c r="B111" s="12">
        <v>38502</v>
      </c>
      <c r="C111" s="1" t="s">
        <v>23</v>
      </c>
      <c r="D111" s="2">
        <v>2334</v>
      </c>
      <c r="E111" s="1" t="s">
        <v>4</v>
      </c>
      <c r="F111" s="1">
        <v>2015</v>
      </c>
      <c r="G111" s="1">
        <f t="shared" si="1"/>
        <v>0</v>
      </c>
    </row>
    <row r="112" spans="2:7" x14ac:dyDescent="0.25">
      <c r="B112" s="12">
        <v>38937</v>
      </c>
      <c r="C112" s="1" t="s">
        <v>23</v>
      </c>
      <c r="D112" s="2">
        <v>3869</v>
      </c>
      <c r="E112" s="1" t="s">
        <v>21</v>
      </c>
      <c r="F112" s="1">
        <v>2017</v>
      </c>
      <c r="G112" s="1">
        <f t="shared" si="1"/>
        <v>0</v>
      </c>
    </row>
    <row r="113" spans="2:7" x14ac:dyDescent="0.25">
      <c r="B113" s="12">
        <v>39347</v>
      </c>
      <c r="C113" s="1" t="s">
        <v>25</v>
      </c>
      <c r="D113" s="2">
        <v>1787</v>
      </c>
      <c r="E113" s="1" t="s">
        <v>20</v>
      </c>
      <c r="F113" s="1">
        <v>2018</v>
      </c>
      <c r="G113" s="1">
        <f t="shared" si="1"/>
        <v>0</v>
      </c>
    </row>
    <row r="114" spans="2:7" x14ac:dyDescent="0.25">
      <c r="B114" s="12">
        <v>38794</v>
      </c>
      <c r="C114" s="1" t="s">
        <v>25</v>
      </c>
      <c r="D114" s="2">
        <v>3228</v>
      </c>
      <c r="E114" s="1" t="s">
        <v>4</v>
      </c>
      <c r="F114" s="1">
        <v>2017</v>
      </c>
      <c r="G114" s="1">
        <f t="shared" si="1"/>
        <v>20</v>
      </c>
    </row>
    <row r="115" spans="2:7" x14ac:dyDescent="0.25">
      <c r="B115" s="12">
        <v>39721</v>
      </c>
      <c r="C115" s="1" t="s">
        <v>24</v>
      </c>
      <c r="D115" s="2">
        <v>2447</v>
      </c>
      <c r="E115" s="1" t="s">
        <v>19</v>
      </c>
      <c r="F115" s="1">
        <v>2019</v>
      </c>
      <c r="G115" s="1">
        <f t="shared" si="1"/>
        <v>0</v>
      </c>
    </row>
    <row r="116" spans="2:7" x14ac:dyDescent="0.25">
      <c r="B116" s="12">
        <v>38420</v>
      </c>
      <c r="C116" s="1" t="s">
        <v>24</v>
      </c>
      <c r="D116" s="2">
        <v>3672</v>
      </c>
      <c r="E116" s="1" t="s">
        <v>21</v>
      </c>
      <c r="F116" s="1">
        <v>2015</v>
      </c>
      <c r="G116" s="1">
        <f t="shared" si="1"/>
        <v>0</v>
      </c>
    </row>
    <row r="117" spans="2:7" x14ac:dyDescent="0.25">
      <c r="B117" s="12">
        <v>39019</v>
      </c>
      <c r="C117" s="1" t="s">
        <v>23</v>
      </c>
      <c r="D117" s="2">
        <v>3228</v>
      </c>
      <c r="E117" s="1" t="s">
        <v>19</v>
      </c>
      <c r="F117" s="1">
        <v>2017</v>
      </c>
      <c r="G117" s="1">
        <f t="shared" si="1"/>
        <v>0</v>
      </c>
    </row>
    <row r="118" spans="2:7" x14ac:dyDescent="0.25">
      <c r="B118" s="12">
        <v>39551</v>
      </c>
      <c r="C118" s="1" t="s">
        <v>25</v>
      </c>
      <c r="D118" s="2">
        <v>3631</v>
      </c>
      <c r="E118" s="1" t="s">
        <v>4</v>
      </c>
      <c r="F118" s="1">
        <v>2019</v>
      </c>
      <c r="G118" s="1">
        <f t="shared" si="1"/>
        <v>20</v>
      </c>
    </row>
    <row r="119" spans="2:7" x14ac:dyDescent="0.25">
      <c r="B119" s="12">
        <v>39235</v>
      </c>
      <c r="C119" s="1" t="s">
        <v>24</v>
      </c>
      <c r="D119" s="2">
        <v>2864</v>
      </c>
      <c r="E119" s="1" t="s">
        <v>21</v>
      </c>
      <c r="F119" s="1">
        <v>2018</v>
      </c>
      <c r="G119" s="1">
        <f t="shared" si="1"/>
        <v>0</v>
      </c>
    </row>
    <row r="120" spans="2:7" x14ac:dyDescent="0.25">
      <c r="B120" s="12">
        <v>38583</v>
      </c>
      <c r="C120" s="1" t="s">
        <v>25</v>
      </c>
      <c r="D120" s="2">
        <v>2178</v>
      </c>
      <c r="E120" s="1" t="s">
        <v>4</v>
      </c>
      <c r="F120" s="1">
        <v>2015</v>
      </c>
      <c r="G120" s="1">
        <f t="shared" si="1"/>
        <v>0</v>
      </c>
    </row>
    <row r="121" spans="2:7" x14ac:dyDescent="0.25">
      <c r="B121" s="12">
        <v>39762</v>
      </c>
      <c r="C121" s="1" t="s">
        <v>24</v>
      </c>
      <c r="D121" s="2">
        <v>1886</v>
      </c>
      <c r="E121" s="1" t="s">
        <v>19</v>
      </c>
      <c r="F121" s="1">
        <v>2019</v>
      </c>
      <c r="G121" s="1">
        <f t="shared" si="1"/>
        <v>0</v>
      </c>
    </row>
    <row r="122" spans="2:7" x14ac:dyDescent="0.25">
      <c r="B122" s="12">
        <v>39890</v>
      </c>
      <c r="C122" s="1" t="s">
        <v>24</v>
      </c>
      <c r="D122" s="2">
        <v>2552</v>
      </c>
      <c r="E122" s="1" t="s">
        <v>4</v>
      </c>
      <c r="F122" s="1">
        <v>2020</v>
      </c>
      <c r="G122" s="1">
        <f t="shared" si="1"/>
        <v>0</v>
      </c>
    </row>
    <row r="123" spans="2:7" x14ac:dyDescent="0.25">
      <c r="B123" s="12">
        <v>39016</v>
      </c>
      <c r="C123" s="1" t="s">
        <v>23</v>
      </c>
      <c r="D123" s="2">
        <v>1747</v>
      </c>
      <c r="E123" s="1" t="s">
        <v>20</v>
      </c>
      <c r="F123" s="1">
        <v>2017</v>
      </c>
      <c r="G123" s="1">
        <f t="shared" si="1"/>
        <v>0</v>
      </c>
    </row>
    <row r="124" spans="2:7" x14ac:dyDescent="0.25">
      <c r="B124" s="12">
        <v>39256</v>
      </c>
      <c r="C124" s="1" t="s">
        <v>26</v>
      </c>
      <c r="D124" s="2">
        <v>3856</v>
      </c>
      <c r="E124" s="1" t="s">
        <v>4</v>
      </c>
      <c r="F124" s="1">
        <v>2018</v>
      </c>
      <c r="G124" s="1">
        <f t="shared" si="1"/>
        <v>20</v>
      </c>
    </row>
    <row r="125" spans="2:7" x14ac:dyDescent="0.25">
      <c r="B125" s="12">
        <v>38885</v>
      </c>
      <c r="C125" s="1" t="s">
        <v>23</v>
      </c>
      <c r="D125" s="2">
        <v>1675</v>
      </c>
      <c r="E125" s="1" t="s">
        <v>19</v>
      </c>
      <c r="F125" s="1">
        <v>2017</v>
      </c>
      <c r="G125" s="1">
        <f t="shared" si="1"/>
        <v>0</v>
      </c>
    </row>
    <row r="126" spans="2:7" x14ac:dyDescent="0.25">
      <c r="B126" s="12">
        <v>38516</v>
      </c>
      <c r="C126" s="1" t="s">
        <v>26</v>
      </c>
      <c r="D126" s="2">
        <v>4878</v>
      </c>
      <c r="E126" s="1" t="s">
        <v>19</v>
      </c>
      <c r="F126" s="1">
        <v>2015</v>
      </c>
      <c r="G126" s="1">
        <f t="shared" si="1"/>
        <v>0</v>
      </c>
    </row>
    <row r="127" spans="2:7" x14ac:dyDescent="0.25">
      <c r="B127" s="12">
        <v>39718</v>
      </c>
      <c r="C127" s="1" t="s">
        <v>25</v>
      </c>
      <c r="D127" s="2">
        <v>566</v>
      </c>
      <c r="E127" s="1" t="s">
        <v>21</v>
      </c>
      <c r="F127" s="1">
        <v>2019</v>
      </c>
      <c r="G127" s="1">
        <f t="shared" si="1"/>
        <v>0</v>
      </c>
    </row>
    <row r="128" spans="2:7" x14ac:dyDescent="0.25">
      <c r="B128" s="12">
        <v>39317</v>
      </c>
      <c r="C128" s="1" t="s">
        <v>24</v>
      </c>
      <c r="D128" s="2">
        <v>4543</v>
      </c>
      <c r="E128" s="1" t="s">
        <v>20</v>
      </c>
      <c r="F128" s="1">
        <v>2018</v>
      </c>
      <c r="G128" s="1">
        <f t="shared" si="1"/>
        <v>0</v>
      </c>
    </row>
    <row r="129" spans="2:7" x14ac:dyDescent="0.25">
      <c r="B129" s="12">
        <v>39913</v>
      </c>
      <c r="C129" s="1" t="s">
        <v>24</v>
      </c>
      <c r="D129" s="2">
        <v>1977</v>
      </c>
      <c r="E129" s="1" t="s">
        <v>21</v>
      </c>
      <c r="F129" s="1">
        <v>2020</v>
      </c>
      <c r="G129" s="1">
        <f t="shared" si="1"/>
        <v>0</v>
      </c>
    </row>
    <row r="130" spans="2:7" x14ac:dyDescent="0.25">
      <c r="B130" s="12">
        <v>39739</v>
      </c>
      <c r="C130" s="1" t="s">
        <v>26</v>
      </c>
      <c r="D130" s="2">
        <v>4419</v>
      </c>
      <c r="E130" s="1" t="s">
        <v>20</v>
      </c>
      <c r="F130" s="1">
        <v>2019</v>
      </c>
      <c r="G130" s="1">
        <f t="shared" si="1"/>
        <v>0</v>
      </c>
    </row>
    <row r="131" spans="2:7" x14ac:dyDescent="0.25">
      <c r="B131" s="12">
        <v>38798</v>
      </c>
      <c r="C131" s="1" t="s">
        <v>25</v>
      </c>
      <c r="D131" s="2">
        <v>3867</v>
      </c>
      <c r="E131" s="1" t="s">
        <v>19</v>
      </c>
      <c r="F131" s="1">
        <v>2017</v>
      </c>
      <c r="G131" s="1">
        <f t="shared" si="1"/>
        <v>0</v>
      </c>
    </row>
    <row r="132" spans="2:7" x14ac:dyDescent="0.25">
      <c r="B132" s="12">
        <v>38282</v>
      </c>
      <c r="C132" s="1" t="s">
        <v>24</v>
      </c>
      <c r="D132" s="2">
        <v>1008</v>
      </c>
      <c r="E132" s="1" t="s">
        <v>20</v>
      </c>
      <c r="F132" s="1">
        <v>2016</v>
      </c>
      <c r="G132" s="1">
        <f t="shared" si="1"/>
        <v>0</v>
      </c>
    </row>
    <row r="133" spans="2:7" x14ac:dyDescent="0.25">
      <c r="B133" s="12">
        <v>38789</v>
      </c>
      <c r="C133" s="1" t="s">
        <v>23</v>
      </c>
      <c r="D133" s="2">
        <v>4890</v>
      </c>
      <c r="E133" s="1" t="s">
        <v>21</v>
      </c>
      <c r="F133" s="1">
        <v>2017</v>
      </c>
      <c r="G133" s="1">
        <f t="shared" si="1"/>
        <v>0</v>
      </c>
    </row>
    <row r="134" spans="2:7" x14ac:dyDescent="0.25">
      <c r="B134" s="12">
        <v>38930</v>
      </c>
      <c r="C134" s="1" t="s">
        <v>26</v>
      </c>
      <c r="D134" s="2">
        <v>1615</v>
      </c>
      <c r="E134" s="1" t="s">
        <v>21</v>
      </c>
      <c r="F134" s="1">
        <v>2017</v>
      </c>
      <c r="G134" s="1">
        <f t="shared" si="1"/>
        <v>0</v>
      </c>
    </row>
    <row r="135" spans="2:7" x14ac:dyDescent="0.25">
      <c r="B135" s="12">
        <v>39885</v>
      </c>
      <c r="C135" s="1" t="s">
        <v>26</v>
      </c>
      <c r="D135" s="2">
        <v>4812</v>
      </c>
      <c r="E135" s="1" t="s">
        <v>4</v>
      </c>
      <c r="F135" s="1">
        <v>2020</v>
      </c>
      <c r="G135" s="1">
        <f t="shared" si="1"/>
        <v>20</v>
      </c>
    </row>
    <row r="136" spans="2:7" x14ac:dyDescent="0.25">
      <c r="B136" s="12">
        <v>39353</v>
      </c>
      <c r="C136" s="1" t="s">
        <v>26</v>
      </c>
      <c r="D136" s="2">
        <v>1311</v>
      </c>
      <c r="E136" s="1" t="s">
        <v>19</v>
      </c>
      <c r="F136" s="1">
        <v>2018</v>
      </c>
      <c r="G136" s="1">
        <f t="shared" si="1"/>
        <v>0</v>
      </c>
    </row>
    <row r="137" spans="2:7" x14ac:dyDescent="0.25">
      <c r="B137" s="12">
        <v>38252</v>
      </c>
      <c r="C137" s="1" t="s">
        <v>23</v>
      </c>
      <c r="D137" s="2">
        <v>724</v>
      </c>
      <c r="E137" s="1" t="s">
        <v>19</v>
      </c>
      <c r="F137" s="1">
        <v>2016</v>
      </c>
      <c r="G137" s="1">
        <f t="shared" si="1"/>
        <v>0</v>
      </c>
    </row>
    <row r="138" spans="2:7" x14ac:dyDescent="0.25">
      <c r="B138" s="12">
        <v>39465</v>
      </c>
      <c r="C138" s="1" t="s">
        <v>26</v>
      </c>
      <c r="D138" s="2">
        <v>4795</v>
      </c>
      <c r="E138" s="1" t="s">
        <v>19</v>
      </c>
      <c r="F138" s="1">
        <v>2019</v>
      </c>
      <c r="G138" s="1">
        <f t="shared" si="1"/>
        <v>0</v>
      </c>
    </row>
    <row r="139" spans="2:7" x14ac:dyDescent="0.25">
      <c r="B139" s="12">
        <v>39341</v>
      </c>
      <c r="C139" s="1" t="s">
        <v>24</v>
      </c>
      <c r="D139" s="2">
        <v>3079</v>
      </c>
      <c r="E139" s="1" t="s">
        <v>4</v>
      </c>
      <c r="F139" s="1">
        <v>2018</v>
      </c>
      <c r="G139" s="1">
        <f t="shared" si="1"/>
        <v>20</v>
      </c>
    </row>
    <row r="140" spans="2:7" x14ac:dyDescent="0.25">
      <c r="B140" s="12">
        <v>39494</v>
      </c>
      <c r="C140" s="1" t="s">
        <v>23</v>
      </c>
      <c r="D140" s="2">
        <v>1451</v>
      </c>
      <c r="E140" s="1" t="s">
        <v>20</v>
      </c>
      <c r="F140" s="1">
        <v>2019</v>
      </c>
      <c r="G140" s="1">
        <f t="shared" si="1"/>
        <v>0</v>
      </c>
    </row>
    <row r="141" spans="2:7" x14ac:dyDescent="0.25">
      <c r="B141" s="12">
        <v>38561</v>
      </c>
      <c r="C141" s="1" t="s">
        <v>24</v>
      </c>
      <c r="D141" s="2">
        <v>4913</v>
      </c>
      <c r="E141" s="1" t="s">
        <v>4</v>
      </c>
      <c r="F141" s="1">
        <v>2015</v>
      </c>
      <c r="G141" s="1">
        <f t="shared" ref="G141:G204" si="2">(E141=C$8)*(D141&gt;=C$7)*C$9</f>
        <v>20</v>
      </c>
    </row>
    <row r="142" spans="2:7" x14ac:dyDescent="0.25">
      <c r="B142" s="12">
        <v>39904</v>
      </c>
      <c r="C142" s="1" t="s">
        <v>24</v>
      </c>
      <c r="D142" s="2">
        <v>4640</v>
      </c>
      <c r="E142" s="1" t="s">
        <v>21</v>
      </c>
      <c r="F142" s="1">
        <v>2020</v>
      </c>
      <c r="G142" s="1">
        <f t="shared" si="2"/>
        <v>0</v>
      </c>
    </row>
    <row r="143" spans="2:7" x14ac:dyDescent="0.25">
      <c r="B143" s="12">
        <v>39419</v>
      </c>
      <c r="C143" s="1" t="s">
        <v>23</v>
      </c>
      <c r="D143" s="2">
        <v>3868</v>
      </c>
      <c r="E143" s="1" t="s">
        <v>19</v>
      </c>
      <c r="F143" s="1">
        <v>2018</v>
      </c>
      <c r="G143" s="1">
        <f t="shared" si="2"/>
        <v>0</v>
      </c>
    </row>
    <row r="144" spans="2:7" x14ac:dyDescent="0.25">
      <c r="B144" s="12">
        <v>39588</v>
      </c>
      <c r="C144" s="1" t="s">
        <v>24</v>
      </c>
      <c r="D144" s="2">
        <v>4573</v>
      </c>
      <c r="E144" s="1" t="s">
        <v>4</v>
      </c>
      <c r="F144" s="1">
        <v>2019</v>
      </c>
      <c r="G144" s="1">
        <f t="shared" si="2"/>
        <v>20</v>
      </c>
    </row>
    <row r="145" spans="2:7" x14ac:dyDescent="0.25">
      <c r="B145" s="12">
        <v>38691</v>
      </c>
      <c r="C145" s="1" t="s">
        <v>26</v>
      </c>
      <c r="D145" s="2">
        <v>1781</v>
      </c>
      <c r="E145" s="1" t="s">
        <v>21</v>
      </c>
      <c r="F145" s="1">
        <v>2015</v>
      </c>
      <c r="G145" s="1">
        <f t="shared" si="2"/>
        <v>0</v>
      </c>
    </row>
    <row r="146" spans="2:7" x14ac:dyDescent="0.25">
      <c r="B146" s="12">
        <v>39864</v>
      </c>
      <c r="C146" s="1" t="s">
        <v>26</v>
      </c>
      <c r="D146" s="2">
        <v>3757</v>
      </c>
      <c r="E146" s="1" t="s">
        <v>4</v>
      </c>
      <c r="F146" s="1">
        <v>2020</v>
      </c>
      <c r="G146" s="1">
        <f t="shared" si="2"/>
        <v>20</v>
      </c>
    </row>
    <row r="147" spans="2:7" x14ac:dyDescent="0.25">
      <c r="B147" s="12">
        <v>39910</v>
      </c>
      <c r="C147" s="1" t="s">
        <v>25</v>
      </c>
      <c r="D147" s="2">
        <v>2773</v>
      </c>
      <c r="E147" s="1" t="s">
        <v>19</v>
      </c>
      <c r="F147" s="1">
        <v>2020</v>
      </c>
      <c r="G147" s="1">
        <f t="shared" si="2"/>
        <v>0</v>
      </c>
    </row>
    <row r="148" spans="2:7" x14ac:dyDescent="0.25">
      <c r="B148" s="12">
        <v>38163</v>
      </c>
      <c r="C148" s="1" t="s">
        <v>26</v>
      </c>
      <c r="D148" s="2">
        <v>951</v>
      </c>
      <c r="E148" s="1" t="s">
        <v>21</v>
      </c>
      <c r="F148" s="1">
        <v>2016</v>
      </c>
      <c r="G148" s="1">
        <f t="shared" si="2"/>
        <v>0</v>
      </c>
    </row>
    <row r="149" spans="2:7" x14ac:dyDescent="0.25">
      <c r="B149" s="12">
        <v>39852</v>
      </c>
      <c r="C149" s="1" t="s">
        <v>23</v>
      </c>
      <c r="D149" s="2">
        <v>3989</v>
      </c>
      <c r="E149" s="1" t="s">
        <v>21</v>
      </c>
      <c r="F149" s="1">
        <v>2020</v>
      </c>
      <c r="G149" s="1">
        <f t="shared" si="2"/>
        <v>0</v>
      </c>
    </row>
    <row r="150" spans="2:7" x14ac:dyDescent="0.25">
      <c r="B150" s="12">
        <v>39732</v>
      </c>
      <c r="C150" s="1" t="s">
        <v>25</v>
      </c>
      <c r="D150" s="2">
        <v>1157</v>
      </c>
      <c r="E150" s="1" t="s">
        <v>4</v>
      </c>
      <c r="F150" s="1">
        <v>2019</v>
      </c>
      <c r="G150" s="1">
        <f t="shared" si="2"/>
        <v>0</v>
      </c>
    </row>
    <row r="151" spans="2:7" x14ac:dyDescent="0.25">
      <c r="B151" s="12">
        <v>39523</v>
      </c>
      <c r="C151" s="1" t="s">
        <v>26</v>
      </c>
      <c r="D151" s="2">
        <v>2470</v>
      </c>
      <c r="E151" s="1" t="s">
        <v>20</v>
      </c>
      <c r="F151" s="1">
        <v>2019</v>
      </c>
      <c r="G151" s="1">
        <f t="shared" si="2"/>
        <v>0</v>
      </c>
    </row>
    <row r="152" spans="2:7" x14ac:dyDescent="0.25">
      <c r="B152" s="12">
        <v>38295</v>
      </c>
      <c r="C152" s="1" t="s">
        <v>24</v>
      </c>
      <c r="D152" s="2">
        <v>4484</v>
      </c>
      <c r="E152" s="1" t="s">
        <v>21</v>
      </c>
      <c r="F152" s="1">
        <v>2016</v>
      </c>
      <c r="G152" s="1">
        <f t="shared" si="2"/>
        <v>0</v>
      </c>
    </row>
    <row r="153" spans="2:7" x14ac:dyDescent="0.25">
      <c r="B153" s="12">
        <v>39859</v>
      </c>
      <c r="C153" s="1" t="s">
        <v>25</v>
      </c>
      <c r="D153" s="2">
        <v>4030</v>
      </c>
      <c r="E153" s="1" t="s">
        <v>21</v>
      </c>
      <c r="F153" s="1">
        <v>2020</v>
      </c>
      <c r="G153" s="1">
        <f t="shared" si="2"/>
        <v>0</v>
      </c>
    </row>
    <row r="154" spans="2:7" x14ac:dyDescent="0.25">
      <c r="B154" s="12">
        <v>39134</v>
      </c>
      <c r="C154" s="1" t="s">
        <v>25</v>
      </c>
      <c r="D154" s="2">
        <v>2892</v>
      </c>
      <c r="E154" s="1" t="s">
        <v>19</v>
      </c>
      <c r="F154" s="1">
        <v>2018</v>
      </c>
      <c r="G154" s="1">
        <f t="shared" si="2"/>
        <v>0</v>
      </c>
    </row>
    <row r="155" spans="2:7" x14ac:dyDescent="0.25">
      <c r="B155" s="12">
        <v>38709</v>
      </c>
      <c r="C155" s="1" t="s">
        <v>24</v>
      </c>
      <c r="D155" s="2">
        <v>1160</v>
      </c>
      <c r="E155" s="1" t="s">
        <v>20</v>
      </c>
      <c r="F155" s="1">
        <v>2015</v>
      </c>
      <c r="G155" s="1">
        <f t="shared" si="2"/>
        <v>0</v>
      </c>
    </row>
    <row r="156" spans="2:7" x14ac:dyDescent="0.25">
      <c r="B156" s="12">
        <v>38314</v>
      </c>
      <c r="C156" s="1" t="s">
        <v>25</v>
      </c>
      <c r="D156" s="2">
        <v>2361</v>
      </c>
      <c r="E156" s="1" t="s">
        <v>20</v>
      </c>
      <c r="F156" s="1">
        <v>2016</v>
      </c>
      <c r="G156" s="1">
        <f t="shared" si="2"/>
        <v>0</v>
      </c>
    </row>
    <row r="157" spans="2:7" x14ac:dyDescent="0.25">
      <c r="B157" s="12">
        <v>38546</v>
      </c>
      <c r="C157" s="1" t="s">
        <v>25</v>
      </c>
      <c r="D157" s="2">
        <v>3400</v>
      </c>
      <c r="E157" s="1" t="s">
        <v>21</v>
      </c>
      <c r="F157" s="1">
        <v>2015</v>
      </c>
      <c r="G157" s="1">
        <f t="shared" si="2"/>
        <v>0</v>
      </c>
    </row>
    <row r="158" spans="2:7" x14ac:dyDescent="0.25">
      <c r="B158" s="12">
        <v>38733</v>
      </c>
      <c r="C158" s="1" t="s">
        <v>23</v>
      </c>
      <c r="D158" s="2">
        <v>624</v>
      </c>
      <c r="E158" s="1" t="s">
        <v>20</v>
      </c>
      <c r="F158" s="1">
        <v>2017</v>
      </c>
      <c r="G158" s="1">
        <f t="shared" si="2"/>
        <v>0</v>
      </c>
    </row>
    <row r="159" spans="2:7" x14ac:dyDescent="0.25">
      <c r="B159" s="12">
        <v>38782</v>
      </c>
      <c r="C159" s="1" t="s">
        <v>24</v>
      </c>
      <c r="D159" s="2">
        <v>1905</v>
      </c>
      <c r="E159" s="1" t="s">
        <v>21</v>
      </c>
      <c r="F159" s="1">
        <v>2017</v>
      </c>
      <c r="G159" s="1">
        <f t="shared" si="2"/>
        <v>0</v>
      </c>
    </row>
    <row r="160" spans="2:7" x14ac:dyDescent="0.25">
      <c r="B160" s="12">
        <v>39164</v>
      </c>
      <c r="C160" s="1" t="s">
        <v>24</v>
      </c>
      <c r="D160" s="2">
        <v>726</v>
      </c>
      <c r="E160" s="1" t="s">
        <v>20</v>
      </c>
      <c r="F160" s="1">
        <v>2018</v>
      </c>
      <c r="G160" s="1">
        <f t="shared" si="2"/>
        <v>0</v>
      </c>
    </row>
    <row r="161" spans="2:7" x14ac:dyDescent="0.25">
      <c r="B161" s="12">
        <v>38791</v>
      </c>
      <c r="C161" s="1" t="s">
        <v>26</v>
      </c>
      <c r="D161" s="2">
        <v>3820</v>
      </c>
      <c r="E161" s="1" t="s">
        <v>21</v>
      </c>
      <c r="F161" s="1">
        <v>2017</v>
      </c>
      <c r="G161" s="1">
        <f t="shared" si="2"/>
        <v>0</v>
      </c>
    </row>
    <row r="162" spans="2:7" x14ac:dyDescent="0.25">
      <c r="B162" s="12">
        <v>39487</v>
      </c>
      <c r="C162" s="1" t="s">
        <v>24</v>
      </c>
      <c r="D162" s="2">
        <v>779</v>
      </c>
      <c r="E162" s="1" t="s">
        <v>19</v>
      </c>
      <c r="F162" s="1">
        <v>2019</v>
      </c>
      <c r="G162" s="1">
        <f t="shared" si="2"/>
        <v>0</v>
      </c>
    </row>
    <row r="163" spans="2:7" x14ac:dyDescent="0.25">
      <c r="B163" s="12">
        <v>39629</v>
      </c>
      <c r="C163" s="1" t="s">
        <v>26</v>
      </c>
      <c r="D163" s="2">
        <v>4093</v>
      </c>
      <c r="E163" s="1" t="s">
        <v>4</v>
      </c>
      <c r="F163" s="1">
        <v>2019</v>
      </c>
      <c r="G163" s="1">
        <f t="shared" si="2"/>
        <v>20</v>
      </c>
    </row>
    <row r="164" spans="2:7" x14ac:dyDescent="0.25">
      <c r="B164" s="12">
        <v>38916</v>
      </c>
      <c r="C164" s="1" t="s">
        <v>24</v>
      </c>
      <c r="D164" s="2">
        <v>1104</v>
      </c>
      <c r="E164" s="1" t="s">
        <v>4</v>
      </c>
      <c r="F164" s="1">
        <v>2017</v>
      </c>
      <c r="G164" s="1">
        <f t="shared" si="2"/>
        <v>0</v>
      </c>
    </row>
    <row r="165" spans="2:7" x14ac:dyDescent="0.25">
      <c r="B165" s="12">
        <v>39132</v>
      </c>
      <c r="C165" s="1" t="s">
        <v>24</v>
      </c>
      <c r="D165" s="2">
        <v>4277</v>
      </c>
      <c r="E165" s="1" t="s">
        <v>19</v>
      </c>
      <c r="F165" s="1">
        <v>2018</v>
      </c>
      <c r="G165" s="1">
        <f t="shared" si="2"/>
        <v>0</v>
      </c>
    </row>
    <row r="166" spans="2:7" x14ac:dyDescent="0.25">
      <c r="B166" s="12">
        <v>38479</v>
      </c>
      <c r="C166" s="1" t="s">
        <v>25</v>
      </c>
      <c r="D166" s="2">
        <v>4041</v>
      </c>
      <c r="E166" s="1" t="s">
        <v>19</v>
      </c>
      <c r="F166" s="1">
        <v>2015</v>
      </c>
      <c r="G166" s="1">
        <f t="shared" si="2"/>
        <v>0</v>
      </c>
    </row>
    <row r="167" spans="2:7" x14ac:dyDescent="0.25">
      <c r="B167" s="12">
        <v>38690</v>
      </c>
      <c r="C167" s="1" t="s">
        <v>26</v>
      </c>
      <c r="D167" s="2">
        <v>4443</v>
      </c>
      <c r="E167" s="1" t="s">
        <v>19</v>
      </c>
      <c r="F167" s="1">
        <v>2015</v>
      </c>
      <c r="G167" s="1">
        <f t="shared" si="2"/>
        <v>0</v>
      </c>
    </row>
    <row r="168" spans="2:7" x14ac:dyDescent="0.25">
      <c r="B168" s="12">
        <v>38792</v>
      </c>
      <c r="C168" s="1" t="s">
        <v>26</v>
      </c>
      <c r="D168" s="2">
        <v>544</v>
      </c>
      <c r="E168" s="1" t="s">
        <v>20</v>
      </c>
      <c r="F168" s="1">
        <v>2017</v>
      </c>
      <c r="G168" s="1">
        <f t="shared" si="2"/>
        <v>0</v>
      </c>
    </row>
    <row r="169" spans="2:7" x14ac:dyDescent="0.25">
      <c r="B169" s="12">
        <v>39075</v>
      </c>
      <c r="C169" s="1" t="s">
        <v>23</v>
      </c>
      <c r="D169" s="2">
        <v>4925</v>
      </c>
      <c r="E169" s="1" t="s">
        <v>20</v>
      </c>
      <c r="F169" s="1">
        <v>2017</v>
      </c>
      <c r="G169" s="1">
        <f t="shared" si="2"/>
        <v>0</v>
      </c>
    </row>
    <row r="170" spans="2:7" x14ac:dyDescent="0.25">
      <c r="B170" s="12">
        <v>38192</v>
      </c>
      <c r="C170" s="1" t="s">
        <v>26</v>
      </c>
      <c r="D170" s="2">
        <v>1899</v>
      </c>
      <c r="E170" s="1" t="s">
        <v>20</v>
      </c>
      <c r="F170" s="1">
        <v>2016</v>
      </c>
      <c r="G170" s="1">
        <f t="shared" si="2"/>
        <v>0</v>
      </c>
    </row>
    <row r="171" spans="2:7" x14ac:dyDescent="0.25">
      <c r="B171" s="12">
        <v>39209</v>
      </c>
      <c r="C171" s="1" t="s">
        <v>25</v>
      </c>
      <c r="D171" s="2">
        <v>3446</v>
      </c>
      <c r="E171" s="1" t="s">
        <v>4</v>
      </c>
      <c r="F171" s="1">
        <v>2018</v>
      </c>
      <c r="G171" s="1">
        <f t="shared" si="2"/>
        <v>20</v>
      </c>
    </row>
    <row r="172" spans="2:7" x14ac:dyDescent="0.25">
      <c r="B172" s="12">
        <v>38169</v>
      </c>
      <c r="C172" s="1" t="s">
        <v>25</v>
      </c>
      <c r="D172" s="2">
        <v>3273</v>
      </c>
      <c r="E172" s="1" t="s">
        <v>21</v>
      </c>
      <c r="F172" s="1">
        <v>2016</v>
      </c>
      <c r="G172" s="1">
        <f t="shared" si="2"/>
        <v>0</v>
      </c>
    </row>
    <row r="173" spans="2:7" x14ac:dyDescent="0.25">
      <c r="B173" s="12">
        <v>39311</v>
      </c>
      <c r="C173" s="1" t="s">
        <v>23</v>
      </c>
      <c r="D173" s="2">
        <v>2613</v>
      </c>
      <c r="E173" s="1" t="s">
        <v>20</v>
      </c>
      <c r="F173" s="1">
        <v>2018</v>
      </c>
      <c r="G173" s="1">
        <f t="shared" si="2"/>
        <v>0</v>
      </c>
    </row>
    <row r="174" spans="2:7" x14ac:dyDescent="0.25">
      <c r="B174" s="12">
        <v>38158</v>
      </c>
      <c r="C174" s="1" t="s">
        <v>26</v>
      </c>
      <c r="D174" s="2">
        <v>2382</v>
      </c>
      <c r="E174" s="1" t="s">
        <v>4</v>
      </c>
      <c r="F174" s="1">
        <v>2016</v>
      </c>
      <c r="G174" s="1">
        <f t="shared" si="2"/>
        <v>0</v>
      </c>
    </row>
    <row r="175" spans="2:7" x14ac:dyDescent="0.25">
      <c r="B175" s="12">
        <v>38771</v>
      </c>
      <c r="C175" s="1" t="s">
        <v>23</v>
      </c>
      <c r="D175" s="2">
        <v>2959</v>
      </c>
      <c r="E175" s="1" t="s">
        <v>20</v>
      </c>
      <c r="F175" s="1">
        <v>2017</v>
      </c>
      <c r="G175" s="1">
        <f t="shared" si="2"/>
        <v>0</v>
      </c>
    </row>
    <row r="176" spans="2:7" x14ac:dyDescent="0.25">
      <c r="B176" s="12">
        <v>39418</v>
      </c>
      <c r="C176" s="1" t="s">
        <v>24</v>
      </c>
      <c r="D176" s="2">
        <v>4784</v>
      </c>
      <c r="E176" s="1" t="s">
        <v>21</v>
      </c>
      <c r="F176" s="1">
        <v>2018</v>
      </c>
      <c r="G176" s="1">
        <f t="shared" si="2"/>
        <v>0</v>
      </c>
    </row>
    <row r="177" spans="2:7" x14ac:dyDescent="0.25">
      <c r="B177" s="12">
        <v>39608</v>
      </c>
      <c r="C177" s="1" t="s">
        <v>24</v>
      </c>
      <c r="D177" s="2">
        <v>3554</v>
      </c>
      <c r="E177" s="1" t="s">
        <v>19</v>
      </c>
      <c r="F177" s="1">
        <v>2019</v>
      </c>
      <c r="G177" s="1">
        <f t="shared" si="2"/>
        <v>0</v>
      </c>
    </row>
    <row r="178" spans="2:7" x14ac:dyDescent="0.25">
      <c r="B178" s="12">
        <v>38593</v>
      </c>
      <c r="C178" s="1" t="s">
        <v>25</v>
      </c>
      <c r="D178" s="2">
        <v>3500</v>
      </c>
      <c r="E178" s="1" t="s">
        <v>20</v>
      </c>
      <c r="F178" s="1">
        <v>2015</v>
      </c>
      <c r="G178" s="1">
        <f t="shared" si="2"/>
        <v>0</v>
      </c>
    </row>
    <row r="179" spans="2:7" x14ac:dyDescent="0.25">
      <c r="B179" s="12">
        <v>38980</v>
      </c>
      <c r="C179" s="1" t="s">
        <v>26</v>
      </c>
      <c r="D179" s="2">
        <v>4848</v>
      </c>
      <c r="E179" s="1" t="s">
        <v>20</v>
      </c>
      <c r="F179" s="1">
        <v>2017</v>
      </c>
      <c r="G179" s="1">
        <f t="shared" si="2"/>
        <v>0</v>
      </c>
    </row>
    <row r="180" spans="2:7" x14ac:dyDescent="0.25">
      <c r="B180" s="12">
        <v>38933</v>
      </c>
      <c r="C180" s="1" t="s">
        <v>26</v>
      </c>
      <c r="D180" s="2">
        <v>1664</v>
      </c>
      <c r="E180" s="1" t="s">
        <v>21</v>
      </c>
      <c r="F180" s="1">
        <v>2017</v>
      </c>
      <c r="G180" s="1">
        <f t="shared" si="2"/>
        <v>0</v>
      </c>
    </row>
    <row r="181" spans="2:7" x14ac:dyDescent="0.25">
      <c r="B181" s="12">
        <v>39581</v>
      </c>
      <c r="C181" s="1" t="s">
        <v>25</v>
      </c>
      <c r="D181" s="2">
        <v>3551</v>
      </c>
      <c r="E181" s="1" t="s">
        <v>4</v>
      </c>
      <c r="F181" s="1">
        <v>2019</v>
      </c>
      <c r="G181" s="1">
        <f t="shared" si="2"/>
        <v>20</v>
      </c>
    </row>
    <row r="182" spans="2:7" x14ac:dyDescent="0.25">
      <c r="B182" s="12">
        <v>38919</v>
      </c>
      <c r="C182" s="1" t="s">
        <v>23</v>
      </c>
      <c r="D182" s="2">
        <v>1406</v>
      </c>
      <c r="E182" s="1" t="s">
        <v>4</v>
      </c>
      <c r="F182" s="1">
        <v>2017</v>
      </c>
      <c r="G182" s="1">
        <f t="shared" si="2"/>
        <v>0</v>
      </c>
    </row>
    <row r="183" spans="2:7" x14ac:dyDescent="0.25">
      <c r="B183" s="12">
        <v>39353</v>
      </c>
      <c r="C183" s="1" t="s">
        <v>23</v>
      </c>
      <c r="D183" s="2">
        <v>1399</v>
      </c>
      <c r="E183" s="1" t="s">
        <v>19</v>
      </c>
      <c r="F183" s="1">
        <v>2018</v>
      </c>
      <c r="G183" s="1">
        <f t="shared" si="2"/>
        <v>0</v>
      </c>
    </row>
    <row r="184" spans="2:7" x14ac:dyDescent="0.25">
      <c r="B184" s="12">
        <v>39496</v>
      </c>
      <c r="C184" s="1" t="s">
        <v>26</v>
      </c>
      <c r="D184" s="2">
        <v>3246</v>
      </c>
      <c r="E184" s="1" t="s">
        <v>20</v>
      </c>
      <c r="F184" s="1">
        <v>2019</v>
      </c>
      <c r="G184" s="1">
        <f t="shared" si="2"/>
        <v>0</v>
      </c>
    </row>
    <row r="185" spans="2:7" x14ac:dyDescent="0.25">
      <c r="B185" s="12">
        <v>39457</v>
      </c>
      <c r="C185" s="1" t="s">
        <v>23</v>
      </c>
      <c r="D185" s="2">
        <v>3625</v>
      </c>
      <c r="E185" s="1" t="s">
        <v>19</v>
      </c>
      <c r="F185" s="1">
        <v>2019</v>
      </c>
      <c r="G185" s="1">
        <f t="shared" si="2"/>
        <v>0</v>
      </c>
    </row>
    <row r="186" spans="2:7" x14ac:dyDescent="0.25">
      <c r="B186" s="12">
        <v>39906</v>
      </c>
      <c r="C186" s="1" t="s">
        <v>25</v>
      </c>
      <c r="D186" s="2">
        <v>3827</v>
      </c>
      <c r="E186" s="1" t="s">
        <v>19</v>
      </c>
      <c r="F186" s="1">
        <v>2020</v>
      </c>
      <c r="G186" s="1">
        <f t="shared" si="2"/>
        <v>0</v>
      </c>
    </row>
    <row r="187" spans="2:7" x14ac:dyDescent="0.25">
      <c r="B187" s="12">
        <v>38231</v>
      </c>
      <c r="C187" s="1" t="s">
        <v>26</v>
      </c>
      <c r="D187" s="2">
        <v>4252</v>
      </c>
      <c r="E187" s="1" t="s">
        <v>4</v>
      </c>
      <c r="F187" s="1">
        <v>2016</v>
      </c>
      <c r="G187" s="1">
        <f t="shared" si="2"/>
        <v>20</v>
      </c>
    </row>
    <row r="188" spans="2:7" x14ac:dyDescent="0.25">
      <c r="B188" s="12">
        <v>38098</v>
      </c>
      <c r="C188" s="1" t="s">
        <v>25</v>
      </c>
      <c r="D188" s="2">
        <v>4760</v>
      </c>
      <c r="E188" s="1" t="s">
        <v>21</v>
      </c>
      <c r="F188" s="1">
        <v>2016</v>
      </c>
      <c r="G188" s="1">
        <f t="shared" si="2"/>
        <v>0</v>
      </c>
    </row>
    <row r="189" spans="2:7" x14ac:dyDescent="0.25">
      <c r="B189" s="12">
        <v>39729</v>
      </c>
      <c r="C189" s="1" t="s">
        <v>23</v>
      </c>
      <c r="D189" s="2">
        <v>2887</v>
      </c>
      <c r="E189" s="1" t="s">
        <v>4</v>
      </c>
      <c r="F189" s="1">
        <v>2019</v>
      </c>
      <c r="G189" s="1">
        <f t="shared" si="2"/>
        <v>0</v>
      </c>
    </row>
    <row r="190" spans="2:7" x14ac:dyDescent="0.25">
      <c r="B190" s="12">
        <v>38351</v>
      </c>
      <c r="C190" s="1" t="s">
        <v>24</v>
      </c>
      <c r="D190" s="2">
        <v>1587</v>
      </c>
      <c r="E190" s="1" t="s">
        <v>20</v>
      </c>
      <c r="F190" s="1">
        <v>2016</v>
      </c>
      <c r="G190" s="1">
        <f t="shared" si="2"/>
        <v>0</v>
      </c>
    </row>
    <row r="191" spans="2:7" x14ac:dyDescent="0.25">
      <c r="B191" s="12">
        <v>38778</v>
      </c>
      <c r="C191" s="1" t="s">
        <v>24</v>
      </c>
      <c r="D191" s="2">
        <v>3644</v>
      </c>
      <c r="E191" s="1" t="s">
        <v>21</v>
      </c>
      <c r="F191" s="1">
        <v>2017</v>
      </c>
      <c r="G191" s="1">
        <f t="shared" si="2"/>
        <v>0</v>
      </c>
    </row>
    <row r="192" spans="2:7" x14ac:dyDescent="0.25">
      <c r="B192" s="12">
        <v>38792</v>
      </c>
      <c r="C192" s="1" t="s">
        <v>25</v>
      </c>
      <c r="D192" s="2">
        <v>1834</v>
      </c>
      <c r="E192" s="1" t="s">
        <v>20</v>
      </c>
      <c r="F192" s="1">
        <v>2017</v>
      </c>
      <c r="G192" s="1">
        <f t="shared" si="2"/>
        <v>0</v>
      </c>
    </row>
    <row r="193" spans="2:7" x14ac:dyDescent="0.25">
      <c r="B193" s="12">
        <v>38267</v>
      </c>
      <c r="C193" s="1" t="s">
        <v>23</v>
      </c>
      <c r="D193" s="2">
        <v>1169</v>
      </c>
      <c r="E193" s="1" t="s">
        <v>4</v>
      </c>
      <c r="F193" s="1">
        <v>2016</v>
      </c>
      <c r="G193" s="1">
        <f t="shared" si="2"/>
        <v>0</v>
      </c>
    </row>
    <row r="194" spans="2:7" x14ac:dyDescent="0.25">
      <c r="B194" s="12">
        <v>38691</v>
      </c>
      <c r="C194" s="1" t="s">
        <v>26</v>
      </c>
      <c r="D194" s="2">
        <v>3770</v>
      </c>
      <c r="E194" s="1" t="s">
        <v>4</v>
      </c>
      <c r="F194" s="1">
        <v>2015</v>
      </c>
      <c r="G194" s="1">
        <f t="shared" si="2"/>
        <v>20</v>
      </c>
    </row>
    <row r="195" spans="2:7" x14ac:dyDescent="0.25">
      <c r="B195" s="12">
        <v>38157</v>
      </c>
      <c r="C195" s="1" t="s">
        <v>26</v>
      </c>
      <c r="D195" s="2">
        <v>1386</v>
      </c>
      <c r="E195" s="1" t="s">
        <v>20</v>
      </c>
      <c r="F195" s="1">
        <v>2016</v>
      </c>
      <c r="G195" s="1">
        <f t="shared" si="2"/>
        <v>0</v>
      </c>
    </row>
    <row r="196" spans="2:7" x14ac:dyDescent="0.25">
      <c r="B196" s="12">
        <v>39072</v>
      </c>
      <c r="C196" s="1" t="s">
        <v>25</v>
      </c>
      <c r="D196" s="2">
        <v>3619</v>
      </c>
      <c r="E196" s="1" t="s">
        <v>21</v>
      </c>
      <c r="F196" s="1">
        <v>2017</v>
      </c>
      <c r="G196" s="1">
        <f t="shared" si="2"/>
        <v>0</v>
      </c>
    </row>
    <row r="197" spans="2:7" x14ac:dyDescent="0.25">
      <c r="B197" s="12">
        <v>39041</v>
      </c>
      <c r="C197" s="1" t="s">
        <v>26</v>
      </c>
      <c r="D197" s="2">
        <v>1062</v>
      </c>
      <c r="E197" s="1" t="s">
        <v>19</v>
      </c>
      <c r="F197" s="1">
        <v>2017</v>
      </c>
      <c r="G197" s="1">
        <f t="shared" si="2"/>
        <v>0</v>
      </c>
    </row>
    <row r="198" spans="2:7" x14ac:dyDescent="0.25">
      <c r="B198" s="12">
        <v>39640</v>
      </c>
      <c r="C198" s="1" t="s">
        <v>24</v>
      </c>
      <c r="D198" s="2">
        <v>3007</v>
      </c>
      <c r="E198" s="1" t="s">
        <v>21</v>
      </c>
      <c r="F198" s="1">
        <v>2019</v>
      </c>
      <c r="G198" s="1">
        <f t="shared" si="2"/>
        <v>0</v>
      </c>
    </row>
    <row r="199" spans="2:7" x14ac:dyDescent="0.25">
      <c r="B199" s="12">
        <v>38835</v>
      </c>
      <c r="C199" s="1" t="s">
        <v>23</v>
      </c>
      <c r="D199" s="2">
        <v>3298</v>
      </c>
      <c r="E199" s="1" t="s">
        <v>19</v>
      </c>
      <c r="F199" s="1">
        <v>2017</v>
      </c>
      <c r="G199" s="1">
        <f t="shared" si="2"/>
        <v>0</v>
      </c>
    </row>
    <row r="200" spans="2:7" x14ac:dyDescent="0.25">
      <c r="B200" s="12">
        <v>39793</v>
      </c>
      <c r="C200" s="1" t="s">
        <v>26</v>
      </c>
      <c r="D200" s="2">
        <v>643</v>
      </c>
      <c r="E200" s="1" t="s">
        <v>19</v>
      </c>
      <c r="F200" s="1">
        <v>2019</v>
      </c>
      <c r="G200" s="1">
        <f t="shared" si="2"/>
        <v>0</v>
      </c>
    </row>
    <row r="201" spans="2:7" x14ac:dyDescent="0.25">
      <c r="B201" s="12">
        <v>38478</v>
      </c>
      <c r="C201" s="1" t="s">
        <v>24</v>
      </c>
      <c r="D201" s="2">
        <v>1306</v>
      </c>
      <c r="E201" s="1" t="s">
        <v>4</v>
      </c>
      <c r="F201" s="1">
        <v>2015</v>
      </c>
      <c r="G201" s="1">
        <f t="shared" si="2"/>
        <v>0</v>
      </c>
    </row>
    <row r="202" spans="2:7" x14ac:dyDescent="0.25">
      <c r="B202" s="12">
        <v>38272</v>
      </c>
      <c r="C202" s="1" t="s">
        <v>25</v>
      </c>
      <c r="D202" s="2">
        <v>3153</v>
      </c>
      <c r="E202" s="1" t="s">
        <v>4</v>
      </c>
      <c r="F202" s="1">
        <v>2016</v>
      </c>
      <c r="G202" s="1">
        <f t="shared" si="2"/>
        <v>20</v>
      </c>
    </row>
    <row r="203" spans="2:7" x14ac:dyDescent="0.25">
      <c r="B203" s="12">
        <v>39886</v>
      </c>
      <c r="C203" s="1" t="s">
        <v>24</v>
      </c>
      <c r="D203" s="2">
        <v>1739</v>
      </c>
      <c r="E203" s="1" t="s">
        <v>4</v>
      </c>
      <c r="F203" s="1">
        <v>2020</v>
      </c>
      <c r="G203" s="1">
        <f t="shared" si="2"/>
        <v>0</v>
      </c>
    </row>
    <row r="204" spans="2:7" x14ac:dyDescent="0.25">
      <c r="B204" s="12">
        <v>39508</v>
      </c>
      <c r="C204" s="1" t="s">
        <v>24</v>
      </c>
      <c r="D204" s="2">
        <v>2547</v>
      </c>
      <c r="E204" s="1" t="s">
        <v>4</v>
      </c>
      <c r="F204" s="1">
        <v>2019</v>
      </c>
      <c r="G204" s="1">
        <f t="shared" si="2"/>
        <v>0</v>
      </c>
    </row>
    <row r="205" spans="2:7" x14ac:dyDescent="0.25">
      <c r="B205" s="12">
        <v>38869</v>
      </c>
      <c r="C205" s="1" t="s">
        <v>26</v>
      </c>
      <c r="D205" s="2">
        <v>1981</v>
      </c>
      <c r="E205" s="1" t="s">
        <v>21</v>
      </c>
      <c r="F205" s="1">
        <v>2017</v>
      </c>
      <c r="G205" s="1">
        <f t="shared" ref="G205:G268" si="3">(E205=C$8)*(D205&gt;=C$7)*C$9</f>
        <v>0</v>
      </c>
    </row>
    <row r="206" spans="2:7" x14ac:dyDescent="0.25">
      <c r="B206" s="12">
        <v>38661</v>
      </c>
      <c r="C206" s="1" t="s">
        <v>25</v>
      </c>
      <c r="D206" s="2">
        <v>2175</v>
      </c>
      <c r="E206" s="1" t="s">
        <v>19</v>
      </c>
      <c r="F206" s="1">
        <v>2015</v>
      </c>
      <c r="G206" s="1">
        <f t="shared" si="3"/>
        <v>0</v>
      </c>
    </row>
    <row r="207" spans="2:7" x14ac:dyDescent="0.25">
      <c r="B207" s="12">
        <v>39795</v>
      </c>
      <c r="C207" s="1" t="s">
        <v>25</v>
      </c>
      <c r="D207" s="2">
        <v>506</v>
      </c>
      <c r="E207" s="1" t="s">
        <v>20</v>
      </c>
      <c r="F207" s="1">
        <v>2019</v>
      </c>
      <c r="G207" s="1">
        <f t="shared" si="3"/>
        <v>0</v>
      </c>
    </row>
    <row r="208" spans="2:7" x14ac:dyDescent="0.25">
      <c r="B208" s="12">
        <v>38110</v>
      </c>
      <c r="C208" s="1" t="s">
        <v>25</v>
      </c>
      <c r="D208" s="2">
        <v>2362</v>
      </c>
      <c r="E208" s="1" t="s">
        <v>19</v>
      </c>
      <c r="F208" s="1">
        <v>2016</v>
      </c>
      <c r="G208" s="1">
        <f t="shared" si="3"/>
        <v>0</v>
      </c>
    </row>
    <row r="209" spans="2:7" x14ac:dyDescent="0.25">
      <c r="B209" s="12">
        <v>38154</v>
      </c>
      <c r="C209" s="1" t="s">
        <v>25</v>
      </c>
      <c r="D209" s="2">
        <v>2114</v>
      </c>
      <c r="E209" s="1" t="s">
        <v>19</v>
      </c>
      <c r="F209" s="1">
        <v>2016</v>
      </c>
      <c r="G209" s="1">
        <f t="shared" si="3"/>
        <v>0</v>
      </c>
    </row>
    <row r="210" spans="2:7" x14ac:dyDescent="0.25">
      <c r="B210" s="12">
        <v>39257</v>
      </c>
      <c r="C210" s="1" t="s">
        <v>26</v>
      </c>
      <c r="D210" s="2">
        <v>524</v>
      </c>
      <c r="E210" s="1" t="s">
        <v>20</v>
      </c>
      <c r="F210" s="1">
        <v>2018</v>
      </c>
      <c r="G210" s="1">
        <f t="shared" si="3"/>
        <v>0</v>
      </c>
    </row>
    <row r="211" spans="2:7" x14ac:dyDescent="0.25">
      <c r="B211" s="12">
        <v>38727</v>
      </c>
      <c r="C211" s="1" t="s">
        <v>24</v>
      </c>
      <c r="D211" s="2">
        <v>1250</v>
      </c>
      <c r="E211" s="1" t="s">
        <v>20</v>
      </c>
      <c r="F211" s="1">
        <v>2017</v>
      </c>
      <c r="G211" s="1">
        <f t="shared" si="3"/>
        <v>0</v>
      </c>
    </row>
    <row r="212" spans="2:7" x14ac:dyDescent="0.25">
      <c r="B212" s="12">
        <v>39251</v>
      </c>
      <c r="C212" s="1" t="s">
        <v>26</v>
      </c>
      <c r="D212" s="2">
        <v>4320</v>
      </c>
      <c r="E212" s="1" t="s">
        <v>20</v>
      </c>
      <c r="F212" s="1">
        <v>2018</v>
      </c>
      <c r="G212" s="1">
        <f t="shared" si="3"/>
        <v>0</v>
      </c>
    </row>
    <row r="213" spans="2:7" x14ac:dyDescent="0.25">
      <c r="B213" s="12">
        <v>39391</v>
      </c>
      <c r="C213" s="1" t="s">
        <v>25</v>
      </c>
      <c r="D213" s="2">
        <v>1616</v>
      </c>
      <c r="E213" s="1" t="s">
        <v>4</v>
      </c>
      <c r="F213" s="1">
        <v>2018</v>
      </c>
      <c r="G213" s="1">
        <f t="shared" si="3"/>
        <v>0</v>
      </c>
    </row>
    <row r="214" spans="2:7" x14ac:dyDescent="0.25">
      <c r="B214" s="12">
        <v>38479</v>
      </c>
      <c r="C214" s="1" t="s">
        <v>25</v>
      </c>
      <c r="D214" s="2">
        <v>3661</v>
      </c>
      <c r="E214" s="1" t="s">
        <v>20</v>
      </c>
      <c r="F214" s="1">
        <v>2015</v>
      </c>
      <c r="G214" s="1">
        <f t="shared" si="3"/>
        <v>0</v>
      </c>
    </row>
    <row r="215" spans="2:7" x14ac:dyDescent="0.25">
      <c r="B215" s="12">
        <v>39268</v>
      </c>
      <c r="C215" s="1" t="s">
        <v>24</v>
      </c>
      <c r="D215" s="2">
        <v>2765</v>
      </c>
      <c r="E215" s="1" t="s">
        <v>19</v>
      </c>
      <c r="F215" s="1">
        <v>2018</v>
      </c>
      <c r="G215" s="1">
        <f t="shared" si="3"/>
        <v>0</v>
      </c>
    </row>
    <row r="216" spans="2:7" x14ac:dyDescent="0.25">
      <c r="B216" s="12">
        <v>39776</v>
      </c>
      <c r="C216" s="1" t="s">
        <v>26</v>
      </c>
      <c r="D216" s="2">
        <v>1735</v>
      </c>
      <c r="E216" s="1" t="s">
        <v>20</v>
      </c>
      <c r="F216" s="1">
        <v>2019</v>
      </c>
      <c r="G216" s="1">
        <f t="shared" si="3"/>
        <v>0</v>
      </c>
    </row>
    <row r="217" spans="2:7" x14ac:dyDescent="0.25">
      <c r="B217" s="12">
        <v>38393</v>
      </c>
      <c r="C217" s="1" t="s">
        <v>24</v>
      </c>
      <c r="D217" s="2">
        <v>3959</v>
      </c>
      <c r="E217" s="1" t="s">
        <v>19</v>
      </c>
      <c r="F217" s="1">
        <v>2015</v>
      </c>
      <c r="G217" s="1">
        <f t="shared" si="3"/>
        <v>0</v>
      </c>
    </row>
    <row r="218" spans="2:7" x14ac:dyDescent="0.25">
      <c r="B218" s="12">
        <v>39779</v>
      </c>
      <c r="C218" s="1" t="s">
        <v>25</v>
      </c>
      <c r="D218" s="2">
        <v>4548</v>
      </c>
      <c r="E218" s="1" t="s">
        <v>19</v>
      </c>
      <c r="F218" s="1">
        <v>2019</v>
      </c>
      <c r="G218" s="1">
        <f t="shared" si="3"/>
        <v>0</v>
      </c>
    </row>
    <row r="219" spans="2:7" x14ac:dyDescent="0.25">
      <c r="B219" s="12">
        <v>39480</v>
      </c>
      <c r="C219" s="1" t="s">
        <v>24</v>
      </c>
      <c r="D219" s="2">
        <v>2399</v>
      </c>
      <c r="E219" s="1" t="s">
        <v>20</v>
      </c>
      <c r="F219" s="1">
        <v>2019</v>
      </c>
      <c r="G219" s="1">
        <f t="shared" si="3"/>
        <v>0</v>
      </c>
    </row>
    <row r="220" spans="2:7" x14ac:dyDescent="0.25">
      <c r="B220" s="12">
        <v>39319</v>
      </c>
      <c r="C220" s="1" t="s">
        <v>25</v>
      </c>
      <c r="D220" s="2">
        <v>2182</v>
      </c>
      <c r="E220" s="1" t="s">
        <v>20</v>
      </c>
      <c r="F220" s="1">
        <v>2018</v>
      </c>
      <c r="G220" s="1">
        <f t="shared" si="3"/>
        <v>0</v>
      </c>
    </row>
    <row r="221" spans="2:7" x14ac:dyDescent="0.25">
      <c r="B221" s="12">
        <v>38411</v>
      </c>
      <c r="C221" s="1" t="s">
        <v>26</v>
      </c>
      <c r="D221" s="2">
        <v>4273</v>
      </c>
      <c r="E221" s="1" t="s">
        <v>4</v>
      </c>
      <c r="F221" s="1">
        <v>2015</v>
      </c>
      <c r="G221" s="1">
        <f t="shared" si="3"/>
        <v>20</v>
      </c>
    </row>
    <row r="222" spans="2:7" x14ac:dyDescent="0.25">
      <c r="B222" s="12">
        <v>39177</v>
      </c>
      <c r="C222" s="1" t="s">
        <v>23</v>
      </c>
      <c r="D222" s="2">
        <v>2625</v>
      </c>
      <c r="E222" s="1" t="s">
        <v>20</v>
      </c>
      <c r="F222" s="1">
        <v>2018</v>
      </c>
      <c r="G222" s="1">
        <f t="shared" si="3"/>
        <v>0</v>
      </c>
    </row>
    <row r="223" spans="2:7" x14ac:dyDescent="0.25">
      <c r="B223" s="12">
        <v>39069</v>
      </c>
      <c r="C223" s="1" t="s">
        <v>25</v>
      </c>
      <c r="D223" s="2">
        <v>4486</v>
      </c>
      <c r="E223" s="1" t="s">
        <v>19</v>
      </c>
      <c r="F223" s="1">
        <v>2017</v>
      </c>
      <c r="G223" s="1">
        <f t="shared" si="3"/>
        <v>0</v>
      </c>
    </row>
    <row r="224" spans="2:7" x14ac:dyDescent="0.25">
      <c r="B224" s="12">
        <v>38865</v>
      </c>
      <c r="C224" s="1" t="s">
        <v>26</v>
      </c>
      <c r="D224" s="2">
        <v>3812</v>
      </c>
      <c r="E224" s="1" t="s">
        <v>4</v>
      </c>
      <c r="F224" s="1">
        <v>2017</v>
      </c>
      <c r="G224" s="1">
        <f t="shared" si="3"/>
        <v>20</v>
      </c>
    </row>
    <row r="225" spans="2:7" x14ac:dyDescent="0.25">
      <c r="B225" s="12">
        <v>39677</v>
      </c>
      <c r="C225" s="1" t="s">
        <v>26</v>
      </c>
      <c r="D225" s="2">
        <v>1494</v>
      </c>
      <c r="E225" s="1" t="s">
        <v>21</v>
      </c>
      <c r="F225" s="1">
        <v>2019</v>
      </c>
      <c r="G225" s="1">
        <f t="shared" si="3"/>
        <v>0</v>
      </c>
    </row>
    <row r="226" spans="2:7" x14ac:dyDescent="0.25">
      <c r="B226" s="12">
        <v>38733</v>
      </c>
      <c r="C226" s="1" t="s">
        <v>24</v>
      </c>
      <c r="D226" s="2">
        <v>4730</v>
      </c>
      <c r="E226" s="1" t="s">
        <v>19</v>
      </c>
      <c r="F226" s="1">
        <v>2017</v>
      </c>
      <c r="G226" s="1">
        <f t="shared" si="3"/>
        <v>0</v>
      </c>
    </row>
    <row r="227" spans="2:7" x14ac:dyDescent="0.25">
      <c r="B227" s="12">
        <v>38256</v>
      </c>
      <c r="C227" s="1" t="s">
        <v>24</v>
      </c>
      <c r="D227" s="2">
        <v>591</v>
      </c>
      <c r="E227" s="1" t="s">
        <v>20</v>
      </c>
      <c r="F227" s="1">
        <v>2016</v>
      </c>
      <c r="G227" s="1">
        <f t="shared" si="3"/>
        <v>0</v>
      </c>
    </row>
    <row r="228" spans="2:7" x14ac:dyDescent="0.25">
      <c r="B228" s="12">
        <v>39296</v>
      </c>
      <c r="C228" s="1" t="s">
        <v>26</v>
      </c>
      <c r="D228" s="2">
        <v>2221</v>
      </c>
      <c r="E228" s="1" t="s">
        <v>4</v>
      </c>
      <c r="F228" s="1">
        <v>2018</v>
      </c>
      <c r="G228" s="1">
        <f t="shared" si="3"/>
        <v>0</v>
      </c>
    </row>
    <row r="229" spans="2:7" x14ac:dyDescent="0.25">
      <c r="B229" s="12">
        <v>38497</v>
      </c>
      <c r="C229" s="1" t="s">
        <v>24</v>
      </c>
      <c r="D229" s="2">
        <v>604</v>
      </c>
      <c r="E229" s="1" t="s">
        <v>20</v>
      </c>
      <c r="F229" s="1">
        <v>2015</v>
      </c>
      <c r="G229" s="1">
        <f t="shared" si="3"/>
        <v>0</v>
      </c>
    </row>
    <row r="230" spans="2:7" x14ac:dyDescent="0.25">
      <c r="B230" s="12">
        <v>39701</v>
      </c>
      <c r="C230" s="1" t="s">
        <v>25</v>
      </c>
      <c r="D230" s="2">
        <v>3179</v>
      </c>
      <c r="E230" s="1" t="s">
        <v>4</v>
      </c>
      <c r="F230" s="1">
        <v>2019</v>
      </c>
      <c r="G230" s="1">
        <f t="shared" si="3"/>
        <v>20</v>
      </c>
    </row>
    <row r="231" spans="2:7" x14ac:dyDescent="0.25">
      <c r="B231" s="12">
        <v>38299</v>
      </c>
      <c r="C231" s="1" t="s">
        <v>23</v>
      </c>
      <c r="D231" s="2">
        <v>3897</v>
      </c>
      <c r="E231" s="1" t="s">
        <v>4</v>
      </c>
      <c r="F231" s="1">
        <v>2016</v>
      </c>
      <c r="G231" s="1">
        <f t="shared" si="3"/>
        <v>20</v>
      </c>
    </row>
    <row r="232" spans="2:7" x14ac:dyDescent="0.25">
      <c r="B232" s="12">
        <v>39669</v>
      </c>
      <c r="C232" s="1" t="s">
        <v>25</v>
      </c>
      <c r="D232" s="2">
        <v>1120</v>
      </c>
      <c r="E232" s="1" t="s">
        <v>20</v>
      </c>
      <c r="F232" s="1">
        <v>2019</v>
      </c>
      <c r="G232" s="1">
        <f t="shared" si="3"/>
        <v>0</v>
      </c>
    </row>
    <row r="233" spans="2:7" x14ac:dyDescent="0.25">
      <c r="B233" s="12">
        <v>39423</v>
      </c>
      <c r="C233" s="1" t="s">
        <v>23</v>
      </c>
      <c r="D233" s="2">
        <v>896</v>
      </c>
      <c r="E233" s="1" t="s">
        <v>21</v>
      </c>
      <c r="F233" s="1">
        <v>2018</v>
      </c>
      <c r="G233" s="1">
        <f t="shared" si="3"/>
        <v>0</v>
      </c>
    </row>
    <row r="234" spans="2:7" x14ac:dyDescent="0.25">
      <c r="B234" s="12">
        <v>38510</v>
      </c>
      <c r="C234" s="1" t="s">
        <v>23</v>
      </c>
      <c r="D234" s="2">
        <v>1361</v>
      </c>
      <c r="E234" s="1" t="s">
        <v>20</v>
      </c>
      <c r="F234" s="1">
        <v>2015</v>
      </c>
      <c r="G234" s="1">
        <f t="shared" si="3"/>
        <v>0</v>
      </c>
    </row>
    <row r="235" spans="2:7" x14ac:dyDescent="0.25">
      <c r="B235" s="12">
        <v>38399</v>
      </c>
      <c r="C235" s="1" t="s">
        <v>25</v>
      </c>
      <c r="D235" s="2">
        <v>1659</v>
      </c>
      <c r="E235" s="1" t="s">
        <v>20</v>
      </c>
      <c r="F235" s="1">
        <v>2015</v>
      </c>
      <c r="G235" s="1">
        <f t="shared" si="3"/>
        <v>0</v>
      </c>
    </row>
    <row r="236" spans="2:7" x14ac:dyDescent="0.25">
      <c r="B236" s="12">
        <v>39647</v>
      </c>
      <c r="C236" s="1" t="s">
        <v>26</v>
      </c>
      <c r="D236" s="2">
        <v>2983</v>
      </c>
      <c r="E236" s="1" t="s">
        <v>19</v>
      </c>
      <c r="F236" s="1">
        <v>2019</v>
      </c>
      <c r="G236" s="1">
        <f t="shared" si="3"/>
        <v>0</v>
      </c>
    </row>
    <row r="237" spans="2:7" x14ac:dyDescent="0.25">
      <c r="B237" s="12">
        <v>38147</v>
      </c>
      <c r="C237" s="1" t="s">
        <v>23</v>
      </c>
      <c r="D237" s="2">
        <v>3444</v>
      </c>
      <c r="E237" s="1" t="s">
        <v>21</v>
      </c>
      <c r="F237" s="1">
        <v>2016</v>
      </c>
      <c r="G237" s="1">
        <f t="shared" si="3"/>
        <v>0</v>
      </c>
    </row>
    <row r="238" spans="2:7" x14ac:dyDescent="0.25">
      <c r="B238" s="12">
        <v>39440</v>
      </c>
      <c r="C238" s="1" t="s">
        <v>25</v>
      </c>
      <c r="D238" s="2">
        <v>836</v>
      </c>
      <c r="E238" s="1" t="s">
        <v>20</v>
      </c>
      <c r="F238" s="1">
        <v>2018</v>
      </c>
      <c r="G238" s="1">
        <f t="shared" si="3"/>
        <v>0</v>
      </c>
    </row>
    <row r="239" spans="2:7" x14ac:dyDescent="0.25">
      <c r="B239" s="12">
        <v>38332</v>
      </c>
      <c r="C239" s="1" t="s">
        <v>26</v>
      </c>
      <c r="D239" s="2">
        <v>4431</v>
      </c>
      <c r="E239" s="1" t="s">
        <v>21</v>
      </c>
      <c r="F239" s="1">
        <v>2016</v>
      </c>
      <c r="G239" s="1">
        <f t="shared" si="3"/>
        <v>0</v>
      </c>
    </row>
    <row r="240" spans="2:7" x14ac:dyDescent="0.25">
      <c r="B240" s="12">
        <v>38125</v>
      </c>
      <c r="C240" s="1" t="s">
        <v>23</v>
      </c>
      <c r="D240" s="2">
        <v>3987</v>
      </c>
      <c r="E240" s="1" t="s">
        <v>19</v>
      </c>
      <c r="F240" s="1">
        <v>2016</v>
      </c>
      <c r="G240" s="1">
        <f t="shared" si="3"/>
        <v>0</v>
      </c>
    </row>
    <row r="241" spans="2:7" x14ac:dyDescent="0.25">
      <c r="B241" s="12">
        <v>39607</v>
      </c>
      <c r="C241" s="1" t="s">
        <v>23</v>
      </c>
      <c r="D241" s="2">
        <v>4710</v>
      </c>
      <c r="E241" s="1" t="s">
        <v>20</v>
      </c>
      <c r="F241" s="1">
        <v>2019</v>
      </c>
      <c r="G241" s="1">
        <f t="shared" si="3"/>
        <v>0</v>
      </c>
    </row>
    <row r="242" spans="2:7" x14ac:dyDescent="0.25">
      <c r="B242" s="12">
        <v>38722</v>
      </c>
      <c r="C242" s="1" t="s">
        <v>23</v>
      </c>
      <c r="D242" s="2">
        <v>863</v>
      </c>
      <c r="E242" s="1" t="s">
        <v>4</v>
      </c>
      <c r="F242" s="1">
        <v>2017</v>
      </c>
      <c r="G242" s="1">
        <f t="shared" si="3"/>
        <v>0</v>
      </c>
    </row>
    <row r="243" spans="2:7" x14ac:dyDescent="0.25">
      <c r="B243" s="12">
        <v>38378</v>
      </c>
      <c r="C243" s="1" t="s">
        <v>26</v>
      </c>
      <c r="D243" s="2">
        <v>4682</v>
      </c>
      <c r="E243" s="1" t="s">
        <v>4</v>
      </c>
      <c r="F243" s="1">
        <v>2015</v>
      </c>
      <c r="G243" s="1">
        <f t="shared" si="3"/>
        <v>20</v>
      </c>
    </row>
    <row r="244" spans="2:7" x14ac:dyDescent="0.25">
      <c r="B244" s="12">
        <v>38399</v>
      </c>
      <c r="C244" s="1" t="s">
        <v>23</v>
      </c>
      <c r="D244" s="2">
        <v>2341</v>
      </c>
      <c r="E244" s="1" t="s">
        <v>21</v>
      </c>
      <c r="F244" s="1">
        <v>2015</v>
      </c>
      <c r="G244" s="1">
        <f t="shared" si="3"/>
        <v>0</v>
      </c>
    </row>
    <row r="245" spans="2:7" x14ac:dyDescent="0.25">
      <c r="B245" s="12">
        <v>39627</v>
      </c>
      <c r="C245" s="1" t="s">
        <v>25</v>
      </c>
      <c r="D245" s="2">
        <v>3119</v>
      </c>
      <c r="E245" s="1" t="s">
        <v>19</v>
      </c>
      <c r="F245" s="1">
        <v>2019</v>
      </c>
      <c r="G245" s="1">
        <f t="shared" si="3"/>
        <v>0</v>
      </c>
    </row>
    <row r="246" spans="2:7" x14ac:dyDescent="0.25">
      <c r="B246" s="12">
        <v>39722</v>
      </c>
      <c r="C246" s="1" t="s">
        <v>26</v>
      </c>
      <c r="D246" s="2">
        <v>3533</v>
      </c>
      <c r="E246" s="1" t="s">
        <v>4</v>
      </c>
      <c r="F246" s="1">
        <v>2019</v>
      </c>
      <c r="G246" s="1">
        <f t="shared" si="3"/>
        <v>20</v>
      </c>
    </row>
    <row r="247" spans="2:7" x14ac:dyDescent="0.25">
      <c r="B247" s="12">
        <v>39875</v>
      </c>
      <c r="C247" s="1" t="s">
        <v>24</v>
      </c>
      <c r="D247" s="2">
        <v>679</v>
      </c>
      <c r="E247" s="1" t="s">
        <v>20</v>
      </c>
      <c r="F247" s="1">
        <v>2020</v>
      </c>
      <c r="G247" s="1">
        <f t="shared" si="3"/>
        <v>0</v>
      </c>
    </row>
    <row r="248" spans="2:7" x14ac:dyDescent="0.25">
      <c r="B248" s="12">
        <v>39786</v>
      </c>
      <c r="C248" s="1" t="s">
        <v>23</v>
      </c>
      <c r="D248" s="2">
        <v>3567</v>
      </c>
      <c r="E248" s="1" t="s">
        <v>19</v>
      </c>
      <c r="F248" s="1">
        <v>2019</v>
      </c>
      <c r="G248" s="1">
        <f t="shared" si="3"/>
        <v>0</v>
      </c>
    </row>
    <row r="249" spans="2:7" x14ac:dyDescent="0.25">
      <c r="B249" s="12">
        <v>39548</v>
      </c>
      <c r="C249" s="1" t="s">
        <v>23</v>
      </c>
      <c r="D249" s="2">
        <v>4376</v>
      </c>
      <c r="E249" s="1" t="s">
        <v>20</v>
      </c>
      <c r="F249" s="1">
        <v>2019</v>
      </c>
      <c r="G249" s="1">
        <f t="shared" si="3"/>
        <v>0</v>
      </c>
    </row>
    <row r="250" spans="2:7" x14ac:dyDescent="0.25">
      <c r="B250" s="12">
        <v>38262</v>
      </c>
      <c r="C250" s="1" t="s">
        <v>25</v>
      </c>
      <c r="D250" s="2">
        <v>2884</v>
      </c>
      <c r="E250" s="1" t="s">
        <v>21</v>
      </c>
      <c r="F250" s="1">
        <v>2016</v>
      </c>
      <c r="G250" s="1">
        <f t="shared" si="3"/>
        <v>0</v>
      </c>
    </row>
    <row r="251" spans="2:7" x14ac:dyDescent="0.25">
      <c r="B251" s="12">
        <v>38208</v>
      </c>
      <c r="C251" s="1" t="s">
        <v>24</v>
      </c>
      <c r="D251" s="2">
        <v>3537</v>
      </c>
      <c r="E251" s="1" t="s">
        <v>19</v>
      </c>
      <c r="F251" s="1">
        <v>2016</v>
      </c>
      <c r="G251" s="1">
        <f t="shared" si="3"/>
        <v>0</v>
      </c>
    </row>
    <row r="252" spans="2:7" x14ac:dyDescent="0.25">
      <c r="B252" s="12">
        <v>38407</v>
      </c>
      <c r="C252" s="1" t="s">
        <v>26</v>
      </c>
      <c r="D252" s="2">
        <v>3339</v>
      </c>
      <c r="E252" s="1" t="s">
        <v>19</v>
      </c>
      <c r="F252" s="1">
        <v>2015</v>
      </c>
      <c r="G252" s="1">
        <f t="shared" si="3"/>
        <v>0</v>
      </c>
    </row>
    <row r="253" spans="2:7" x14ac:dyDescent="0.25">
      <c r="B253" s="12">
        <v>38240</v>
      </c>
      <c r="C253" s="1" t="s">
        <v>26</v>
      </c>
      <c r="D253" s="2">
        <v>4903</v>
      </c>
      <c r="E253" s="1" t="s">
        <v>4</v>
      </c>
      <c r="F253" s="1">
        <v>2016</v>
      </c>
      <c r="G253" s="1">
        <f t="shared" si="3"/>
        <v>20</v>
      </c>
    </row>
    <row r="254" spans="2:7" x14ac:dyDescent="0.25">
      <c r="B254" s="12">
        <v>38443</v>
      </c>
      <c r="C254" s="1" t="s">
        <v>23</v>
      </c>
      <c r="D254" s="2">
        <v>1057</v>
      </c>
      <c r="E254" s="1" t="s">
        <v>4</v>
      </c>
      <c r="F254" s="1">
        <v>2015</v>
      </c>
      <c r="G254" s="1">
        <f t="shared" si="3"/>
        <v>0</v>
      </c>
    </row>
    <row r="255" spans="2:7" x14ac:dyDescent="0.25">
      <c r="B255" s="12">
        <v>38977</v>
      </c>
      <c r="C255" s="1" t="s">
        <v>25</v>
      </c>
      <c r="D255" s="2">
        <v>4569</v>
      </c>
      <c r="E255" s="1" t="s">
        <v>20</v>
      </c>
      <c r="F255" s="1">
        <v>2017</v>
      </c>
      <c r="G255" s="1">
        <f t="shared" si="3"/>
        <v>0</v>
      </c>
    </row>
    <row r="256" spans="2:7" x14ac:dyDescent="0.25">
      <c r="B256" s="12">
        <v>39897</v>
      </c>
      <c r="C256" s="1" t="s">
        <v>24</v>
      </c>
      <c r="D256" s="2">
        <v>1588</v>
      </c>
      <c r="E256" s="1" t="s">
        <v>4</v>
      </c>
      <c r="F256" s="1">
        <v>2020</v>
      </c>
      <c r="G256" s="1">
        <f t="shared" si="3"/>
        <v>0</v>
      </c>
    </row>
    <row r="257" spans="2:7" x14ac:dyDescent="0.25">
      <c r="B257" s="12">
        <v>39371</v>
      </c>
      <c r="C257" s="1" t="s">
        <v>26</v>
      </c>
      <c r="D257" s="2">
        <v>551</v>
      </c>
      <c r="E257" s="1" t="s">
        <v>21</v>
      </c>
      <c r="F257" s="1">
        <v>2018</v>
      </c>
      <c r="G257" s="1">
        <f t="shared" si="3"/>
        <v>0</v>
      </c>
    </row>
    <row r="258" spans="2:7" x14ac:dyDescent="0.25">
      <c r="B258" s="12">
        <v>39063</v>
      </c>
      <c r="C258" s="1" t="s">
        <v>25</v>
      </c>
      <c r="D258" s="2">
        <v>3758</v>
      </c>
      <c r="E258" s="1" t="s">
        <v>19</v>
      </c>
      <c r="F258" s="1">
        <v>2017</v>
      </c>
      <c r="G258" s="1">
        <f t="shared" si="3"/>
        <v>0</v>
      </c>
    </row>
    <row r="259" spans="2:7" x14ac:dyDescent="0.25">
      <c r="B259" s="12">
        <v>39585</v>
      </c>
      <c r="C259" s="1" t="s">
        <v>25</v>
      </c>
      <c r="D259" s="2">
        <v>2752</v>
      </c>
      <c r="E259" s="1" t="s">
        <v>4</v>
      </c>
      <c r="F259" s="1">
        <v>2019</v>
      </c>
      <c r="G259" s="1">
        <f t="shared" si="3"/>
        <v>0</v>
      </c>
    </row>
    <row r="260" spans="2:7" x14ac:dyDescent="0.25">
      <c r="B260" s="12">
        <v>39365</v>
      </c>
      <c r="C260" s="1" t="s">
        <v>25</v>
      </c>
      <c r="D260" s="2">
        <v>3386</v>
      </c>
      <c r="E260" s="1" t="s">
        <v>4</v>
      </c>
      <c r="F260" s="1">
        <v>2018</v>
      </c>
      <c r="G260" s="1">
        <f t="shared" si="3"/>
        <v>20</v>
      </c>
    </row>
    <row r="261" spans="2:7" x14ac:dyDescent="0.25">
      <c r="B261" s="12">
        <v>39553</v>
      </c>
      <c r="C261" s="1" t="s">
        <v>25</v>
      </c>
      <c r="D261" s="2">
        <v>1405</v>
      </c>
      <c r="E261" s="1" t="s">
        <v>19</v>
      </c>
      <c r="F261" s="1">
        <v>2019</v>
      </c>
      <c r="G261" s="1">
        <f t="shared" si="3"/>
        <v>0</v>
      </c>
    </row>
    <row r="262" spans="2:7" x14ac:dyDescent="0.25">
      <c r="B262" s="12">
        <v>38637</v>
      </c>
      <c r="C262" s="1" t="s">
        <v>24</v>
      </c>
      <c r="D262" s="2">
        <v>4815</v>
      </c>
      <c r="E262" s="1" t="s">
        <v>4</v>
      </c>
      <c r="F262" s="1">
        <v>2015</v>
      </c>
      <c r="G262" s="1">
        <f t="shared" si="3"/>
        <v>20</v>
      </c>
    </row>
    <row r="263" spans="2:7" x14ac:dyDescent="0.25">
      <c r="B263" s="12">
        <v>39917</v>
      </c>
      <c r="C263" s="1" t="s">
        <v>23</v>
      </c>
      <c r="D263" s="2">
        <v>4369</v>
      </c>
      <c r="E263" s="1" t="s">
        <v>21</v>
      </c>
      <c r="F263" s="1">
        <v>2020</v>
      </c>
      <c r="G263" s="1">
        <f t="shared" si="3"/>
        <v>0</v>
      </c>
    </row>
    <row r="264" spans="2:7" x14ac:dyDescent="0.25">
      <c r="B264" s="12">
        <v>38482</v>
      </c>
      <c r="C264" s="1" t="s">
        <v>24</v>
      </c>
      <c r="D264" s="2">
        <v>2890</v>
      </c>
      <c r="E264" s="1" t="s">
        <v>21</v>
      </c>
      <c r="F264" s="1">
        <v>2015</v>
      </c>
      <c r="G264" s="1">
        <f t="shared" si="3"/>
        <v>0</v>
      </c>
    </row>
    <row r="265" spans="2:7" x14ac:dyDescent="0.25">
      <c r="B265" s="12">
        <v>38370</v>
      </c>
      <c r="C265" s="1" t="s">
        <v>23</v>
      </c>
      <c r="D265" s="2">
        <v>4408</v>
      </c>
      <c r="E265" s="1" t="s">
        <v>20</v>
      </c>
      <c r="F265" s="1">
        <v>2015</v>
      </c>
      <c r="G265" s="1">
        <f t="shared" si="3"/>
        <v>0</v>
      </c>
    </row>
    <row r="266" spans="2:7" x14ac:dyDescent="0.25">
      <c r="B266" s="12">
        <v>39041</v>
      </c>
      <c r="C266" s="1" t="s">
        <v>25</v>
      </c>
      <c r="D266" s="2">
        <v>1582</v>
      </c>
      <c r="E266" s="1" t="s">
        <v>4</v>
      </c>
      <c r="F266" s="1">
        <v>2017</v>
      </c>
      <c r="G266" s="1">
        <f t="shared" si="3"/>
        <v>0</v>
      </c>
    </row>
    <row r="267" spans="2:7" x14ac:dyDescent="0.25">
      <c r="B267" s="12">
        <v>39582</v>
      </c>
      <c r="C267" s="1" t="s">
        <v>23</v>
      </c>
      <c r="D267" s="2">
        <v>2480</v>
      </c>
      <c r="E267" s="1" t="s">
        <v>20</v>
      </c>
      <c r="F267" s="1">
        <v>2019</v>
      </c>
      <c r="G267" s="1">
        <f t="shared" si="3"/>
        <v>0</v>
      </c>
    </row>
    <row r="268" spans="2:7" x14ac:dyDescent="0.25">
      <c r="B268" s="12">
        <v>39595</v>
      </c>
      <c r="C268" s="1" t="s">
        <v>23</v>
      </c>
      <c r="D268" s="2">
        <v>586</v>
      </c>
      <c r="E268" s="1" t="s">
        <v>19</v>
      </c>
      <c r="F268" s="1">
        <v>2019</v>
      </c>
      <c r="G268" s="1">
        <f t="shared" si="3"/>
        <v>0</v>
      </c>
    </row>
    <row r="269" spans="2:7" x14ac:dyDescent="0.25">
      <c r="B269" s="12">
        <v>38715</v>
      </c>
      <c r="C269" s="1" t="s">
        <v>24</v>
      </c>
      <c r="D269" s="2">
        <v>4076</v>
      </c>
      <c r="E269" s="1" t="s">
        <v>21</v>
      </c>
      <c r="F269" s="1">
        <v>2015</v>
      </c>
      <c r="G269" s="1">
        <f t="shared" ref="G269:G332" si="4">(E269=C$8)*(D269&gt;=C$7)*C$9</f>
        <v>0</v>
      </c>
    </row>
    <row r="270" spans="2:7" x14ac:dyDescent="0.25">
      <c r="B270" s="12">
        <v>38179</v>
      </c>
      <c r="C270" s="1" t="s">
        <v>23</v>
      </c>
      <c r="D270" s="2">
        <v>2541</v>
      </c>
      <c r="E270" s="1" t="s">
        <v>19</v>
      </c>
      <c r="F270" s="1">
        <v>2016</v>
      </c>
      <c r="G270" s="1">
        <f t="shared" si="4"/>
        <v>0</v>
      </c>
    </row>
    <row r="271" spans="2:7" x14ac:dyDescent="0.25">
      <c r="B271" s="12">
        <v>39243</v>
      </c>
      <c r="C271" s="1" t="s">
        <v>26</v>
      </c>
      <c r="D271" s="2">
        <v>1872</v>
      </c>
      <c r="E271" s="1" t="s">
        <v>4</v>
      </c>
      <c r="F271" s="1">
        <v>2018</v>
      </c>
      <c r="G271" s="1">
        <f t="shared" si="4"/>
        <v>0</v>
      </c>
    </row>
    <row r="272" spans="2:7" x14ac:dyDescent="0.25">
      <c r="B272" s="12">
        <v>39156</v>
      </c>
      <c r="C272" s="1" t="s">
        <v>24</v>
      </c>
      <c r="D272" s="2">
        <v>2583</v>
      </c>
      <c r="E272" s="1" t="s">
        <v>4</v>
      </c>
      <c r="F272" s="1">
        <v>2018</v>
      </c>
      <c r="G272" s="1">
        <f t="shared" si="4"/>
        <v>0</v>
      </c>
    </row>
    <row r="273" spans="2:7" x14ac:dyDescent="0.25">
      <c r="B273" s="12">
        <v>38742</v>
      </c>
      <c r="C273" s="1" t="s">
        <v>25</v>
      </c>
      <c r="D273" s="2">
        <v>4545</v>
      </c>
      <c r="E273" s="1" t="s">
        <v>4</v>
      </c>
      <c r="F273" s="1">
        <v>2017</v>
      </c>
      <c r="G273" s="1">
        <f t="shared" si="4"/>
        <v>20</v>
      </c>
    </row>
    <row r="274" spans="2:7" x14ac:dyDescent="0.25">
      <c r="B274" s="12">
        <v>39115</v>
      </c>
      <c r="C274" s="1" t="s">
        <v>25</v>
      </c>
      <c r="D274" s="2">
        <v>1870</v>
      </c>
      <c r="E274" s="1" t="s">
        <v>21</v>
      </c>
      <c r="F274" s="1">
        <v>2018</v>
      </c>
      <c r="G274" s="1">
        <f t="shared" si="4"/>
        <v>0</v>
      </c>
    </row>
    <row r="275" spans="2:7" x14ac:dyDescent="0.25">
      <c r="B275" s="12">
        <v>38401</v>
      </c>
      <c r="C275" s="1" t="s">
        <v>23</v>
      </c>
      <c r="D275" s="2">
        <v>3369</v>
      </c>
      <c r="E275" s="1" t="s">
        <v>4</v>
      </c>
      <c r="F275" s="1">
        <v>2015</v>
      </c>
      <c r="G275" s="1">
        <f t="shared" si="4"/>
        <v>20</v>
      </c>
    </row>
    <row r="276" spans="2:7" x14ac:dyDescent="0.25">
      <c r="B276" s="12">
        <v>38718</v>
      </c>
      <c r="C276" s="1" t="s">
        <v>25</v>
      </c>
      <c r="D276" s="2">
        <v>4389</v>
      </c>
      <c r="E276" s="1" t="s">
        <v>21</v>
      </c>
      <c r="F276" s="1">
        <v>2017</v>
      </c>
      <c r="G276" s="1">
        <f t="shared" si="4"/>
        <v>0</v>
      </c>
    </row>
    <row r="277" spans="2:7" x14ac:dyDescent="0.25">
      <c r="B277" s="12">
        <v>39665</v>
      </c>
      <c r="C277" s="1" t="s">
        <v>26</v>
      </c>
      <c r="D277" s="2">
        <v>4477</v>
      </c>
      <c r="E277" s="1" t="s">
        <v>20</v>
      </c>
      <c r="F277" s="1">
        <v>2019</v>
      </c>
      <c r="G277" s="1">
        <f t="shared" si="4"/>
        <v>0</v>
      </c>
    </row>
    <row r="278" spans="2:7" x14ac:dyDescent="0.25">
      <c r="B278" s="12">
        <v>38480</v>
      </c>
      <c r="C278" s="1" t="s">
        <v>25</v>
      </c>
      <c r="D278" s="2">
        <v>4907</v>
      </c>
      <c r="E278" s="1" t="s">
        <v>21</v>
      </c>
      <c r="F278" s="1">
        <v>2015</v>
      </c>
      <c r="G278" s="1">
        <f t="shared" si="4"/>
        <v>0</v>
      </c>
    </row>
    <row r="279" spans="2:7" x14ac:dyDescent="0.25">
      <c r="B279" s="12">
        <v>38663</v>
      </c>
      <c r="C279" s="1" t="s">
        <v>25</v>
      </c>
      <c r="D279" s="2">
        <v>1525</v>
      </c>
      <c r="E279" s="1" t="s">
        <v>19</v>
      </c>
      <c r="F279" s="1">
        <v>2015</v>
      </c>
      <c r="G279" s="1">
        <f t="shared" si="4"/>
        <v>0</v>
      </c>
    </row>
    <row r="280" spans="2:7" x14ac:dyDescent="0.25">
      <c r="B280" s="12">
        <v>38942</v>
      </c>
      <c r="C280" s="1" t="s">
        <v>24</v>
      </c>
      <c r="D280" s="2">
        <v>2531</v>
      </c>
      <c r="E280" s="1" t="s">
        <v>21</v>
      </c>
      <c r="F280" s="1">
        <v>2017</v>
      </c>
      <c r="G280" s="1">
        <f t="shared" si="4"/>
        <v>0</v>
      </c>
    </row>
    <row r="281" spans="2:7" x14ac:dyDescent="0.25">
      <c r="B281" s="12">
        <v>38333</v>
      </c>
      <c r="C281" s="1" t="s">
        <v>25</v>
      </c>
      <c r="D281" s="2">
        <v>955</v>
      </c>
      <c r="E281" s="1" t="s">
        <v>21</v>
      </c>
      <c r="F281" s="1">
        <v>2016</v>
      </c>
      <c r="G281" s="1">
        <f t="shared" si="4"/>
        <v>0</v>
      </c>
    </row>
    <row r="282" spans="2:7" x14ac:dyDescent="0.25">
      <c r="B282" s="12">
        <v>38213</v>
      </c>
      <c r="C282" s="1" t="s">
        <v>24</v>
      </c>
      <c r="D282" s="2">
        <v>922</v>
      </c>
      <c r="E282" s="1" t="s">
        <v>20</v>
      </c>
      <c r="F282" s="1">
        <v>2016</v>
      </c>
      <c r="G282" s="1">
        <f t="shared" si="4"/>
        <v>0</v>
      </c>
    </row>
    <row r="283" spans="2:7" x14ac:dyDescent="0.25">
      <c r="B283" s="12">
        <v>38931</v>
      </c>
      <c r="C283" s="1" t="s">
        <v>23</v>
      </c>
      <c r="D283" s="2">
        <v>3271</v>
      </c>
      <c r="E283" s="1" t="s">
        <v>21</v>
      </c>
      <c r="F283" s="1">
        <v>2017</v>
      </c>
      <c r="G283" s="1">
        <f t="shared" si="4"/>
        <v>0</v>
      </c>
    </row>
    <row r="284" spans="2:7" x14ac:dyDescent="0.25">
      <c r="B284" s="12">
        <v>38365</v>
      </c>
      <c r="C284" s="1" t="s">
        <v>26</v>
      </c>
      <c r="D284" s="2">
        <v>4857</v>
      </c>
      <c r="E284" s="1" t="s">
        <v>20</v>
      </c>
      <c r="F284" s="1">
        <v>2015</v>
      </c>
      <c r="G284" s="1">
        <f t="shared" si="4"/>
        <v>0</v>
      </c>
    </row>
    <row r="285" spans="2:7" x14ac:dyDescent="0.25">
      <c r="B285" s="12">
        <v>39533</v>
      </c>
      <c r="C285" s="1" t="s">
        <v>26</v>
      </c>
      <c r="D285" s="2">
        <v>986</v>
      </c>
      <c r="E285" s="1" t="s">
        <v>19</v>
      </c>
      <c r="F285" s="1">
        <v>2019</v>
      </c>
      <c r="G285" s="1">
        <f t="shared" si="4"/>
        <v>0</v>
      </c>
    </row>
    <row r="286" spans="2:7" x14ac:dyDescent="0.25">
      <c r="B286" s="12">
        <v>38111</v>
      </c>
      <c r="C286" s="1" t="s">
        <v>25</v>
      </c>
      <c r="D286" s="2">
        <v>3977</v>
      </c>
      <c r="E286" s="1" t="s">
        <v>20</v>
      </c>
      <c r="F286" s="1">
        <v>2016</v>
      </c>
      <c r="G286" s="1">
        <f t="shared" si="4"/>
        <v>0</v>
      </c>
    </row>
    <row r="287" spans="2:7" x14ac:dyDescent="0.25">
      <c r="B287" s="12">
        <v>38585</v>
      </c>
      <c r="C287" s="1" t="s">
        <v>25</v>
      </c>
      <c r="D287" s="2">
        <v>504</v>
      </c>
      <c r="E287" s="1" t="s">
        <v>4</v>
      </c>
      <c r="F287" s="1">
        <v>2015</v>
      </c>
      <c r="G287" s="1">
        <f t="shared" si="4"/>
        <v>0</v>
      </c>
    </row>
    <row r="288" spans="2:7" x14ac:dyDescent="0.25">
      <c r="B288" s="12">
        <v>38905</v>
      </c>
      <c r="C288" s="1" t="s">
        <v>26</v>
      </c>
      <c r="D288" s="2">
        <v>533</v>
      </c>
      <c r="E288" s="1" t="s">
        <v>21</v>
      </c>
      <c r="F288" s="1">
        <v>2017</v>
      </c>
      <c r="G288" s="1">
        <f t="shared" si="4"/>
        <v>0</v>
      </c>
    </row>
    <row r="289" spans="2:7" x14ac:dyDescent="0.25">
      <c r="B289" s="12">
        <v>38477</v>
      </c>
      <c r="C289" s="1" t="s">
        <v>25</v>
      </c>
      <c r="D289" s="2">
        <v>1832</v>
      </c>
      <c r="E289" s="1" t="s">
        <v>21</v>
      </c>
      <c r="F289" s="1">
        <v>2015</v>
      </c>
      <c r="G289" s="1">
        <f t="shared" si="4"/>
        <v>0</v>
      </c>
    </row>
    <row r="290" spans="2:7" x14ac:dyDescent="0.25">
      <c r="B290" s="12">
        <v>39841</v>
      </c>
      <c r="C290" s="1" t="s">
        <v>23</v>
      </c>
      <c r="D290" s="2">
        <v>2787</v>
      </c>
      <c r="E290" s="1" t="s">
        <v>21</v>
      </c>
      <c r="F290" s="1">
        <v>2020</v>
      </c>
      <c r="G290" s="1">
        <f t="shared" si="4"/>
        <v>0</v>
      </c>
    </row>
    <row r="291" spans="2:7" x14ac:dyDescent="0.25">
      <c r="B291" s="12">
        <v>38692</v>
      </c>
      <c r="C291" s="1" t="s">
        <v>25</v>
      </c>
      <c r="D291" s="2">
        <v>1206</v>
      </c>
      <c r="E291" s="1" t="s">
        <v>21</v>
      </c>
      <c r="F291" s="1">
        <v>2015</v>
      </c>
      <c r="G291" s="1">
        <f t="shared" si="4"/>
        <v>0</v>
      </c>
    </row>
    <row r="292" spans="2:7" x14ac:dyDescent="0.25">
      <c r="B292" s="12">
        <v>38854</v>
      </c>
      <c r="C292" s="1" t="s">
        <v>25</v>
      </c>
      <c r="D292" s="2">
        <v>4610</v>
      </c>
      <c r="E292" s="1" t="s">
        <v>4</v>
      </c>
      <c r="F292" s="1">
        <v>2017</v>
      </c>
      <c r="G292" s="1">
        <f t="shared" si="4"/>
        <v>20</v>
      </c>
    </row>
    <row r="293" spans="2:7" x14ac:dyDescent="0.25">
      <c r="B293" s="12">
        <v>39800</v>
      </c>
      <c r="C293" s="1" t="s">
        <v>23</v>
      </c>
      <c r="D293" s="2">
        <v>831</v>
      </c>
      <c r="E293" s="1" t="s">
        <v>19</v>
      </c>
      <c r="F293" s="1">
        <v>2019</v>
      </c>
      <c r="G293" s="1">
        <f t="shared" si="4"/>
        <v>0</v>
      </c>
    </row>
    <row r="294" spans="2:7" x14ac:dyDescent="0.25">
      <c r="B294" s="12">
        <v>38564</v>
      </c>
      <c r="C294" s="1" t="s">
        <v>24</v>
      </c>
      <c r="D294" s="2">
        <v>4024</v>
      </c>
      <c r="E294" s="1" t="s">
        <v>20</v>
      </c>
      <c r="F294" s="1">
        <v>2015</v>
      </c>
      <c r="G294" s="1">
        <f t="shared" si="4"/>
        <v>0</v>
      </c>
    </row>
    <row r="295" spans="2:7" x14ac:dyDescent="0.25">
      <c r="B295" s="12">
        <v>39476</v>
      </c>
      <c r="C295" s="1" t="s">
        <v>24</v>
      </c>
      <c r="D295" s="2">
        <v>804</v>
      </c>
      <c r="E295" s="1" t="s">
        <v>20</v>
      </c>
      <c r="F295" s="1">
        <v>2019</v>
      </c>
      <c r="G295" s="1">
        <f t="shared" si="4"/>
        <v>0</v>
      </c>
    </row>
    <row r="296" spans="2:7" x14ac:dyDescent="0.25">
      <c r="B296" s="12">
        <v>39384</v>
      </c>
      <c r="C296" s="1" t="s">
        <v>24</v>
      </c>
      <c r="D296" s="2">
        <v>2283</v>
      </c>
      <c r="E296" s="1" t="s">
        <v>21</v>
      </c>
      <c r="F296" s="1">
        <v>2018</v>
      </c>
      <c r="G296" s="1">
        <f t="shared" si="4"/>
        <v>0</v>
      </c>
    </row>
    <row r="297" spans="2:7" x14ac:dyDescent="0.25">
      <c r="B297" s="12">
        <v>38139</v>
      </c>
      <c r="C297" s="1" t="s">
        <v>26</v>
      </c>
      <c r="D297" s="2">
        <v>1963</v>
      </c>
      <c r="E297" s="1" t="s">
        <v>20</v>
      </c>
      <c r="F297" s="1">
        <v>2016</v>
      </c>
      <c r="G297" s="1">
        <f t="shared" si="4"/>
        <v>0</v>
      </c>
    </row>
    <row r="298" spans="2:7" x14ac:dyDescent="0.25">
      <c r="B298" s="12">
        <v>38530</v>
      </c>
      <c r="C298" s="1" t="s">
        <v>26</v>
      </c>
      <c r="D298" s="2">
        <v>3047</v>
      </c>
      <c r="E298" s="1" t="s">
        <v>21</v>
      </c>
      <c r="F298" s="1">
        <v>2015</v>
      </c>
      <c r="G298" s="1">
        <f t="shared" si="4"/>
        <v>0</v>
      </c>
    </row>
    <row r="299" spans="2:7" x14ac:dyDescent="0.25">
      <c r="B299" s="12">
        <v>39100</v>
      </c>
      <c r="C299" s="1" t="s">
        <v>23</v>
      </c>
      <c r="D299" s="2">
        <v>2069</v>
      </c>
      <c r="E299" s="1" t="s">
        <v>19</v>
      </c>
      <c r="F299" s="1">
        <v>2018</v>
      </c>
      <c r="G299" s="1">
        <f t="shared" si="4"/>
        <v>0</v>
      </c>
    </row>
    <row r="300" spans="2:7" x14ac:dyDescent="0.25">
      <c r="B300" s="12">
        <v>39305</v>
      </c>
      <c r="C300" s="1" t="s">
        <v>23</v>
      </c>
      <c r="D300" s="2">
        <v>3865</v>
      </c>
      <c r="E300" s="1" t="s">
        <v>19</v>
      </c>
      <c r="F300" s="1">
        <v>2018</v>
      </c>
      <c r="G300" s="1">
        <f t="shared" si="4"/>
        <v>0</v>
      </c>
    </row>
    <row r="301" spans="2:7" x14ac:dyDescent="0.25">
      <c r="B301" s="12">
        <v>38713</v>
      </c>
      <c r="C301" s="1" t="s">
        <v>25</v>
      </c>
      <c r="D301" s="2">
        <v>2035</v>
      </c>
      <c r="E301" s="1" t="s">
        <v>4</v>
      </c>
      <c r="F301" s="1">
        <v>2015</v>
      </c>
      <c r="G301" s="1">
        <f t="shared" si="4"/>
        <v>0</v>
      </c>
    </row>
    <row r="302" spans="2:7" x14ac:dyDescent="0.25">
      <c r="B302" s="12">
        <v>39057</v>
      </c>
      <c r="C302" s="1" t="s">
        <v>23</v>
      </c>
      <c r="D302" s="2">
        <v>1374</v>
      </c>
      <c r="E302" s="1" t="s">
        <v>20</v>
      </c>
      <c r="F302" s="1">
        <v>2017</v>
      </c>
      <c r="G302" s="1">
        <f t="shared" si="4"/>
        <v>0</v>
      </c>
    </row>
    <row r="303" spans="2:7" x14ac:dyDescent="0.25">
      <c r="B303" s="12">
        <v>38522</v>
      </c>
      <c r="C303" s="1" t="s">
        <v>24</v>
      </c>
      <c r="D303" s="2">
        <v>778</v>
      </c>
      <c r="E303" s="1" t="s">
        <v>21</v>
      </c>
      <c r="F303" s="1">
        <v>2015</v>
      </c>
      <c r="G303" s="1">
        <f t="shared" si="4"/>
        <v>0</v>
      </c>
    </row>
    <row r="304" spans="2:7" x14ac:dyDescent="0.25">
      <c r="B304" s="12">
        <v>38432</v>
      </c>
      <c r="C304" s="1" t="s">
        <v>23</v>
      </c>
      <c r="D304" s="2">
        <v>2247</v>
      </c>
      <c r="E304" s="1" t="s">
        <v>19</v>
      </c>
      <c r="F304" s="1">
        <v>2015</v>
      </c>
      <c r="G304" s="1">
        <f t="shared" si="4"/>
        <v>0</v>
      </c>
    </row>
    <row r="305" spans="2:7" x14ac:dyDescent="0.25">
      <c r="B305" s="12">
        <v>39158</v>
      </c>
      <c r="C305" s="1" t="s">
        <v>25</v>
      </c>
      <c r="D305" s="2">
        <v>1132</v>
      </c>
      <c r="E305" s="1" t="s">
        <v>4</v>
      </c>
      <c r="F305" s="1">
        <v>2018</v>
      </c>
      <c r="G305" s="1">
        <f t="shared" si="4"/>
        <v>0</v>
      </c>
    </row>
    <row r="306" spans="2:7" x14ac:dyDescent="0.25">
      <c r="B306" s="12">
        <v>39396</v>
      </c>
      <c r="C306" s="1" t="s">
        <v>26</v>
      </c>
      <c r="D306" s="2">
        <v>4197</v>
      </c>
      <c r="E306" s="1" t="s">
        <v>21</v>
      </c>
      <c r="F306" s="1">
        <v>2018</v>
      </c>
      <c r="G306" s="1">
        <f t="shared" si="4"/>
        <v>0</v>
      </c>
    </row>
    <row r="307" spans="2:7" x14ac:dyDescent="0.25">
      <c r="B307" s="12">
        <v>38947</v>
      </c>
      <c r="C307" s="1" t="s">
        <v>25</v>
      </c>
      <c r="D307" s="2">
        <v>4405</v>
      </c>
      <c r="E307" s="1" t="s">
        <v>20</v>
      </c>
      <c r="F307" s="1">
        <v>2017</v>
      </c>
      <c r="G307" s="1">
        <f t="shared" si="4"/>
        <v>0</v>
      </c>
    </row>
    <row r="308" spans="2:7" x14ac:dyDescent="0.25">
      <c r="B308" s="12">
        <v>39403</v>
      </c>
      <c r="C308" s="1" t="s">
        <v>24</v>
      </c>
      <c r="D308" s="2">
        <v>2938</v>
      </c>
      <c r="E308" s="1" t="s">
        <v>4</v>
      </c>
      <c r="F308" s="1">
        <v>2018</v>
      </c>
      <c r="G308" s="1">
        <f t="shared" si="4"/>
        <v>0</v>
      </c>
    </row>
    <row r="309" spans="2:7" x14ac:dyDescent="0.25">
      <c r="B309" s="12">
        <v>38451</v>
      </c>
      <c r="C309" s="1" t="s">
        <v>26</v>
      </c>
      <c r="D309" s="2">
        <v>3631</v>
      </c>
      <c r="E309" s="1" t="s">
        <v>19</v>
      </c>
      <c r="F309" s="1">
        <v>2015</v>
      </c>
      <c r="G309" s="1">
        <f t="shared" si="4"/>
        <v>0</v>
      </c>
    </row>
    <row r="310" spans="2:7" x14ac:dyDescent="0.25">
      <c r="B310" s="12">
        <v>38490</v>
      </c>
      <c r="C310" s="1" t="s">
        <v>24</v>
      </c>
      <c r="D310" s="2">
        <v>4050</v>
      </c>
      <c r="E310" s="1" t="s">
        <v>20</v>
      </c>
      <c r="F310" s="1">
        <v>2015</v>
      </c>
      <c r="G310" s="1">
        <f t="shared" si="4"/>
        <v>0</v>
      </c>
    </row>
    <row r="311" spans="2:7" x14ac:dyDescent="0.25">
      <c r="B311" s="12">
        <v>39001</v>
      </c>
      <c r="C311" s="1" t="s">
        <v>26</v>
      </c>
      <c r="D311" s="2">
        <v>1718</v>
      </c>
      <c r="E311" s="1" t="s">
        <v>20</v>
      </c>
      <c r="F311" s="1">
        <v>2017</v>
      </c>
      <c r="G311" s="1">
        <f t="shared" si="4"/>
        <v>0</v>
      </c>
    </row>
    <row r="312" spans="2:7" x14ac:dyDescent="0.25">
      <c r="B312" s="12">
        <v>39125</v>
      </c>
      <c r="C312" s="1" t="s">
        <v>25</v>
      </c>
      <c r="D312" s="2">
        <v>4431</v>
      </c>
      <c r="E312" s="1" t="s">
        <v>21</v>
      </c>
      <c r="F312" s="1">
        <v>2018</v>
      </c>
      <c r="G312" s="1">
        <f t="shared" si="4"/>
        <v>0</v>
      </c>
    </row>
    <row r="313" spans="2:7" x14ac:dyDescent="0.25">
      <c r="B313" s="12">
        <v>39052</v>
      </c>
      <c r="C313" s="1" t="s">
        <v>26</v>
      </c>
      <c r="D313" s="2">
        <v>4227</v>
      </c>
      <c r="E313" s="1" t="s">
        <v>4</v>
      </c>
      <c r="F313" s="1">
        <v>2017</v>
      </c>
      <c r="G313" s="1">
        <f t="shared" si="4"/>
        <v>20</v>
      </c>
    </row>
    <row r="314" spans="2:7" x14ac:dyDescent="0.25">
      <c r="B314" s="12">
        <v>39825</v>
      </c>
      <c r="C314" s="1" t="s">
        <v>26</v>
      </c>
      <c r="D314" s="2">
        <v>1508</v>
      </c>
      <c r="E314" s="1" t="s">
        <v>21</v>
      </c>
      <c r="F314" s="1">
        <v>2020</v>
      </c>
      <c r="G314" s="1">
        <f t="shared" si="4"/>
        <v>0</v>
      </c>
    </row>
    <row r="315" spans="2:7" x14ac:dyDescent="0.25">
      <c r="B315" s="12">
        <v>38998</v>
      </c>
      <c r="C315" s="1" t="s">
        <v>23</v>
      </c>
      <c r="D315" s="2">
        <v>3287</v>
      </c>
      <c r="E315" s="1" t="s">
        <v>21</v>
      </c>
      <c r="F315" s="1">
        <v>2017</v>
      </c>
      <c r="G315" s="1">
        <f t="shared" si="4"/>
        <v>0</v>
      </c>
    </row>
    <row r="316" spans="2:7" x14ac:dyDescent="0.25">
      <c r="B316" s="12">
        <v>38749</v>
      </c>
      <c r="C316" s="1" t="s">
        <v>23</v>
      </c>
      <c r="D316" s="2">
        <v>1725</v>
      </c>
      <c r="E316" s="1" t="s">
        <v>4</v>
      </c>
      <c r="F316" s="1">
        <v>2017</v>
      </c>
      <c r="G316" s="1">
        <f t="shared" si="4"/>
        <v>0</v>
      </c>
    </row>
    <row r="317" spans="2:7" x14ac:dyDescent="0.25">
      <c r="B317" s="12">
        <v>38877</v>
      </c>
      <c r="C317" s="1" t="s">
        <v>25</v>
      </c>
      <c r="D317" s="2">
        <v>1549</v>
      </c>
      <c r="E317" s="1" t="s">
        <v>19</v>
      </c>
      <c r="F317" s="1">
        <v>2017</v>
      </c>
      <c r="G317" s="1">
        <f t="shared" si="4"/>
        <v>0</v>
      </c>
    </row>
    <row r="318" spans="2:7" x14ac:dyDescent="0.25">
      <c r="B318" s="12">
        <v>39554</v>
      </c>
      <c r="C318" s="1" t="s">
        <v>25</v>
      </c>
      <c r="D318" s="2">
        <v>2830</v>
      </c>
      <c r="E318" s="1" t="s">
        <v>19</v>
      </c>
      <c r="F318" s="1">
        <v>2019</v>
      </c>
      <c r="G318" s="1">
        <f t="shared" si="4"/>
        <v>0</v>
      </c>
    </row>
    <row r="319" spans="2:7" x14ac:dyDescent="0.25">
      <c r="B319" s="12">
        <v>39785</v>
      </c>
      <c r="C319" s="1" t="s">
        <v>24</v>
      </c>
      <c r="D319" s="2">
        <v>733</v>
      </c>
      <c r="E319" s="1" t="s">
        <v>20</v>
      </c>
      <c r="F319" s="1">
        <v>2019</v>
      </c>
      <c r="G319" s="1">
        <f t="shared" si="4"/>
        <v>0</v>
      </c>
    </row>
    <row r="320" spans="2:7" x14ac:dyDescent="0.25">
      <c r="B320" s="12">
        <v>39296</v>
      </c>
      <c r="C320" s="1" t="s">
        <v>25</v>
      </c>
      <c r="D320" s="2">
        <v>4693</v>
      </c>
      <c r="E320" s="1" t="s">
        <v>20</v>
      </c>
      <c r="F320" s="1">
        <v>2018</v>
      </c>
      <c r="G320" s="1">
        <f t="shared" si="4"/>
        <v>0</v>
      </c>
    </row>
    <row r="321" spans="2:7" x14ac:dyDescent="0.25">
      <c r="B321" s="12">
        <v>38886</v>
      </c>
      <c r="C321" s="1" t="s">
        <v>26</v>
      </c>
      <c r="D321" s="2">
        <v>3157</v>
      </c>
      <c r="E321" s="1" t="s">
        <v>20</v>
      </c>
      <c r="F321" s="1">
        <v>2017</v>
      </c>
      <c r="G321" s="1">
        <f t="shared" si="4"/>
        <v>0</v>
      </c>
    </row>
    <row r="322" spans="2:7" x14ac:dyDescent="0.25">
      <c r="B322" s="12">
        <v>38365</v>
      </c>
      <c r="C322" s="1" t="s">
        <v>26</v>
      </c>
      <c r="D322" s="2">
        <v>3767</v>
      </c>
      <c r="E322" s="1" t="s">
        <v>4</v>
      </c>
      <c r="F322" s="1">
        <v>2015</v>
      </c>
      <c r="G322" s="1">
        <f t="shared" si="4"/>
        <v>20</v>
      </c>
    </row>
    <row r="323" spans="2:7" x14ac:dyDescent="0.25">
      <c r="B323" s="12">
        <v>39456</v>
      </c>
      <c r="C323" s="1" t="s">
        <v>24</v>
      </c>
      <c r="D323" s="2">
        <v>2771</v>
      </c>
      <c r="E323" s="1" t="s">
        <v>20</v>
      </c>
      <c r="F323" s="1">
        <v>2019</v>
      </c>
      <c r="G323" s="1">
        <f t="shared" si="4"/>
        <v>0</v>
      </c>
    </row>
    <row r="324" spans="2:7" x14ac:dyDescent="0.25">
      <c r="B324" s="12">
        <v>39114</v>
      </c>
      <c r="C324" s="1" t="s">
        <v>24</v>
      </c>
      <c r="D324" s="2">
        <v>1348</v>
      </c>
      <c r="E324" s="1" t="s">
        <v>4</v>
      </c>
      <c r="F324" s="1">
        <v>2018</v>
      </c>
      <c r="G324" s="1">
        <f t="shared" si="4"/>
        <v>0</v>
      </c>
    </row>
    <row r="325" spans="2:7" x14ac:dyDescent="0.25">
      <c r="B325" s="12">
        <v>38753</v>
      </c>
      <c r="C325" s="1" t="s">
        <v>26</v>
      </c>
      <c r="D325" s="2">
        <v>2147</v>
      </c>
      <c r="E325" s="1" t="s">
        <v>20</v>
      </c>
      <c r="F325" s="1">
        <v>2017</v>
      </c>
      <c r="G325" s="1">
        <f t="shared" si="4"/>
        <v>0</v>
      </c>
    </row>
    <row r="326" spans="2:7" x14ac:dyDescent="0.25">
      <c r="B326" s="12">
        <v>38114</v>
      </c>
      <c r="C326" s="1" t="s">
        <v>26</v>
      </c>
      <c r="D326" s="2">
        <v>4904</v>
      </c>
      <c r="E326" s="1" t="s">
        <v>20</v>
      </c>
      <c r="F326" s="1">
        <v>2016</v>
      </c>
      <c r="G326" s="1">
        <f t="shared" si="4"/>
        <v>0</v>
      </c>
    </row>
    <row r="327" spans="2:7" x14ac:dyDescent="0.25">
      <c r="B327" s="12">
        <v>39038</v>
      </c>
      <c r="C327" s="1" t="s">
        <v>23</v>
      </c>
      <c r="D327" s="2">
        <v>1406</v>
      </c>
      <c r="E327" s="1" t="s">
        <v>4</v>
      </c>
      <c r="F327" s="1">
        <v>2017</v>
      </c>
      <c r="G327" s="1">
        <f t="shared" si="4"/>
        <v>0</v>
      </c>
    </row>
    <row r="328" spans="2:7" x14ac:dyDescent="0.25">
      <c r="B328" s="12">
        <v>39864</v>
      </c>
      <c r="C328" s="1" t="s">
        <v>25</v>
      </c>
      <c r="D328" s="2">
        <v>1764</v>
      </c>
      <c r="E328" s="1" t="s">
        <v>19</v>
      </c>
      <c r="F328" s="1">
        <v>2020</v>
      </c>
      <c r="G328" s="1">
        <f t="shared" si="4"/>
        <v>0</v>
      </c>
    </row>
    <row r="329" spans="2:7" x14ac:dyDescent="0.25">
      <c r="B329" s="12">
        <v>39168</v>
      </c>
      <c r="C329" s="1" t="s">
        <v>26</v>
      </c>
      <c r="D329" s="2">
        <v>3193</v>
      </c>
      <c r="E329" s="1" t="s">
        <v>4</v>
      </c>
      <c r="F329" s="1">
        <v>2018</v>
      </c>
      <c r="G329" s="1">
        <f t="shared" si="4"/>
        <v>20</v>
      </c>
    </row>
    <row r="330" spans="2:7" x14ac:dyDescent="0.25">
      <c r="B330" s="12">
        <v>39331</v>
      </c>
      <c r="C330" s="1" t="s">
        <v>24</v>
      </c>
      <c r="D330" s="2">
        <v>3912</v>
      </c>
      <c r="E330" s="1" t="s">
        <v>4</v>
      </c>
      <c r="F330" s="1">
        <v>2018</v>
      </c>
      <c r="G330" s="1">
        <f t="shared" si="4"/>
        <v>20</v>
      </c>
    </row>
    <row r="331" spans="2:7" x14ac:dyDescent="0.25">
      <c r="B331" s="12">
        <v>38811</v>
      </c>
      <c r="C331" s="1" t="s">
        <v>25</v>
      </c>
      <c r="D331" s="2">
        <v>4891</v>
      </c>
      <c r="E331" s="1" t="s">
        <v>21</v>
      </c>
      <c r="F331" s="1">
        <v>2017</v>
      </c>
      <c r="G331" s="1">
        <f t="shared" si="4"/>
        <v>0</v>
      </c>
    </row>
    <row r="332" spans="2:7" x14ac:dyDescent="0.25">
      <c r="B332" s="12">
        <v>38586</v>
      </c>
      <c r="C332" s="1" t="s">
        <v>25</v>
      </c>
      <c r="D332" s="2">
        <v>1227</v>
      </c>
      <c r="E332" s="1" t="s">
        <v>20</v>
      </c>
      <c r="F332" s="1">
        <v>2015</v>
      </c>
      <c r="G332" s="1">
        <f t="shared" si="4"/>
        <v>0</v>
      </c>
    </row>
    <row r="333" spans="2:7" x14ac:dyDescent="0.25">
      <c r="B333" s="12">
        <v>38530</v>
      </c>
      <c r="C333" s="1" t="s">
        <v>26</v>
      </c>
      <c r="D333" s="2">
        <v>1864</v>
      </c>
      <c r="E333" s="1" t="s">
        <v>4</v>
      </c>
      <c r="F333" s="1">
        <v>2015</v>
      </c>
      <c r="G333" s="1">
        <f t="shared" ref="G333:G396" si="5">(E333=C$8)*(D333&gt;=C$7)*C$9</f>
        <v>0</v>
      </c>
    </row>
    <row r="334" spans="2:7" x14ac:dyDescent="0.25">
      <c r="B334" s="12">
        <v>39683</v>
      </c>
      <c r="C334" s="1" t="s">
        <v>23</v>
      </c>
      <c r="D334" s="2">
        <v>784</v>
      </c>
      <c r="E334" s="1" t="s">
        <v>4</v>
      </c>
      <c r="F334" s="1">
        <v>2019</v>
      </c>
      <c r="G334" s="1">
        <f t="shared" si="5"/>
        <v>0</v>
      </c>
    </row>
    <row r="335" spans="2:7" x14ac:dyDescent="0.25">
      <c r="B335" s="12">
        <v>39182</v>
      </c>
      <c r="C335" s="1" t="s">
        <v>23</v>
      </c>
      <c r="D335" s="2">
        <v>3504</v>
      </c>
      <c r="E335" s="1" t="s">
        <v>20</v>
      </c>
      <c r="F335" s="1">
        <v>2018</v>
      </c>
      <c r="G335" s="1">
        <f t="shared" si="5"/>
        <v>0</v>
      </c>
    </row>
    <row r="336" spans="2:7" x14ac:dyDescent="0.25">
      <c r="B336" s="12">
        <v>39385</v>
      </c>
      <c r="C336" s="1" t="s">
        <v>25</v>
      </c>
      <c r="D336" s="2">
        <v>3121</v>
      </c>
      <c r="E336" s="1" t="s">
        <v>20</v>
      </c>
      <c r="F336" s="1">
        <v>2018</v>
      </c>
      <c r="G336" s="1">
        <f t="shared" si="5"/>
        <v>0</v>
      </c>
    </row>
    <row r="337" spans="2:7" x14ac:dyDescent="0.25">
      <c r="B337" s="12">
        <v>39135</v>
      </c>
      <c r="C337" s="1" t="s">
        <v>26</v>
      </c>
      <c r="D337" s="2">
        <v>1890</v>
      </c>
      <c r="E337" s="1" t="s">
        <v>21</v>
      </c>
      <c r="F337" s="1">
        <v>2018</v>
      </c>
      <c r="G337" s="1">
        <f t="shared" si="5"/>
        <v>0</v>
      </c>
    </row>
    <row r="338" spans="2:7" x14ac:dyDescent="0.25">
      <c r="B338" s="12">
        <v>39518</v>
      </c>
      <c r="C338" s="1" t="s">
        <v>25</v>
      </c>
      <c r="D338" s="2">
        <v>4464</v>
      </c>
      <c r="E338" s="1" t="s">
        <v>19</v>
      </c>
      <c r="F338" s="1">
        <v>2019</v>
      </c>
      <c r="G338" s="1">
        <f t="shared" si="5"/>
        <v>0</v>
      </c>
    </row>
    <row r="339" spans="2:7" x14ac:dyDescent="0.25">
      <c r="B339" s="12">
        <v>39831</v>
      </c>
      <c r="C339" s="1" t="s">
        <v>24</v>
      </c>
      <c r="D339" s="2">
        <v>3757</v>
      </c>
      <c r="E339" s="1" t="s">
        <v>19</v>
      </c>
      <c r="F339" s="1">
        <v>2020</v>
      </c>
      <c r="G339" s="1">
        <f t="shared" si="5"/>
        <v>0</v>
      </c>
    </row>
    <row r="340" spans="2:7" x14ac:dyDescent="0.25">
      <c r="B340" s="12">
        <v>38140</v>
      </c>
      <c r="C340" s="1" t="s">
        <v>25</v>
      </c>
      <c r="D340" s="2">
        <v>2948</v>
      </c>
      <c r="E340" s="1" t="s">
        <v>21</v>
      </c>
      <c r="F340" s="1">
        <v>2016</v>
      </c>
      <c r="G340" s="1">
        <f t="shared" si="5"/>
        <v>0</v>
      </c>
    </row>
    <row r="341" spans="2:7" x14ac:dyDescent="0.25">
      <c r="B341" s="12">
        <v>39778</v>
      </c>
      <c r="C341" s="1" t="s">
        <v>26</v>
      </c>
      <c r="D341" s="2">
        <v>2057</v>
      </c>
      <c r="E341" s="1" t="s">
        <v>19</v>
      </c>
      <c r="F341" s="1">
        <v>2019</v>
      </c>
      <c r="G341" s="1">
        <f t="shared" si="5"/>
        <v>0</v>
      </c>
    </row>
    <row r="342" spans="2:7" x14ac:dyDescent="0.25">
      <c r="B342" s="12">
        <v>38153</v>
      </c>
      <c r="C342" s="1" t="s">
        <v>23</v>
      </c>
      <c r="D342" s="2">
        <v>1125</v>
      </c>
      <c r="E342" s="1" t="s">
        <v>20</v>
      </c>
      <c r="F342" s="1">
        <v>2016</v>
      </c>
      <c r="G342" s="1">
        <f t="shared" si="5"/>
        <v>0</v>
      </c>
    </row>
    <row r="343" spans="2:7" x14ac:dyDescent="0.25">
      <c r="B343" s="12">
        <v>38300</v>
      </c>
      <c r="C343" s="1" t="s">
        <v>25</v>
      </c>
      <c r="D343" s="2">
        <v>3064</v>
      </c>
      <c r="E343" s="1" t="s">
        <v>4</v>
      </c>
      <c r="F343" s="1">
        <v>2016</v>
      </c>
      <c r="G343" s="1">
        <f t="shared" si="5"/>
        <v>20</v>
      </c>
    </row>
    <row r="344" spans="2:7" x14ac:dyDescent="0.25">
      <c r="B344" s="12">
        <v>39401</v>
      </c>
      <c r="C344" s="1" t="s">
        <v>23</v>
      </c>
      <c r="D344" s="2">
        <v>2413</v>
      </c>
      <c r="E344" s="1" t="s">
        <v>21</v>
      </c>
      <c r="F344" s="1">
        <v>2018</v>
      </c>
      <c r="G344" s="1">
        <f t="shared" si="5"/>
        <v>0</v>
      </c>
    </row>
    <row r="345" spans="2:7" x14ac:dyDescent="0.25">
      <c r="B345" s="12">
        <v>39407</v>
      </c>
      <c r="C345" s="1" t="s">
        <v>24</v>
      </c>
      <c r="D345" s="2">
        <v>3934</v>
      </c>
      <c r="E345" s="1" t="s">
        <v>21</v>
      </c>
      <c r="F345" s="1">
        <v>2018</v>
      </c>
      <c r="G345" s="1">
        <f t="shared" si="5"/>
        <v>0</v>
      </c>
    </row>
    <row r="346" spans="2:7" x14ac:dyDescent="0.25">
      <c r="B346" s="12">
        <v>39634</v>
      </c>
      <c r="C346" s="1" t="s">
        <v>24</v>
      </c>
      <c r="D346" s="2">
        <v>2738</v>
      </c>
      <c r="E346" s="1" t="s">
        <v>20</v>
      </c>
      <c r="F346" s="1">
        <v>2019</v>
      </c>
      <c r="G346" s="1">
        <f t="shared" si="5"/>
        <v>0</v>
      </c>
    </row>
    <row r="347" spans="2:7" x14ac:dyDescent="0.25">
      <c r="B347" s="12">
        <v>39879</v>
      </c>
      <c r="C347" s="1" t="s">
        <v>25</v>
      </c>
      <c r="D347" s="2">
        <v>1649</v>
      </c>
      <c r="E347" s="1" t="s">
        <v>20</v>
      </c>
      <c r="F347" s="1">
        <v>2020</v>
      </c>
      <c r="G347" s="1">
        <f t="shared" si="5"/>
        <v>0</v>
      </c>
    </row>
    <row r="348" spans="2:7" x14ac:dyDescent="0.25">
      <c r="B348" s="12">
        <v>39662</v>
      </c>
      <c r="C348" s="1" t="s">
        <v>26</v>
      </c>
      <c r="D348" s="2">
        <v>3061</v>
      </c>
      <c r="E348" s="1" t="s">
        <v>20</v>
      </c>
      <c r="F348" s="1">
        <v>2019</v>
      </c>
      <c r="G348" s="1">
        <f t="shared" si="5"/>
        <v>0</v>
      </c>
    </row>
    <row r="349" spans="2:7" x14ac:dyDescent="0.25">
      <c r="B349" s="12">
        <v>38276</v>
      </c>
      <c r="C349" s="1" t="s">
        <v>23</v>
      </c>
      <c r="D349" s="2">
        <v>3572</v>
      </c>
      <c r="E349" s="1" t="s">
        <v>21</v>
      </c>
      <c r="F349" s="1">
        <v>2016</v>
      </c>
      <c r="G349" s="1">
        <f t="shared" si="5"/>
        <v>0</v>
      </c>
    </row>
    <row r="350" spans="2:7" x14ac:dyDescent="0.25">
      <c r="B350" s="12">
        <v>38546</v>
      </c>
      <c r="C350" s="1" t="s">
        <v>24</v>
      </c>
      <c r="D350" s="2">
        <v>517</v>
      </c>
      <c r="E350" s="1" t="s">
        <v>20</v>
      </c>
      <c r="F350" s="1">
        <v>2015</v>
      </c>
      <c r="G350" s="1">
        <f t="shared" si="5"/>
        <v>0</v>
      </c>
    </row>
    <row r="351" spans="2:7" x14ac:dyDescent="0.25">
      <c r="B351" s="12">
        <v>39120</v>
      </c>
      <c r="C351" s="1" t="s">
        <v>25</v>
      </c>
      <c r="D351" s="2">
        <v>1141</v>
      </c>
      <c r="E351" s="1" t="s">
        <v>20</v>
      </c>
      <c r="F351" s="1">
        <v>2018</v>
      </c>
      <c r="G351" s="1">
        <f t="shared" si="5"/>
        <v>0</v>
      </c>
    </row>
    <row r="352" spans="2:7" x14ac:dyDescent="0.25">
      <c r="B352" s="12">
        <v>38248</v>
      </c>
      <c r="C352" s="1" t="s">
        <v>26</v>
      </c>
      <c r="D352" s="2">
        <v>2595</v>
      </c>
      <c r="E352" s="1" t="s">
        <v>21</v>
      </c>
      <c r="F352" s="1">
        <v>2016</v>
      </c>
      <c r="G352" s="1">
        <f t="shared" si="5"/>
        <v>0</v>
      </c>
    </row>
    <row r="353" spans="2:7" x14ac:dyDescent="0.25">
      <c r="B353" s="12">
        <v>39712</v>
      </c>
      <c r="C353" s="1" t="s">
        <v>25</v>
      </c>
      <c r="D353" s="2">
        <v>681</v>
      </c>
      <c r="E353" s="1" t="s">
        <v>19</v>
      </c>
      <c r="F353" s="1">
        <v>2019</v>
      </c>
      <c r="G353" s="1">
        <f t="shared" si="5"/>
        <v>0</v>
      </c>
    </row>
    <row r="354" spans="2:7" x14ac:dyDescent="0.25">
      <c r="B354" s="12">
        <v>38890</v>
      </c>
      <c r="C354" s="1" t="s">
        <v>23</v>
      </c>
      <c r="D354" s="2">
        <v>3159</v>
      </c>
      <c r="E354" s="1" t="s">
        <v>21</v>
      </c>
      <c r="F354" s="1">
        <v>2017</v>
      </c>
      <c r="G354" s="1">
        <f t="shared" si="5"/>
        <v>0</v>
      </c>
    </row>
    <row r="355" spans="2:7" x14ac:dyDescent="0.25">
      <c r="B355" s="12">
        <v>38359</v>
      </c>
      <c r="C355" s="1" t="s">
        <v>25</v>
      </c>
      <c r="D355" s="2">
        <v>2764</v>
      </c>
      <c r="E355" s="1" t="s">
        <v>19</v>
      </c>
      <c r="F355" s="1">
        <v>2015</v>
      </c>
      <c r="G355" s="1">
        <f t="shared" si="5"/>
        <v>0</v>
      </c>
    </row>
    <row r="356" spans="2:7" x14ac:dyDescent="0.25">
      <c r="B356" s="12">
        <v>39392</v>
      </c>
      <c r="C356" s="1" t="s">
        <v>25</v>
      </c>
      <c r="D356" s="2">
        <v>4998</v>
      </c>
      <c r="E356" s="1" t="s">
        <v>4</v>
      </c>
      <c r="F356" s="1">
        <v>2018</v>
      </c>
      <c r="G356" s="1">
        <f t="shared" si="5"/>
        <v>20</v>
      </c>
    </row>
    <row r="357" spans="2:7" x14ac:dyDescent="0.25">
      <c r="B357" s="12">
        <v>39477</v>
      </c>
      <c r="C357" s="1" t="s">
        <v>26</v>
      </c>
      <c r="D357" s="2">
        <v>4315</v>
      </c>
      <c r="E357" s="1" t="s">
        <v>4</v>
      </c>
      <c r="F357" s="1">
        <v>2019</v>
      </c>
      <c r="G357" s="1">
        <f t="shared" si="5"/>
        <v>20</v>
      </c>
    </row>
    <row r="358" spans="2:7" x14ac:dyDescent="0.25">
      <c r="B358" s="12">
        <v>38681</v>
      </c>
      <c r="C358" s="1" t="s">
        <v>23</v>
      </c>
      <c r="D358" s="2">
        <v>4841</v>
      </c>
      <c r="E358" s="1" t="s">
        <v>21</v>
      </c>
      <c r="F358" s="1">
        <v>2015</v>
      </c>
      <c r="G358" s="1">
        <f t="shared" si="5"/>
        <v>0</v>
      </c>
    </row>
    <row r="359" spans="2:7" x14ac:dyDescent="0.25">
      <c r="B359" s="12">
        <v>38285</v>
      </c>
      <c r="C359" s="1" t="s">
        <v>23</v>
      </c>
      <c r="D359" s="2">
        <v>2707</v>
      </c>
      <c r="E359" s="1" t="s">
        <v>21</v>
      </c>
      <c r="F359" s="1">
        <v>2016</v>
      </c>
      <c r="G359" s="1">
        <f t="shared" si="5"/>
        <v>0</v>
      </c>
    </row>
    <row r="360" spans="2:7" x14ac:dyDescent="0.25">
      <c r="B360" s="12">
        <v>38758</v>
      </c>
      <c r="C360" s="1" t="s">
        <v>23</v>
      </c>
      <c r="D360" s="2">
        <v>2144</v>
      </c>
      <c r="E360" s="1" t="s">
        <v>21</v>
      </c>
      <c r="F360" s="1">
        <v>2017</v>
      </c>
      <c r="G360" s="1">
        <f t="shared" si="5"/>
        <v>0</v>
      </c>
    </row>
    <row r="361" spans="2:7" x14ac:dyDescent="0.25">
      <c r="B361" s="12">
        <v>39393</v>
      </c>
      <c r="C361" s="1" t="s">
        <v>24</v>
      </c>
      <c r="D361" s="2">
        <v>1792</v>
      </c>
      <c r="E361" s="1" t="s">
        <v>21</v>
      </c>
      <c r="F361" s="1">
        <v>2018</v>
      </c>
      <c r="G361" s="1">
        <f t="shared" si="5"/>
        <v>0</v>
      </c>
    </row>
    <row r="362" spans="2:7" x14ac:dyDescent="0.25">
      <c r="B362" s="12">
        <v>38461</v>
      </c>
      <c r="C362" s="1" t="s">
        <v>24</v>
      </c>
      <c r="D362" s="2">
        <v>667</v>
      </c>
      <c r="E362" s="1" t="s">
        <v>4</v>
      </c>
      <c r="F362" s="1">
        <v>2015</v>
      </c>
      <c r="G362" s="1">
        <f t="shared" si="5"/>
        <v>0</v>
      </c>
    </row>
    <row r="363" spans="2:7" x14ac:dyDescent="0.25">
      <c r="B363" s="12">
        <v>39487</v>
      </c>
      <c r="C363" s="1" t="s">
        <v>24</v>
      </c>
      <c r="D363" s="2">
        <v>1318</v>
      </c>
      <c r="E363" s="1" t="s">
        <v>4</v>
      </c>
      <c r="F363" s="1">
        <v>2019</v>
      </c>
      <c r="G363" s="1">
        <f t="shared" si="5"/>
        <v>0</v>
      </c>
    </row>
    <row r="364" spans="2:7" x14ac:dyDescent="0.25">
      <c r="B364" s="12">
        <v>38538</v>
      </c>
      <c r="C364" s="1" t="s">
        <v>26</v>
      </c>
      <c r="D364" s="2">
        <v>1170</v>
      </c>
      <c r="E364" s="1" t="s">
        <v>4</v>
      </c>
      <c r="F364" s="1">
        <v>2015</v>
      </c>
      <c r="G364" s="1">
        <f t="shared" si="5"/>
        <v>0</v>
      </c>
    </row>
    <row r="365" spans="2:7" x14ac:dyDescent="0.25">
      <c r="B365" s="12">
        <v>39097</v>
      </c>
      <c r="C365" s="1" t="s">
        <v>25</v>
      </c>
      <c r="D365" s="2">
        <v>705</v>
      </c>
      <c r="E365" s="1" t="s">
        <v>21</v>
      </c>
      <c r="F365" s="1">
        <v>2018</v>
      </c>
      <c r="G365" s="1">
        <f t="shared" si="5"/>
        <v>0</v>
      </c>
    </row>
    <row r="366" spans="2:7" x14ac:dyDescent="0.25">
      <c r="B366" s="12">
        <v>39482</v>
      </c>
      <c r="C366" s="1" t="s">
        <v>26</v>
      </c>
      <c r="D366" s="2">
        <v>3607</v>
      </c>
      <c r="E366" s="1" t="s">
        <v>21</v>
      </c>
      <c r="F366" s="1">
        <v>2019</v>
      </c>
      <c r="G366" s="1">
        <f t="shared" si="5"/>
        <v>0</v>
      </c>
    </row>
    <row r="367" spans="2:7" x14ac:dyDescent="0.25">
      <c r="B367" s="12">
        <v>39601</v>
      </c>
      <c r="C367" s="1" t="s">
        <v>25</v>
      </c>
      <c r="D367" s="2">
        <v>3258</v>
      </c>
      <c r="E367" s="1" t="s">
        <v>21</v>
      </c>
      <c r="F367" s="1">
        <v>2019</v>
      </c>
      <c r="G367" s="1">
        <f t="shared" si="5"/>
        <v>0</v>
      </c>
    </row>
    <row r="368" spans="2:7" x14ac:dyDescent="0.25">
      <c r="B368" s="12">
        <v>39535</v>
      </c>
      <c r="C368" s="1" t="s">
        <v>26</v>
      </c>
      <c r="D368" s="2">
        <v>2320</v>
      </c>
      <c r="E368" s="1" t="s">
        <v>20</v>
      </c>
      <c r="F368" s="1">
        <v>2019</v>
      </c>
      <c r="G368" s="1">
        <f t="shared" si="5"/>
        <v>0</v>
      </c>
    </row>
    <row r="369" spans="2:7" x14ac:dyDescent="0.25">
      <c r="B369" s="12">
        <v>38607</v>
      </c>
      <c r="C369" s="1" t="s">
        <v>23</v>
      </c>
      <c r="D369" s="2">
        <v>2831</v>
      </c>
      <c r="E369" s="1" t="s">
        <v>21</v>
      </c>
      <c r="F369" s="1">
        <v>2015</v>
      </c>
      <c r="G369" s="1">
        <f t="shared" si="5"/>
        <v>0</v>
      </c>
    </row>
    <row r="370" spans="2:7" x14ac:dyDescent="0.25">
      <c r="B370" s="12">
        <v>38107</v>
      </c>
      <c r="C370" s="1" t="s">
        <v>23</v>
      </c>
      <c r="D370" s="2">
        <v>677</v>
      </c>
      <c r="E370" s="1" t="s">
        <v>19</v>
      </c>
      <c r="F370" s="1">
        <v>2016</v>
      </c>
      <c r="G370" s="1">
        <f t="shared" si="5"/>
        <v>0</v>
      </c>
    </row>
    <row r="371" spans="2:7" x14ac:dyDescent="0.25">
      <c r="B371" s="12">
        <v>38999</v>
      </c>
      <c r="C371" s="1" t="s">
        <v>24</v>
      </c>
      <c r="D371" s="2">
        <v>1936</v>
      </c>
      <c r="E371" s="1" t="s">
        <v>4</v>
      </c>
      <c r="F371" s="1">
        <v>2017</v>
      </c>
      <c r="G371" s="1">
        <f t="shared" si="5"/>
        <v>0</v>
      </c>
    </row>
    <row r="372" spans="2:7" x14ac:dyDescent="0.25">
      <c r="B372" s="12">
        <v>38900</v>
      </c>
      <c r="C372" s="1" t="s">
        <v>26</v>
      </c>
      <c r="D372" s="2">
        <v>1638</v>
      </c>
      <c r="E372" s="1" t="s">
        <v>20</v>
      </c>
      <c r="F372" s="1">
        <v>2017</v>
      </c>
      <c r="G372" s="1">
        <f t="shared" si="5"/>
        <v>0</v>
      </c>
    </row>
    <row r="373" spans="2:7" x14ac:dyDescent="0.25">
      <c r="B373" s="12">
        <v>38661</v>
      </c>
      <c r="C373" s="1" t="s">
        <v>23</v>
      </c>
      <c r="D373" s="2">
        <v>4084</v>
      </c>
      <c r="E373" s="1" t="s">
        <v>21</v>
      </c>
      <c r="F373" s="1">
        <v>2015</v>
      </c>
      <c r="G373" s="1">
        <f t="shared" si="5"/>
        <v>0</v>
      </c>
    </row>
    <row r="374" spans="2:7" x14ac:dyDescent="0.25">
      <c r="B374" s="12">
        <v>39650</v>
      </c>
      <c r="C374" s="1" t="s">
        <v>24</v>
      </c>
      <c r="D374" s="2">
        <v>1857</v>
      </c>
      <c r="E374" s="1" t="s">
        <v>20</v>
      </c>
      <c r="F374" s="1">
        <v>2019</v>
      </c>
      <c r="G374" s="1">
        <f t="shared" si="5"/>
        <v>0</v>
      </c>
    </row>
    <row r="375" spans="2:7" x14ac:dyDescent="0.25">
      <c r="B375" s="12">
        <v>39785</v>
      </c>
      <c r="C375" s="1" t="s">
        <v>24</v>
      </c>
      <c r="D375" s="2">
        <v>1607</v>
      </c>
      <c r="E375" s="1" t="s">
        <v>21</v>
      </c>
      <c r="F375" s="1">
        <v>2019</v>
      </c>
      <c r="G375" s="1">
        <f t="shared" si="5"/>
        <v>0</v>
      </c>
    </row>
    <row r="376" spans="2:7" x14ac:dyDescent="0.25">
      <c r="B376" s="12">
        <v>39543</v>
      </c>
      <c r="C376" s="1" t="s">
        <v>26</v>
      </c>
      <c r="D376" s="2">
        <v>2894</v>
      </c>
      <c r="E376" s="1" t="s">
        <v>21</v>
      </c>
      <c r="F376" s="1">
        <v>2019</v>
      </c>
      <c r="G376" s="1">
        <f t="shared" si="5"/>
        <v>0</v>
      </c>
    </row>
    <row r="377" spans="2:7" x14ac:dyDescent="0.25">
      <c r="B377" s="12">
        <v>39519</v>
      </c>
      <c r="C377" s="1" t="s">
        <v>24</v>
      </c>
      <c r="D377" s="2">
        <v>2732</v>
      </c>
      <c r="E377" s="1" t="s">
        <v>19</v>
      </c>
      <c r="F377" s="1">
        <v>2019</v>
      </c>
      <c r="G377" s="1">
        <f t="shared" si="5"/>
        <v>0</v>
      </c>
    </row>
    <row r="378" spans="2:7" x14ac:dyDescent="0.25">
      <c r="B378" s="12">
        <v>38154</v>
      </c>
      <c r="C378" s="1" t="s">
        <v>26</v>
      </c>
      <c r="D378" s="2">
        <v>3809</v>
      </c>
      <c r="E378" s="1" t="s">
        <v>20</v>
      </c>
      <c r="F378" s="1">
        <v>2016</v>
      </c>
      <c r="G378" s="1">
        <f t="shared" si="5"/>
        <v>0</v>
      </c>
    </row>
    <row r="379" spans="2:7" x14ac:dyDescent="0.25">
      <c r="B379" s="12">
        <v>38780</v>
      </c>
      <c r="C379" s="1" t="s">
        <v>26</v>
      </c>
      <c r="D379" s="2">
        <v>3061</v>
      </c>
      <c r="E379" s="1" t="s">
        <v>21</v>
      </c>
      <c r="F379" s="1">
        <v>2017</v>
      </c>
      <c r="G379" s="1">
        <f t="shared" si="5"/>
        <v>0</v>
      </c>
    </row>
    <row r="380" spans="2:7" x14ac:dyDescent="0.25">
      <c r="B380" s="12">
        <v>39274</v>
      </c>
      <c r="C380" s="1" t="s">
        <v>25</v>
      </c>
      <c r="D380" s="2">
        <v>3881</v>
      </c>
      <c r="E380" s="1" t="s">
        <v>21</v>
      </c>
      <c r="F380" s="1">
        <v>2018</v>
      </c>
      <c r="G380" s="1">
        <f t="shared" si="5"/>
        <v>0</v>
      </c>
    </row>
    <row r="381" spans="2:7" x14ac:dyDescent="0.25">
      <c r="B381" s="12">
        <v>39565</v>
      </c>
      <c r="C381" s="1" t="s">
        <v>23</v>
      </c>
      <c r="D381" s="2">
        <v>3194</v>
      </c>
      <c r="E381" s="1" t="s">
        <v>21</v>
      </c>
      <c r="F381" s="1">
        <v>2019</v>
      </c>
      <c r="G381" s="1">
        <f t="shared" si="5"/>
        <v>0</v>
      </c>
    </row>
    <row r="382" spans="2:7" x14ac:dyDescent="0.25">
      <c r="B382" s="12">
        <v>39141</v>
      </c>
      <c r="C382" s="1" t="s">
        <v>26</v>
      </c>
      <c r="D382" s="2">
        <v>4466</v>
      </c>
      <c r="E382" s="1" t="s">
        <v>19</v>
      </c>
      <c r="F382" s="1">
        <v>2018</v>
      </c>
      <c r="G382" s="1">
        <f t="shared" si="5"/>
        <v>0</v>
      </c>
    </row>
    <row r="383" spans="2:7" x14ac:dyDescent="0.25">
      <c r="B383" s="12">
        <v>39644</v>
      </c>
      <c r="C383" s="1" t="s">
        <v>26</v>
      </c>
      <c r="D383" s="2">
        <v>3964</v>
      </c>
      <c r="E383" s="1" t="s">
        <v>21</v>
      </c>
      <c r="F383" s="1">
        <v>2019</v>
      </c>
      <c r="G383" s="1">
        <f t="shared" si="5"/>
        <v>0</v>
      </c>
    </row>
    <row r="384" spans="2:7" x14ac:dyDescent="0.25">
      <c r="B384" s="12">
        <v>39794</v>
      </c>
      <c r="C384" s="1" t="s">
        <v>24</v>
      </c>
      <c r="D384" s="2">
        <v>2658</v>
      </c>
      <c r="E384" s="1" t="s">
        <v>21</v>
      </c>
      <c r="F384" s="1">
        <v>2019</v>
      </c>
      <c r="G384" s="1">
        <f t="shared" si="5"/>
        <v>0</v>
      </c>
    </row>
    <row r="385" spans="2:7" x14ac:dyDescent="0.25">
      <c r="B385" s="12">
        <v>38364</v>
      </c>
      <c r="C385" s="1" t="s">
        <v>23</v>
      </c>
      <c r="D385" s="2">
        <v>3025</v>
      </c>
      <c r="E385" s="1" t="s">
        <v>20</v>
      </c>
      <c r="F385" s="1">
        <v>2015</v>
      </c>
      <c r="G385" s="1">
        <f t="shared" si="5"/>
        <v>0</v>
      </c>
    </row>
    <row r="386" spans="2:7" x14ac:dyDescent="0.25">
      <c r="B386" s="12">
        <v>39152</v>
      </c>
      <c r="C386" s="1" t="s">
        <v>26</v>
      </c>
      <c r="D386" s="2">
        <v>4315</v>
      </c>
      <c r="E386" s="1" t="s">
        <v>21</v>
      </c>
      <c r="F386" s="1">
        <v>2018</v>
      </c>
      <c r="G386" s="1">
        <f t="shared" si="5"/>
        <v>0</v>
      </c>
    </row>
    <row r="387" spans="2:7" x14ac:dyDescent="0.25">
      <c r="B387" s="12">
        <v>38901</v>
      </c>
      <c r="C387" s="1" t="s">
        <v>24</v>
      </c>
      <c r="D387" s="2">
        <v>2392</v>
      </c>
      <c r="E387" s="1" t="s">
        <v>19</v>
      </c>
      <c r="F387" s="1">
        <v>2017</v>
      </c>
      <c r="G387" s="1">
        <f t="shared" si="5"/>
        <v>0</v>
      </c>
    </row>
    <row r="388" spans="2:7" x14ac:dyDescent="0.25">
      <c r="B388" s="12">
        <v>38263</v>
      </c>
      <c r="C388" s="1" t="s">
        <v>24</v>
      </c>
      <c r="D388" s="2">
        <v>3975</v>
      </c>
      <c r="E388" s="1" t="s">
        <v>4</v>
      </c>
      <c r="F388" s="1">
        <v>2016</v>
      </c>
      <c r="G388" s="1">
        <f t="shared" si="5"/>
        <v>20</v>
      </c>
    </row>
    <row r="389" spans="2:7" x14ac:dyDescent="0.25">
      <c r="B389" s="12">
        <v>39795</v>
      </c>
      <c r="C389" s="1" t="s">
        <v>26</v>
      </c>
      <c r="D389" s="2">
        <v>1365</v>
      </c>
      <c r="E389" s="1" t="s">
        <v>21</v>
      </c>
      <c r="F389" s="1">
        <v>2019</v>
      </c>
      <c r="G389" s="1">
        <f t="shared" si="5"/>
        <v>0</v>
      </c>
    </row>
    <row r="390" spans="2:7" x14ac:dyDescent="0.25">
      <c r="B390" s="12">
        <v>39209</v>
      </c>
      <c r="C390" s="1" t="s">
        <v>25</v>
      </c>
      <c r="D390" s="2">
        <v>3787</v>
      </c>
      <c r="E390" s="1" t="s">
        <v>21</v>
      </c>
      <c r="F390" s="1">
        <v>2018</v>
      </c>
      <c r="G390" s="1">
        <f t="shared" si="5"/>
        <v>0</v>
      </c>
    </row>
    <row r="391" spans="2:7" x14ac:dyDescent="0.25">
      <c r="B391" s="12">
        <v>38404</v>
      </c>
      <c r="C391" s="1" t="s">
        <v>24</v>
      </c>
      <c r="D391" s="2">
        <v>737</v>
      </c>
      <c r="E391" s="1" t="s">
        <v>20</v>
      </c>
      <c r="F391" s="1">
        <v>2015</v>
      </c>
      <c r="G391" s="1">
        <f t="shared" si="5"/>
        <v>0</v>
      </c>
    </row>
    <row r="392" spans="2:7" x14ac:dyDescent="0.25">
      <c r="B392" s="12">
        <v>38967</v>
      </c>
      <c r="C392" s="1" t="s">
        <v>25</v>
      </c>
      <c r="D392" s="2">
        <v>3355</v>
      </c>
      <c r="E392" s="1" t="s">
        <v>20</v>
      </c>
      <c r="F392" s="1">
        <v>2017</v>
      </c>
      <c r="G392" s="1">
        <f t="shared" si="5"/>
        <v>0</v>
      </c>
    </row>
    <row r="393" spans="2:7" x14ac:dyDescent="0.25">
      <c r="B393" s="12">
        <v>38495</v>
      </c>
      <c r="C393" s="1" t="s">
        <v>24</v>
      </c>
      <c r="D393" s="2">
        <v>966</v>
      </c>
      <c r="E393" s="1" t="s">
        <v>19</v>
      </c>
      <c r="F393" s="1">
        <v>2015</v>
      </c>
      <c r="G393" s="1">
        <f t="shared" si="5"/>
        <v>0</v>
      </c>
    </row>
    <row r="394" spans="2:7" x14ac:dyDescent="0.25">
      <c r="B394" s="12">
        <v>38295</v>
      </c>
      <c r="C394" s="1" t="s">
        <v>25</v>
      </c>
      <c r="D394" s="2">
        <v>4078</v>
      </c>
      <c r="E394" s="1" t="s">
        <v>19</v>
      </c>
      <c r="F394" s="1">
        <v>2016</v>
      </c>
      <c r="G394" s="1">
        <f t="shared" si="5"/>
        <v>0</v>
      </c>
    </row>
    <row r="395" spans="2:7" x14ac:dyDescent="0.25">
      <c r="B395" s="12">
        <v>38460</v>
      </c>
      <c r="C395" s="1" t="s">
        <v>23</v>
      </c>
      <c r="D395" s="2">
        <v>1462</v>
      </c>
      <c r="E395" s="1" t="s">
        <v>21</v>
      </c>
      <c r="F395" s="1">
        <v>2015</v>
      </c>
      <c r="G395" s="1">
        <f t="shared" si="5"/>
        <v>0</v>
      </c>
    </row>
    <row r="396" spans="2:7" x14ac:dyDescent="0.25">
      <c r="B396" s="12">
        <v>38344</v>
      </c>
      <c r="C396" s="1" t="s">
        <v>24</v>
      </c>
      <c r="D396" s="2">
        <v>3767</v>
      </c>
      <c r="E396" s="1" t="s">
        <v>19</v>
      </c>
      <c r="F396" s="1">
        <v>2016</v>
      </c>
      <c r="G396" s="1">
        <f t="shared" si="5"/>
        <v>0</v>
      </c>
    </row>
    <row r="397" spans="2:7" x14ac:dyDescent="0.25">
      <c r="B397" s="12">
        <v>38323</v>
      </c>
      <c r="C397" s="1" t="s">
        <v>26</v>
      </c>
      <c r="D397" s="2">
        <v>3385</v>
      </c>
      <c r="E397" s="1" t="s">
        <v>21</v>
      </c>
      <c r="F397" s="1">
        <v>2016</v>
      </c>
      <c r="G397" s="1">
        <f t="shared" ref="G397:G438" si="6">(E397=C$8)*(D397&gt;=C$7)*C$9</f>
        <v>0</v>
      </c>
    </row>
    <row r="398" spans="2:7" x14ac:dyDescent="0.25">
      <c r="B398" s="12">
        <v>38188</v>
      </c>
      <c r="C398" s="1" t="s">
        <v>23</v>
      </c>
      <c r="D398" s="2">
        <v>790</v>
      </c>
      <c r="E398" s="1" t="s">
        <v>21</v>
      </c>
      <c r="F398" s="1">
        <v>2016</v>
      </c>
      <c r="G398" s="1">
        <f t="shared" si="6"/>
        <v>0</v>
      </c>
    </row>
    <row r="399" spans="2:7" x14ac:dyDescent="0.25">
      <c r="B399" s="12">
        <v>38275</v>
      </c>
      <c r="C399" s="1" t="s">
        <v>26</v>
      </c>
      <c r="D399" s="2">
        <v>1822</v>
      </c>
      <c r="E399" s="1" t="s">
        <v>19</v>
      </c>
      <c r="F399" s="1">
        <v>2016</v>
      </c>
      <c r="G399" s="1">
        <f t="shared" si="6"/>
        <v>0</v>
      </c>
    </row>
    <row r="400" spans="2:7" x14ac:dyDescent="0.25">
      <c r="B400" s="12">
        <v>38962</v>
      </c>
      <c r="C400" s="1" t="s">
        <v>23</v>
      </c>
      <c r="D400" s="2">
        <v>3077</v>
      </c>
      <c r="E400" s="1" t="s">
        <v>19</v>
      </c>
      <c r="F400" s="1">
        <v>2017</v>
      </c>
      <c r="G400" s="1">
        <f t="shared" si="6"/>
        <v>0</v>
      </c>
    </row>
    <row r="401" spans="2:7" x14ac:dyDescent="0.25">
      <c r="B401" s="12">
        <v>39684</v>
      </c>
      <c r="C401" s="1" t="s">
        <v>26</v>
      </c>
      <c r="D401" s="2">
        <v>4718</v>
      </c>
      <c r="E401" s="1" t="s">
        <v>19</v>
      </c>
      <c r="F401" s="1">
        <v>2019</v>
      </c>
      <c r="G401" s="1">
        <f t="shared" si="6"/>
        <v>0</v>
      </c>
    </row>
    <row r="402" spans="2:7" x14ac:dyDescent="0.25">
      <c r="B402" s="12">
        <v>39452</v>
      </c>
      <c r="C402" s="1" t="s">
        <v>24</v>
      </c>
      <c r="D402" s="2">
        <v>2538</v>
      </c>
      <c r="E402" s="1" t="s">
        <v>19</v>
      </c>
      <c r="F402" s="1">
        <v>2019</v>
      </c>
      <c r="G402" s="1">
        <f t="shared" si="6"/>
        <v>0</v>
      </c>
    </row>
    <row r="403" spans="2:7" x14ac:dyDescent="0.25">
      <c r="B403" s="12">
        <v>38240</v>
      </c>
      <c r="C403" s="1" t="s">
        <v>24</v>
      </c>
      <c r="D403" s="2">
        <v>1501</v>
      </c>
      <c r="E403" s="1" t="s">
        <v>20</v>
      </c>
      <c r="F403" s="1">
        <v>2016</v>
      </c>
      <c r="G403" s="1">
        <f t="shared" si="6"/>
        <v>0</v>
      </c>
    </row>
    <row r="404" spans="2:7" x14ac:dyDescent="0.25">
      <c r="B404" s="12">
        <v>39097</v>
      </c>
      <c r="C404" s="1" t="s">
        <v>25</v>
      </c>
      <c r="D404" s="2">
        <v>2829</v>
      </c>
      <c r="E404" s="1" t="s">
        <v>4</v>
      </c>
      <c r="F404" s="1">
        <v>2018</v>
      </c>
      <c r="G404" s="1">
        <f t="shared" si="6"/>
        <v>0</v>
      </c>
    </row>
    <row r="405" spans="2:7" x14ac:dyDescent="0.25">
      <c r="B405" s="12">
        <v>39107</v>
      </c>
      <c r="C405" s="1" t="s">
        <v>23</v>
      </c>
      <c r="D405" s="2">
        <v>1069</v>
      </c>
      <c r="E405" s="1" t="s">
        <v>21</v>
      </c>
      <c r="F405" s="1">
        <v>2018</v>
      </c>
      <c r="G405" s="1">
        <f t="shared" si="6"/>
        <v>0</v>
      </c>
    </row>
    <row r="406" spans="2:7" x14ac:dyDescent="0.25">
      <c r="B406" s="12">
        <v>38467</v>
      </c>
      <c r="C406" s="1" t="s">
        <v>23</v>
      </c>
      <c r="D406" s="2">
        <v>1278</v>
      </c>
      <c r="E406" s="1" t="s">
        <v>20</v>
      </c>
      <c r="F406" s="1">
        <v>2015</v>
      </c>
      <c r="G406" s="1">
        <f t="shared" si="6"/>
        <v>0</v>
      </c>
    </row>
    <row r="407" spans="2:7" x14ac:dyDescent="0.25">
      <c r="B407" s="12">
        <v>39220</v>
      </c>
      <c r="C407" s="1" t="s">
        <v>26</v>
      </c>
      <c r="D407" s="2">
        <v>4320</v>
      </c>
      <c r="E407" s="1" t="s">
        <v>20</v>
      </c>
      <c r="F407" s="1">
        <v>2018</v>
      </c>
      <c r="G407" s="1">
        <f t="shared" si="6"/>
        <v>0</v>
      </c>
    </row>
    <row r="408" spans="2:7" x14ac:dyDescent="0.25">
      <c r="B408" s="12">
        <v>39920</v>
      </c>
      <c r="C408" s="1" t="s">
        <v>25</v>
      </c>
      <c r="D408" s="2">
        <v>4282</v>
      </c>
      <c r="E408" s="1" t="s">
        <v>4</v>
      </c>
      <c r="F408" s="1">
        <v>2020</v>
      </c>
      <c r="G408" s="1">
        <f t="shared" si="6"/>
        <v>20</v>
      </c>
    </row>
    <row r="409" spans="2:7" x14ac:dyDescent="0.25">
      <c r="B409" s="12">
        <v>38647</v>
      </c>
      <c r="C409" s="1" t="s">
        <v>23</v>
      </c>
      <c r="D409" s="2">
        <v>2885</v>
      </c>
      <c r="E409" s="1" t="s">
        <v>21</v>
      </c>
      <c r="F409" s="1">
        <v>2015</v>
      </c>
      <c r="G409" s="1">
        <f t="shared" si="6"/>
        <v>0</v>
      </c>
    </row>
    <row r="410" spans="2:7" x14ac:dyDescent="0.25">
      <c r="B410" s="12">
        <v>38710</v>
      </c>
      <c r="C410" s="1" t="s">
        <v>23</v>
      </c>
      <c r="D410" s="2">
        <v>3866</v>
      </c>
      <c r="E410" s="1" t="s">
        <v>20</v>
      </c>
      <c r="F410" s="1">
        <v>2015</v>
      </c>
      <c r="G410" s="1">
        <f t="shared" si="6"/>
        <v>0</v>
      </c>
    </row>
    <row r="411" spans="2:7" x14ac:dyDescent="0.25">
      <c r="B411" s="12">
        <v>38708</v>
      </c>
      <c r="C411" s="1" t="s">
        <v>23</v>
      </c>
      <c r="D411" s="2">
        <v>3452</v>
      </c>
      <c r="E411" s="1" t="s">
        <v>19</v>
      </c>
      <c r="F411" s="1">
        <v>2015</v>
      </c>
      <c r="G411" s="1">
        <f t="shared" si="6"/>
        <v>0</v>
      </c>
    </row>
    <row r="412" spans="2:7" x14ac:dyDescent="0.25">
      <c r="B412" s="12">
        <v>39835</v>
      </c>
      <c r="C412" s="1" t="s">
        <v>25</v>
      </c>
      <c r="D412" s="2">
        <v>2195</v>
      </c>
      <c r="E412" s="1" t="s">
        <v>21</v>
      </c>
      <c r="F412" s="1">
        <v>2020</v>
      </c>
      <c r="G412" s="1">
        <f t="shared" si="6"/>
        <v>0</v>
      </c>
    </row>
    <row r="413" spans="2:7" x14ac:dyDescent="0.25">
      <c r="B413" s="12">
        <v>39313</v>
      </c>
      <c r="C413" s="1" t="s">
        <v>24</v>
      </c>
      <c r="D413" s="2">
        <v>3260</v>
      </c>
      <c r="E413" s="1" t="s">
        <v>20</v>
      </c>
      <c r="F413" s="1">
        <v>2018</v>
      </c>
      <c r="G413" s="1">
        <f t="shared" si="6"/>
        <v>0</v>
      </c>
    </row>
    <row r="414" spans="2:7" x14ac:dyDescent="0.25">
      <c r="B414" s="12">
        <v>39436</v>
      </c>
      <c r="C414" s="1" t="s">
        <v>26</v>
      </c>
      <c r="D414" s="2">
        <v>1850</v>
      </c>
      <c r="E414" s="1" t="s">
        <v>20</v>
      </c>
      <c r="F414" s="1">
        <v>2018</v>
      </c>
      <c r="G414" s="1">
        <f t="shared" si="6"/>
        <v>0</v>
      </c>
    </row>
    <row r="415" spans="2:7" x14ac:dyDescent="0.25">
      <c r="B415" s="12">
        <v>39701</v>
      </c>
      <c r="C415" s="1" t="s">
        <v>23</v>
      </c>
      <c r="D415" s="2">
        <v>1061</v>
      </c>
      <c r="E415" s="1" t="s">
        <v>19</v>
      </c>
      <c r="F415" s="1">
        <v>2019</v>
      </c>
      <c r="G415" s="1">
        <f t="shared" si="6"/>
        <v>0</v>
      </c>
    </row>
    <row r="416" spans="2:7" x14ac:dyDescent="0.25">
      <c r="B416" s="12">
        <v>39517</v>
      </c>
      <c r="C416" s="1" t="s">
        <v>25</v>
      </c>
      <c r="D416" s="2">
        <v>2755</v>
      </c>
      <c r="E416" s="1" t="s">
        <v>4</v>
      </c>
      <c r="F416" s="1">
        <v>2019</v>
      </c>
      <c r="G416" s="1">
        <f t="shared" si="6"/>
        <v>0</v>
      </c>
    </row>
    <row r="417" spans="2:7" x14ac:dyDescent="0.25">
      <c r="B417" s="12">
        <v>38304</v>
      </c>
      <c r="C417" s="1" t="s">
        <v>23</v>
      </c>
      <c r="D417" s="2">
        <v>3496</v>
      </c>
      <c r="E417" s="1" t="s">
        <v>19</v>
      </c>
      <c r="F417" s="1">
        <v>2016</v>
      </c>
      <c r="G417" s="1">
        <f t="shared" si="6"/>
        <v>0</v>
      </c>
    </row>
    <row r="418" spans="2:7" x14ac:dyDescent="0.25">
      <c r="B418" s="12">
        <v>38429</v>
      </c>
      <c r="C418" s="1" t="s">
        <v>25</v>
      </c>
      <c r="D418" s="2">
        <v>1316</v>
      </c>
      <c r="E418" s="1" t="s">
        <v>20</v>
      </c>
      <c r="F418" s="1">
        <v>2015</v>
      </c>
      <c r="G418" s="1">
        <f t="shared" si="6"/>
        <v>0</v>
      </c>
    </row>
    <row r="419" spans="2:7" x14ac:dyDescent="0.25">
      <c r="B419" s="12">
        <v>38497</v>
      </c>
      <c r="C419" s="1" t="s">
        <v>26</v>
      </c>
      <c r="D419" s="2">
        <v>1143</v>
      </c>
      <c r="E419" s="1" t="s">
        <v>20</v>
      </c>
      <c r="F419" s="1">
        <v>2015</v>
      </c>
      <c r="G419" s="1">
        <f t="shared" si="6"/>
        <v>0</v>
      </c>
    </row>
    <row r="420" spans="2:7" x14ac:dyDescent="0.25">
      <c r="B420" s="12">
        <v>38431</v>
      </c>
      <c r="C420" s="1" t="s">
        <v>26</v>
      </c>
      <c r="D420" s="2">
        <v>3966</v>
      </c>
      <c r="E420" s="1" t="s">
        <v>4</v>
      </c>
      <c r="F420" s="1">
        <v>2015</v>
      </c>
      <c r="G420" s="1">
        <f t="shared" si="6"/>
        <v>20</v>
      </c>
    </row>
    <row r="421" spans="2:7" x14ac:dyDescent="0.25">
      <c r="B421" s="12">
        <v>39241</v>
      </c>
      <c r="C421" s="1" t="s">
        <v>26</v>
      </c>
      <c r="D421" s="2">
        <v>4107</v>
      </c>
      <c r="E421" s="1" t="s">
        <v>21</v>
      </c>
      <c r="F421" s="1">
        <v>2018</v>
      </c>
      <c r="G421" s="1">
        <f t="shared" si="6"/>
        <v>0</v>
      </c>
    </row>
    <row r="422" spans="2:7" x14ac:dyDescent="0.25">
      <c r="B422" s="12">
        <v>38923</v>
      </c>
      <c r="C422" s="1" t="s">
        <v>23</v>
      </c>
      <c r="D422" s="2">
        <v>3513</v>
      </c>
      <c r="E422" s="1" t="s">
        <v>4</v>
      </c>
      <c r="F422" s="1">
        <v>2017</v>
      </c>
      <c r="G422" s="1">
        <f t="shared" si="6"/>
        <v>20</v>
      </c>
    </row>
    <row r="423" spans="2:7" x14ac:dyDescent="0.25">
      <c r="B423" s="12">
        <v>38462</v>
      </c>
      <c r="C423" s="1" t="s">
        <v>24</v>
      </c>
      <c r="D423" s="2">
        <v>2493</v>
      </c>
      <c r="E423" s="1" t="s">
        <v>20</v>
      </c>
      <c r="F423" s="1">
        <v>2015</v>
      </c>
      <c r="G423" s="1">
        <f t="shared" si="6"/>
        <v>0</v>
      </c>
    </row>
    <row r="424" spans="2:7" x14ac:dyDescent="0.25">
      <c r="B424" s="12">
        <v>38309</v>
      </c>
      <c r="C424" s="1" t="s">
        <v>24</v>
      </c>
      <c r="D424" s="2">
        <v>3267</v>
      </c>
      <c r="E424" s="1" t="s">
        <v>20</v>
      </c>
      <c r="F424" s="1">
        <v>2016</v>
      </c>
      <c r="G424" s="1">
        <f t="shared" si="6"/>
        <v>0</v>
      </c>
    </row>
    <row r="425" spans="2:7" x14ac:dyDescent="0.25">
      <c r="B425" s="12">
        <v>39737</v>
      </c>
      <c r="C425" s="1" t="s">
        <v>23</v>
      </c>
      <c r="D425" s="2">
        <v>1740</v>
      </c>
      <c r="E425" s="1" t="s">
        <v>19</v>
      </c>
      <c r="F425" s="1">
        <v>2019</v>
      </c>
      <c r="G425" s="1">
        <f t="shared" si="6"/>
        <v>0</v>
      </c>
    </row>
    <row r="426" spans="2:7" x14ac:dyDescent="0.25">
      <c r="B426" s="12">
        <v>39371</v>
      </c>
      <c r="C426" s="1" t="s">
        <v>23</v>
      </c>
      <c r="D426" s="2">
        <v>1609</v>
      </c>
      <c r="E426" s="1" t="s">
        <v>20</v>
      </c>
      <c r="F426" s="1">
        <v>2018</v>
      </c>
      <c r="G426" s="1">
        <f t="shared" si="6"/>
        <v>0</v>
      </c>
    </row>
    <row r="427" spans="2:7" x14ac:dyDescent="0.25">
      <c r="B427" s="12">
        <v>38356</v>
      </c>
      <c r="C427" s="1" t="s">
        <v>24</v>
      </c>
      <c r="D427" s="2">
        <v>543</v>
      </c>
      <c r="E427" s="1" t="s">
        <v>4</v>
      </c>
      <c r="F427" s="1">
        <v>2015</v>
      </c>
      <c r="G427" s="1">
        <f t="shared" si="6"/>
        <v>0</v>
      </c>
    </row>
    <row r="428" spans="2:7" x14ac:dyDescent="0.25">
      <c r="B428" s="12">
        <v>39164</v>
      </c>
      <c r="C428" s="1" t="s">
        <v>24</v>
      </c>
      <c r="D428" s="2">
        <v>3292</v>
      </c>
      <c r="E428" s="1" t="s">
        <v>20</v>
      </c>
      <c r="F428" s="1">
        <v>2018</v>
      </c>
      <c r="G428" s="1">
        <f t="shared" si="6"/>
        <v>0</v>
      </c>
    </row>
    <row r="429" spans="2:7" x14ac:dyDescent="0.25">
      <c r="B429" s="12">
        <v>38218</v>
      </c>
      <c r="C429" s="1" t="s">
        <v>25</v>
      </c>
      <c r="D429" s="2">
        <v>1907</v>
      </c>
      <c r="E429" s="1" t="s">
        <v>19</v>
      </c>
      <c r="F429" s="1">
        <v>2016</v>
      </c>
      <c r="G429" s="1">
        <f t="shared" si="6"/>
        <v>0</v>
      </c>
    </row>
    <row r="430" spans="2:7" x14ac:dyDescent="0.25">
      <c r="B430" s="12">
        <v>39403</v>
      </c>
      <c r="C430" s="1" t="s">
        <v>24</v>
      </c>
      <c r="D430" s="2">
        <v>3774</v>
      </c>
      <c r="E430" s="1" t="s">
        <v>20</v>
      </c>
      <c r="F430" s="1">
        <v>2018</v>
      </c>
      <c r="G430" s="1">
        <f t="shared" si="6"/>
        <v>0</v>
      </c>
    </row>
    <row r="431" spans="2:7" x14ac:dyDescent="0.25">
      <c r="B431" s="12">
        <v>39476</v>
      </c>
      <c r="C431" s="1" t="s">
        <v>24</v>
      </c>
      <c r="D431" s="2">
        <v>1078</v>
      </c>
      <c r="E431" s="1" t="s">
        <v>20</v>
      </c>
      <c r="F431" s="1">
        <v>2019</v>
      </c>
      <c r="G431" s="1">
        <f t="shared" si="6"/>
        <v>0</v>
      </c>
    </row>
    <row r="432" spans="2:7" x14ac:dyDescent="0.25">
      <c r="B432" s="12">
        <v>38105</v>
      </c>
      <c r="C432" s="1" t="s">
        <v>26</v>
      </c>
      <c r="D432" s="2">
        <v>1830</v>
      </c>
      <c r="E432" s="1" t="s">
        <v>19</v>
      </c>
      <c r="F432" s="1">
        <v>2016</v>
      </c>
      <c r="G432" s="1">
        <f t="shared" si="6"/>
        <v>0</v>
      </c>
    </row>
    <row r="433" spans="2:7" x14ac:dyDescent="0.25">
      <c r="B433" s="12">
        <v>39582</v>
      </c>
      <c r="C433" s="1" t="s">
        <v>25</v>
      </c>
      <c r="D433" s="2">
        <v>1107</v>
      </c>
      <c r="E433" s="1" t="s">
        <v>20</v>
      </c>
      <c r="F433" s="1">
        <v>2019</v>
      </c>
      <c r="G433" s="1">
        <f t="shared" si="6"/>
        <v>0</v>
      </c>
    </row>
    <row r="434" spans="2:7" x14ac:dyDescent="0.25">
      <c r="B434" s="12">
        <v>39155</v>
      </c>
      <c r="C434" s="1" t="s">
        <v>26</v>
      </c>
      <c r="D434" s="2">
        <v>3344</v>
      </c>
      <c r="E434" s="1" t="s">
        <v>20</v>
      </c>
      <c r="F434" s="1">
        <v>2018</v>
      </c>
      <c r="G434" s="1">
        <f t="shared" si="6"/>
        <v>0</v>
      </c>
    </row>
    <row r="435" spans="2:7" x14ac:dyDescent="0.25">
      <c r="B435" s="12">
        <v>38693</v>
      </c>
      <c r="C435" s="1" t="s">
        <v>24</v>
      </c>
      <c r="D435" s="2">
        <v>2968</v>
      </c>
      <c r="E435" s="1" t="s">
        <v>20</v>
      </c>
      <c r="F435" s="1">
        <v>2015</v>
      </c>
      <c r="G435" s="1">
        <f t="shared" si="6"/>
        <v>0</v>
      </c>
    </row>
    <row r="436" spans="2:7" x14ac:dyDescent="0.25">
      <c r="B436" s="12">
        <v>38390</v>
      </c>
      <c r="C436" s="1" t="s">
        <v>26</v>
      </c>
      <c r="D436" s="2">
        <v>4334</v>
      </c>
      <c r="E436" s="1" t="s">
        <v>19</v>
      </c>
      <c r="F436" s="1">
        <v>2015</v>
      </c>
      <c r="G436" s="1">
        <f t="shared" si="6"/>
        <v>0</v>
      </c>
    </row>
    <row r="437" spans="2:7" x14ac:dyDescent="0.25">
      <c r="B437" s="12">
        <v>39453</v>
      </c>
      <c r="C437" s="1" t="s">
        <v>25</v>
      </c>
      <c r="D437" s="2">
        <v>632</v>
      </c>
      <c r="E437" s="1" t="s">
        <v>19</v>
      </c>
      <c r="F437" s="1">
        <v>2019</v>
      </c>
      <c r="G437" s="1">
        <f t="shared" si="6"/>
        <v>0</v>
      </c>
    </row>
    <row r="438" spans="2:7" x14ac:dyDescent="0.25">
      <c r="B438" s="12">
        <v>38700</v>
      </c>
      <c r="C438" s="1" t="s">
        <v>26</v>
      </c>
      <c r="D438" s="2">
        <v>4480</v>
      </c>
      <c r="E438" s="1" t="s">
        <v>19</v>
      </c>
      <c r="F438" s="1">
        <v>2015</v>
      </c>
      <c r="G438" s="1">
        <f t="shared" si="6"/>
        <v>0</v>
      </c>
    </row>
  </sheetData>
  <conditionalFormatting sqref="B12:G438">
    <cfRule type="expression" dxfId="1" priority="3">
      <formula>($D12&gt;=$C$7)*($E12=$C$8)</formula>
    </cfRule>
    <cfRule type="expression" dxfId="0" priority="4">
      <formula>AND($C12=$I$14,$F12=$I$12,$E12=$M$12)</formula>
    </cfRule>
  </conditionalFormatting>
  <dataValidations count="1">
    <dataValidation type="list" allowBlank="1" showInputMessage="1" showErrorMessage="1" sqref="I19 I12 Q26" xr:uid="{00000000-0002-0000-0100-000000000000}">
      <formula1>$O$12:$O$17</formula1>
    </dataValidation>
  </dataValidations>
  <pageMargins left="0.7" right="0.7" top="0.75" bottom="0.75" header="0.3" footer="0.3"/>
  <pageSetup orientation="portrait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AF1</vt:lpstr>
      <vt:lpstr>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cp:lastPrinted>2008-06-26T14:30:18Z</cp:lastPrinted>
  <dcterms:created xsi:type="dcterms:W3CDTF">2008-06-14T22:40:48Z</dcterms:created>
  <dcterms:modified xsi:type="dcterms:W3CDTF">2021-05-03T07:59:17Z</dcterms:modified>
</cp:coreProperties>
</file>