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FAA46B18-1C43-4341-87A5-D0FD454DF11B}" xr6:coauthVersionLast="47" xr6:coauthVersionMax="47" xr10:uidLastSave="{00000000-0000-0000-0000-000000000000}"/>
  <bookViews>
    <workbookView xWindow="-120" yWindow="-120" windowWidth="20730" windowHeight="11160" firstSheet="7" activeTab="9" xr2:uid="{D17EF5F1-9051-463C-B9C6-06B31CB2551C}"/>
  </bookViews>
  <sheets>
    <sheet name="Vertical XLOOKUP" sheetId="5" r:id="rId1"/>
    <sheet name="Horizontal XLOOKUP" sheetId="6" r:id="rId2"/>
    <sheet name="Left XLOOKUP" sheetId="7" r:id="rId3"/>
    <sheet name="XLOOKUP with approximate match" sheetId="8" r:id="rId4"/>
    <sheet name="XLOOKUP with wildcards" sheetId="12" r:id="rId5"/>
    <sheet name="XLOOKUP in reverse order" sheetId="13" r:id="rId6"/>
    <sheet name="XLOOKUP row or column" sheetId="15" r:id="rId7"/>
    <sheet name="XLOOKUP with multiple criteria" sheetId="19" r:id="rId8"/>
    <sheet name="2-way XLOOKUP" sheetId="22" r:id="rId9"/>
    <sheet name="If error XLOOKUP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9" l="1" a="1"/>
  <c r="G4" i="19" s="1"/>
  <c r="G2" i="13"/>
  <c r="G4" i="8"/>
  <c r="G5" i="8"/>
  <c r="G6" i="8"/>
  <c r="G7" i="8"/>
  <c r="E2" i="20"/>
  <c r="E2" i="12"/>
  <c r="G3" i="8"/>
  <c r="G13" i="8"/>
  <c r="G14" i="8"/>
  <c r="G15" i="8"/>
  <c r="G16" i="8"/>
  <c r="G12" i="8"/>
  <c r="H3" i="22" l="1" a="1"/>
  <c r="H3" i="22" s="1"/>
  <c r="K3" i="15" l="1" a="1"/>
  <c r="K3" i="15" s="1"/>
  <c r="G6" i="15" l="1" a="1"/>
  <c r="G6" i="15" s="1"/>
  <c r="G3" i="15" a="1"/>
  <c r="G3" i="15" s="1"/>
  <c r="E2" i="5" l="1" a="1"/>
  <c r="E2" i="5" s="1"/>
  <c r="I2" i="6" a="1"/>
  <c r="I2" i="6" s="1"/>
  <c r="F2" i="7" a="1"/>
  <c r="F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<sst xmlns="http://schemas.openxmlformats.org/spreadsheetml/2006/main" count="182" uniqueCount="56">
  <si>
    <t>Apple iPhone 11</t>
  </si>
  <si>
    <t>Apple iPhone X</t>
  </si>
  <si>
    <t>Samsung Galaxy M30</t>
  </si>
  <si>
    <t>Samsung Galaxy Note 8</t>
  </si>
  <si>
    <t>Realme X</t>
  </si>
  <si>
    <t>Realme XT</t>
  </si>
  <si>
    <t>OnePlus 7 Pro</t>
  </si>
  <si>
    <t>Ocean</t>
  </si>
  <si>
    <t>Rank</t>
  </si>
  <si>
    <t>Score</t>
  </si>
  <si>
    <t>Student</t>
  </si>
  <si>
    <r>
      <t xml:space="preserve">equal to
or 
</t>
    </r>
    <r>
      <rPr>
        <b/>
        <sz val="11"/>
        <color theme="1"/>
        <rFont val="Calibri"/>
        <family val="2"/>
        <charset val="204"/>
      </rPr>
      <t>under</t>
    </r>
  </si>
  <si>
    <r>
      <t xml:space="preserve">equal to
or 
</t>
    </r>
    <r>
      <rPr>
        <b/>
        <sz val="11"/>
        <color theme="1"/>
        <rFont val="Calibri"/>
        <family val="2"/>
        <charset val="204"/>
      </rPr>
      <t>over</t>
    </r>
  </si>
  <si>
    <t>Grade</t>
  </si>
  <si>
    <t>A</t>
  </si>
  <si>
    <t>B</t>
  </si>
  <si>
    <t>C</t>
  </si>
  <si>
    <t>D</t>
  </si>
  <si>
    <t>F</t>
  </si>
  <si>
    <t>Model</t>
  </si>
  <si>
    <t>iPhone X</t>
  </si>
  <si>
    <t>Item</t>
  </si>
  <si>
    <t>Date</t>
  </si>
  <si>
    <t>Amount</t>
  </si>
  <si>
    <t>Salesperson</t>
  </si>
  <si>
    <t>Last sale</t>
  </si>
  <si>
    <t>Exact match or next smaller</t>
  </si>
  <si>
    <t>Exact match or next larger</t>
  </si>
  <si>
    <t>XLOOKUP entire row</t>
  </si>
  <si>
    <t>XLOOKUP entire column</t>
  </si>
  <si>
    <t>Q1</t>
  </si>
  <si>
    <t>Q2</t>
  </si>
  <si>
    <t>Q3</t>
  </si>
  <si>
    <t>Q4</t>
  </si>
  <si>
    <t>Quater</t>
  </si>
  <si>
    <t>Product</t>
  </si>
  <si>
    <t>Price</t>
  </si>
  <si>
    <t>Samsung</t>
  </si>
  <si>
    <t>Nokia</t>
  </si>
  <si>
    <t>Moto</t>
  </si>
  <si>
    <t>Oppo</t>
  </si>
  <si>
    <t>Vivo</t>
  </si>
  <si>
    <t>Anumeet</t>
  </si>
  <si>
    <t>Mikul</t>
  </si>
  <si>
    <t>Niharika</t>
  </si>
  <si>
    <t>Bhashkar</t>
  </si>
  <si>
    <t>Swati</t>
  </si>
  <si>
    <t>Vibhuti</t>
  </si>
  <si>
    <t>Rishabh</t>
  </si>
  <si>
    <t>Karamjeet</t>
  </si>
  <si>
    <t>Lava</t>
  </si>
  <si>
    <t>Micromax</t>
  </si>
  <si>
    <t>Rohit</t>
  </si>
  <si>
    <t>Mitali</t>
  </si>
  <si>
    <t>Raunak</t>
  </si>
  <si>
    <t>Suhail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</si>
</sst>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;@"/>
  </numFmts>
  <fonts count="11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</font>
    <font>
      <sz val="8"/>
      <name val="Calibri"/>
      <family val="2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1" fillId="0" borderId="3" xfId="0" applyFont="1" applyBorder="1" applyAlignment="1"/>
    <xf numFmtId="0" fontId="0" fillId="0" borderId="5" xfId="0" applyBorder="1" applyAlignment="1">
      <alignment horizontal="left"/>
    </xf>
    <xf numFmtId="3" fontId="0" fillId="0" borderId="6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4" fillId="0" borderId="5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Fill="1" applyBorder="1"/>
    <xf numFmtId="0" fontId="0" fillId="0" borderId="8" xfId="0" applyBorder="1"/>
    <xf numFmtId="0" fontId="0" fillId="0" borderId="2" xfId="0" applyBorder="1"/>
    <xf numFmtId="165" fontId="0" fillId="0" borderId="5" xfId="0" applyNumberFormat="1" applyBorder="1"/>
    <xf numFmtId="0" fontId="0" fillId="0" borderId="0" xfId="0" applyBorder="1"/>
    <xf numFmtId="164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2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6" xfId="0" applyNumberFormat="1" applyBorder="1"/>
    <xf numFmtId="164" fontId="0" fillId="0" borderId="17" xfId="0" applyNumberFormat="1" applyBorder="1"/>
    <xf numFmtId="0" fontId="1" fillId="0" borderId="9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165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6" fillId="0" borderId="8" xfId="0" applyFont="1" applyBorder="1" applyAlignment="1"/>
    <xf numFmtId="0" fontId="1" fillId="0" borderId="5" xfId="0" applyFont="1" applyBorder="1" applyAlignment="1">
      <alignment horizontal="left"/>
    </xf>
    <xf numFmtId="164" fontId="0" fillId="0" borderId="0" xfId="0" applyNumberFormat="1"/>
    <xf numFmtId="0" fontId="1" fillId="0" borderId="3" xfId="0" applyFont="1" applyBorder="1" applyAlignment="1">
      <alignment horizontal="left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wrapText="1"/>
    </xf>
    <xf numFmtId="0" fontId="9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/>
    <xf numFmtId="3" fontId="0" fillId="0" borderId="6" xfId="0" applyNumberFormat="1" applyBorder="1"/>
    <xf numFmtId="3" fontId="0" fillId="0" borderId="4" xfId="0" applyNumberFormat="1" applyBorder="1"/>
    <xf numFmtId="3" fontId="0" fillId="0" borderId="0" xfId="0" applyNumberFormat="1" applyBorder="1"/>
    <xf numFmtId="0" fontId="4" fillId="0" borderId="11" xfId="0" applyFont="1" applyBorder="1"/>
    <xf numFmtId="3" fontId="0" fillId="0" borderId="12" xfId="0" applyNumberFormat="1" applyBorder="1"/>
    <xf numFmtId="0" fontId="4" fillId="0" borderId="11" xfId="0" applyFont="1" applyFill="1" applyBorder="1"/>
    <xf numFmtId="0" fontId="4" fillId="0" borderId="13" xfId="0" applyFont="1" applyFill="1" applyBorder="1"/>
    <xf numFmtId="165" fontId="0" fillId="0" borderId="19" xfId="0" applyNumberFormat="1" applyBorder="1" applyAlignment="1">
      <alignment horizontal="center"/>
    </xf>
    <xf numFmtId="0" fontId="0" fillId="0" borderId="19" xfId="0" applyBorder="1"/>
    <xf numFmtId="3" fontId="0" fillId="0" borderId="14" xfId="0" applyNumberFormat="1" applyBorder="1"/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9" xfId="0" applyFill="1" applyBorder="1"/>
    <xf numFmtId="3" fontId="0" fillId="0" borderId="12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9" xfId="0" applyFont="1" applyFill="1" applyBorder="1"/>
    <xf numFmtId="0" fontId="9" fillId="3" borderId="1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left"/>
    </xf>
    <xf numFmtId="0" fontId="9" fillId="3" borderId="7" xfId="0" applyFont="1" applyFill="1" applyBorder="1"/>
    <xf numFmtId="0" fontId="9" fillId="3" borderId="2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3" fontId="0" fillId="0" borderId="0" xfId="0" applyNumberFormat="1"/>
    <xf numFmtId="3" fontId="0" fillId="0" borderId="8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5">
    <cellStyle name="Hyperlink 2" xfId="2" xr:uid="{227D3C8B-A1DA-4AF5-8B00-E36553776FBC}"/>
    <cellStyle name="Hyperlink 3" xfId="4" xr:uid="{2F615823-3931-4992-BA68-60FB72E449F5}"/>
    <cellStyle name="Normal" xfId="0" builtinId="0"/>
    <cellStyle name="Normal 2" xfId="1" xr:uid="{7BE1C199-F7EB-483D-B5F5-CC0975D382A3}"/>
    <cellStyle name="Normal 3" xfId="3" xr:uid="{35D7D481-8A67-49A1-8250-CF9A6563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B64-3EAC-41EC-BE7D-63CC3BFDF35E}">
  <dimension ref="A1:F6"/>
  <sheetViews>
    <sheetView workbookViewId="0">
      <selection sqref="A1:B6"/>
    </sheetView>
  </sheetViews>
  <sheetFormatPr defaultRowHeight="15" x14ac:dyDescent="0.25"/>
  <cols>
    <col min="1" max="1" width="9.140625" customWidth="1"/>
    <col min="2" max="2" width="10.42578125" customWidth="1"/>
    <col min="3" max="3" width="8.28515625" customWidth="1"/>
    <col min="4" max="4" width="9.85546875" customWidth="1"/>
    <col min="5" max="5" width="11.140625" customWidth="1"/>
  </cols>
  <sheetData>
    <row r="1" spans="1:6" ht="15.75" customHeight="1" x14ac:dyDescent="0.25">
      <c r="A1" s="55" t="s">
        <v>35</v>
      </c>
      <c r="B1" s="56" t="s">
        <v>36</v>
      </c>
      <c r="D1" s="1" t="s">
        <v>35</v>
      </c>
      <c r="E1" s="3" t="s">
        <v>39</v>
      </c>
    </row>
    <row r="2" spans="1:6" x14ac:dyDescent="0.25">
      <c r="A2" s="7" t="s">
        <v>37</v>
      </c>
      <c r="B2" s="8">
        <v>3970</v>
      </c>
      <c r="C2" s="5"/>
      <c r="D2" s="6" t="s">
        <v>36</v>
      </c>
      <c r="E2" s="4" cm="1">
        <f t="array" ref="E2">_xlfn.XLOOKUP(E1, A2:A6, B2:B6)</f>
        <v>3741</v>
      </c>
      <c r="F2" s="5"/>
    </row>
    <row r="3" spans="1:6" x14ac:dyDescent="0.25">
      <c r="A3" s="7" t="s">
        <v>38</v>
      </c>
      <c r="B3" s="8">
        <v>3646</v>
      </c>
    </row>
    <row r="4" spans="1:6" x14ac:dyDescent="0.25">
      <c r="A4" s="7" t="s">
        <v>39</v>
      </c>
      <c r="B4" s="8">
        <v>3741</v>
      </c>
    </row>
    <row r="5" spans="1:6" x14ac:dyDescent="0.25">
      <c r="A5" s="7" t="s">
        <v>40</v>
      </c>
      <c r="B5" s="8">
        <v>3270</v>
      </c>
    </row>
    <row r="6" spans="1:6" x14ac:dyDescent="0.25">
      <c r="A6" s="9" t="s">
        <v>41</v>
      </c>
      <c r="B6" s="10">
        <v>1205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184-8A01-42DF-9EF2-985A7D58E01C}">
  <dimension ref="A1:I2"/>
  <sheetViews>
    <sheetView workbookViewId="0">
      <selection activeCell="G7" sqref="G7"/>
    </sheetView>
  </sheetViews>
  <sheetFormatPr defaultRowHeight="15" x14ac:dyDescent="0.25"/>
  <cols>
    <col min="1" max="1" width="10.5703125" customWidth="1"/>
    <col min="8" max="8" width="9.85546875" customWidth="1"/>
    <col min="9" max="9" width="10.140625" customWidth="1"/>
  </cols>
  <sheetData>
    <row r="1" spans="1:9" ht="15.75" customHeight="1" x14ac:dyDescent="0.25">
      <c r="A1" s="55" t="s">
        <v>35</v>
      </c>
      <c r="B1" s="7" t="s">
        <v>37</v>
      </c>
      <c r="C1" s="7" t="s">
        <v>38</v>
      </c>
      <c r="D1" s="7" t="s">
        <v>39</v>
      </c>
      <c r="E1" s="7" t="s">
        <v>40</v>
      </c>
      <c r="F1" s="9" t="s">
        <v>41</v>
      </c>
      <c r="H1" s="1" t="s">
        <v>35</v>
      </c>
      <c r="I1" s="3" t="s">
        <v>39</v>
      </c>
    </row>
    <row r="2" spans="1:9" x14ac:dyDescent="0.25">
      <c r="A2" s="56" t="s">
        <v>36</v>
      </c>
      <c r="B2" s="8">
        <v>3970</v>
      </c>
      <c r="C2" s="8">
        <v>3646</v>
      </c>
      <c r="D2" s="8">
        <v>3741</v>
      </c>
      <c r="E2" s="8">
        <v>3270</v>
      </c>
      <c r="F2" s="10">
        <v>1205</v>
      </c>
      <c r="H2" s="6" t="s">
        <v>36</v>
      </c>
      <c r="I2" s="4" cm="1">
        <f t="array" ref="I2">_xlfn.XLOOKUP(I1, B1:F1, B2:F2)</f>
        <v>3741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27A-F7E3-4B95-89FB-8750ACCA6686}">
  <dimension ref="A1:G6"/>
  <sheetViews>
    <sheetView workbookViewId="0">
      <selection activeCell="F7" sqref="F7"/>
    </sheetView>
  </sheetViews>
  <sheetFormatPr defaultRowHeight="15" x14ac:dyDescent="0.25"/>
  <cols>
    <col min="2" max="2" width="9.140625" customWidth="1"/>
    <col min="3" max="3" width="10.42578125" customWidth="1"/>
    <col min="4" max="4" width="8.28515625" customWidth="1"/>
    <col min="5" max="5" width="9.85546875" customWidth="1"/>
    <col min="6" max="6" width="11.140625" customWidth="1"/>
  </cols>
  <sheetData>
    <row r="1" spans="1:7" ht="15.75" customHeight="1" x14ac:dyDescent="0.25">
      <c r="A1" s="55" t="s">
        <v>8</v>
      </c>
      <c r="B1" s="57" t="s">
        <v>35</v>
      </c>
      <c r="C1" s="56" t="s">
        <v>36</v>
      </c>
      <c r="E1" s="1" t="s">
        <v>7</v>
      </c>
      <c r="F1" s="3" t="s">
        <v>39</v>
      </c>
    </row>
    <row r="2" spans="1:7" x14ac:dyDescent="0.25">
      <c r="A2" s="13">
        <v>1</v>
      </c>
      <c r="B2" s="7" t="s">
        <v>37</v>
      </c>
      <c r="C2" s="8">
        <v>3970</v>
      </c>
      <c r="D2" s="5"/>
      <c r="E2" s="6" t="s">
        <v>8</v>
      </c>
      <c r="F2" s="4" cm="1">
        <f t="array" ref="F2">_xlfn.XLOOKUP(F1, B2:B6, A2:A6)</f>
        <v>3</v>
      </c>
      <c r="G2" s="5"/>
    </row>
    <row r="3" spans="1:7" x14ac:dyDescent="0.25">
      <c r="A3" s="13">
        <v>2</v>
      </c>
      <c r="B3" s="7" t="s">
        <v>38</v>
      </c>
      <c r="C3" s="8">
        <v>3646</v>
      </c>
    </row>
    <row r="4" spans="1:7" x14ac:dyDescent="0.25">
      <c r="A4" s="13">
        <v>3</v>
      </c>
      <c r="B4" s="7" t="s">
        <v>39</v>
      </c>
      <c r="C4" s="8">
        <v>3741</v>
      </c>
    </row>
    <row r="5" spans="1:7" x14ac:dyDescent="0.25">
      <c r="A5" s="13">
        <v>4</v>
      </c>
      <c r="B5" s="7" t="s">
        <v>40</v>
      </c>
      <c r="C5" s="8">
        <v>3270</v>
      </c>
    </row>
    <row r="6" spans="1:7" x14ac:dyDescent="0.25">
      <c r="A6" s="14">
        <v>5</v>
      </c>
      <c r="B6" s="9" t="s">
        <v>41</v>
      </c>
      <c r="C6" s="10">
        <v>1205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6D3-9727-46B4-B073-E95EA42D5504}">
  <dimension ref="A1:G16"/>
  <sheetViews>
    <sheetView workbookViewId="0">
      <selection activeCell="G3" sqref="G3"/>
    </sheetView>
  </sheetViews>
  <sheetFormatPr defaultRowHeight="15" x14ac:dyDescent="0.25"/>
  <cols>
    <col min="1" max="1" width="8.85546875" customWidth="1"/>
    <col min="3" max="3" width="11.85546875" customWidth="1"/>
    <col min="7" max="7" width="11.7109375" customWidth="1"/>
  </cols>
  <sheetData>
    <row r="1" spans="1:7" x14ac:dyDescent="0.25">
      <c r="A1" s="91" t="s">
        <v>26</v>
      </c>
      <c r="B1" s="91"/>
      <c r="C1" s="91"/>
      <c r="D1" s="91"/>
      <c r="E1" s="91"/>
      <c r="F1" s="91"/>
      <c r="G1" s="91"/>
    </row>
    <row r="2" spans="1:7" x14ac:dyDescent="0.25">
      <c r="A2" s="17"/>
      <c r="B2" s="58" t="s">
        <v>9</v>
      </c>
      <c r="C2" s="59" t="s">
        <v>13</v>
      </c>
      <c r="E2" s="60" t="s">
        <v>10</v>
      </c>
      <c r="F2" s="58" t="s">
        <v>9</v>
      </c>
      <c r="G2" s="59" t="s">
        <v>13</v>
      </c>
    </row>
    <row r="3" spans="1:7" ht="15" customHeight="1" x14ac:dyDescent="0.25">
      <c r="A3" s="89" t="s">
        <v>12</v>
      </c>
      <c r="B3" s="15">
        <v>90</v>
      </c>
      <c r="C3" s="27" t="s">
        <v>14</v>
      </c>
      <c r="E3" s="20" t="s">
        <v>42</v>
      </c>
      <c r="F3" s="29">
        <v>98</v>
      </c>
      <c r="G3" s="26" t="str">
        <f>_xlfn.XLOOKUP(F3, $B$3:$B$7, $C$3:$C$7, ,-1)</f>
        <v>A</v>
      </c>
    </row>
    <row r="4" spans="1:7" x14ac:dyDescent="0.25">
      <c r="A4" s="89"/>
      <c r="B4" s="15">
        <v>80</v>
      </c>
      <c r="C4" s="27" t="s">
        <v>15</v>
      </c>
      <c r="E4" s="20" t="s">
        <v>43</v>
      </c>
      <c r="F4" s="29">
        <v>60</v>
      </c>
      <c r="G4" s="26" t="str">
        <f t="shared" ref="G4:G7" si="0">_xlfn.XLOOKUP(F4, $B$3:$B$7, $C$3:$C$7, ,-1)</f>
        <v>D</v>
      </c>
    </row>
    <row r="5" spans="1:7" x14ac:dyDescent="0.25">
      <c r="A5" s="89"/>
      <c r="B5" s="15">
        <v>70</v>
      </c>
      <c r="C5" s="27" t="s">
        <v>16</v>
      </c>
      <c r="E5" s="20" t="s">
        <v>44</v>
      </c>
      <c r="F5" s="29">
        <v>48</v>
      </c>
      <c r="G5" s="26" t="str">
        <f t="shared" si="0"/>
        <v>F</v>
      </c>
    </row>
    <row r="6" spans="1:7" x14ac:dyDescent="0.25">
      <c r="A6" s="89"/>
      <c r="B6" s="15">
        <v>60</v>
      </c>
      <c r="C6" s="27" t="s">
        <v>17</v>
      </c>
      <c r="E6" s="20" t="s">
        <v>45</v>
      </c>
      <c r="F6" s="29">
        <v>71</v>
      </c>
      <c r="G6" s="26" t="str">
        <f t="shared" si="0"/>
        <v>C</v>
      </c>
    </row>
    <row r="7" spans="1:7" x14ac:dyDescent="0.25">
      <c r="A7" s="90"/>
      <c r="B7" s="25">
        <v>0</v>
      </c>
      <c r="C7" s="28" t="s">
        <v>18</v>
      </c>
      <c r="E7" s="30" t="s">
        <v>46</v>
      </c>
      <c r="F7" s="16">
        <v>82</v>
      </c>
      <c r="G7" s="26" t="str">
        <f t="shared" si="0"/>
        <v>B</v>
      </c>
    </row>
    <row r="10" spans="1:7" x14ac:dyDescent="0.25">
      <c r="A10" s="91" t="s">
        <v>27</v>
      </c>
      <c r="B10" s="91"/>
      <c r="C10" s="91"/>
      <c r="D10" s="91"/>
      <c r="E10" s="91"/>
      <c r="F10" s="91"/>
      <c r="G10" s="91"/>
    </row>
    <row r="11" spans="1:7" x14ac:dyDescent="0.25">
      <c r="A11" s="17"/>
      <c r="B11" s="58" t="s">
        <v>9</v>
      </c>
      <c r="C11" s="59" t="s">
        <v>13</v>
      </c>
      <c r="E11" s="60" t="s">
        <v>10</v>
      </c>
      <c r="F11" s="58" t="s">
        <v>9</v>
      </c>
      <c r="G11" s="59" t="s">
        <v>13</v>
      </c>
    </row>
    <row r="12" spans="1:7" x14ac:dyDescent="0.25">
      <c r="A12" s="89" t="s">
        <v>11</v>
      </c>
      <c r="B12" s="24">
        <v>59</v>
      </c>
      <c r="C12" s="27" t="s">
        <v>18</v>
      </c>
      <c r="E12" s="20" t="s">
        <v>42</v>
      </c>
      <c r="F12" s="29">
        <v>98</v>
      </c>
      <c r="G12" s="26" t="str">
        <f>_xlfn.XLOOKUP(F12, $B$12:$B$16, $C$12:$C$16, ,1)</f>
        <v>A</v>
      </c>
    </row>
    <row r="13" spans="1:7" x14ac:dyDescent="0.25">
      <c r="A13" s="89"/>
      <c r="B13" s="15">
        <v>69</v>
      </c>
      <c r="C13" s="27" t="s">
        <v>17</v>
      </c>
      <c r="E13" s="20" t="s">
        <v>43</v>
      </c>
      <c r="F13" s="29">
        <v>60</v>
      </c>
      <c r="G13" s="26" t="str">
        <f t="shared" ref="G13:G16" si="1">_xlfn.XLOOKUP(F13, $B$12:$B$16, $C$12:$C$16, ,1)</f>
        <v>D</v>
      </c>
    </row>
    <row r="14" spans="1:7" x14ac:dyDescent="0.25">
      <c r="A14" s="89"/>
      <c r="B14" s="15">
        <v>79</v>
      </c>
      <c r="C14" s="27" t="s">
        <v>16</v>
      </c>
      <c r="E14" s="20" t="s">
        <v>44</v>
      </c>
      <c r="F14" s="29">
        <v>48</v>
      </c>
      <c r="G14" s="26" t="str">
        <f t="shared" si="1"/>
        <v>F</v>
      </c>
    </row>
    <row r="15" spans="1:7" x14ac:dyDescent="0.25">
      <c r="A15" s="89"/>
      <c r="B15" s="15">
        <v>89</v>
      </c>
      <c r="C15" s="27" t="s">
        <v>15</v>
      </c>
      <c r="E15" s="20" t="s">
        <v>45</v>
      </c>
      <c r="F15" s="29">
        <v>71</v>
      </c>
      <c r="G15" s="26" t="str">
        <f t="shared" si="1"/>
        <v>C</v>
      </c>
    </row>
    <row r="16" spans="1:7" x14ac:dyDescent="0.25">
      <c r="A16" s="90"/>
      <c r="B16" s="16">
        <v>100</v>
      </c>
      <c r="C16" s="28" t="s">
        <v>14</v>
      </c>
      <c r="E16" s="30" t="s">
        <v>46</v>
      </c>
      <c r="F16" s="16">
        <v>82</v>
      </c>
      <c r="G16" s="28" t="str">
        <f t="shared" si="1"/>
        <v>B</v>
      </c>
    </row>
  </sheetData>
  <sortState xmlns:xlrd2="http://schemas.microsoft.com/office/spreadsheetml/2017/richdata2" ref="B3:C6">
    <sortCondition descending="1" ref="B3"/>
  </sortState>
  <mergeCells count="4">
    <mergeCell ref="A3:A7"/>
    <mergeCell ref="A12:A16"/>
    <mergeCell ref="A1:G1"/>
    <mergeCell ref="A10:G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5FE-8DAF-468E-8154-1F145435D46B}">
  <dimension ref="A1:E8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2.5703125" bestFit="1" customWidth="1"/>
    <col min="5" max="5" width="10" customWidth="1"/>
  </cols>
  <sheetData>
    <row r="1" spans="1:5" x14ac:dyDescent="0.25">
      <c r="A1" s="60" t="s">
        <v>19</v>
      </c>
      <c r="B1" s="84" t="s">
        <v>36</v>
      </c>
      <c r="D1" s="1" t="s">
        <v>19</v>
      </c>
      <c r="E1" s="32" t="s">
        <v>20</v>
      </c>
    </row>
    <row r="2" spans="1:5" x14ac:dyDescent="0.25">
      <c r="A2" s="11" t="s">
        <v>0</v>
      </c>
      <c r="B2" s="18">
        <v>22023</v>
      </c>
      <c r="D2" s="2" t="s">
        <v>36</v>
      </c>
      <c r="E2" s="19">
        <f>_xlfn.XLOOKUP("*"&amp;E1&amp;"*", A2:A8, B2:B8, ,2)</f>
        <v>19008</v>
      </c>
    </row>
    <row r="3" spans="1:5" x14ac:dyDescent="0.25">
      <c r="A3" s="11" t="s">
        <v>1</v>
      </c>
      <c r="B3" s="18">
        <v>19008</v>
      </c>
    </row>
    <row r="4" spans="1:5" x14ac:dyDescent="0.25">
      <c r="A4" s="11" t="s">
        <v>2</v>
      </c>
      <c r="B4" s="18">
        <v>23707</v>
      </c>
    </row>
    <row r="5" spans="1:5" x14ac:dyDescent="0.25">
      <c r="A5" s="11" t="s">
        <v>3</v>
      </c>
      <c r="B5" s="18">
        <v>17171</v>
      </c>
    </row>
    <row r="6" spans="1:5" x14ac:dyDescent="0.25">
      <c r="A6" s="11" t="s">
        <v>4</v>
      </c>
      <c r="B6" s="18">
        <v>19754</v>
      </c>
    </row>
    <row r="7" spans="1:5" x14ac:dyDescent="0.25">
      <c r="A7" s="11" t="s">
        <v>5</v>
      </c>
      <c r="B7" s="18">
        <v>16925</v>
      </c>
    </row>
    <row r="8" spans="1:5" x14ac:dyDescent="0.25">
      <c r="A8" s="12" t="s">
        <v>6</v>
      </c>
      <c r="B8" s="19">
        <v>18470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EFF-0DE0-4E4E-BBCB-B5480BCAFD51}">
  <dimension ref="A1:G9"/>
  <sheetViews>
    <sheetView workbookViewId="0">
      <selection activeCell="C8" sqref="C8"/>
    </sheetView>
  </sheetViews>
  <sheetFormatPr defaultRowHeight="15" x14ac:dyDescent="0.25"/>
  <cols>
    <col min="2" max="2" width="11.42578125" customWidth="1"/>
    <col min="6" max="6" width="11.7109375" bestFit="1" customWidth="1"/>
  </cols>
  <sheetData>
    <row r="1" spans="1:7" x14ac:dyDescent="0.25">
      <c r="A1" s="60" t="s">
        <v>22</v>
      </c>
      <c r="B1" s="83" t="s">
        <v>24</v>
      </c>
      <c r="C1" s="83" t="s">
        <v>21</v>
      </c>
      <c r="D1" s="84" t="s">
        <v>23</v>
      </c>
      <c r="F1" s="1" t="s">
        <v>24</v>
      </c>
      <c r="G1" s="32" t="s">
        <v>48</v>
      </c>
    </row>
    <row r="2" spans="1:7" x14ac:dyDescent="0.25">
      <c r="A2" s="33">
        <v>44440</v>
      </c>
      <c r="B2" s="21" t="s">
        <v>47</v>
      </c>
      <c r="C2" s="34" t="s">
        <v>37</v>
      </c>
      <c r="D2" s="61">
        <v>15389</v>
      </c>
      <c r="F2" s="2" t="s">
        <v>25</v>
      </c>
      <c r="G2" s="62">
        <f>_xlfn.XLOOKUP(G1, B2:B9, D2:D9, , ,-1)</f>
        <v>15592</v>
      </c>
    </row>
    <row r="3" spans="1:7" x14ac:dyDescent="0.25">
      <c r="A3" s="33">
        <v>44441</v>
      </c>
      <c r="B3" s="21" t="s">
        <v>48</v>
      </c>
      <c r="C3" s="34" t="s">
        <v>38</v>
      </c>
      <c r="D3" s="61">
        <v>17111</v>
      </c>
    </row>
    <row r="4" spans="1:7" x14ac:dyDescent="0.25">
      <c r="A4" s="33">
        <v>44442</v>
      </c>
      <c r="B4" s="21" t="s">
        <v>49</v>
      </c>
      <c r="C4" s="34" t="s">
        <v>40</v>
      </c>
      <c r="D4" s="61">
        <v>14802</v>
      </c>
    </row>
    <row r="5" spans="1:7" x14ac:dyDescent="0.25">
      <c r="A5" s="33">
        <v>44443</v>
      </c>
      <c r="B5" s="21" t="s">
        <v>48</v>
      </c>
      <c r="C5" s="34" t="s">
        <v>41</v>
      </c>
      <c r="D5" s="61">
        <v>10757</v>
      </c>
    </row>
    <row r="6" spans="1:7" x14ac:dyDescent="0.25">
      <c r="A6" s="33">
        <v>44444</v>
      </c>
      <c r="B6" s="21" t="s">
        <v>48</v>
      </c>
      <c r="C6" s="34" t="s">
        <v>38</v>
      </c>
      <c r="D6" s="61">
        <v>15592</v>
      </c>
    </row>
    <row r="7" spans="1:7" x14ac:dyDescent="0.25">
      <c r="A7" s="33">
        <v>44445</v>
      </c>
      <c r="B7" s="21" t="s">
        <v>49</v>
      </c>
      <c r="C7" s="34" t="s">
        <v>50</v>
      </c>
      <c r="D7" s="61">
        <v>15785</v>
      </c>
    </row>
    <row r="8" spans="1:7" x14ac:dyDescent="0.25">
      <c r="A8" s="33">
        <v>44446</v>
      </c>
      <c r="B8" s="21" t="s">
        <v>47</v>
      </c>
      <c r="C8" s="34" t="s">
        <v>51</v>
      </c>
      <c r="D8" s="61">
        <v>18281</v>
      </c>
    </row>
    <row r="9" spans="1:7" x14ac:dyDescent="0.25">
      <c r="A9" s="33">
        <v>44447</v>
      </c>
      <c r="B9" s="23" t="s">
        <v>47</v>
      </c>
      <c r="C9" s="31" t="s">
        <v>37</v>
      </c>
      <c r="D9" s="62">
        <v>19007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A05-F824-4C5A-8A61-652E38CBDD5E}">
  <dimension ref="A1:K11"/>
  <sheetViews>
    <sheetView workbookViewId="0">
      <selection activeCell="G5" sqref="G5"/>
    </sheetView>
  </sheetViews>
  <sheetFormatPr defaultRowHeight="15" x14ac:dyDescent="0.25"/>
  <cols>
    <col min="1" max="1" width="11.42578125" customWidth="1"/>
    <col min="5" max="5" width="7.85546875" customWidth="1"/>
    <col min="6" max="6" width="11.7109375" bestFit="1" customWidth="1"/>
  </cols>
  <sheetData>
    <row r="1" spans="1:11" x14ac:dyDescent="0.25">
      <c r="F1" s="92" t="s">
        <v>28</v>
      </c>
      <c r="G1" s="92"/>
      <c r="H1" s="92"/>
      <c r="I1" s="92"/>
      <c r="K1" s="51" t="s">
        <v>29</v>
      </c>
    </row>
    <row r="2" spans="1:11" x14ac:dyDescent="0.25">
      <c r="A2" s="80" t="s">
        <v>24</v>
      </c>
      <c r="B2" s="78" t="s">
        <v>22</v>
      </c>
      <c r="C2" s="78" t="s">
        <v>35</v>
      </c>
      <c r="D2" s="79" t="s">
        <v>23</v>
      </c>
      <c r="F2" s="60" t="s">
        <v>24</v>
      </c>
      <c r="G2" s="58" t="s">
        <v>22</v>
      </c>
      <c r="H2" s="58" t="s">
        <v>35</v>
      </c>
      <c r="I2" s="59" t="s">
        <v>23</v>
      </c>
      <c r="K2" s="81" t="s">
        <v>23</v>
      </c>
    </row>
    <row r="3" spans="1:11" x14ac:dyDescent="0.25">
      <c r="A3" s="64" t="s">
        <v>52</v>
      </c>
      <c r="B3" s="36">
        <v>44440</v>
      </c>
      <c r="C3" s="34" t="s">
        <v>37</v>
      </c>
      <c r="D3" s="65">
        <v>15389</v>
      </c>
      <c r="F3" s="22" t="s">
        <v>42</v>
      </c>
      <c r="G3" s="37" cm="1">
        <f t="array" ref="G3:I3">_xlfn.XLOOKUP(F3, A3:A8, B3:D8)</f>
        <v>44443</v>
      </c>
      <c r="H3" s="16" t="str">
        <v>Samsung</v>
      </c>
      <c r="I3" s="35">
        <v>10757</v>
      </c>
      <c r="K3" s="41" cm="1">
        <f t="array" ref="K3:K8">_xlfn.XLOOKUP(K2, A2:D2, A3:D8)</f>
        <v>15389</v>
      </c>
    </row>
    <row r="4" spans="1:11" x14ac:dyDescent="0.25">
      <c r="A4" s="64" t="s">
        <v>53</v>
      </c>
      <c r="B4" s="36">
        <v>44441</v>
      </c>
      <c r="C4" s="34" t="s">
        <v>38</v>
      </c>
      <c r="D4" s="65">
        <v>17111</v>
      </c>
      <c r="K4" s="41">
        <v>17111</v>
      </c>
    </row>
    <row r="5" spans="1:11" x14ac:dyDescent="0.25">
      <c r="A5" s="64" t="s">
        <v>45</v>
      </c>
      <c r="B5" s="36">
        <v>44442</v>
      </c>
      <c r="C5" s="34" t="s">
        <v>40</v>
      </c>
      <c r="D5" s="65">
        <v>14802</v>
      </c>
      <c r="F5" s="43" t="s">
        <v>24</v>
      </c>
      <c r="G5" s="82" t="s">
        <v>54</v>
      </c>
      <c r="K5" s="41">
        <v>14802</v>
      </c>
    </row>
    <row r="6" spans="1:11" x14ac:dyDescent="0.25">
      <c r="A6" s="64" t="s">
        <v>42</v>
      </c>
      <c r="B6" s="36">
        <v>44443</v>
      </c>
      <c r="C6" s="34" t="s">
        <v>37</v>
      </c>
      <c r="D6" s="65">
        <v>10757</v>
      </c>
      <c r="F6" s="44" t="s">
        <v>22</v>
      </c>
      <c r="G6" s="38" cm="1">
        <f t="array" ref="G6:G8">TRANSPOSE(_xlfn.XLOOKUP(G5, A3:A8, B3:D8))</f>
        <v>44444</v>
      </c>
      <c r="K6" s="41">
        <v>10757</v>
      </c>
    </row>
    <row r="7" spans="1:11" x14ac:dyDescent="0.25">
      <c r="A7" s="66" t="s">
        <v>54</v>
      </c>
      <c r="B7" s="36">
        <v>44444</v>
      </c>
      <c r="C7" s="34" t="s">
        <v>38</v>
      </c>
      <c r="D7" s="65">
        <v>15592</v>
      </c>
      <c r="F7" s="44" t="s">
        <v>35</v>
      </c>
      <c r="G7" s="39" t="str">
        <v>Nokia</v>
      </c>
      <c r="K7" s="41">
        <v>15592</v>
      </c>
    </row>
    <row r="8" spans="1:11" x14ac:dyDescent="0.25">
      <c r="A8" s="67" t="s">
        <v>55</v>
      </c>
      <c r="B8" s="68">
        <v>44445</v>
      </c>
      <c r="C8" s="69" t="s">
        <v>50</v>
      </c>
      <c r="D8" s="70">
        <v>15785</v>
      </c>
      <c r="F8" s="45" t="s">
        <v>23</v>
      </c>
      <c r="G8" s="40">
        <v>15592</v>
      </c>
      <c r="K8" s="42">
        <v>15785</v>
      </c>
    </row>
    <row r="9" spans="1:11" x14ac:dyDescent="0.25">
      <c r="B9" s="34"/>
      <c r="C9" s="34"/>
      <c r="D9" s="63"/>
    </row>
    <row r="10" spans="1:11" x14ac:dyDescent="0.25">
      <c r="B10" s="34"/>
      <c r="C10" s="34"/>
      <c r="D10" s="63"/>
    </row>
    <row r="11" spans="1:11" x14ac:dyDescent="0.25">
      <c r="B11" s="34"/>
      <c r="C11" s="34"/>
      <c r="D11" s="34"/>
    </row>
  </sheetData>
  <mergeCells count="1"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D56C-098C-4DB4-8420-FE3B40DF5629}">
  <dimension ref="A1:G10"/>
  <sheetViews>
    <sheetView workbookViewId="0">
      <selection activeCell="G7" sqref="G7"/>
    </sheetView>
  </sheetViews>
  <sheetFormatPr defaultRowHeight="15" x14ac:dyDescent="0.25"/>
  <cols>
    <col min="2" max="2" width="11.42578125" customWidth="1"/>
    <col min="5" max="5" width="7.85546875" customWidth="1"/>
    <col min="6" max="6" width="11.7109375" bestFit="1" customWidth="1"/>
    <col min="7" max="7" width="11" customWidth="1"/>
  </cols>
  <sheetData>
    <row r="1" spans="1:7" x14ac:dyDescent="0.25">
      <c r="A1" s="77" t="s">
        <v>22</v>
      </c>
      <c r="B1" s="78" t="s">
        <v>24</v>
      </c>
      <c r="C1" s="78" t="s">
        <v>35</v>
      </c>
      <c r="D1" s="79" t="s">
        <v>23</v>
      </c>
      <c r="F1" s="46" t="s">
        <v>22</v>
      </c>
      <c r="G1" s="48">
        <v>44441</v>
      </c>
    </row>
    <row r="2" spans="1:7" x14ac:dyDescent="0.25">
      <c r="A2" s="71">
        <v>44440</v>
      </c>
      <c r="B2" s="21" t="s">
        <v>47</v>
      </c>
      <c r="C2" s="34" t="s">
        <v>37</v>
      </c>
      <c r="D2" s="75">
        <v>12836</v>
      </c>
      <c r="F2" s="47" t="s">
        <v>24</v>
      </c>
      <c r="G2" s="48" t="s">
        <v>47</v>
      </c>
    </row>
    <row r="3" spans="1:7" x14ac:dyDescent="0.25">
      <c r="A3" s="71">
        <v>44440</v>
      </c>
      <c r="B3" s="21" t="s">
        <v>48</v>
      </c>
      <c r="C3" s="34" t="s">
        <v>38</v>
      </c>
      <c r="D3" s="75">
        <v>12017</v>
      </c>
      <c r="F3" s="47" t="s">
        <v>35</v>
      </c>
      <c r="G3" s="49" t="s">
        <v>37</v>
      </c>
    </row>
    <row r="4" spans="1:7" x14ac:dyDescent="0.25">
      <c r="A4" s="71">
        <v>44440</v>
      </c>
      <c r="B4" s="21" t="s">
        <v>49</v>
      </c>
      <c r="C4" s="34" t="s">
        <v>40</v>
      </c>
      <c r="D4" s="75">
        <v>15461</v>
      </c>
      <c r="F4" s="50" t="s">
        <v>23</v>
      </c>
      <c r="G4" s="10" cm="1">
        <f t="array" ref="G4">_xlfn.XLOOKUP(1, (A2:A10=G1) * (B2:B10=G2) * (C2:C10=G3), D2:D10)</f>
        <v>14054</v>
      </c>
    </row>
    <row r="5" spans="1:7" x14ac:dyDescent="0.25">
      <c r="A5" s="71">
        <v>44440</v>
      </c>
      <c r="B5" s="21" t="s">
        <v>48</v>
      </c>
      <c r="C5" s="34" t="s">
        <v>41</v>
      </c>
      <c r="D5" s="75">
        <v>12515</v>
      </c>
    </row>
    <row r="6" spans="1:7" x14ac:dyDescent="0.25">
      <c r="A6" s="71">
        <v>44440</v>
      </c>
      <c r="B6" s="21" t="s">
        <v>48</v>
      </c>
      <c r="C6" s="34" t="s">
        <v>38</v>
      </c>
      <c r="D6" s="75">
        <v>18880</v>
      </c>
    </row>
    <row r="7" spans="1:7" x14ac:dyDescent="0.25">
      <c r="A7" s="71">
        <v>44441</v>
      </c>
      <c r="B7" s="21" t="s">
        <v>49</v>
      </c>
      <c r="C7" s="34" t="s">
        <v>50</v>
      </c>
      <c r="D7" s="75">
        <v>10929</v>
      </c>
    </row>
    <row r="8" spans="1:7" x14ac:dyDescent="0.25">
      <c r="A8" s="71">
        <v>44441</v>
      </c>
      <c r="B8" s="21" t="s">
        <v>47</v>
      </c>
      <c r="C8" s="34" t="s">
        <v>51</v>
      </c>
      <c r="D8" s="75">
        <v>14634</v>
      </c>
    </row>
    <row r="9" spans="1:7" x14ac:dyDescent="0.25">
      <c r="A9" s="71">
        <v>44441</v>
      </c>
      <c r="B9" s="21" t="s">
        <v>47</v>
      </c>
      <c r="C9" s="34" t="s">
        <v>37</v>
      </c>
      <c r="D9" s="75">
        <v>14054</v>
      </c>
    </row>
    <row r="10" spans="1:7" x14ac:dyDescent="0.25">
      <c r="A10" s="72">
        <v>44441</v>
      </c>
      <c r="B10" s="73" t="s">
        <v>48</v>
      </c>
      <c r="C10" s="74" t="s">
        <v>40</v>
      </c>
      <c r="D10" s="76">
        <v>14371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D3CE-2BF7-4EF1-A9EC-890398F08637}">
  <dimension ref="A1:H6"/>
  <sheetViews>
    <sheetView workbookViewId="0">
      <selection activeCell="C12" sqref="C12"/>
    </sheetView>
  </sheetViews>
  <sheetFormatPr defaultRowHeight="15" x14ac:dyDescent="0.25"/>
  <cols>
    <col min="1" max="1" width="11.85546875" customWidth="1"/>
    <col min="6" max="6" width="7.85546875" customWidth="1"/>
    <col min="7" max="7" width="11.7109375" bestFit="1" customWidth="1"/>
    <col min="8" max="8" width="11" customWidth="1"/>
  </cols>
  <sheetData>
    <row r="1" spans="1:8" x14ac:dyDescent="0.25">
      <c r="A1" s="85" t="s">
        <v>24</v>
      </c>
      <c r="B1" s="58" t="s">
        <v>30</v>
      </c>
      <c r="C1" s="58" t="s">
        <v>31</v>
      </c>
      <c r="D1" s="58" t="s">
        <v>32</v>
      </c>
      <c r="E1" s="59" t="s">
        <v>33</v>
      </c>
      <c r="G1" s="52" t="s">
        <v>24</v>
      </c>
      <c r="H1" s="48" t="s">
        <v>42</v>
      </c>
    </row>
    <row r="2" spans="1:8" x14ac:dyDescent="0.25">
      <c r="A2" s="20" t="s">
        <v>47</v>
      </c>
      <c r="B2" s="87">
        <v>775</v>
      </c>
      <c r="C2" s="87">
        <v>592</v>
      </c>
      <c r="D2" s="87">
        <v>793</v>
      </c>
      <c r="E2" s="61">
        <v>804</v>
      </c>
      <c r="G2" s="52" t="s">
        <v>34</v>
      </c>
      <c r="H2" s="49" t="s">
        <v>31</v>
      </c>
    </row>
    <row r="3" spans="1:8" x14ac:dyDescent="0.25">
      <c r="A3" s="20" t="s">
        <v>42</v>
      </c>
      <c r="B3" s="87">
        <v>821</v>
      </c>
      <c r="C3" s="87">
        <v>626</v>
      </c>
      <c r="D3" s="87">
        <v>720</v>
      </c>
      <c r="E3" s="61">
        <v>750</v>
      </c>
      <c r="G3" s="54" t="s">
        <v>23</v>
      </c>
      <c r="H3" s="10" cm="1">
        <f t="array" ref="H3">_xlfn.XLOOKUP(H1, A2:A6, _xlfn.XLOOKUP(H2, B1:E1, B2:E6))</f>
        <v>626</v>
      </c>
    </row>
    <row r="4" spans="1:8" x14ac:dyDescent="0.25">
      <c r="A4" s="20" t="s">
        <v>43</v>
      </c>
      <c r="B4" s="87">
        <v>680</v>
      </c>
      <c r="C4" s="87">
        <v>778</v>
      </c>
      <c r="D4" s="87">
        <v>983</v>
      </c>
      <c r="E4" s="61">
        <v>598</v>
      </c>
    </row>
    <row r="5" spans="1:8" x14ac:dyDescent="0.25">
      <c r="A5" s="20" t="s">
        <v>54</v>
      </c>
      <c r="B5" s="87">
        <v>556</v>
      </c>
      <c r="C5" s="87">
        <v>681</v>
      </c>
      <c r="D5" s="87">
        <v>698</v>
      </c>
      <c r="E5" s="61">
        <v>635</v>
      </c>
      <c r="F5" s="53"/>
    </row>
    <row r="6" spans="1:8" x14ac:dyDescent="0.25">
      <c r="A6" s="22" t="s">
        <v>45</v>
      </c>
      <c r="B6" s="88">
        <v>581</v>
      </c>
      <c r="C6" s="88">
        <v>650</v>
      </c>
      <c r="D6" s="88">
        <v>689</v>
      </c>
      <c r="E6" s="62">
        <v>520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445-7E61-463D-AFE8-7A9FD2C05171}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9.140625" customWidth="1"/>
    <col min="2" max="2" width="10.42578125" customWidth="1"/>
    <col min="3" max="3" width="8.28515625" customWidth="1"/>
    <col min="4" max="4" width="10.85546875" customWidth="1"/>
    <col min="5" max="5" width="17.28515625" bestFit="1" customWidth="1"/>
  </cols>
  <sheetData>
    <row r="1" spans="1:6" ht="15.75" customHeight="1" x14ac:dyDescent="0.25">
      <c r="A1" s="55" t="s">
        <v>35</v>
      </c>
      <c r="B1" s="56" t="s">
        <v>36</v>
      </c>
      <c r="D1" s="1" t="s">
        <v>35</v>
      </c>
      <c r="E1" s="86" t="s">
        <v>51</v>
      </c>
    </row>
    <row r="2" spans="1:6" x14ac:dyDescent="0.25">
      <c r="A2" s="7" t="s">
        <v>37</v>
      </c>
      <c r="B2" s="8">
        <v>19528</v>
      </c>
      <c r="C2" s="5"/>
      <c r="D2" s="6" t="s">
        <v>36</v>
      </c>
      <c r="E2" s="4" t="str">
        <f>_xlfn.XLOOKUP(E1, A2:A6, B2:B6, "No match is found")</f>
        <v>No match is found</v>
      </c>
      <c r="F2" s="5"/>
    </row>
    <row r="3" spans="1:6" x14ac:dyDescent="0.25">
      <c r="A3" s="7" t="s">
        <v>38</v>
      </c>
      <c r="B3" s="8">
        <v>23408</v>
      </c>
    </row>
    <row r="4" spans="1:6" x14ac:dyDescent="0.25">
      <c r="A4" s="7" t="s">
        <v>39</v>
      </c>
      <c r="B4" s="8">
        <v>22936</v>
      </c>
    </row>
    <row r="5" spans="1:6" x14ac:dyDescent="0.25">
      <c r="A5" s="7" t="s">
        <v>40</v>
      </c>
      <c r="B5" s="8">
        <v>16852</v>
      </c>
    </row>
    <row r="6" spans="1:6" x14ac:dyDescent="0.25">
      <c r="A6" s="9" t="s">
        <v>41</v>
      </c>
      <c r="B6" s="10">
        <v>19805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Vertical XLOOKUP</vt:lpstr>
      <vt:lpstr>Horizontal XLOOKUP</vt:lpstr>
      <vt:lpstr>Left XLOOKUP</vt:lpstr>
      <vt:lpstr>XLOOKUP with approximate match</vt:lpstr>
      <vt:lpstr>XLOOKUP with wildcards</vt:lpstr>
      <vt:lpstr>XLOOKUP in reverse order</vt:lpstr>
      <vt:lpstr>XLOOKUP row or column</vt:lpstr>
      <vt:lpstr>XLOOKUP with multiple criteria</vt:lpstr>
      <vt:lpstr>2-way XLOOKUP</vt:lpstr>
      <vt:lpstr>If error 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2019-10-25T11:03:35Z</dcterms:created>
  <dcterms:modified xsi:type="dcterms:W3CDTF">2021-08-05T12:01:17Z</dcterms:modified>
</cp:coreProperties>
</file>