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ownloads\"/>
    </mc:Choice>
  </mc:AlternateContent>
  <bookViews>
    <workbookView xWindow="0" yWindow="0" windowWidth="20490" windowHeight="7020" activeTab="6"/>
  </bookViews>
  <sheets>
    <sheet name="HW 1" sheetId="1" r:id="rId1"/>
    <sheet name="HW 2" sheetId="2" r:id="rId2"/>
    <sheet name="HW 3" sheetId="3" r:id="rId3"/>
    <sheet name="HW 4" sheetId="4" r:id="rId4"/>
    <sheet name="HW 5" sheetId="5" r:id="rId5"/>
    <sheet name="HW 6" sheetId="6" r:id="rId6"/>
    <sheet name="HW 7" sheetId="7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7" l="1"/>
  <c r="B5" i="7"/>
  <c r="B6" i="7"/>
  <c r="B7" i="7"/>
  <c r="B8" i="7"/>
  <c r="B9" i="7"/>
  <c r="B10" i="7"/>
  <c r="B11" i="7"/>
  <c r="B12" i="7"/>
  <c r="C3" i="6"/>
  <c r="C4" i="6"/>
  <c r="C5" i="6"/>
  <c r="C6" i="6"/>
  <c r="C7" i="6"/>
  <c r="C8" i="6"/>
  <c r="C9" i="6"/>
  <c r="E4" i="4"/>
  <c r="E5" i="4"/>
  <c r="E6" i="4"/>
  <c r="E7" i="4"/>
  <c r="E8" i="4"/>
  <c r="E9" i="4"/>
  <c r="E10" i="4"/>
  <c r="E11" i="4"/>
  <c r="E12" i="4"/>
  <c r="E13" i="4"/>
  <c r="E14" i="4"/>
  <c r="E15" i="4"/>
  <c r="E16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E25" i="1"/>
  <c r="E26" i="1"/>
  <c r="E27" i="1"/>
  <c r="E28" i="1"/>
  <c r="E29" i="1"/>
  <c r="D25" i="1"/>
  <c r="D26" i="1"/>
  <c r="D27" i="1"/>
  <c r="D28" i="1"/>
  <c r="D29" i="1"/>
  <c r="E15" i="1"/>
  <c r="E16" i="1"/>
  <c r="E17" i="1"/>
  <c r="E18" i="1"/>
  <c r="E19" i="1"/>
  <c r="D15" i="1"/>
  <c r="D16" i="1"/>
  <c r="D17" i="1"/>
  <c r="D18" i="1"/>
  <c r="D19" i="1"/>
  <c r="D6" i="1"/>
  <c r="D7" i="1"/>
  <c r="D8" i="1"/>
  <c r="E8" i="1" s="1"/>
  <c r="D9" i="1"/>
  <c r="E9" i="1" s="1"/>
  <c r="D5" i="1"/>
  <c r="E5" i="1"/>
  <c r="E6" i="1"/>
  <c r="E7" i="1"/>
</calcChain>
</file>

<file path=xl/sharedStrings.xml><?xml version="1.0" encoding="utf-8"?>
<sst xmlns="http://schemas.openxmlformats.org/spreadsheetml/2006/main" count="101" uniqueCount="79">
  <si>
    <t>Item</t>
  </si>
  <si>
    <t>RRP / Kg</t>
  </si>
  <si>
    <t>Discount</t>
  </si>
  <si>
    <t>Discounted Price</t>
  </si>
  <si>
    <t>Rounded Price</t>
  </si>
  <si>
    <t>Oranges</t>
  </si>
  <si>
    <t>Apples</t>
  </si>
  <si>
    <t>Grapes</t>
  </si>
  <si>
    <t>Mandarins</t>
  </si>
  <si>
    <t>Watermelon</t>
  </si>
  <si>
    <t>Round price to nearest 5 cents below discounted price</t>
  </si>
  <si>
    <t>Round price to nearest 5 cents above discounted price.</t>
  </si>
  <si>
    <t>if cents are less than 50 then round down to 47 cents, otherwise round up to 97 cents</t>
  </si>
  <si>
    <t>Commission data</t>
  </si>
  <si>
    <t>Units</t>
  </si>
  <si>
    <t>Average $k</t>
  </si>
  <si>
    <t>Total $k</t>
  </si>
  <si>
    <t>Commission $</t>
  </si>
  <si>
    <t>Commission Rate</t>
  </si>
  <si>
    <t>Sales Rep</t>
  </si>
  <si>
    <t>Aarti</t>
  </si>
  <si>
    <t>Aman</t>
  </si>
  <si>
    <t>Mahesh</t>
  </si>
  <si>
    <t>Kanika</t>
  </si>
  <si>
    <t>Subodh</t>
  </si>
  <si>
    <t>Ramesh</t>
  </si>
  <si>
    <t>Ritik</t>
  </si>
  <si>
    <t>Charu</t>
  </si>
  <si>
    <t>Suhail</t>
  </si>
  <si>
    <t>Akbar</t>
  </si>
  <si>
    <t>Bhanu</t>
  </si>
  <si>
    <t>Nikesh</t>
  </si>
  <si>
    <t>Nalin</t>
  </si>
  <si>
    <t>Number Formating</t>
  </si>
  <si>
    <t>Unformatted</t>
  </si>
  <si>
    <t>Formatted</t>
  </si>
  <si>
    <t>Type</t>
  </si>
  <si>
    <t>Currency</t>
  </si>
  <si>
    <t>Percentage</t>
  </si>
  <si>
    <t>Short Date</t>
  </si>
  <si>
    <t>Long Date</t>
  </si>
  <si>
    <t>Accounting</t>
  </si>
  <si>
    <t>Phone Number</t>
  </si>
  <si>
    <t>Social Security Number</t>
  </si>
  <si>
    <t>Time</t>
  </si>
  <si>
    <t>Fraction</t>
  </si>
  <si>
    <t>Scientific</t>
  </si>
  <si>
    <t>task</t>
  </si>
  <si>
    <t>completed</t>
  </si>
  <si>
    <t>status</t>
  </si>
  <si>
    <t>plan finalized</t>
  </si>
  <si>
    <t>get city permit</t>
  </si>
  <si>
    <t>begin demoltion</t>
  </si>
  <si>
    <t>oder new appliance</t>
  </si>
  <si>
    <t>new gas line installed</t>
  </si>
  <si>
    <t>oder new lights</t>
  </si>
  <si>
    <t>cabinets odered</t>
  </si>
  <si>
    <t>Convert the Seconds in Hour and Minutes Formats</t>
  </si>
  <si>
    <t>Seconds</t>
  </si>
  <si>
    <t>Minutes/Fractions</t>
  </si>
  <si>
    <t>Checkerboard</t>
  </si>
  <si>
    <t>Alternate row formatting</t>
  </si>
  <si>
    <t>&gt;&gt;Divided by 86400 to get the hour,minute and second results.</t>
  </si>
  <si>
    <t>&gt;&gt;Used if function to meet the conditions =IF(B3="","Open","Closed")</t>
  </si>
  <si>
    <t>&gt;&gt;"$"#,##0.00</t>
  </si>
  <si>
    <t>Formatted as</t>
  </si>
  <si>
    <t>&gt;&gt;as per inbuilt standard</t>
  </si>
  <si>
    <t>&gt;&gt;m/d/yyyy</t>
  </si>
  <si>
    <t>&gt;&gt;dddd, mmmm d, yyyy</t>
  </si>
  <si>
    <t>&gt;&gt;Checked on comma sep. option</t>
  </si>
  <si>
    <t>&gt;&gt;###-####</t>
  </si>
  <si>
    <t>&gt;&gt;###-##-####</t>
  </si>
  <si>
    <t>&gt;&gt;hh:mm:ss AM/PM</t>
  </si>
  <si>
    <t>&gt;&gt;Formatted using conditional foarmatting using formulla =MOD(ROW(),2)=1</t>
  </si>
  <si>
    <t>&gt;&gt;Formatted using conditional foarmatting using formulla =MOD(ROW(),2)=MOD(COLUMN(),2)</t>
  </si>
  <si>
    <t>&gt;&gt;=IF(MROUND(D5,0.05)&gt;D5,MROUND(D5,0.05)-0.05,MROUND(D5,0.05))</t>
  </si>
  <si>
    <t>&gt;&gt;IF(MROUND(D15,0.05)&gt;D15,MROUND(D15,0.05),MROUND(D15,0.05)+0.05)</t>
  </si>
  <si>
    <t>&gt;&gt;=MROUND(D25,0.5)-0.03</t>
  </si>
  <si>
    <t>&gt;&gt;=D4+(D4*G4)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</si>
</sst>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43" formatCode="_-* #,##0.00_-;\-* #,##0.00_-;_-* &quot;-&quot;??_-;_-@_-"/>
    <numFmt numFmtId="164" formatCode="_(* #,##0.00_);_(* \(#,##0.00\);_(* &quot;-&quot;??_);_(@_)"/>
    <numFmt numFmtId="165" formatCode="&quot;$&quot;#,##0.00"/>
    <numFmt numFmtId="166" formatCode="0.0%"/>
    <numFmt numFmtId="167" formatCode="_-&quot;$&quot;* #,##0.00_-;\-&quot;$&quot;* #,##0.00_-;_-&quot;$&quot;* &quot;-&quot;??_-;_-@_-"/>
    <numFmt numFmtId="168" formatCode="_-* #,##0_-;\-* #,##0_-;_-* &quot;-&quot;??_-;_-@_-"/>
    <numFmt numFmtId="173" formatCode="[$-14009]hh:mm:ss;@"/>
    <numFmt numFmtId="179" formatCode="m/d/yyyy"/>
    <numFmt numFmtId="180" formatCode="dddd\,\ mmmm\ d\,\ yyyy"/>
    <numFmt numFmtId="181" formatCode="###\-####"/>
    <numFmt numFmtId="182" formatCode="###\-##\-####"/>
  </numFmts>
  <fonts count="21" x14ac:knownFonts="1">
    <font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  <font>
      <sz val="11"/>
      <color rgb="FFFFFFFF"/>
      <name val="Arial"/>
      <family val="2"/>
    </font>
    <font>
      <sz val="11"/>
      <name val="Arial"/>
      <family val="2"/>
    </font>
    <font>
      <sz val="12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i/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1"/>
      <color theme="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203764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4" tint="-0.249977111117893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9">
    <xf numFmtId="0" fontId="0" fillId="0" borderId="0"/>
    <xf numFmtId="164" fontId="2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167" fontId="7" fillId="0" borderId="0" applyFont="0" applyFill="0" applyBorder="0" applyAlignment="0" applyProtection="0"/>
  </cellStyleXfs>
  <cellXfs count="78">
    <xf numFmtId="0" fontId="0" fillId="0" borderId="0" xfId="0"/>
    <xf numFmtId="0" fontId="4" fillId="0" borderId="1" xfId="2" applyFont="1" applyBorder="1" applyProtection="1">
      <protection locked="0"/>
    </xf>
    <xf numFmtId="0" fontId="5" fillId="0" borderId="0" xfId="2" applyFont="1" applyProtection="1">
      <protection locked="0"/>
    </xf>
    <xf numFmtId="0" fontId="6" fillId="2" borderId="2" xfId="2" applyFont="1" applyFill="1" applyBorder="1" applyAlignment="1" applyProtection="1">
      <alignment horizontal="center" wrapText="1"/>
      <protection locked="0"/>
    </xf>
    <xf numFmtId="0" fontId="5" fillId="0" borderId="2" xfId="2" applyFont="1" applyBorder="1" applyProtection="1">
      <protection locked="0"/>
    </xf>
    <xf numFmtId="165" fontId="5" fillId="0" borderId="2" xfId="2" applyNumberFormat="1" applyFont="1" applyBorder="1" applyAlignment="1" applyProtection="1">
      <alignment horizontal="center"/>
      <protection locked="0"/>
    </xf>
    <xf numFmtId="166" fontId="7" fillId="0" borderId="2" xfId="3" applyNumberFormat="1" applyFont="1" applyFill="1" applyBorder="1" applyAlignment="1" applyProtection="1">
      <alignment horizontal="center"/>
      <protection locked="0"/>
    </xf>
    <xf numFmtId="165" fontId="5" fillId="0" borderId="0" xfId="2" applyNumberFormat="1" applyFont="1" applyProtection="1">
      <protection locked="0"/>
    </xf>
    <xf numFmtId="0" fontId="4" fillId="0" borderId="2" xfId="2" applyFont="1" applyBorder="1" applyProtection="1">
      <protection locked="0"/>
    </xf>
    <xf numFmtId="166" fontId="9" fillId="2" borderId="0" xfId="5" applyNumberFormat="1" applyFont="1" applyFill="1" applyProtection="1">
      <protection locked="0"/>
    </xf>
    <xf numFmtId="0" fontId="10" fillId="0" borderId="0" xfId="6" applyFont="1" applyProtection="1">
      <protection locked="0"/>
    </xf>
    <xf numFmtId="166" fontId="10" fillId="0" borderId="0" xfId="5" applyNumberFormat="1" applyFont="1" applyProtection="1">
      <protection locked="0"/>
    </xf>
    <xf numFmtId="0" fontId="11" fillId="0" borderId="2" xfId="6" applyFont="1" applyBorder="1" applyAlignment="1" applyProtection="1">
      <alignment horizontal="left"/>
      <protection locked="0"/>
    </xf>
    <xf numFmtId="0" fontId="11" fillId="0" borderId="2" xfId="6" applyFont="1" applyBorder="1" applyAlignment="1" applyProtection="1">
      <alignment horizontal="center"/>
      <protection locked="0"/>
    </xf>
    <xf numFmtId="166" fontId="11" fillId="0" borderId="2" xfId="5" applyNumberFormat="1" applyFont="1" applyFill="1" applyBorder="1" applyAlignment="1" applyProtection="1">
      <alignment horizontal="center"/>
      <protection locked="0"/>
    </xf>
    <xf numFmtId="166" fontId="10" fillId="0" borderId="2" xfId="5" applyNumberFormat="1" applyFont="1" applyBorder="1" applyAlignment="1" applyProtection="1">
      <alignment horizontal="center"/>
      <protection locked="0"/>
    </xf>
    <xf numFmtId="0" fontId="7" fillId="0" borderId="2" xfId="6" applyBorder="1" applyProtection="1">
      <protection locked="0"/>
    </xf>
    <xf numFmtId="168" fontId="7" fillId="0" borderId="2" xfId="7" applyNumberFormat="1" applyFont="1" applyFill="1" applyBorder="1" applyProtection="1">
      <protection locked="0"/>
    </xf>
    <xf numFmtId="167" fontId="8" fillId="0" borderId="2" xfId="8" applyFont="1" applyFill="1" applyBorder="1" applyProtection="1">
      <protection locked="0"/>
    </xf>
    <xf numFmtId="0" fontId="12" fillId="3" borderId="0" xfId="0" applyFont="1" applyFill="1" applyProtection="1">
      <protection locked="0"/>
    </xf>
    <xf numFmtId="0" fontId="0" fillId="0" borderId="0" xfId="0" applyProtection="1">
      <protection locked="0"/>
    </xf>
    <xf numFmtId="0" fontId="0" fillId="0" borderId="2" xfId="0" applyBorder="1" applyProtection="1">
      <protection locked="0"/>
    </xf>
    <xf numFmtId="165" fontId="0" fillId="0" borderId="2" xfId="0" applyNumberFormat="1" applyBorder="1" applyProtection="1">
      <protection locked="0"/>
    </xf>
    <xf numFmtId="0" fontId="0" fillId="0" borderId="2" xfId="0" applyBorder="1" applyAlignment="1" applyProtection="1">
      <alignment horizontal="center"/>
      <protection locked="0"/>
    </xf>
    <xf numFmtId="166" fontId="0" fillId="0" borderId="2" xfId="0" applyNumberFormat="1" applyBorder="1" applyProtection="1">
      <protection locked="0"/>
    </xf>
    <xf numFmtId="14" fontId="0" fillId="0" borderId="2" xfId="0" applyNumberFormat="1" applyBorder="1" applyProtection="1">
      <protection locked="0"/>
    </xf>
    <xf numFmtId="12" fontId="0" fillId="0" borderId="2" xfId="0" applyNumberFormat="1" applyBorder="1" applyProtection="1">
      <protection locked="0"/>
    </xf>
    <xf numFmtId="11" fontId="0" fillId="0" borderId="2" xfId="0" applyNumberFormat="1" applyBorder="1" applyProtection="1">
      <protection locked="0"/>
    </xf>
    <xf numFmtId="0" fontId="13" fillId="4" borderId="2" xfId="2" applyFont="1" applyFill="1" applyBorder="1"/>
    <xf numFmtId="0" fontId="3" fillId="0" borderId="0" xfId="2"/>
    <xf numFmtId="0" fontId="3" fillId="0" borderId="2" xfId="2" applyBorder="1"/>
    <xf numFmtId="16" fontId="3" fillId="0" borderId="2" xfId="2" applyNumberFormat="1" applyBorder="1"/>
    <xf numFmtId="0" fontId="3" fillId="0" borderId="0" xfId="2" applyAlignment="1">
      <alignment horizontal="center"/>
    </xf>
    <xf numFmtId="0" fontId="13" fillId="6" borderId="4" xfId="2" applyFont="1" applyFill="1" applyBorder="1" applyAlignment="1">
      <alignment horizontal="center"/>
    </xf>
    <xf numFmtId="0" fontId="13" fillId="7" borderId="2" xfId="2" applyFont="1" applyFill="1" applyBorder="1" applyAlignment="1">
      <alignment horizontal="center"/>
    </xf>
    <xf numFmtId="0" fontId="3" fillId="0" borderId="4" xfId="2" applyBorder="1" applyAlignment="1">
      <alignment horizontal="center"/>
    </xf>
    <xf numFmtId="173" fontId="3" fillId="8" borderId="2" xfId="2" applyNumberFormat="1" applyFill="1" applyBorder="1" applyAlignment="1">
      <alignment horizontal="center"/>
    </xf>
    <xf numFmtId="0" fontId="13" fillId="5" borderId="3" xfId="2" applyFont="1" applyFill="1" applyBorder="1" applyAlignment="1">
      <alignment horizontal="center"/>
    </xf>
    <xf numFmtId="0" fontId="13" fillId="5" borderId="4" xfId="2" applyFont="1" applyFill="1" applyBorder="1" applyAlignment="1">
      <alignment horizontal="center"/>
    </xf>
    <xf numFmtId="0" fontId="16" fillId="10" borderId="0" xfId="0" applyFont="1" applyFill="1" applyAlignment="1">
      <alignment horizontal="center" vertical="center"/>
    </xf>
    <xf numFmtId="0" fontId="1" fillId="0" borderId="0" xfId="0" applyFont="1"/>
    <xf numFmtId="0" fontId="17" fillId="0" borderId="0" xfId="0" applyFont="1"/>
    <xf numFmtId="0" fontId="16" fillId="10" borderId="0" xfId="0" applyFont="1" applyFill="1" applyAlignment="1">
      <alignment vertical="center"/>
    </xf>
    <xf numFmtId="179" fontId="0" fillId="0" borderId="2" xfId="0" applyNumberFormat="1" applyBorder="1" applyProtection="1">
      <protection locked="0"/>
    </xf>
    <xf numFmtId="180" fontId="0" fillId="0" borderId="2" xfId="0" applyNumberFormat="1" applyBorder="1" applyProtection="1">
      <protection locked="0"/>
    </xf>
    <xf numFmtId="4" fontId="0" fillId="0" borderId="2" xfId="1" applyNumberFormat="1" applyFont="1" applyBorder="1" applyProtection="1">
      <protection locked="0"/>
    </xf>
    <xf numFmtId="181" fontId="0" fillId="0" borderId="2" xfId="0" applyNumberFormat="1" applyBorder="1" applyProtection="1">
      <protection locked="0"/>
    </xf>
    <xf numFmtId="182" fontId="0" fillId="0" borderId="2" xfId="0" applyNumberFormat="1" applyBorder="1" applyProtection="1">
      <protection locked="0"/>
    </xf>
    <xf numFmtId="19" fontId="0" fillId="0" borderId="2" xfId="0" applyNumberFormat="1" applyBorder="1" applyProtection="1">
      <protection locked="0"/>
    </xf>
    <xf numFmtId="0" fontId="3" fillId="0" borderId="0" xfId="2" applyAlignment="1">
      <alignment horizontal="left"/>
    </xf>
    <xf numFmtId="0" fontId="14" fillId="10" borderId="6" xfId="2" applyFont="1" applyFill="1" applyBorder="1" applyAlignment="1">
      <alignment horizontal="left"/>
    </xf>
    <xf numFmtId="0" fontId="14" fillId="10" borderId="7" xfId="2" applyFont="1" applyFill="1" applyBorder="1" applyAlignment="1">
      <alignment horizontal="left"/>
    </xf>
    <xf numFmtId="0" fontId="14" fillId="10" borderId="8" xfId="2" applyFont="1" applyFill="1" applyBorder="1" applyAlignment="1">
      <alignment horizontal="left"/>
    </xf>
    <xf numFmtId="0" fontId="12" fillId="10" borderId="7" xfId="2" applyFont="1" applyFill="1" applyBorder="1" applyAlignment="1">
      <alignment horizontal="left"/>
    </xf>
    <xf numFmtId="0" fontId="12" fillId="10" borderId="8" xfId="2" applyFont="1" applyFill="1" applyBorder="1" applyAlignment="1">
      <alignment horizontal="left"/>
    </xf>
    <xf numFmtId="0" fontId="12" fillId="9" borderId="0" xfId="0" applyFont="1" applyFill="1" applyProtection="1">
      <protection locked="0"/>
    </xf>
    <xf numFmtId="165" fontId="5" fillId="0" borderId="9" xfId="2" applyNumberFormat="1" applyFont="1" applyBorder="1" applyAlignment="1" applyProtection="1">
      <alignment horizontal="center"/>
      <protection locked="0"/>
    </xf>
    <xf numFmtId="165" fontId="14" fillId="10" borderId="6" xfId="2" applyNumberFormat="1" applyFont="1" applyFill="1" applyBorder="1" applyProtection="1">
      <protection locked="0"/>
    </xf>
    <xf numFmtId="165" fontId="14" fillId="10" borderId="7" xfId="2" applyNumberFormat="1" applyFont="1" applyFill="1" applyBorder="1" applyProtection="1">
      <protection locked="0"/>
    </xf>
    <xf numFmtId="0" fontId="14" fillId="10" borderId="7" xfId="2" applyFont="1" applyFill="1" applyBorder="1" applyProtection="1">
      <protection locked="0"/>
    </xf>
    <xf numFmtId="0" fontId="15" fillId="10" borderId="7" xfId="0" applyFont="1" applyFill="1" applyBorder="1"/>
    <xf numFmtId="0" fontId="15" fillId="10" borderId="8" xfId="0" applyFont="1" applyFill="1" applyBorder="1"/>
    <xf numFmtId="0" fontId="15" fillId="10" borderId="10" xfId="0" applyFont="1" applyFill="1" applyBorder="1" applyAlignment="1">
      <alignment horizontal="center" vertical="top" wrapText="1"/>
    </xf>
    <xf numFmtId="0" fontId="15" fillId="10" borderId="11" xfId="0" applyFont="1" applyFill="1" applyBorder="1" applyAlignment="1">
      <alignment horizontal="center" vertical="top" wrapText="1"/>
    </xf>
    <xf numFmtId="0" fontId="15" fillId="10" borderId="12" xfId="0" applyFont="1" applyFill="1" applyBorder="1" applyAlignment="1">
      <alignment horizontal="center" vertical="top" wrapText="1"/>
    </xf>
    <xf numFmtId="0" fontId="15" fillId="10" borderId="13" xfId="0" applyFont="1" applyFill="1" applyBorder="1" applyAlignment="1">
      <alignment horizontal="center" vertical="top" wrapText="1"/>
    </xf>
    <xf numFmtId="0" fontId="15" fillId="10" borderId="0" xfId="0" applyFont="1" applyFill="1" applyBorder="1" applyAlignment="1">
      <alignment horizontal="center" vertical="top" wrapText="1"/>
    </xf>
    <xf numFmtId="0" fontId="15" fillId="10" borderId="14" xfId="0" applyFont="1" applyFill="1" applyBorder="1" applyAlignment="1">
      <alignment horizontal="center" vertical="top" wrapText="1"/>
    </xf>
    <xf numFmtId="0" fontId="15" fillId="10" borderId="15" xfId="0" applyFont="1" applyFill="1" applyBorder="1" applyAlignment="1">
      <alignment horizontal="center" vertical="top" wrapText="1"/>
    </xf>
    <xf numFmtId="0" fontId="15" fillId="10" borderId="16" xfId="0" applyFont="1" applyFill="1" applyBorder="1" applyAlignment="1">
      <alignment horizontal="center" vertical="top" wrapText="1"/>
    </xf>
    <xf numFmtId="0" fontId="15" fillId="10" borderId="17" xfId="0" applyFont="1" applyFill="1" applyBorder="1" applyAlignment="1">
      <alignment horizontal="center" vertical="top" wrapText="1"/>
    </xf>
    <xf numFmtId="0" fontId="19" fillId="10" borderId="6" xfId="0" applyFont="1" applyFill="1" applyBorder="1" applyAlignment="1">
      <alignment horizontal="left" vertical="top"/>
    </xf>
    <xf numFmtId="0" fontId="18" fillId="10" borderId="7" xfId="0" applyFont="1" applyFill="1" applyBorder="1" applyAlignment="1">
      <alignment horizontal="center" vertical="top"/>
    </xf>
    <xf numFmtId="0" fontId="17" fillId="10" borderId="8" xfId="0" applyFont="1" applyFill="1" applyBorder="1"/>
    <xf numFmtId="167" fontId="8" fillId="0" borderId="9" xfId="8" applyFont="1" applyFill="1" applyBorder="1" applyProtection="1">
      <protection locked="0"/>
    </xf>
    <xf numFmtId="166" fontId="10" fillId="0" borderId="4" xfId="5" applyNumberFormat="1" applyFont="1" applyBorder="1" applyAlignment="1" applyProtection="1">
      <alignment horizontal="center"/>
      <protection locked="0"/>
    </xf>
    <xf numFmtId="166" fontId="20" fillId="10" borderId="5" xfId="5" applyNumberFormat="1" applyFont="1" applyFill="1" applyBorder="1" applyProtection="1">
      <protection locked="0"/>
    </xf>
    <xf numFmtId="0" fontId="15" fillId="10" borderId="2" xfId="0" applyFont="1" applyFill="1" applyBorder="1"/>
  </cellXfs>
  <cellStyles count="9">
    <cellStyle name="Comma" xfId="1" builtinId="3"/>
    <cellStyle name="Comma 2" xfId="7"/>
    <cellStyle name="Currency 2" xfId="8"/>
    <cellStyle name="Currency 3" xfId="4"/>
    <cellStyle name="Normal" xfId="0" builtinId="0"/>
    <cellStyle name="Normal 2" xfId="6"/>
    <cellStyle name="Normal 4 2" xfId="2"/>
    <cellStyle name="Percent 2" xfId="5"/>
    <cellStyle name="Percent 3" xfId="3"/>
  </cellStyles>
  <dxfs count="2">
    <dxf>
      <fill>
        <patternFill>
          <bgColor theme="8" tint="0.59996337778862885"/>
        </patternFill>
      </fill>
    </dxf>
    <dxf>
      <font>
        <color theme="0"/>
      </font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447675</xdr:colOff>
      <xdr:row>0</xdr:row>
      <xdr:rowOff>0</xdr:rowOff>
    </xdr:from>
    <xdr:to>
      <xdr:col>19</xdr:col>
      <xdr:colOff>323850</xdr:colOff>
      <xdr:row>20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232620B-CAC8-40B6-B7E0-39C2CE1D30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91600" y="0"/>
          <a:ext cx="5362575" cy="398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600075</xdr:colOff>
      <xdr:row>0</xdr:row>
      <xdr:rowOff>85725</xdr:rowOff>
    </xdr:from>
    <xdr:to>
      <xdr:col>13</xdr:col>
      <xdr:colOff>219075</xdr:colOff>
      <xdr:row>21</xdr:row>
      <xdr:rowOff>19050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A04D1B2-FBB5-4EC1-B5DE-8BB7842989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15275" y="85725"/>
          <a:ext cx="4191000" cy="3333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19050</xdr:colOff>
      <xdr:row>1</xdr:row>
      <xdr:rowOff>257175</xdr:rowOff>
    </xdr:from>
    <xdr:to>
      <xdr:col>8</xdr:col>
      <xdr:colOff>180975</xdr:colOff>
      <xdr:row>12</xdr:row>
      <xdr:rowOff>257175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26E599E-F972-4FB9-B1B1-94DD968731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86775" y="523875"/>
          <a:ext cx="2190750" cy="293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133350</xdr:rowOff>
    </xdr:from>
    <xdr:to>
      <xdr:col>4</xdr:col>
      <xdr:colOff>895350</xdr:colOff>
      <xdr:row>8</xdr:row>
      <xdr:rowOff>133350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AFF1304-7F82-4D72-A6EE-DBA0446D67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38625" y="133350"/>
          <a:ext cx="895350" cy="1543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571500</xdr:colOff>
      <xdr:row>1</xdr:row>
      <xdr:rowOff>180975</xdr:rowOff>
    </xdr:from>
    <xdr:to>
      <xdr:col>5</xdr:col>
      <xdr:colOff>438150</xdr:colOff>
      <xdr:row>11</xdr:row>
      <xdr:rowOff>161925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2EA9F14-72C8-4A3C-B4CB-226F88F95D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86200" y="371475"/>
          <a:ext cx="1666875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32"/>
  <sheetViews>
    <sheetView topLeftCell="A17" workbookViewId="0">
      <selection activeCell="H23" sqref="H23:M23"/>
    </sheetView>
  </sheetViews>
  <sheetFormatPr defaultRowHeight="21" x14ac:dyDescent="0.35"/>
  <sheetData>
    <row r="3" spans="1:11" x14ac:dyDescent="0.35">
      <c r="A3" s="1" t="s">
        <v>10</v>
      </c>
      <c r="B3" s="2"/>
      <c r="C3" s="2"/>
      <c r="D3" s="2"/>
      <c r="E3" s="2"/>
      <c r="F3" s="2"/>
      <c r="G3" s="2"/>
      <c r="H3" s="2"/>
    </row>
    <row r="4" spans="1:11" ht="32.25" thickBot="1" x14ac:dyDescent="0.4">
      <c r="A4" s="3" t="s">
        <v>0</v>
      </c>
      <c r="B4" s="3" t="s">
        <v>1</v>
      </c>
      <c r="C4" s="3" t="s">
        <v>2</v>
      </c>
      <c r="D4" s="3" t="s">
        <v>3</v>
      </c>
      <c r="E4" s="3" t="s">
        <v>4</v>
      </c>
      <c r="F4" s="2"/>
      <c r="G4" s="2"/>
      <c r="H4" s="2"/>
    </row>
    <row r="5" spans="1:11" ht="21.75" thickBot="1" x14ac:dyDescent="0.4">
      <c r="A5" s="4" t="s">
        <v>5</v>
      </c>
      <c r="B5" s="5">
        <v>4.8</v>
      </c>
      <c r="C5" s="6">
        <v>0.1</v>
      </c>
      <c r="D5" s="5">
        <f>+B5-(B5*C5)</f>
        <v>4.32</v>
      </c>
      <c r="E5" s="56">
        <f t="shared" ref="E5:E9" si="0">IF(MROUND(D5,0.05)&gt;D5,MROUND(D5,0.05)-0.05,MROUND(D5,0.05))</f>
        <v>4.3</v>
      </c>
      <c r="F5" s="57" t="s">
        <v>75</v>
      </c>
      <c r="G5" s="58"/>
      <c r="H5" s="59"/>
      <c r="I5" s="60"/>
      <c r="J5" s="60"/>
      <c r="K5" s="61"/>
    </row>
    <row r="6" spans="1:11" x14ac:dyDescent="0.35">
      <c r="A6" s="4" t="s">
        <v>6</v>
      </c>
      <c r="B6" s="5">
        <v>6.25</v>
      </c>
      <c r="C6" s="6">
        <v>0.25</v>
      </c>
      <c r="D6" s="5">
        <f t="shared" ref="D6:D9" si="1">+B6-(B6*C6)</f>
        <v>4.6875</v>
      </c>
      <c r="E6" s="5">
        <f t="shared" si="0"/>
        <v>4.6500000000000004</v>
      </c>
      <c r="F6" s="7"/>
      <c r="G6" s="7"/>
      <c r="H6" s="2"/>
    </row>
    <row r="7" spans="1:11" x14ac:dyDescent="0.35">
      <c r="A7" s="4" t="s">
        <v>7</v>
      </c>
      <c r="B7" s="5">
        <v>5.75</v>
      </c>
      <c r="C7" s="6">
        <v>0.15</v>
      </c>
      <c r="D7" s="5">
        <f t="shared" si="1"/>
        <v>4.8875000000000002</v>
      </c>
      <c r="E7" s="5">
        <f t="shared" si="0"/>
        <v>4.8500000000000005</v>
      </c>
      <c r="F7" s="7"/>
      <c r="G7" s="7"/>
      <c r="H7" s="2"/>
    </row>
    <row r="8" spans="1:11" x14ac:dyDescent="0.35">
      <c r="A8" s="4" t="s">
        <v>8</v>
      </c>
      <c r="B8" s="5">
        <v>4.3</v>
      </c>
      <c r="C8" s="6">
        <v>7.4999999999999997E-2</v>
      </c>
      <c r="D8" s="5">
        <f t="shared" si="1"/>
        <v>3.9775</v>
      </c>
      <c r="E8" s="5">
        <f t="shared" si="0"/>
        <v>3.95</v>
      </c>
      <c r="F8" s="7"/>
      <c r="G8" s="7"/>
      <c r="H8" s="2"/>
    </row>
    <row r="9" spans="1:11" x14ac:dyDescent="0.35">
      <c r="A9" s="4" t="s">
        <v>9</v>
      </c>
      <c r="B9" s="5">
        <v>2.2000000000000002</v>
      </c>
      <c r="C9" s="6">
        <v>0.12</v>
      </c>
      <c r="D9" s="5">
        <f t="shared" si="1"/>
        <v>1.9360000000000002</v>
      </c>
      <c r="E9" s="5">
        <f t="shared" si="0"/>
        <v>1.9000000000000001</v>
      </c>
      <c r="F9" s="7"/>
      <c r="G9" s="7"/>
      <c r="H9" s="2"/>
    </row>
    <row r="10" spans="1:11" x14ac:dyDescent="0.35">
      <c r="A10" s="2"/>
      <c r="B10" s="2"/>
      <c r="C10" s="2"/>
      <c r="D10" s="2"/>
      <c r="E10" s="2"/>
      <c r="F10" s="2"/>
      <c r="G10" s="2"/>
      <c r="H10" s="2"/>
    </row>
    <row r="11" spans="1:11" x14ac:dyDescent="0.35">
      <c r="A11" s="4"/>
      <c r="B11" s="2"/>
      <c r="C11" s="2"/>
      <c r="D11" s="2"/>
      <c r="E11" s="2"/>
      <c r="F11" s="2"/>
      <c r="G11" s="2"/>
      <c r="H11" s="2"/>
    </row>
    <row r="12" spans="1:11" x14ac:dyDescent="0.35">
      <c r="A12" s="2"/>
      <c r="B12" s="2"/>
      <c r="C12" s="2"/>
      <c r="D12" s="2"/>
      <c r="E12" s="2"/>
      <c r="F12" s="2"/>
      <c r="G12" s="2"/>
      <c r="H12" s="2"/>
    </row>
    <row r="13" spans="1:11" x14ac:dyDescent="0.35">
      <c r="A13" s="8" t="s">
        <v>11</v>
      </c>
      <c r="B13" s="2"/>
      <c r="C13" s="2"/>
      <c r="D13" s="2"/>
      <c r="E13" s="2"/>
      <c r="F13" s="2"/>
      <c r="G13" s="2"/>
      <c r="H13" s="2"/>
    </row>
    <row r="14" spans="1:11" ht="32.25" thickBot="1" x14ac:dyDescent="0.4">
      <c r="A14" s="3" t="s">
        <v>0</v>
      </c>
      <c r="B14" s="3" t="s">
        <v>1</v>
      </c>
      <c r="C14" s="3" t="s">
        <v>2</v>
      </c>
      <c r="D14" s="3" t="s">
        <v>3</v>
      </c>
      <c r="E14" s="3" t="s">
        <v>4</v>
      </c>
      <c r="F14" s="2"/>
      <c r="G14" s="2"/>
      <c r="H14" s="2"/>
    </row>
    <row r="15" spans="1:11" ht="21.75" thickBot="1" x14ac:dyDescent="0.4">
      <c r="A15" s="4" t="s">
        <v>5</v>
      </c>
      <c r="B15" s="5">
        <v>4.8</v>
      </c>
      <c r="C15" s="6">
        <v>0.1</v>
      </c>
      <c r="D15" s="5">
        <f t="shared" ref="D15:D19" si="2">B15-(B15*C15)</f>
        <v>4.32</v>
      </c>
      <c r="E15" s="5">
        <f t="shared" ref="E15:E19" si="3">IF(MROUND(D15,0.05)&gt;D15,MROUND(D15,0.05),MROUND(D15,0.05)+0.05)</f>
        <v>4.3499999999999996</v>
      </c>
      <c r="F15" s="57" t="s">
        <v>76</v>
      </c>
      <c r="G15" s="58"/>
      <c r="H15" s="59"/>
      <c r="I15" s="60"/>
      <c r="J15" s="60"/>
      <c r="K15" s="61"/>
    </row>
    <row r="16" spans="1:11" x14ac:dyDescent="0.35">
      <c r="A16" s="4" t="s">
        <v>6</v>
      </c>
      <c r="B16" s="5">
        <v>6.25</v>
      </c>
      <c r="C16" s="6">
        <v>0.25</v>
      </c>
      <c r="D16" s="5">
        <f t="shared" si="2"/>
        <v>4.6875</v>
      </c>
      <c r="E16" s="5">
        <f t="shared" si="3"/>
        <v>4.7</v>
      </c>
      <c r="F16" s="2"/>
      <c r="G16" s="2"/>
      <c r="H16" s="2"/>
    </row>
    <row r="17" spans="1:11" x14ac:dyDescent="0.35">
      <c r="A17" s="4" t="s">
        <v>7</v>
      </c>
      <c r="B17" s="5">
        <v>5.75</v>
      </c>
      <c r="C17" s="6">
        <v>0.15</v>
      </c>
      <c r="D17" s="5">
        <f t="shared" si="2"/>
        <v>4.8875000000000002</v>
      </c>
      <c r="E17" s="5">
        <f t="shared" si="3"/>
        <v>4.9000000000000004</v>
      </c>
      <c r="F17" s="2"/>
      <c r="G17" s="2"/>
      <c r="H17" s="2"/>
    </row>
    <row r="18" spans="1:11" x14ac:dyDescent="0.35">
      <c r="A18" s="4" t="s">
        <v>8</v>
      </c>
      <c r="B18" s="5">
        <v>4.3</v>
      </c>
      <c r="C18" s="6">
        <v>7.4999999999999997E-2</v>
      </c>
      <c r="D18" s="5">
        <f t="shared" si="2"/>
        <v>3.9775</v>
      </c>
      <c r="E18" s="5">
        <f t="shared" si="3"/>
        <v>4</v>
      </c>
      <c r="F18" s="2"/>
      <c r="G18" s="2"/>
      <c r="H18" s="2"/>
    </row>
    <row r="19" spans="1:11" x14ac:dyDescent="0.35">
      <c r="A19" s="4" t="s">
        <v>9</v>
      </c>
      <c r="B19" s="5">
        <v>2.2000000000000002</v>
      </c>
      <c r="C19" s="6">
        <v>0.12</v>
      </c>
      <c r="D19" s="5">
        <f t="shared" si="2"/>
        <v>1.9360000000000002</v>
      </c>
      <c r="E19" s="5">
        <f t="shared" si="3"/>
        <v>1.9500000000000002</v>
      </c>
      <c r="F19" s="2"/>
      <c r="G19" s="2"/>
      <c r="H19" s="2"/>
    </row>
    <row r="20" spans="1:11" x14ac:dyDescent="0.35">
      <c r="A20" s="2"/>
      <c r="B20" s="2"/>
      <c r="C20" s="2"/>
      <c r="D20" s="2"/>
      <c r="E20" s="2"/>
      <c r="F20" s="2"/>
      <c r="G20" s="2"/>
      <c r="H20" s="2"/>
    </row>
    <row r="21" spans="1:11" x14ac:dyDescent="0.35">
      <c r="A21" s="4"/>
      <c r="B21" s="2"/>
      <c r="C21" s="2"/>
      <c r="D21" s="2"/>
      <c r="E21" s="2"/>
      <c r="F21" s="2"/>
      <c r="G21" s="2"/>
      <c r="H21" s="2"/>
    </row>
    <row r="22" spans="1:11" x14ac:dyDescent="0.35">
      <c r="A22" s="2"/>
      <c r="B22" s="2"/>
      <c r="C22" s="2"/>
      <c r="D22" s="2"/>
      <c r="E22" s="2"/>
      <c r="F22" s="2"/>
      <c r="G22" s="2"/>
      <c r="H22" s="2"/>
    </row>
    <row r="23" spans="1:11" x14ac:dyDescent="0.35">
      <c r="A23" s="8" t="s">
        <v>12</v>
      </c>
      <c r="B23" s="2"/>
      <c r="C23" s="2"/>
      <c r="D23" s="2"/>
      <c r="E23" s="2"/>
      <c r="F23" s="2"/>
      <c r="G23" s="2"/>
      <c r="H23" s="2"/>
    </row>
    <row r="24" spans="1:11" ht="32.25" thickBot="1" x14ac:dyDescent="0.4">
      <c r="A24" s="3" t="s">
        <v>0</v>
      </c>
      <c r="B24" s="3" t="s">
        <v>1</v>
      </c>
      <c r="C24" s="3" t="s">
        <v>2</v>
      </c>
      <c r="D24" s="3" t="s">
        <v>3</v>
      </c>
      <c r="E24" s="3" t="s">
        <v>4</v>
      </c>
      <c r="F24" s="2"/>
      <c r="G24" s="2"/>
      <c r="H24" s="2"/>
    </row>
    <row r="25" spans="1:11" ht="21.75" thickBot="1" x14ac:dyDescent="0.4">
      <c r="A25" s="4" t="s">
        <v>5</v>
      </c>
      <c r="B25" s="5">
        <v>4.8</v>
      </c>
      <c r="C25" s="6">
        <v>0.1</v>
      </c>
      <c r="D25" s="5">
        <f t="shared" ref="D25:D29" si="4">B25-(B25*C25)</f>
        <v>4.32</v>
      </c>
      <c r="E25" s="5">
        <f t="shared" ref="E25:E29" si="5">MROUND(D25,0.5)-0.03</f>
        <v>4.47</v>
      </c>
      <c r="F25" s="57" t="s">
        <v>77</v>
      </c>
      <c r="G25" s="58"/>
      <c r="H25" s="59"/>
      <c r="I25" s="60"/>
      <c r="J25" s="60"/>
      <c r="K25" s="61"/>
    </row>
    <row r="26" spans="1:11" x14ac:dyDescent="0.35">
      <c r="A26" s="4" t="s">
        <v>6</v>
      </c>
      <c r="B26" s="5">
        <v>6.25</v>
      </c>
      <c r="C26" s="6">
        <v>0.25</v>
      </c>
      <c r="D26" s="5">
        <f t="shared" si="4"/>
        <v>4.6875</v>
      </c>
      <c r="E26" s="5">
        <f t="shared" si="5"/>
        <v>4.47</v>
      </c>
      <c r="F26" s="2"/>
      <c r="G26" s="7"/>
      <c r="H26" s="2"/>
    </row>
    <row r="27" spans="1:11" x14ac:dyDescent="0.35">
      <c r="A27" s="4" t="s">
        <v>7</v>
      </c>
      <c r="B27" s="5">
        <v>5.75</v>
      </c>
      <c r="C27" s="6">
        <v>0.15</v>
      </c>
      <c r="D27" s="5">
        <f t="shared" si="4"/>
        <v>4.8875000000000002</v>
      </c>
      <c r="E27" s="5">
        <f t="shared" si="5"/>
        <v>4.97</v>
      </c>
      <c r="F27" s="2"/>
      <c r="G27" s="7"/>
      <c r="H27" s="2"/>
    </row>
    <row r="28" spans="1:11" x14ac:dyDescent="0.35">
      <c r="A28" s="4" t="s">
        <v>8</v>
      </c>
      <c r="B28" s="5">
        <v>4.3</v>
      </c>
      <c r="C28" s="6">
        <v>7.4999999999999997E-2</v>
      </c>
      <c r="D28" s="5">
        <f t="shared" si="4"/>
        <v>3.9775</v>
      </c>
      <c r="E28" s="5">
        <f t="shared" si="5"/>
        <v>3.97</v>
      </c>
      <c r="F28" s="2"/>
      <c r="G28" s="7"/>
      <c r="H28" s="2"/>
    </row>
    <row r="29" spans="1:11" x14ac:dyDescent="0.35">
      <c r="A29" s="4" t="s">
        <v>9</v>
      </c>
      <c r="B29" s="5">
        <v>2.2000000000000002</v>
      </c>
      <c r="C29" s="6">
        <v>0.12</v>
      </c>
      <c r="D29" s="5">
        <f t="shared" si="4"/>
        <v>1.9360000000000002</v>
      </c>
      <c r="E29" s="5">
        <f t="shared" si="5"/>
        <v>1.97</v>
      </c>
      <c r="F29" s="2"/>
      <c r="G29" s="7"/>
      <c r="H29" s="2"/>
    </row>
    <row r="30" spans="1:11" x14ac:dyDescent="0.35">
      <c r="A30" s="2"/>
      <c r="B30" s="2"/>
      <c r="C30" s="2"/>
      <c r="D30" s="2"/>
      <c r="E30" s="2"/>
      <c r="F30" s="2"/>
      <c r="G30" s="2"/>
      <c r="H30" s="2"/>
    </row>
    <row r="31" spans="1:11" x14ac:dyDescent="0.35">
      <c r="A31" s="2"/>
      <c r="B31" s="2"/>
      <c r="C31" s="2"/>
      <c r="D31" s="2"/>
      <c r="E31" s="2"/>
      <c r="F31" s="2"/>
      <c r="G31" s="2"/>
      <c r="H31" s="2"/>
    </row>
    <row r="32" spans="1:11" x14ac:dyDescent="0.35">
      <c r="A32" s="2"/>
      <c r="B32" s="2"/>
      <c r="C32" s="2"/>
      <c r="D32" s="2"/>
      <c r="E32" s="2"/>
      <c r="F32" s="2"/>
      <c r="G32" s="2"/>
      <c r="H32" s="2"/>
    </row>
  </sheetData>
  <pageMargins left="0.7" right="0.7" top="0.75" bottom="0.75" header="0.3" footer="0.3"/>
  <pageSetup orientation="portrait" horizontalDpi="4294967293" verticalDpi="0" r:id="rId1"/>
  <ignoredErrors>
    <ignoredError sqref="E6:E9 E5 D5:D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workbookViewId="0">
      <selection activeCell="J12" sqref="J12"/>
    </sheetView>
  </sheetViews>
  <sheetFormatPr defaultRowHeight="21" x14ac:dyDescent="0.35"/>
  <cols>
    <col min="1" max="9" width="5.1796875" customWidth="1"/>
  </cols>
  <sheetData>
    <row r="1" spans="1:13" ht="14.25" customHeight="1" x14ac:dyDescent="0.35">
      <c r="A1" s="39" t="s">
        <v>60</v>
      </c>
      <c r="B1" s="39"/>
    </row>
    <row r="2" spans="1:13" ht="15" customHeight="1" x14ac:dyDescent="0.35"/>
    <row r="3" spans="1:13" ht="15" customHeight="1" thickBot="1" x14ac:dyDescent="0.4">
      <c r="A3" s="40">
        <v>663</v>
      </c>
      <c r="B3" s="40">
        <v>859</v>
      </c>
      <c r="C3" s="40">
        <v>667</v>
      </c>
      <c r="D3" s="40">
        <v>991</v>
      </c>
      <c r="E3" s="40">
        <v>416</v>
      </c>
      <c r="F3" s="40">
        <v>739</v>
      </c>
      <c r="G3" s="40">
        <v>593</v>
      </c>
      <c r="H3" s="40">
        <v>577</v>
      </c>
    </row>
    <row r="4" spans="1:13" ht="15" customHeight="1" x14ac:dyDescent="0.35">
      <c r="A4" s="40">
        <v>467</v>
      </c>
      <c r="B4" s="40">
        <v>740</v>
      </c>
      <c r="C4" s="40">
        <v>841</v>
      </c>
      <c r="D4" s="40">
        <v>124</v>
      </c>
      <c r="E4" s="40">
        <v>863</v>
      </c>
      <c r="F4" s="40">
        <v>857</v>
      </c>
      <c r="G4" s="40">
        <v>132</v>
      </c>
      <c r="H4" s="40">
        <v>581</v>
      </c>
      <c r="J4" s="62" t="s">
        <v>74</v>
      </c>
      <c r="K4" s="63"/>
      <c r="L4" s="63"/>
      <c r="M4" s="64"/>
    </row>
    <row r="5" spans="1:13" ht="15" customHeight="1" x14ac:dyDescent="0.35">
      <c r="A5" s="40">
        <v>374</v>
      </c>
      <c r="B5" s="40">
        <v>856</v>
      </c>
      <c r="C5" s="40">
        <v>789</v>
      </c>
      <c r="D5" s="40">
        <v>437</v>
      </c>
      <c r="E5" s="40">
        <v>649</v>
      </c>
      <c r="F5" s="40">
        <v>971</v>
      </c>
      <c r="G5" s="40">
        <v>669</v>
      </c>
      <c r="H5" s="40">
        <v>567</v>
      </c>
      <c r="J5" s="65"/>
      <c r="K5" s="66"/>
      <c r="L5" s="66"/>
      <c r="M5" s="67"/>
    </row>
    <row r="6" spans="1:13" ht="15" customHeight="1" x14ac:dyDescent="0.35">
      <c r="A6" s="40">
        <v>909</v>
      </c>
      <c r="B6" s="40">
        <v>531</v>
      </c>
      <c r="C6" s="40">
        <v>136</v>
      </c>
      <c r="D6" s="40">
        <v>943</v>
      </c>
      <c r="E6" s="40">
        <v>826</v>
      </c>
      <c r="F6" s="40">
        <v>812</v>
      </c>
      <c r="G6" s="40">
        <v>779</v>
      </c>
      <c r="H6" s="40">
        <v>681</v>
      </c>
      <c r="J6" s="65"/>
      <c r="K6" s="66"/>
      <c r="L6" s="66"/>
      <c r="M6" s="67"/>
    </row>
    <row r="7" spans="1:13" ht="15" customHeight="1" thickBot="1" x14ac:dyDescent="0.4">
      <c r="A7" s="40">
        <v>390</v>
      </c>
      <c r="B7" s="40">
        <v>467</v>
      </c>
      <c r="C7" s="40">
        <v>567</v>
      </c>
      <c r="D7" s="40">
        <v>831</v>
      </c>
      <c r="E7" s="40">
        <v>287</v>
      </c>
      <c r="F7" s="40">
        <v>601</v>
      </c>
      <c r="G7" s="40">
        <v>528</v>
      </c>
      <c r="H7" s="40">
        <v>854</v>
      </c>
      <c r="J7" s="68"/>
      <c r="K7" s="69"/>
      <c r="L7" s="69"/>
      <c r="M7" s="70"/>
    </row>
    <row r="8" spans="1:13" ht="15" customHeight="1" x14ac:dyDescent="0.35">
      <c r="A8" s="40">
        <v>198</v>
      </c>
      <c r="B8" s="40">
        <v>493</v>
      </c>
      <c r="C8" s="40">
        <v>606</v>
      </c>
      <c r="D8" s="40">
        <v>697</v>
      </c>
      <c r="E8" s="40">
        <v>811</v>
      </c>
      <c r="F8" s="40">
        <v>438</v>
      </c>
      <c r="G8" s="40">
        <v>960</v>
      </c>
      <c r="H8" s="40">
        <v>497</v>
      </c>
    </row>
    <row r="9" spans="1:13" ht="15" customHeight="1" x14ac:dyDescent="0.35">
      <c r="A9" s="40">
        <v>318</v>
      </c>
      <c r="B9" s="40">
        <v>828</v>
      </c>
      <c r="C9" s="40">
        <v>756</v>
      </c>
      <c r="D9" s="40">
        <v>924</v>
      </c>
      <c r="E9" s="40">
        <v>645</v>
      </c>
      <c r="F9" s="40">
        <v>559</v>
      </c>
      <c r="G9" s="40">
        <v>474</v>
      </c>
      <c r="H9" s="40">
        <v>909</v>
      </c>
    </row>
    <row r="10" spans="1:13" ht="15" customHeight="1" x14ac:dyDescent="0.35">
      <c r="A10" s="40">
        <v>835</v>
      </c>
      <c r="B10" s="40">
        <v>200</v>
      </c>
      <c r="C10" s="40">
        <v>808</v>
      </c>
      <c r="D10" s="40">
        <v>265</v>
      </c>
      <c r="E10" s="40">
        <v>838</v>
      </c>
      <c r="F10" s="40">
        <v>583</v>
      </c>
      <c r="G10" s="40">
        <v>797</v>
      </c>
      <c r="H10" s="40">
        <v>713</v>
      </c>
    </row>
    <row r="11" spans="1:13" ht="15" customHeight="1" x14ac:dyDescent="0.35">
      <c r="A11" s="40">
        <v>381</v>
      </c>
      <c r="B11" s="40">
        <v>813</v>
      </c>
      <c r="C11" s="40">
        <v>234</v>
      </c>
      <c r="D11" s="40">
        <v>485</v>
      </c>
      <c r="E11" s="40">
        <v>651</v>
      </c>
      <c r="F11" s="40">
        <v>841</v>
      </c>
      <c r="G11" s="40">
        <v>458</v>
      </c>
      <c r="H11" s="40">
        <v>613</v>
      </c>
    </row>
    <row r="12" spans="1:13" ht="15" customHeight="1" x14ac:dyDescent="0.35">
      <c r="A12" s="40">
        <v>356</v>
      </c>
      <c r="B12" s="40">
        <v>476</v>
      </c>
      <c r="C12" s="40">
        <v>207</v>
      </c>
      <c r="D12" s="40">
        <v>593</v>
      </c>
      <c r="E12" s="40">
        <v>972</v>
      </c>
      <c r="F12" s="40">
        <v>884</v>
      </c>
      <c r="G12" s="40">
        <v>516</v>
      </c>
      <c r="H12" s="40">
        <v>227</v>
      </c>
    </row>
    <row r="13" spans="1:13" ht="15" customHeight="1" x14ac:dyDescent="0.35">
      <c r="A13" s="40">
        <v>619</v>
      </c>
      <c r="B13" s="40">
        <v>260</v>
      </c>
      <c r="C13" s="40">
        <v>379</v>
      </c>
      <c r="D13" s="40">
        <v>715</v>
      </c>
      <c r="E13" s="40">
        <v>783</v>
      </c>
      <c r="F13" s="40">
        <v>647</v>
      </c>
      <c r="G13" s="40">
        <v>989</v>
      </c>
      <c r="H13" s="40">
        <v>440</v>
      </c>
    </row>
    <row r="14" spans="1:13" ht="15" customHeight="1" x14ac:dyDescent="0.35">
      <c r="A14" s="40">
        <v>717</v>
      </c>
      <c r="B14" s="40">
        <v>584</v>
      </c>
      <c r="C14" s="40">
        <v>249</v>
      </c>
      <c r="D14" s="40">
        <v>531</v>
      </c>
      <c r="E14" s="40">
        <v>839</v>
      </c>
      <c r="F14" s="40">
        <v>320</v>
      </c>
      <c r="G14" s="40">
        <v>650</v>
      </c>
      <c r="H14" s="40">
        <v>156</v>
      </c>
    </row>
    <row r="15" spans="1:13" ht="15" customHeight="1" x14ac:dyDescent="0.35">
      <c r="A15" s="40">
        <v>213</v>
      </c>
      <c r="B15" s="40">
        <v>853</v>
      </c>
      <c r="C15" s="40">
        <v>520</v>
      </c>
      <c r="D15" s="40">
        <v>879</v>
      </c>
      <c r="E15" s="40">
        <v>361</v>
      </c>
      <c r="F15" s="40">
        <v>641</v>
      </c>
      <c r="G15" s="40">
        <v>604</v>
      </c>
      <c r="H15" s="40">
        <v>843</v>
      </c>
    </row>
    <row r="16" spans="1:13" ht="15" customHeight="1" x14ac:dyDescent="0.35">
      <c r="A16" s="40">
        <v>204</v>
      </c>
      <c r="B16" s="40">
        <v>152</v>
      </c>
      <c r="C16" s="40">
        <v>583</v>
      </c>
      <c r="D16" s="40">
        <v>596</v>
      </c>
      <c r="E16" s="40">
        <v>827</v>
      </c>
      <c r="F16" s="40">
        <v>599</v>
      </c>
      <c r="G16" s="40">
        <v>742</v>
      </c>
      <c r="H16" s="40">
        <v>831</v>
      </c>
    </row>
    <row r="17" spans="1:8" ht="15" customHeight="1" x14ac:dyDescent="0.35">
      <c r="A17" s="40">
        <v>913</v>
      </c>
      <c r="B17" s="40">
        <v>626</v>
      </c>
      <c r="C17" s="40">
        <v>746</v>
      </c>
      <c r="D17" s="40">
        <v>402</v>
      </c>
      <c r="E17" s="40">
        <v>263</v>
      </c>
      <c r="F17" s="40">
        <v>759</v>
      </c>
      <c r="G17" s="40">
        <v>645</v>
      </c>
      <c r="H17" s="40">
        <v>666</v>
      </c>
    </row>
    <row r="18" spans="1:8" ht="15" customHeight="1" x14ac:dyDescent="0.35">
      <c r="A18" s="40">
        <v>277</v>
      </c>
      <c r="B18" s="40">
        <v>450</v>
      </c>
      <c r="C18" s="40">
        <v>377</v>
      </c>
      <c r="D18" s="40">
        <v>684</v>
      </c>
      <c r="E18" s="40">
        <v>173</v>
      </c>
      <c r="F18" s="40">
        <v>893</v>
      </c>
      <c r="G18" s="40">
        <v>268</v>
      </c>
      <c r="H18" s="40">
        <v>748</v>
      </c>
    </row>
    <row r="19" spans="1:8" ht="15" customHeight="1" x14ac:dyDescent="0.35">
      <c r="A19" s="40">
        <v>674</v>
      </c>
      <c r="B19" s="40">
        <v>204</v>
      </c>
      <c r="C19" s="40">
        <v>922</v>
      </c>
      <c r="D19" s="40">
        <v>989</v>
      </c>
      <c r="E19" s="40">
        <v>463</v>
      </c>
      <c r="F19" s="40">
        <v>592</v>
      </c>
      <c r="G19" s="40">
        <v>823</v>
      </c>
      <c r="H19" s="40">
        <v>780</v>
      </c>
    </row>
    <row r="20" spans="1:8" ht="15" customHeight="1" x14ac:dyDescent="0.35">
      <c r="A20" s="40">
        <v>950</v>
      </c>
      <c r="B20" s="40">
        <v>145</v>
      </c>
      <c r="C20" s="40">
        <v>401</v>
      </c>
      <c r="D20" s="40">
        <v>135</v>
      </c>
      <c r="E20" s="40">
        <v>682</v>
      </c>
      <c r="F20" s="40">
        <v>714</v>
      </c>
      <c r="G20" s="40">
        <v>229</v>
      </c>
      <c r="H20" s="40">
        <v>484</v>
      </c>
    </row>
    <row r="21" spans="1:8" ht="15" customHeight="1" x14ac:dyDescent="0.35">
      <c r="A21" s="40">
        <v>462</v>
      </c>
      <c r="B21" s="40">
        <v>461</v>
      </c>
      <c r="C21" s="40">
        <v>404</v>
      </c>
      <c r="D21" s="40">
        <v>663</v>
      </c>
      <c r="E21" s="40">
        <v>703</v>
      </c>
      <c r="F21" s="40">
        <v>491</v>
      </c>
      <c r="G21" s="40">
        <v>456</v>
      </c>
      <c r="H21" s="40">
        <v>739</v>
      </c>
    </row>
    <row r="22" spans="1:8" ht="15" customHeight="1" x14ac:dyDescent="0.35">
      <c r="A22" s="40">
        <v>699</v>
      </c>
      <c r="B22" s="40">
        <v>870</v>
      </c>
      <c r="C22" s="40">
        <v>471</v>
      </c>
      <c r="D22" s="40">
        <v>715</v>
      </c>
      <c r="E22" s="40">
        <v>547</v>
      </c>
      <c r="F22" s="40">
        <v>275</v>
      </c>
      <c r="G22" s="40">
        <v>930</v>
      </c>
      <c r="H22" s="40">
        <v>449</v>
      </c>
    </row>
  </sheetData>
  <mergeCells count="2">
    <mergeCell ref="A1:B1"/>
    <mergeCell ref="J4:M7"/>
  </mergeCells>
  <conditionalFormatting sqref="A3:H22">
    <cfRule type="expression" dxfId="1" priority="1">
      <formula>MOD(ROW(),2)=MOD(COLUMN(),2)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zoomScaleNormal="100" workbookViewId="0">
      <selection activeCell="E14" sqref="E14"/>
    </sheetView>
  </sheetViews>
  <sheetFormatPr defaultRowHeight="11.25" x14ac:dyDescent="0.2"/>
  <cols>
    <col min="1" max="16384" width="8.7265625" style="41"/>
  </cols>
  <sheetData>
    <row r="1" spans="1:9" ht="12.95" customHeight="1" x14ac:dyDescent="0.2">
      <c r="A1" s="42" t="s">
        <v>61</v>
      </c>
      <c r="B1" s="42"/>
    </row>
    <row r="2" spans="1:9" ht="12.95" customHeight="1" thickBot="1" x14ac:dyDescent="0.25">
      <c r="A2" s="41">
        <v>611</v>
      </c>
      <c r="B2" s="41">
        <v>708</v>
      </c>
      <c r="C2" s="41">
        <v>169</v>
      </c>
      <c r="D2" s="41">
        <v>423</v>
      </c>
    </row>
    <row r="3" spans="1:9" ht="12.95" customHeight="1" thickBot="1" x14ac:dyDescent="0.25">
      <c r="A3" s="41">
        <v>426</v>
      </c>
      <c r="B3" s="41">
        <v>992</v>
      </c>
      <c r="C3" s="41">
        <v>787</v>
      </c>
      <c r="D3" s="41">
        <v>548</v>
      </c>
      <c r="E3" s="71" t="s">
        <v>73</v>
      </c>
      <c r="F3" s="72"/>
      <c r="G3" s="72"/>
      <c r="H3" s="72"/>
      <c r="I3" s="73"/>
    </row>
    <row r="4" spans="1:9" ht="12.95" customHeight="1" x14ac:dyDescent="0.35">
      <c r="A4" s="41">
        <v>376</v>
      </c>
      <c r="B4" s="41">
        <v>312</v>
      </c>
      <c r="C4" s="41">
        <v>230</v>
      </c>
      <c r="D4" s="41">
        <v>723</v>
      </c>
      <c r="E4"/>
      <c r="F4"/>
      <c r="G4"/>
      <c r="H4"/>
    </row>
    <row r="5" spans="1:9" ht="12.95" customHeight="1" x14ac:dyDescent="0.35">
      <c r="A5" s="41">
        <v>649</v>
      </c>
      <c r="B5" s="41">
        <v>391</v>
      </c>
      <c r="C5" s="41">
        <v>840</v>
      </c>
      <c r="D5" s="41">
        <v>805</v>
      </c>
      <c r="E5"/>
      <c r="F5"/>
      <c r="G5"/>
      <c r="H5"/>
    </row>
    <row r="6" spans="1:9" ht="12.95" customHeight="1" x14ac:dyDescent="0.2">
      <c r="A6" s="41">
        <v>267</v>
      </c>
      <c r="B6" s="41">
        <v>301</v>
      </c>
      <c r="C6" s="41">
        <v>276</v>
      </c>
      <c r="D6" s="41">
        <v>299</v>
      </c>
    </row>
    <row r="7" spans="1:9" ht="12.95" customHeight="1" x14ac:dyDescent="0.2">
      <c r="A7" s="41">
        <v>359</v>
      </c>
      <c r="B7" s="41">
        <v>427</v>
      </c>
      <c r="C7" s="41">
        <v>681</v>
      </c>
      <c r="D7" s="41">
        <v>332</v>
      </c>
    </row>
    <row r="8" spans="1:9" ht="12.95" customHeight="1" x14ac:dyDescent="0.2">
      <c r="A8" s="41">
        <v>948</v>
      </c>
      <c r="B8" s="41">
        <v>942</v>
      </c>
      <c r="C8" s="41">
        <v>188</v>
      </c>
      <c r="D8" s="41">
        <v>242</v>
      </c>
    </row>
    <row r="9" spans="1:9" ht="12.95" customHeight="1" x14ac:dyDescent="0.2">
      <c r="A9" s="41">
        <v>968</v>
      </c>
      <c r="B9" s="41">
        <v>484</v>
      </c>
      <c r="C9" s="41">
        <v>263</v>
      </c>
      <c r="D9" s="41">
        <v>370</v>
      </c>
    </row>
    <row r="10" spans="1:9" ht="12.95" customHeight="1" x14ac:dyDescent="0.2">
      <c r="A10" s="41">
        <v>757</v>
      </c>
      <c r="B10" s="41">
        <v>214</v>
      </c>
      <c r="C10" s="41">
        <v>209</v>
      </c>
      <c r="D10" s="41">
        <v>529</v>
      </c>
    </row>
    <row r="11" spans="1:9" ht="12.95" customHeight="1" x14ac:dyDescent="0.2">
      <c r="A11" s="41">
        <v>467</v>
      </c>
      <c r="B11" s="41">
        <v>339</v>
      </c>
      <c r="C11" s="41">
        <v>607</v>
      </c>
      <c r="D11" s="41">
        <v>997</v>
      </c>
    </row>
    <row r="12" spans="1:9" ht="12.95" customHeight="1" x14ac:dyDescent="0.2">
      <c r="A12" s="41">
        <v>450</v>
      </c>
      <c r="B12" s="41">
        <v>670</v>
      </c>
      <c r="C12" s="41">
        <v>925</v>
      </c>
      <c r="D12" s="41">
        <v>137</v>
      </c>
    </row>
    <row r="13" spans="1:9" ht="12.95" customHeight="1" x14ac:dyDescent="0.2">
      <c r="A13" s="41">
        <v>621</v>
      </c>
      <c r="B13" s="41">
        <v>304</v>
      </c>
      <c r="C13" s="41">
        <v>651</v>
      </c>
      <c r="D13" s="41">
        <v>222</v>
      </c>
    </row>
    <row r="14" spans="1:9" ht="12.95" customHeight="1" x14ac:dyDescent="0.2">
      <c r="A14" s="41">
        <v>433</v>
      </c>
      <c r="B14" s="41">
        <v>318</v>
      </c>
      <c r="C14" s="41">
        <v>224</v>
      </c>
      <c r="D14" s="41">
        <v>983</v>
      </c>
    </row>
    <row r="15" spans="1:9" ht="12.95" customHeight="1" x14ac:dyDescent="0.2">
      <c r="A15" s="41">
        <v>178</v>
      </c>
      <c r="B15" s="41">
        <v>389</v>
      </c>
      <c r="C15" s="41">
        <v>225</v>
      </c>
      <c r="D15" s="41">
        <v>960</v>
      </c>
    </row>
    <row r="16" spans="1:9" ht="12.95" customHeight="1" x14ac:dyDescent="0.2">
      <c r="A16" s="41">
        <v>409</v>
      </c>
      <c r="B16" s="41">
        <v>116</v>
      </c>
      <c r="C16" s="41">
        <v>389</v>
      </c>
      <c r="D16" s="41">
        <v>629</v>
      </c>
    </row>
    <row r="17" spans="1:4" ht="12.95" customHeight="1" x14ac:dyDescent="0.2">
      <c r="A17" s="41">
        <v>948</v>
      </c>
      <c r="B17" s="41">
        <v>842</v>
      </c>
      <c r="C17" s="41">
        <v>444</v>
      </c>
      <c r="D17" s="41">
        <v>488</v>
      </c>
    </row>
    <row r="18" spans="1:4" ht="12.95" customHeight="1" x14ac:dyDescent="0.2">
      <c r="A18" s="41">
        <v>577</v>
      </c>
      <c r="B18" s="41">
        <v>758</v>
      </c>
      <c r="C18" s="41">
        <v>791</v>
      </c>
      <c r="D18" s="41">
        <v>439</v>
      </c>
    </row>
    <row r="19" spans="1:4" ht="12.95" customHeight="1" x14ac:dyDescent="0.2">
      <c r="A19" s="41">
        <v>127</v>
      </c>
      <c r="B19" s="41">
        <v>916</v>
      </c>
      <c r="C19" s="41">
        <v>763</v>
      </c>
      <c r="D19" s="41">
        <v>256</v>
      </c>
    </row>
    <row r="20" spans="1:4" ht="12.95" customHeight="1" x14ac:dyDescent="0.2">
      <c r="A20" s="41">
        <v>917</v>
      </c>
      <c r="B20" s="41">
        <v>410</v>
      </c>
      <c r="C20" s="41">
        <v>853</v>
      </c>
      <c r="D20" s="41">
        <v>112</v>
      </c>
    </row>
    <row r="21" spans="1:4" ht="12.95" customHeight="1" x14ac:dyDescent="0.2"/>
  </sheetData>
  <mergeCells count="1">
    <mergeCell ref="A1:B1"/>
  </mergeCells>
  <conditionalFormatting sqref="A2:D20">
    <cfRule type="expression" dxfId="0" priority="1">
      <formula>MOD(ROW(),2)=1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F4" sqref="F4"/>
    </sheetView>
  </sheetViews>
  <sheetFormatPr defaultRowHeight="21" x14ac:dyDescent="0.35"/>
  <cols>
    <col min="2" max="2" width="13.6328125" customWidth="1"/>
    <col min="6" max="6" width="18.81640625" customWidth="1"/>
    <col min="7" max="7" width="11.453125" customWidth="1"/>
  </cols>
  <sheetData>
    <row r="1" spans="1:7" x14ac:dyDescent="0.35">
      <c r="A1" s="9" t="s">
        <v>13</v>
      </c>
      <c r="B1" s="10"/>
      <c r="C1" s="10"/>
      <c r="D1" s="10"/>
      <c r="E1" s="10"/>
      <c r="F1" s="10"/>
      <c r="G1" s="10"/>
    </row>
    <row r="2" spans="1:7" x14ac:dyDescent="0.35">
      <c r="A2" s="11"/>
      <c r="B2" s="11"/>
      <c r="C2" s="11"/>
      <c r="D2" s="11"/>
      <c r="E2" s="11"/>
      <c r="F2" s="11"/>
      <c r="G2" s="11"/>
    </row>
    <row r="3" spans="1:7" ht="21.75" thickBot="1" x14ac:dyDescent="0.4">
      <c r="A3" s="12" t="s">
        <v>19</v>
      </c>
      <c r="B3" s="13" t="s">
        <v>14</v>
      </c>
      <c r="C3" s="13" t="s">
        <v>15</v>
      </c>
      <c r="D3" s="13" t="s">
        <v>16</v>
      </c>
      <c r="E3" s="14" t="s">
        <v>17</v>
      </c>
      <c r="F3" s="11"/>
      <c r="G3" s="15" t="s">
        <v>18</v>
      </c>
    </row>
    <row r="4" spans="1:7" ht="21.75" thickBot="1" x14ac:dyDescent="0.4">
      <c r="A4" s="16" t="s">
        <v>20</v>
      </c>
      <c r="B4" s="16">
        <v>8</v>
      </c>
      <c r="C4" s="17">
        <v>389</v>
      </c>
      <c r="D4" s="17">
        <f t="shared" ref="D4:D16" si="0">C4*B4</f>
        <v>3112</v>
      </c>
      <c r="E4" s="74">
        <f t="shared" ref="E4:E16" si="1">D4+(D4*G4)</f>
        <v>3205.36</v>
      </c>
      <c r="F4" s="76" t="s">
        <v>78</v>
      </c>
      <c r="G4" s="75">
        <v>0.03</v>
      </c>
    </row>
    <row r="5" spans="1:7" x14ac:dyDescent="0.35">
      <c r="A5" s="16" t="s">
        <v>21</v>
      </c>
      <c r="B5" s="16">
        <v>10</v>
      </c>
      <c r="C5" s="17">
        <v>385</v>
      </c>
      <c r="D5" s="17">
        <f t="shared" si="0"/>
        <v>3850</v>
      </c>
      <c r="E5" s="18">
        <f t="shared" si="1"/>
        <v>3850</v>
      </c>
      <c r="F5" s="11"/>
      <c r="G5" s="11"/>
    </row>
    <row r="6" spans="1:7" x14ac:dyDescent="0.35">
      <c r="A6" s="16" t="s">
        <v>22</v>
      </c>
      <c r="B6" s="16">
        <v>5</v>
      </c>
      <c r="C6" s="17">
        <v>313</v>
      </c>
      <c r="D6" s="17">
        <f t="shared" si="0"/>
        <v>1565</v>
      </c>
      <c r="E6" s="18">
        <f t="shared" si="1"/>
        <v>1565</v>
      </c>
      <c r="F6" s="11"/>
      <c r="G6" s="11"/>
    </row>
    <row r="7" spans="1:7" x14ac:dyDescent="0.35">
      <c r="A7" s="16" t="s">
        <v>23</v>
      </c>
      <c r="B7" s="16">
        <v>10</v>
      </c>
      <c r="C7" s="17">
        <v>574</v>
      </c>
      <c r="D7" s="17">
        <f t="shared" si="0"/>
        <v>5740</v>
      </c>
      <c r="E7" s="18">
        <f t="shared" si="1"/>
        <v>5740</v>
      </c>
      <c r="F7" s="11"/>
      <c r="G7" s="11"/>
    </row>
    <row r="8" spans="1:7" x14ac:dyDescent="0.35">
      <c r="A8" s="16" t="s">
        <v>24</v>
      </c>
      <c r="B8" s="16">
        <v>8</v>
      </c>
      <c r="C8" s="17">
        <v>730</v>
      </c>
      <c r="D8" s="17">
        <f t="shared" si="0"/>
        <v>5840</v>
      </c>
      <c r="E8" s="18">
        <f t="shared" si="1"/>
        <v>5840</v>
      </c>
      <c r="F8" s="11"/>
      <c r="G8" s="11"/>
    </row>
    <row r="9" spans="1:7" x14ac:dyDescent="0.35">
      <c r="A9" s="16" t="s">
        <v>25</v>
      </c>
      <c r="B9" s="16">
        <v>4</v>
      </c>
      <c r="C9" s="17">
        <v>471</v>
      </c>
      <c r="D9" s="17">
        <f t="shared" si="0"/>
        <v>1884</v>
      </c>
      <c r="E9" s="18">
        <f t="shared" si="1"/>
        <v>1884</v>
      </c>
      <c r="F9" s="11"/>
      <c r="G9" s="11"/>
    </row>
    <row r="10" spans="1:7" x14ac:dyDescent="0.35">
      <c r="A10" s="16" t="s">
        <v>26</v>
      </c>
      <c r="B10" s="16">
        <v>1</v>
      </c>
      <c r="C10" s="17">
        <v>548</v>
      </c>
      <c r="D10" s="17">
        <f t="shared" si="0"/>
        <v>548</v>
      </c>
      <c r="E10" s="18">
        <f t="shared" si="1"/>
        <v>548</v>
      </c>
      <c r="F10" s="11"/>
      <c r="G10" s="11"/>
    </row>
    <row r="11" spans="1:7" x14ac:dyDescent="0.35">
      <c r="A11" s="16" t="s">
        <v>27</v>
      </c>
      <c r="B11" s="16">
        <v>3</v>
      </c>
      <c r="C11" s="17">
        <v>323</v>
      </c>
      <c r="D11" s="17">
        <f t="shared" si="0"/>
        <v>969</v>
      </c>
      <c r="E11" s="18">
        <f t="shared" si="1"/>
        <v>969</v>
      </c>
      <c r="F11" s="10"/>
      <c r="G11" s="10"/>
    </row>
    <row r="12" spans="1:7" x14ac:dyDescent="0.35">
      <c r="A12" s="16" t="s">
        <v>28</v>
      </c>
      <c r="B12" s="16">
        <v>5</v>
      </c>
      <c r="C12" s="17">
        <v>712</v>
      </c>
      <c r="D12" s="17">
        <f t="shared" si="0"/>
        <v>3560</v>
      </c>
      <c r="E12" s="18">
        <f t="shared" si="1"/>
        <v>3560</v>
      </c>
      <c r="F12" s="10"/>
      <c r="G12" s="10"/>
    </row>
    <row r="13" spans="1:7" x14ac:dyDescent="0.35">
      <c r="A13" s="16" t="s">
        <v>29</v>
      </c>
      <c r="B13" s="16">
        <v>9</v>
      </c>
      <c r="C13" s="17">
        <v>432</v>
      </c>
      <c r="D13" s="17">
        <f t="shared" si="0"/>
        <v>3888</v>
      </c>
      <c r="E13" s="18">
        <f t="shared" si="1"/>
        <v>3888</v>
      </c>
      <c r="F13" s="10"/>
      <c r="G13" s="10"/>
    </row>
    <row r="14" spans="1:7" x14ac:dyDescent="0.35">
      <c r="A14" s="16" t="s">
        <v>30</v>
      </c>
      <c r="B14" s="16">
        <v>6</v>
      </c>
      <c r="C14" s="17">
        <v>460</v>
      </c>
      <c r="D14" s="17">
        <f t="shared" si="0"/>
        <v>2760</v>
      </c>
      <c r="E14" s="18">
        <f t="shared" si="1"/>
        <v>2760</v>
      </c>
      <c r="F14" s="10"/>
      <c r="G14" s="10"/>
    </row>
    <row r="15" spans="1:7" x14ac:dyDescent="0.35">
      <c r="A15" s="16" t="s">
        <v>31</v>
      </c>
      <c r="B15" s="16">
        <v>3</v>
      </c>
      <c r="C15" s="17">
        <v>741</v>
      </c>
      <c r="D15" s="17">
        <f t="shared" si="0"/>
        <v>2223</v>
      </c>
      <c r="E15" s="18">
        <f t="shared" si="1"/>
        <v>2223</v>
      </c>
      <c r="F15" s="10"/>
      <c r="G15" s="10"/>
    </row>
    <row r="16" spans="1:7" x14ac:dyDescent="0.35">
      <c r="A16" s="16" t="s">
        <v>32</v>
      </c>
      <c r="B16" s="16">
        <v>8</v>
      </c>
      <c r="C16" s="17">
        <v>580</v>
      </c>
      <c r="D16" s="17">
        <f t="shared" si="0"/>
        <v>4640</v>
      </c>
      <c r="E16" s="18">
        <f t="shared" si="1"/>
        <v>4640</v>
      </c>
      <c r="F16" s="10"/>
      <c r="G16" s="1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E15" sqref="E15"/>
    </sheetView>
  </sheetViews>
  <sheetFormatPr defaultRowHeight="21" x14ac:dyDescent="0.35"/>
  <cols>
    <col min="1" max="1" width="11.81640625" bestFit="1" customWidth="1"/>
    <col min="2" max="2" width="20.90625" bestFit="1" customWidth="1"/>
    <col min="3" max="3" width="19.08984375" bestFit="1" customWidth="1"/>
    <col min="5" max="5" width="20.26953125" customWidth="1"/>
    <col min="6" max="6" width="1.90625" customWidth="1"/>
  </cols>
  <sheetData>
    <row r="1" spans="1:5" x14ac:dyDescent="0.35">
      <c r="A1" s="19" t="s">
        <v>33</v>
      </c>
      <c r="B1" s="20"/>
      <c r="C1" s="20"/>
    </row>
    <row r="2" spans="1:5" x14ac:dyDescent="0.35">
      <c r="A2" s="20"/>
      <c r="B2" s="20"/>
      <c r="C2" s="20"/>
    </row>
    <row r="3" spans="1:5" x14ac:dyDescent="0.35">
      <c r="A3" s="19" t="s">
        <v>34</v>
      </c>
      <c r="B3" s="19" t="s">
        <v>35</v>
      </c>
      <c r="C3" s="19" t="s">
        <v>36</v>
      </c>
      <c r="D3" s="55" t="s">
        <v>65</v>
      </c>
    </row>
    <row r="4" spans="1:5" x14ac:dyDescent="0.35">
      <c r="A4" s="21">
        <v>1200</v>
      </c>
      <c r="B4" s="22">
        <v>1200</v>
      </c>
      <c r="C4" s="23" t="s">
        <v>37</v>
      </c>
      <c r="D4" s="77" t="s">
        <v>64</v>
      </c>
      <c r="E4" s="77"/>
    </row>
    <row r="5" spans="1:5" x14ac:dyDescent="0.35">
      <c r="A5" s="21">
        <v>0.23100000000000001</v>
      </c>
      <c r="B5" s="24">
        <v>0.23100000000000001</v>
      </c>
      <c r="C5" s="23" t="s">
        <v>38</v>
      </c>
      <c r="D5" s="77" t="s">
        <v>66</v>
      </c>
      <c r="E5" s="77"/>
    </row>
    <row r="6" spans="1:5" x14ac:dyDescent="0.35">
      <c r="A6" s="25">
        <v>39481</v>
      </c>
      <c r="B6" s="43">
        <v>39481</v>
      </c>
      <c r="C6" s="23" t="s">
        <v>39</v>
      </c>
      <c r="D6" s="77" t="s">
        <v>67</v>
      </c>
      <c r="E6" s="77"/>
    </row>
    <row r="7" spans="1:5" x14ac:dyDescent="0.35">
      <c r="A7" s="25">
        <v>39481</v>
      </c>
      <c r="B7" s="44">
        <v>39481</v>
      </c>
      <c r="C7" s="23" t="s">
        <v>40</v>
      </c>
      <c r="D7" s="77" t="s">
        <v>68</v>
      </c>
      <c r="E7" s="77"/>
    </row>
    <row r="8" spans="1:5" x14ac:dyDescent="0.35">
      <c r="A8" s="21">
        <v>123439832</v>
      </c>
      <c r="B8" s="45">
        <v>123439832</v>
      </c>
      <c r="C8" s="23" t="s">
        <v>41</v>
      </c>
      <c r="D8" s="77" t="s">
        <v>69</v>
      </c>
      <c r="E8" s="77"/>
    </row>
    <row r="9" spans="1:5" x14ac:dyDescent="0.35">
      <c r="A9" s="21">
        <v>5559832</v>
      </c>
      <c r="B9" s="46">
        <v>5559832</v>
      </c>
      <c r="C9" s="23" t="s">
        <v>42</v>
      </c>
      <c r="D9" s="77" t="s">
        <v>70</v>
      </c>
      <c r="E9" s="77"/>
    </row>
    <row r="10" spans="1:5" x14ac:dyDescent="0.35">
      <c r="A10" s="21">
        <v>434988723</v>
      </c>
      <c r="B10" s="47">
        <v>434988723</v>
      </c>
      <c r="C10" s="23" t="s">
        <v>43</v>
      </c>
      <c r="D10" s="77" t="s">
        <v>71</v>
      </c>
      <c r="E10" s="77"/>
    </row>
    <row r="11" spans="1:5" x14ac:dyDescent="0.35">
      <c r="A11" s="21">
        <v>0.55200000000000005</v>
      </c>
      <c r="B11" s="48">
        <v>0.55200000000000005</v>
      </c>
      <c r="C11" s="23" t="s">
        <v>44</v>
      </c>
      <c r="D11" s="77" t="s">
        <v>72</v>
      </c>
      <c r="E11" s="77"/>
    </row>
    <row r="12" spans="1:5" x14ac:dyDescent="0.35">
      <c r="A12" s="21">
        <v>0.25</v>
      </c>
      <c r="B12" s="26">
        <v>0.25</v>
      </c>
      <c r="C12" s="23" t="s">
        <v>45</v>
      </c>
      <c r="D12" s="77" t="s">
        <v>66</v>
      </c>
      <c r="E12" s="77"/>
    </row>
    <row r="13" spans="1:5" x14ac:dyDescent="0.35">
      <c r="A13" s="21">
        <v>12332354090</v>
      </c>
      <c r="B13" s="27">
        <v>12332354090</v>
      </c>
      <c r="C13" s="23" t="s">
        <v>46</v>
      </c>
      <c r="D13" s="77" t="s">
        <v>66</v>
      </c>
      <c r="E13" s="77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9"/>
  <sheetViews>
    <sheetView topLeftCell="A2" workbookViewId="0">
      <selection activeCell="F9" sqref="F9"/>
    </sheetView>
  </sheetViews>
  <sheetFormatPr defaultRowHeight="15" x14ac:dyDescent="0.25"/>
  <cols>
    <col min="1" max="1" width="12.90625" style="29" customWidth="1"/>
    <col min="2" max="2" width="10.1796875" style="29" customWidth="1"/>
    <col min="3" max="3" width="8.6328125" style="29" customWidth="1"/>
    <col min="4" max="16384" width="8.7265625" style="29"/>
  </cols>
  <sheetData>
    <row r="2" spans="1:10" ht="15.75" thickBot="1" x14ac:dyDescent="0.3">
      <c r="A2" s="28" t="s">
        <v>47</v>
      </c>
      <c r="B2" s="28" t="s">
        <v>48</v>
      </c>
      <c r="C2" s="28" t="s">
        <v>49</v>
      </c>
    </row>
    <row r="3" spans="1:10" ht="15.75" thickBot="1" x14ac:dyDescent="0.3">
      <c r="A3" s="30" t="s">
        <v>50</v>
      </c>
      <c r="B3" s="31">
        <v>43313</v>
      </c>
      <c r="C3" s="30" t="str">
        <f t="shared" ref="C3:C9" si="0">IF(B3="","Open","Closed")</f>
        <v>Closed</v>
      </c>
      <c r="F3" s="50" t="s">
        <v>63</v>
      </c>
      <c r="G3" s="53"/>
      <c r="H3" s="53"/>
      <c r="I3" s="53"/>
      <c r="J3" s="54"/>
    </row>
    <row r="4" spans="1:10" x14ac:dyDescent="0.25">
      <c r="A4" s="30" t="s">
        <v>51</v>
      </c>
      <c r="B4" s="31">
        <v>43315</v>
      </c>
      <c r="C4" s="30" t="str">
        <f t="shared" si="0"/>
        <v>Closed</v>
      </c>
    </row>
    <row r="5" spans="1:10" x14ac:dyDescent="0.25">
      <c r="A5" s="30" t="s">
        <v>52</v>
      </c>
      <c r="B5" s="31">
        <v>43321</v>
      </c>
      <c r="C5" s="30" t="str">
        <f t="shared" si="0"/>
        <v>Closed</v>
      </c>
    </row>
    <row r="6" spans="1:10" x14ac:dyDescent="0.25">
      <c r="A6" s="30" t="s">
        <v>53</v>
      </c>
      <c r="B6" s="30"/>
      <c r="C6" s="30" t="str">
        <f t="shared" si="0"/>
        <v>Open</v>
      </c>
    </row>
    <row r="7" spans="1:10" x14ac:dyDescent="0.25">
      <c r="A7" s="30" t="s">
        <v>54</v>
      </c>
      <c r="B7" s="31">
        <v>43348</v>
      </c>
      <c r="C7" s="30" t="str">
        <f t="shared" si="0"/>
        <v>Closed</v>
      </c>
    </row>
    <row r="8" spans="1:10" x14ac:dyDescent="0.25">
      <c r="A8" s="30" t="s">
        <v>55</v>
      </c>
      <c r="B8" s="30"/>
      <c r="C8" s="30" t="str">
        <f t="shared" si="0"/>
        <v>Open</v>
      </c>
    </row>
    <row r="9" spans="1:10" x14ac:dyDescent="0.25">
      <c r="A9" s="30" t="s">
        <v>56</v>
      </c>
      <c r="B9" s="31">
        <v>43352</v>
      </c>
      <c r="C9" s="30" t="str">
        <f t="shared" si="0"/>
        <v>Closed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"/>
  <sheetViews>
    <sheetView tabSelected="1" zoomScaleNormal="100" workbookViewId="0">
      <selection activeCell="I13" sqref="I13"/>
    </sheetView>
  </sheetViews>
  <sheetFormatPr defaultColWidth="5.7265625" defaultRowHeight="15" x14ac:dyDescent="0.25"/>
  <cols>
    <col min="1" max="2" width="15.81640625" style="32" customWidth="1"/>
    <col min="3" max="16384" width="5.7265625" style="32"/>
  </cols>
  <sheetData>
    <row r="1" spans="1:14" x14ac:dyDescent="0.25">
      <c r="A1" s="37" t="s">
        <v>57</v>
      </c>
      <c r="B1" s="38"/>
    </row>
    <row r="3" spans="1:14" ht="15.75" thickBot="1" x14ac:dyDescent="0.3">
      <c r="A3" s="33" t="s">
        <v>58</v>
      </c>
      <c r="B3" s="34" t="s">
        <v>59</v>
      </c>
    </row>
    <row r="4" spans="1:14" ht="15.75" thickBot="1" x14ac:dyDescent="0.3">
      <c r="A4" s="35">
        <v>224550</v>
      </c>
      <c r="B4" s="36">
        <f t="shared" ref="B4:B12" si="0">A4/86400</f>
        <v>2.5989583333333335</v>
      </c>
      <c r="G4" s="50" t="s">
        <v>62</v>
      </c>
      <c r="H4" s="51"/>
      <c r="I4" s="51"/>
      <c r="J4" s="51"/>
      <c r="K4" s="51"/>
      <c r="L4" s="51"/>
      <c r="M4" s="52"/>
      <c r="N4" s="49"/>
    </row>
    <row r="5" spans="1:14" x14ac:dyDescent="0.25">
      <c r="A5" s="35">
        <v>202210</v>
      </c>
      <c r="B5" s="36">
        <f t="shared" si="0"/>
        <v>2.3403935185185185</v>
      </c>
    </row>
    <row r="6" spans="1:14" x14ac:dyDescent="0.25">
      <c r="A6" s="35">
        <v>231824</v>
      </c>
      <c r="B6" s="36">
        <f t="shared" si="0"/>
        <v>2.6831481481481481</v>
      </c>
    </row>
    <row r="7" spans="1:14" x14ac:dyDescent="0.25">
      <c r="A7" s="35">
        <v>123155</v>
      </c>
      <c r="B7" s="36">
        <f t="shared" si="0"/>
        <v>1.4254050925925925</v>
      </c>
    </row>
    <row r="8" spans="1:14" x14ac:dyDescent="0.25">
      <c r="A8" s="35">
        <v>165036</v>
      </c>
      <c r="B8" s="36">
        <f t="shared" si="0"/>
        <v>1.9101388888888888</v>
      </c>
    </row>
    <row r="9" spans="1:14" x14ac:dyDescent="0.25">
      <c r="A9" s="35">
        <v>145751</v>
      </c>
      <c r="B9" s="36">
        <f t="shared" si="0"/>
        <v>1.6869328703703703</v>
      </c>
    </row>
    <row r="10" spans="1:14" x14ac:dyDescent="0.25">
      <c r="A10" s="35">
        <v>174132</v>
      </c>
      <c r="B10" s="36">
        <f t="shared" si="0"/>
        <v>2.0154166666666669</v>
      </c>
    </row>
    <row r="11" spans="1:14" x14ac:dyDescent="0.25">
      <c r="A11" s="35">
        <v>175949</v>
      </c>
      <c r="B11" s="36">
        <f t="shared" si="0"/>
        <v>2.0364467592592592</v>
      </c>
    </row>
    <row r="12" spans="1:14" x14ac:dyDescent="0.25">
      <c r="A12" s="35">
        <v>151244</v>
      </c>
      <c r="B12" s="36">
        <f t="shared" si="0"/>
        <v>1.7505092592592593</v>
      </c>
    </row>
  </sheetData>
  <mergeCells count="1">
    <mergeCell ref="A1:B1"/>
  </mergeCells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HW 1</vt:lpstr>
      <vt:lpstr>HW 2</vt:lpstr>
      <vt:lpstr>HW 3</vt:lpstr>
      <vt:lpstr>HW 4</vt:lpstr>
      <vt:lpstr>HW 5</vt:lpstr>
      <vt:lpstr>HW 6</vt:lpstr>
      <vt:lpstr>HW 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Innozant</dc:creator>
  <cp:lastModifiedBy>Administrator</cp:lastModifiedBy>
  <dcterms:created xsi:type="dcterms:W3CDTF">2021-02-04T05:48:02Z</dcterms:created>
  <dcterms:modified xsi:type="dcterms:W3CDTF">2021-02-06T07:53:18Z</dcterms:modified>
</cp:coreProperties>
</file>