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AV (PRIVATE)\EXCEL\ProQuest Solved\"/>
    </mc:Choice>
  </mc:AlternateContent>
  <bookViews>
    <workbookView xWindow="-120" yWindow="-120" windowWidth="20730" windowHeight="11160" activeTab="6"/>
  </bookViews>
  <sheets>
    <sheet name="HW 1" sheetId="1" r:id="rId1"/>
    <sheet name="HW 2" sheetId="2" r:id="rId2"/>
    <sheet name="HW 3" sheetId="3" r:id="rId3"/>
    <sheet name="HW 4" sheetId="4" r:id="rId4"/>
    <sheet name="HW 5" sheetId="5" r:id="rId5"/>
    <sheet name="HW 6" sheetId="6" r:id="rId6"/>
    <sheet name="HW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E4" i="4" l="1"/>
  <c r="D4" i="4"/>
  <c r="E25" i="1"/>
  <c r="M26" i="1"/>
  <c r="M27" i="1"/>
  <c r="M28" i="1"/>
  <c r="M29" i="1"/>
  <c r="M25" i="1"/>
  <c r="L26" i="1"/>
  <c r="L27" i="1"/>
  <c r="L28" i="1"/>
  <c r="L29" i="1"/>
  <c r="L25" i="1"/>
  <c r="E15" i="1"/>
  <c r="E5" i="1"/>
  <c r="E26" i="1"/>
  <c r="E27" i="1"/>
  <c r="E28" i="1"/>
  <c r="E29" i="1"/>
  <c r="N29" i="1"/>
  <c r="N26" i="1"/>
  <c r="N28" i="1"/>
  <c r="N25" i="1"/>
  <c r="L3" i="3"/>
  <c r="M3" i="3"/>
  <c r="N3" i="3"/>
  <c r="O3" i="3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T3" i="2"/>
  <c r="U3" i="2"/>
  <c r="V3" i="2"/>
  <c r="W3" i="2"/>
  <c r="X3" i="2"/>
  <c r="Y3" i="2"/>
  <c r="Z3" i="2"/>
  <c r="AA3" i="2"/>
  <c r="T4" i="2"/>
  <c r="U4" i="2"/>
  <c r="V4" i="2"/>
  <c r="W4" i="2"/>
  <c r="X4" i="2"/>
  <c r="Y4" i="2"/>
  <c r="Z4" i="2"/>
  <c r="AA4" i="2"/>
  <c r="T5" i="2"/>
  <c r="U5" i="2"/>
  <c r="V5" i="2"/>
  <c r="W5" i="2"/>
  <c r="X5" i="2"/>
  <c r="Y5" i="2"/>
  <c r="Z5" i="2"/>
  <c r="AA5" i="2"/>
  <c r="T6" i="2"/>
  <c r="U6" i="2"/>
  <c r="V6" i="2"/>
  <c r="W6" i="2"/>
  <c r="X6" i="2"/>
  <c r="Y6" i="2"/>
  <c r="Z6" i="2"/>
  <c r="AA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T9" i="2"/>
  <c r="U9" i="2"/>
  <c r="V9" i="2"/>
  <c r="W9" i="2"/>
  <c r="X9" i="2"/>
  <c r="Y9" i="2"/>
  <c r="Z9" i="2"/>
  <c r="AA9" i="2"/>
  <c r="T10" i="2"/>
  <c r="U10" i="2"/>
  <c r="V10" i="2"/>
  <c r="W10" i="2"/>
  <c r="X10" i="2"/>
  <c r="Y10" i="2"/>
  <c r="Z10" i="2"/>
  <c r="AA10" i="2"/>
  <c r="T11" i="2"/>
  <c r="U11" i="2"/>
  <c r="V11" i="2"/>
  <c r="W11" i="2"/>
  <c r="X11" i="2"/>
  <c r="Y11" i="2"/>
  <c r="Z11" i="2"/>
  <c r="AA11" i="2"/>
  <c r="T12" i="2"/>
  <c r="U12" i="2"/>
  <c r="V12" i="2"/>
  <c r="W12" i="2"/>
  <c r="X12" i="2"/>
  <c r="Y12" i="2"/>
  <c r="Z12" i="2"/>
  <c r="AA12" i="2"/>
  <c r="T13" i="2"/>
  <c r="U13" i="2"/>
  <c r="V13" i="2"/>
  <c r="W13" i="2"/>
  <c r="X13" i="2"/>
  <c r="Y13" i="2"/>
  <c r="Z13" i="2"/>
  <c r="AA13" i="2"/>
  <c r="T14" i="2"/>
  <c r="U14" i="2"/>
  <c r="V14" i="2"/>
  <c r="W14" i="2"/>
  <c r="X14" i="2"/>
  <c r="Y14" i="2"/>
  <c r="Z14" i="2"/>
  <c r="AA14" i="2"/>
  <c r="T15" i="2"/>
  <c r="U15" i="2"/>
  <c r="V15" i="2"/>
  <c r="W15" i="2"/>
  <c r="X15" i="2"/>
  <c r="Y15" i="2"/>
  <c r="Z15" i="2"/>
  <c r="AA15" i="2"/>
  <c r="T16" i="2"/>
  <c r="U16" i="2"/>
  <c r="V16" i="2"/>
  <c r="W16" i="2"/>
  <c r="X16" i="2"/>
  <c r="Y16" i="2"/>
  <c r="Z16" i="2"/>
  <c r="AA16" i="2"/>
  <c r="T17" i="2"/>
  <c r="U17" i="2"/>
  <c r="V17" i="2"/>
  <c r="W17" i="2"/>
  <c r="X17" i="2"/>
  <c r="Y17" i="2"/>
  <c r="Z17" i="2"/>
  <c r="AA17" i="2"/>
  <c r="T18" i="2"/>
  <c r="U18" i="2"/>
  <c r="V18" i="2"/>
  <c r="W18" i="2"/>
  <c r="X18" i="2"/>
  <c r="Y18" i="2"/>
  <c r="Z18" i="2"/>
  <c r="AA18" i="2"/>
  <c r="T19" i="2"/>
  <c r="U19" i="2"/>
  <c r="V19" i="2"/>
  <c r="W19" i="2"/>
  <c r="X19" i="2"/>
  <c r="Y19" i="2"/>
  <c r="Z19" i="2"/>
  <c r="AA19" i="2"/>
  <c r="T20" i="2"/>
  <c r="U20" i="2"/>
  <c r="V20" i="2"/>
  <c r="W20" i="2"/>
  <c r="X20" i="2"/>
  <c r="Y20" i="2"/>
  <c r="Z20" i="2"/>
  <c r="AA20" i="2"/>
  <c r="T21" i="2"/>
  <c r="U21" i="2"/>
  <c r="V21" i="2"/>
  <c r="W21" i="2"/>
  <c r="X21" i="2"/>
  <c r="Y21" i="2"/>
  <c r="Z21" i="2"/>
  <c r="AA21" i="2"/>
  <c r="T22" i="2"/>
  <c r="U22" i="2"/>
  <c r="V22" i="2"/>
  <c r="W22" i="2"/>
  <c r="X22" i="2"/>
  <c r="Y22" i="2"/>
  <c r="Z22" i="2"/>
  <c r="AA22" i="2"/>
  <c r="T23" i="2"/>
  <c r="U23" i="2"/>
  <c r="V23" i="2"/>
  <c r="W23" i="2"/>
  <c r="X23" i="2"/>
  <c r="Y23" i="2"/>
  <c r="Z23" i="2"/>
  <c r="AA23" i="2"/>
  <c r="T24" i="2"/>
  <c r="U24" i="2"/>
  <c r="V24" i="2"/>
  <c r="W24" i="2"/>
  <c r="X24" i="2"/>
  <c r="Y24" i="2"/>
  <c r="Z24" i="2"/>
  <c r="AA24" i="2"/>
  <c r="R3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M24" i="1"/>
  <c r="L2" i="3"/>
  <c r="T2" i="2"/>
  <c r="N24" i="1"/>
  <c r="G2" i="3"/>
  <c r="K2" i="2"/>
  <c r="L24" i="1"/>
  <c r="N27" i="1" l="1"/>
  <c r="B16" i="7"/>
  <c r="B17" i="7"/>
  <c r="B18" i="7"/>
  <c r="B19" i="7"/>
  <c r="B20" i="7"/>
  <c r="B21" i="7"/>
  <c r="B22" i="7"/>
  <c r="B23" i="7"/>
  <c r="D26" i="1"/>
  <c r="D27" i="1"/>
  <c r="D28" i="1"/>
  <c r="D29" i="1"/>
  <c r="D25" i="1"/>
  <c r="E16" i="1"/>
  <c r="E17" i="1"/>
  <c r="E18" i="1"/>
  <c r="E19" i="1"/>
  <c r="D16" i="1"/>
  <c r="D17" i="1"/>
  <c r="D18" i="1"/>
  <c r="D19" i="1"/>
  <c r="D15" i="1"/>
  <c r="E6" i="1"/>
  <c r="E7" i="1"/>
  <c r="E8" i="1"/>
  <c r="E9" i="1"/>
  <c r="D6" i="1"/>
  <c r="D7" i="1"/>
  <c r="D8" i="1"/>
  <c r="D9" i="1"/>
  <c r="D5" i="1"/>
  <c r="D5" i="4"/>
  <c r="D6" i="4"/>
  <c r="D7" i="4"/>
  <c r="D8" i="4"/>
  <c r="D9" i="4"/>
  <c r="D10" i="4"/>
  <c r="D11" i="4"/>
  <c r="D12" i="4"/>
  <c r="D13" i="4"/>
  <c r="D14" i="4"/>
  <c r="D15" i="4"/>
  <c r="D16" i="4"/>
  <c r="E5" i="4"/>
  <c r="E6" i="4"/>
  <c r="E7" i="4"/>
  <c r="E8" i="4"/>
  <c r="E9" i="4"/>
  <c r="E10" i="4"/>
  <c r="E11" i="4"/>
  <c r="E12" i="4"/>
  <c r="E13" i="4"/>
  <c r="E14" i="4"/>
  <c r="E15" i="4"/>
  <c r="E16" i="4"/>
  <c r="B15" i="7"/>
  <c r="B25" i="5"/>
  <c r="B24" i="5"/>
  <c r="B23" i="5"/>
  <c r="B22" i="5"/>
  <c r="B21" i="5"/>
  <c r="B19" i="5"/>
  <c r="B18" i="5"/>
  <c r="B17" i="5"/>
  <c r="B16" i="5"/>
  <c r="C18" i="6"/>
  <c r="C17" i="6"/>
  <c r="C16" i="6"/>
  <c r="C15" i="6"/>
  <c r="C14" i="6"/>
  <c r="C13" i="6"/>
  <c r="C12" i="6"/>
</calcChain>
</file>

<file path=xl/comments1.xml><?xml version="1.0" encoding="utf-8"?>
<comments xmlns="http://schemas.openxmlformats.org/spreadsheetml/2006/main">
  <authors>
    <author>Rathin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Rathin: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Rathin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Rathin: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Rathin</author>
  </authors>
  <commentList>
    <comment ref="B20" authorId="0" shapeId="0">
      <text>
        <r>
          <rPr>
            <sz val="12"/>
            <color indexed="81"/>
            <rFont val="Tahoma"/>
            <family val="2"/>
          </rPr>
          <t xml:space="preserve">I cann't Formatted as Image
</t>
        </r>
      </text>
    </comment>
  </commentList>
</comments>
</file>

<file path=xl/sharedStrings.xml><?xml version="1.0" encoding="utf-8"?>
<sst xmlns="http://schemas.openxmlformats.org/spreadsheetml/2006/main" count="131" uniqueCount="85">
  <si>
    <t>Item</t>
  </si>
  <si>
    <t>RRP / Kg</t>
  </si>
  <si>
    <t>Discount</t>
  </si>
  <si>
    <t>Discounted Price</t>
  </si>
  <si>
    <t>Rounded Price</t>
  </si>
  <si>
    <t>Oranges</t>
  </si>
  <si>
    <t>Apples</t>
  </si>
  <si>
    <t>Grapes</t>
  </si>
  <si>
    <t>Mandarins</t>
  </si>
  <si>
    <t>Watermelon</t>
  </si>
  <si>
    <t>Round price to nearest 5 cents below discounted price</t>
  </si>
  <si>
    <t>Round price to nearest 5 cents above discounted price.</t>
  </si>
  <si>
    <t>if cents are less than 50 then round down to 47 cents, otherwise round up to 97 cents</t>
  </si>
  <si>
    <t>Commission data</t>
  </si>
  <si>
    <t>Units</t>
  </si>
  <si>
    <t>Average $k</t>
  </si>
  <si>
    <t>Total $k</t>
  </si>
  <si>
    <t>Commission $</t>
  </si>
  <si>
    <t>Commission Rate</t>
  </si>
  <si>
    <t>Sales Rep</t>
  </si>
  <si>
    <t>Aarti</t>
  </si>
  <si>
    <t>Aman</t>
  </si>
  <si>
    <t>Mahesh</t>
  </si>
  <si>
    <t>Kanika</t>
  </si>
  <si>
    <t>Subodh</t>
  </si>
  <si>
    <t>Ramesh</t>
  </si>
  <si>
    <t>Ritik</t>
  </si>
  <si>
    <t>Charu</t>
  </si>
  <si>
    <t>Suhail</t>
  </si>
  <si>
    <t>Akbar</t>
  </si>
  <si>
    <t>Bhanu</t>
  </si>
  <si>
    <t>Nikesh</t>
  </si>
  <si>
    <t>Nalin</t>
  </si>
  <si>
    <t>Number Formating</t>
  </si>
  <si>
    <t>Unformatted</t>
  </si>
  <si>
    <t>Formatted</t>
  </si>
  <si>
    <t>Type</t>
  </si>
  <si>
    <t>Currency</t>
  </si>
  <si>
    <t>Percentage</t>
  </si>
  <si>
    <t>Short Date</t>
  </si>
  <si>
    <t>Long Date</t>
  </si>
  <si>
    <t>Accounting</t>
  </si>
  <si>
    <t>Phone Number</t>
  </si>
  <si>
    <t>Social Security Number</t>
  </si>
  <si>
    <t>Time</t>
  </si>
  <si>
    <t>Fraction</t>
  </si>
  <si>
    <t>Scientific</t>
  </si>
  <si>
    <t>task</t>
  </si>
  <si>
    <t>completed</t>
  </si>
  <si>
    <t>status</t>
  </si>
  <si>
    <t>plan finalized</t>
  </si>
  <si>
    <t>get city permit</t>
  </si>
  <si>
    <t>begin demoltion</t>
  </si>
  <si>
    <t>oder new appliance</t>
  </si>
  <si>
    <t>new gas line installed</t>
  </si>
  <si>
    <t>oder new lights</t>
  </si>
  <si>
    <t>cabinets odered</t>
  </si>
  <si>
    <t>Convert the Seconds in Hour and Minutes Formats</t>
  </si>
  <si>
    <t>Seconds</t>
  </si>
  <si>
    <t>Minutes/Fractions</t>
  </si>
  <si>
    <t>Answer</t>
  </si>
  <si>
    <t>Solution</t>
  </si>
  <si>
    <t>0.0%</t>
  </si>
  <si>
    <t>"$"#,##0.00</t>
  </si>
  <si>
    <t>m/d/yyyy</t>
  </si>
  <si>
    <t>#,##0.00</t>
  </si>
  <si>
    <t>000-0000</t>
  </si>
  <si>
    <t>Explanation(Type)</t>
  </si>
  <si>
    <t>000-00-0000</t>
  </si>
  <si>
    <t># ?/?</t>
  </si>
  <si>
    <t>0.00E+00</t>
  </si>
  <si>
    <r>
      <t xml:space="preserve">To make this:
</t>
    </r>
    <r>
      <rPr>
        <i/>
        <sz val="16"/>
        <color theme="1"/>
        <rFont val="Calibri"/>
        <family val="2"/>
        <scheme val="minor"/>
      </rPr>
      <t>Go to Select Data (</t>
    </r>
    <r>
      <rPr>
        <b/>
        <i/>
        <sz val="16"/>
        <color theme="1"/>
        <rFont val="Calibri"/>
        <family val="2"/>
        <scheme val="minor"/>
      </rPr>
      <t>B3:I24</t>
    </r>
    <r>
      <rPr>
        <i/>
        <sz val="16"/>
        <color theme="1"/>
        <rFont val="Calibri"/>
        <family val="2"/>
        <scheme val="minor"/>
      </rPr>
      <t>)&gt;&gt;</t>
    </r>
    <r>
      <rPr>
        <b/>
        <i/>
        <sz val="16"/>
        <color theme="1"/>
        <rFont val="Calibri"/>
        <family val="2"/>
        <scheme val="minor"/>
      </rPr>
      <t>Conditional Formatting</t>
    </r>
    <r>
      <rPr>
        <i/>
        <sz val="16"/>
        <color theme="1"/>
        <rFont val="Calibri"/>
        <family val="2"/>
        <scheme val="minor"/>
      </rPr>
      <t>&gt;&gt;</t>
    </r>
    <r>
      <rPr>
        <b/>
        <i/>
        <sz val="16"/>
        <color theme="1"/>
        <rFont val="Calibri"/>
        <family val="2"/>
        <scheme val="minor"/>
      </rPr>
      <t>New Rule</t>
    </r>
    <r>
      <rPr>
        <i/>
        <sz val="16"/>
        <color theme="1"/>
        <rFont val="Calibri"/>
        <family val="2"/>
        <scheme val="minor"/>
      </rPr>
      <t>&gt;&gt;</t>
    </r>
    <r>
      <rPr>
        <b/>
        <i/>
        <sz val="16"/>
        <color theme="1"/>
        <rFont val="Calibri"/>
        <family val="2"/>
        <scheme val="minor"/>
      </rPr>
      <t>Selecta Rule Type&gt;&gt;Use a formula to determine which cells to format&gt;&gt;
Use Formula: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i/>
        <sz val="16"/>
        <color theme="1"/>
        <rFont val="Calibri"/>
        <family val="2"/>
        <scheme val="minor"/>
      </rPr>
      <t>=</t>
    </r>
    <r>
      <rPr>
        <b/>
        <i/>
        <sz val="16"/>
        <color rgb="FF00B0F0"/>
        <rFont val="Calibri"/>
        <family val="2"/>
        <scheme val="minor"/>
      </rPr>
      <t>ISODD(</t>
    </r>
    <r>
      <rPr>
        <b/>
        <i/>
        <sz val="16"/>
        <color rgb="FF7030A0"/>
        <rFont val="Calibri"/>
        <family val="2"/>
        <scheme val="minor"/>
      </rPr>
      <t>ROW()</t>
    </r>
    <r>
      <rPr>
        <b/>
        <i/>
        <sz val="16"/>
        <color theme="1"/>
        <rFont val="Calibri"/>
        <family val="2"/>
        <scheme val="minor"/>
      </rPr>
      <t>+</t>
    </r>
    <r>
      <rPr>
        <b/>
        <i/>
        <sz val="16"/>
        <color rgb="FF00B050"/>
        <rFont val="Calibri"/>
        <family val="2"/>
        <scheme val="minor"/>
      </rPr>
      <t>COLUMN()</t>
    </r>
    <r>
      <rPr>
        <b/>
        <i/>
        <sz val="16"/>
        <color rgb="FF00B0F0"/>
        <rFont val="Calibri"/>
        <family val="2"/>
        <scheme val="minor"/>
      </rPr>
      <t>)</t>
    </r>
    <r>
      <rPr>
        <b/>
        <i/>
        <sz val="16"/>
        <color theme="1"/>
        <rFont val="Calibri"/>
        <family val="2"/>
        <scheme val="minor"/>
      </rPr>
      <t xml:space="preserve">
Or,=</t>
    </r>
    <r>
      <rPr>
        <b/>
        <i/>
        <sz val="16"/>
        <color rgb="FFFF0000"/>
        <rFont val="Calibri"/>
        <family val="2"/>
        <scheme val="minor"/>
      </rPr>
      <t>MOD(</t>
    </r>
    <r>
      <rPr>
        <b/>
        <i/>
        <sz val="16"/>
        <color rgb="FF7030A0"/>
        <rFont val="Calibri"/>
        <family val="2"/>
        <scheme val="minor"/>
      </rPr>
      <t>ROW()</t>
    </r>
    <r>
      <rPr>
        <b/>
        <i/>
        <sz val="16"/>
        <color theme="1"/>
        <rFont val="Calibri"/>
        <family val="2"/>
        <scheme val="minor"/>
      </rPr>
      <t>+</t>
    </r>
    <r>
      <rPr>
        <b/>
        <i/>
        <sz val="16"/>
        <color rgb="FF00B050"/>
        <rFont val="Calibri"/>
        <family val="2"/>
        <scheme val="minor"/>
      </rPr>
      <t>COLUMN()</t>
    </r>
    <r>
      <rPr>
        <b/>
        <i/>
        <sz val="16"/>
        <color theme="1"/>
        <rFont val="Calibri"/>
        <family val="2"/>
        <scheme val="minor"/>
      </rPr>
      <t>,2</t>
    </r>
    <r>
      <rPr>
        <b/>
        <i/>
        <sz val="16"/>
        <color rgb="FFFF0000"/>
        <rFont val="Calibri"/>
        <family val="2"/>
        <scheme val="minor"/>
      </rPr>
      <t>)</t>
    </r>
    <r>
      <rPr>
        <b/>
        <i/>
        <sz val="16"/>
        <color theme="1"/>
        <rFont val="Calibri"/>
        <family val="2"/>
        <scheme val="minor"/>
      </rPr>
      <t xml:space="preserve">=1
</t>
    </r>
    <r>
      <rPr>
        <i/>
        <sz val="16"/>
        <color theme="1"/>
        <rFont val="Calibri"/>
        <family val="2"/>
        <scheme val="minor"/>
      </rPr>
      <t xml:space="preserve">Click on </t>
    </r>
    <r>
      <rPr>
        <b/>
        <i/>
        <u/>
        <sz val="16"/>
        <color theme="1"/>
        <rFont val="Calibri"/>
        <family val="2"/>
        <scheme val="minor"/>
      </rPr>
      <t>F</t>
    </r>
    <r>
      <rPr>
        <b/>
        <i/>
        <sz val="16"/>
        <color theme="1"/>
        <rFont val="Calibri"/>
        <family val="2"/>
        <scheme val="minor"/>
      </rPr>
      <t>ormat…</t>
    </r>
    <r>
      <rPr>
        <i/>
        <sz val="16"/>
        <color theme="1"/>
        <rFont val="Calibri"/>
        <family val="2"/>
        <scheme val="minor"/>
      </rPr>
      <t xml:space="preserve">&gt;&gt;Change Font color is </t>
    </r>
    <r>
      <rPr>
        <b/>
        <i/>
        <sz val="16"/>
        <color theme="0"/>
        <rFont val="Calibri"/>
        <family val="2"/>
        <scheme val="minor"/>
      </rPr>
      <t>White</t>
    </r>
    <r>
      <rPr>
        <i/>
        <sz val="16"/>
        <color theme="1"/>
        <rFont val="Calibri"/>
        <family val="2"/>
        <scheme val="minor"/>
      </rPr>
      <t xml:space="preserve"> &amp; Fill color is </t>
    </r>
    <r>
      <rPr>
        <b/>
        <i/>
        <sz val="16"/>
        <color theme="1"/>
        <rFont val="Calibri"/>
        <family val="2"/>
        <scheme val="minor"/>
      </rPr>
      <t>Black</t>
    </r>
    <r>
      <rPr>
        <i/>
        <sz val="16"/>
        <color theme="1"/>
        <rFont val="Calibri"/>
        <family val="2"/>
        <scheme val="minor"/>
      </rPr>
      <t>&gt;&gt; Apply.</t>
    </r>
  </si>
  <si>
    <r>
      <t xml:space="preserve">We know that </t>
    </r>
    <r>
      <rPr>
        <b/>
        <i/>
        <sz val="14"/>
        <color rgb="FFFF0000"/>
        <rFont val="Calibri"/>
        <family val="2"/>
        <scheme val="minor"/>
      </rPr>
      <t>1 day=24 hrs.</t>
    </r>
    <r>
      <rPr>
        <b/>
        <i/>
        <sz val="14"/>
        <color theme="1"/>
        <rFont val="Calibri"/>
        <family val="2"/>
        <scheme val="minor"/>
      </rPr>
      <t>,</t>
    </r>
    <r>
      <rPr>
        <b/>
        <i/>
        <sz val="14"/>
        <color rgb="FF00B0F0"/>
        <rFont val="Calibri"/>
        <family val="2"/>
        <scheme val="minor"/>
      </rPr>
      <t>1hr.=60 min</t>
    </r>
    <r>
      <rPr>
        <i/>
        <sz val="14"/>
        <color rgb="FF00B0F0"/>
        <rFont val="Calibri"/>
        <family val="2"/>
        <scheme val="minor"/>
      </rPr>
      <t>.</t>
    </r>
    <r>
      <rPr>
        <i/>
        <sz val="14"/>
        <color theme="1"/>
        <rFont val="Calibri"/>
        <family val="2"/>
        <scheme val="minor"/>
      </rPr>
      <t xml:space="preserve">and </t>
    </r>
    <r>
      <rPr>
        <b/>
        <i/>
        <sz val="14"/>
        <color theme="9" tint="-0.249977111117893"/>
        <rFont val="Calibri"/>
        <family val="2"/>
        <scheme val="minor"/>
      </rPr>
      <t>1min.=60 sec.</t>
    </r>
    <r>
      <rPr>
        <i/>
        <sz val="14"/>
        <color theme="1"/>
        <rFont val="Calibri"/>
        <family val="2"/>
        <scheme val="minor"/>
      </rPr>
      <t xml:space="preserve">So Convert Seconds to Day </t>
    </r>
    <r>
      <rPr>
        <b/>
        <i/>
        <sz val="14"/>
        <color theme="1"/>
        <rFont val="Calibri"/>
        <family val="2"/>
        <scheme val="minor"/>
      </rPr>
      <t>Use Formula: =</t>
    </r>
    <r>
      <rPr>
        <b/>
        <i/>
        <sz val="14"/>
        <color rgb="FF7030A0"/>
        <rFont val="Calibri"/>
        <family val="2"/>
        <scheme val="minor"/>
      </rPr>
      <t xml:space="preserve">Seconds/(24*60*60)
</t>
    </r>
    <r>
      <rPr>
        <b/>
        <i/>
        <sz val="14"/>
        <color rgb="FF0070C0"/>
        <rFont val="Calibri"/>
        <family val="2"/>
        <scheme val="minor"/>
      </rPr>
      <t xml:space="preserve">**Note: Excel Time is Fraction Of DAY
</t>
    </r>
    <r>
      <rPr>
        <i/>
        <sz val="14"/>
        <color rgb="FF00B050"/>
        <rFont val="Calibri"/>
        <family val="2"/>
        <scheme val="minor"/>
      </rPr>
      <t xml:space="preserve">Then Format Cells As 
</t>
    </r>
    <r>
      <rPr>
        <i/>
        <sz val="14"/>
        <rFont val="Calibri"/>
        <family val="2"/>
        <scheme val="minor"/>
      </rPr>
      <t>hh:mm:ss</t>
    </r>
  </si>
  <si>
    <r>
      <t xml:space="preserve">To make this:
</t>
    </r>
    <r>
      <rPr>
        <i/>
        <sz val="16"/>
        <color theme="1"/>
        <rFont val="Calibri"/>
        <family val="2"/>
        <scheme val="minor"/>
      </rPr>
      <t>Go to Select Data (</t>
    </r>
    <r>
      <rPr>
        <b/>
        <i/>
        <sz val="16"/>
        <color theme="1"/>
        <rFont val="Calibri"/>
        <family val="2"/>
        <scheme val="minor"/>
      </rPr>
      <t>B3:E20</t>
    </r>
    <r>
      <rPr>
        <i/>
        <sz val="16"/>
        <color theme="1"/>
        <rFont val="Calibri"/>
        <family val="2"/>
        <scheme val="minor"/>
      </rPr>
      <t>)&gt;&gt;</t>
    </r>
    <r>
      <rPr>
        <b/>
        <i/>
        <sz val="16"/>
        <color theme="1"/>
        <rFont val="Calibri"/>
        <family val="2"/>
        <scheme val="minor"/>
      </rPr>
      <t>Conditional Formatting</t>
    </r>
    <r>
      <rPr>
        <i/>
        <sz val="16"/>
        <color theme="1"/>
        <rFont val="Calibri"/>
        <family val="2"/>
        <scheme val="minor"/>
      </rPr>
      <t>&gt;&gt;</t>
    </r>
    <r>
      <rPr>
        <b/>
        <i/>
        <sz val="16"/>
        <color theme="1"/>
        <rFont val="Calibri"/>
        <family val="2"/>
        <scheme val="minor"/>
      </rPr>
      <t>New Rule</t>
    </r>
    <r>
      <rPr>
        <i/>
        <sz val="16"/>
        <color theme="1"/>
        <rFont val="Calibri"/>
        <family val="2"/>
        <scheme val="minor"/>
      </rPr>
      <t>&gt;&gt;</t>
    </r>
    <r>
      <rPr>
        <b/>
        <i/>
        <sz val="16"/>
        <color theme="1"/>
        <rFont val="Calibri"/>
        <family val="2"/>
        <scheme val="minor"/>
      </rPr>
      <t>Selecta Rule Type&gt;&gt;Use a formula to determine which cells to format</t>
    </r>
    <r>
      <rPr>
        <i/>
        <sz val="16"/>
        <color theme="1"/>
        <rFont val="Calibri"/>
        <family val="2"/>
        <scheme val="minor"/>
      </rPr>
      <t xml:space="preserve">&gt;&gt;
</t>
    </r>
    <r>
      <rPr>
        <b/>
        <sz val="16"/>
        <color theme="1"/>
        <rFont val="Calibri"/>
        <family val="2"/>
        <scheme val="minor"/>
      </rPr>
      <t xml:space="preserve">Use Formula:
</t>
    </r>
    <r>
      <rPr>
        <b/>
        <i/>
        <sz val="16"/>
        <color theme="1"/>
        <rFont val="Calibri"/>
        <family val="2"/>
        <scheme val="minor"/>
      </rPr>
      <t>=</t>
    </r>
    <r>
      <rPr>
        <b/>
        <i/>
        <sz val="16"/>
        <color rgb="FF00B0F0"/>
        <rFont val="Calibri"/>
        <family val="2"/>
        <scheme val="minor"/>
      </rPr>
      <t>ISEVEN(</t>
    </r>
    <r>
      <rPr>
        <b/>
        <i/>
        <sz val="16"/>
        <color rgb="FF7030A0"/>
        <rFont val="Calibri"/>
        <family val="2"/>
        <scheme val="minor"/>
      </rPr>
      <t>ROW()</t>
    </r>
    <r>
      <rPr>
        <b/>
        <i/>
        <sz val="16"/>
        <color rgb="FF00B0F0"/>
        <rFont val="Calibri"/>
        <family val="2"/>
        <scheme val="minor"/>
      </rPr>
      <t>)</t>
    </r>
    <r>
      <rPr>
        <b/>
        <i/>
        <sz val="16"/>
        <color theme="1"/>
        <rFont val="Calibri"/>
        <family val="2"/>
        <scheme val="minor"/>
      </rPr>
      <t xml:space="preserve">
Or,=</t>
    </r>
    <r>
      <rPr>
        <b/>
        <i/>
        <sz val="16"/>
        <color rgb="FFFF0000"/>
        <rFont val="Calibri"/>
        <family val="2"/>
        <scheme val="minor"/>
      </rPr>
      <t>MOD(</t>
    </r>
    <r>
      <rPr>
        <b/>
        <i/>
        <sz val="16"/>
        <color rgb="FF7030A0"/>
        <rFont val="Calibri"/>
        <family val="2"/>
        <scheme val="minor"/>
      </rPr>
      <t>ROW()</t>
    </r>
    <r>
      <rPr>
        <b/>
        <i/>
        <sz val="16"/>
        <color theme="1"/>
        <rFont val="Calibri"/>
        <family val="2"/>
        <scheme val="minor"/>
      </rPr>
      <t>,2</t>
    </r>
    <r>
      <rPr>
        <b/>
        <i/>
        <sz val="16"/>
        <color rgb="FFFF0000"/>
        <rFont val="Calibri"/>
        <family val="2"/>
        <scheme val="minor"/>
      </rPr>
      <t>)</t>
    </r>
    <r>
      <rPr>
        <b/>
        <i/>
        <sz val="16"/>
        <color theme="1"/>
        <rFont val="Calibri"/>
        <family val="2"/>
        <scheme val="minor"/>
      </rPr>
      <t xml:space="preserve">=0
</t>
    </r>
    <r>
      <rPr>
        <i/>
        <sz val="16"/>
        <color theme="1"/>
        <rFont val="Calibri"/>
        <family val="2"/>
        <scheme val="minor"/>
      </rPr>
      <t xml:space="preserve">Click on </t>
    </r>
    <r>
      <rPr>
        <b/>
        <i/>
        <u/>
        <sz val="16"/>
        <color theme="1"/>
        <rFont val="Calibri"/>
        <family val="2"/>
        <scheme val="minor"/>
      </rPr>
      <t>F</t>
    </r>
    <r>
      <rPr>
        <b/>
        <i/>
        <sz val="16"/>
        <color theme="1"/>
        <rFont val="Calibri"/>
        <family val="2"/>
        <scheme val="minor"/>
      </rPr>
      <t>ormat…</t>
    </r>
    <r>
      <rPr>
        <i/>
        <sz val="16"/>
        <color theme="1"/>
        <rFont val="Calibri"/>
        <family val="2"/>
        <scheme val="minor"/>
      </rPr>
      <t xml:space="preserve">&gt;&gt;Change Border is </t>
    </r>
    <r>
      <rPr>
        <b/>
        <i/>
        <sz val="16"/>
        <color theme="1"/>
        <rFont val="Calibri"/>
        <family val="2"/>
        <scheme val="minor"/>
      </rPr>
      <t>None</t>
    </r>
    <r>
      <rPr>
        <i/>
        <sz val="16"/>
        <color theme="1"/>
        <rFont val="Calibri"/>
        <family val="2"/>
        <scheme val="minor"/>
      </rPr>
      <t xml:space="preserve"> &amp; Fill color is </t>
    </r>
    <r>
      <rPr>
        <b/>
        <i/>
        <sz val="16"/>
        <color theme="1"/>
        <rFont val="Calibri"/>
        <family val="2"/>
        <scheme val="minor"/>
      </rPr>
      <t>Light Blue</t>
    </r>
    <r>
      <rPr>
        <i/>
        <sz val="16"/>
        <color theme="1"/>
        <rFont val="Calibri"/>
        <family val="2"/>
        <scheme val="minor"/>
      </rPr>
      <t>(AsYour Choice)&gt;&gt; Apply.</t>
    </r>
  </si>
  <si>
    <t>CHECKER BOARD</t>
  </si>
  <si>
    <t>CONDITIONAL FORMATTING</t>
  </si>
  <si>
    <t>ALTERNATE ROW FORMATTING</t>
  </si>
  <si>
    <t>h.mm.ss AM/PM</t>
  </si>
  <si>
    <r>
      <t>If the</t>
    </r>
    <r>
      <rPr>
        <i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Cell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B3:B9</t>
    </r>
    <r>
      <rPr>
        <sz val="14"/>
        <color theme="1"/>
        <rFont val="Calibri"/>
        <family val="2"/>
        <scheme val="minor"/>
      </rPr>
      <t xml:space="preserve"> is not empty then result </t>
    </r>
    <r>
      <rPr>
        <b/>
        <i/>
        <sz val="14"/>
        <color theme="1"/>
        <rFont val="Calibri"/>
        <family val="2"/>
        <scheme val="minor"/>
      </rPr>
      <t>Closed</t>
    </r>
    <r>
      <rPr>
        <sz val="14"/>
        <color theme="1"/>
        <rFont val="Calibri"/>
        <family val="2"/>
        <scheme val="minor"/>
      </rPr>
      <t xml:space="preserve"> otherwise </t>
    </r>
    <r>
      <rPr>
        <b/>
        <i/>
        <sz val="14"/>
        <color theme="1"/>
        <rFont val="Calibri"/>
        <family val="2"/>
        <scheme val="minor"/>
      </rPr>
      <t>Open.
So Use Logical Formula: =</t>
    </r>
    <r>
      <rPr>
        <b/>
        <i/>
        <sz val="14"/>
        <color rgb="FF00B0F0"/>
        <rFont val="Calibri"/>
        <family val="2"/>
        <scheme val="minor"/>
      </rPr>
      <t>IF</t>
    </r>
    <r>
      <rPr>
        <b/>
        <i/>
        <sz val="14"/>
        <color theme="1"/>
        <rFont val="Calibri"/>
        <family val="2"/>
        <scheme val="minor"/>
      </rPr>
      <t>(logical_test,</t>
    </r>
    <r>
      <rPr>
        <b/>
        <i/>
        <sz val="14"/>
        <color theme="9"/>
        <rFont val="Calibri"/>
        <family val="2"/>
        <scheme val="minor"/>
      </rPr>
      <t>[</t>
    </r>
    <r>
      <rPr>
        <b/>
        <i/>
        <sz val="14"/>
        <color rgb="FF00B050"/>
        <rFont val="Calibri"/>
        <family val="2"/>
        <scheme val="minor"/>
      </rPr>
      <t>value_if_true]</t>
    </r>
    <r>
      <rPr>
        <b/>
        <i/>
        <sz val="14"/>
        <color theme="1"/>
        <rFont val="Calibri"/>
        <family val="2"/>
        <scheme val="minor"/>
      </rPr>
      <t>,</t>
    </r>
    <r>
      <rPr>
        <b/>
        <i/>
        <sz val="14"/>
        <color rgb="FFFF0000"/>
        <rFont val="Calibri"/>
        <family val="2"/>
        <scheme val="minor"/>
      </rPr>
      <t>[value_if_false]</t>
    </r>
    <r>
      <rPr>
        <b/>
        <i/>
        <sz val="14"/>
        <color theme="1"/>
        <rFont val="Calibri"/>
        <family val="2"/>
        <scheme val="minor"/>
      </rPr>
      <t>)
=</t>
    </r>
    <r>
      <rPr>
        <b/>
        <i/>
        <sz val="14"/>
        <color rgb="FF00B0F0"/>
        <rFont val="Calibri"/>
        <family val="2"/>
        <scheme val="minor"/>
      </rPr>
      <t>IF</t>
    </r>
    <r>
      <rPr>
        <b/>
        <i/>
        <sz val="14"/>
        <color theme="1"/>
        <rFont val="Calibri"/>
        <family val="2"/>
        <scheme val="minor"/>
      </rPr>
      <t>(B3&lt;&gt;"","Closed","Open")
Then FillDown</t>
    </r>
  </si>
  <si>
    <t>How does the formula work ?</t>
  </si>
  <si>
    <r>
      <t xml:space="preserve">5 Cents = 0.05 Doller($)
Here I have used FLOOR Function to rounds a number down to nearest multiple of 0.05
</t>
    </r>
    <r>
      <rPr>
        <b/>
        <sz val="14"/>
        <rFont val="Calibri"/>
        <family val="2"/>
        <scheme val="minor"/>
      </rPr>
      <t>Used Formula : =FLOOR(</t>
    </r>
    <r>
      <rPr>
        <b/>
        <sz val="14"/>
        <color rgb="FFFF0000"/>
        <rFont val="Calibri"/>
        <family val="2"/>
        <scheme val="minor"/>
      </rPr>
      <t>D5</t>
    </r>
    <r>
      <rPr>
        <b/>
        <sz val="14"/>
        <rFont val="Calibri"/>
        <family val="2"/>
        <scheme val="minor"/>
      </rPr>
      <t>,0.05)</t>
    </r>
  </si>
  <si>
    <r>
      <t xml:space="preserve">Here I have used CEILING Function to rounds a number up to nearest multiple of 0.05
</t>
    </r>
    <r>
      <rPr>
        <b/>
        <sz val="14"/>
        <rFont val="Calibri"/>
        <family val="2"/>
        <scheme val="minor"/>
      </rPr>
      <t>Used Formula : =CEILING(</t>
    </r>
    <r>
      <rPr>
        <b/>
        <sz val="14"/>
        <color rgb="FFFF0000"/>
        <rFont val="Calibri"/>
        <family val="2"/>
        <scheme val="minor"/>
      </rPr>
      <t>D15</t>
    </r>
    <r>
      <rPr>
        <b/>
        <sz val="14"/>
        <rFont val="Calibri"/>
        <family val="2"/>
        <scheme val="minor"/>
      </rPr>
      <t>,0.05)</t>
    </r>
  </si>
  <si>
    <r>
      <t>Used Formula :
 =FLOOR(</t>
    </r>
    <r>
      <rPr>
        <b/>
        <sz val="14"/>
        <color rgb="FF0070C0"/>
        <rFont val="Calibri"/>
        <family val="2"/>
        <scheme val="minor"/>
      </rPr>
      <t>D25</t>
    </r>
    <r>
      <rPr>
        <b/>
        <sz val="14"/>
        <rFont val="Calibri"/>
        <family val="2"/>
        <scheme val="minor"/>
      </rPr>
      <t>,1)+IF(</t>
    </r>
    <r>
      <rPr>
        <b/>
        <sz val="14"/>
        <color rgb="FF0070C0"/>
        <rFont val="Calibri"/>
        <family val="2"/>
        <scheme val="minor"/>
      </rPr>
      <t>D25</t>
    </r>
    <r>
      <rPr>
        <b/>
        <sz val="14"/>
        <rFont val="Calibri"/>
        <family val="2"/>
        <scheme val="minor"/>
      </rPr>
      <t>-FLOOR</t>
    </r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rgb="FF0070C0"/>
        <rFont val="Calibri"/>
        <family val="2"/>
        <scheme val="minor"/>
      </rPr>
      <t>D25</t>
    </r>
    <r>
      <rPr>
        <b/>
        <sz val="14"/>
        <rFont val="Calibri"/>
        <family val="2"/>
        <scheme val="minor"/>
      </rPr>
      <t>,1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rFont val="Calibri"/>
        <family val="2"/>
        <scheme val="minor"/>
      </rPr>
      <t>&lt;0.5,0.47,0.97)</t>
    </r>
  </si>
  <si>
    <r>
      <t>Used Formula : 
In Column D =</t>
    </r>
    <r>
      <rPr>
        <b/>
        <sz val="12"/>
        <color rgb="FF00B0F0"/>
        <rFont val="Arial"/>
        <family val="2"/>
      </rPr>
      <t>B4</t>
    </r>
    <r>
      <rPr>
        <b/>
        <sz val="12"/>
        <rFont val="Arial"/>
        <family val="2"/>
      </rPr>
      <t>*</t>
    </r>
    <r>
      <rPr>
        <b/>
        <sz val="12"/>
        <color rgb="FFFF0000"/>
        <rFont val="Arial"/>
        <family val="2"/>
      </rPr>
      <t>C4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And </t>
    </r>
    <r>
      <rPr>
        <b/>
        <sz val="12"/>
        <rFont val="Arial"/>
        <family val="2"/>
      </rPr>
      <t>Column E =</t>
    </r>
    <r>
      <rPr>
        <b/>
        <sz val="12"/>
        <color rgb="FF00B0F0"/>
        <rFont val="Arial"/>
        <family val="2"/>
      </rPr>
      <t>D4</t>
    </r>
    <r>
      <rPr>
        <b/>
        <sz val="12"/>
        <rFont val="Arial"/>
        <family val="2"/>
      </rPr>
      <t>*</t>
    </r>
    <r>
      <rPr>
        <b/>
        <sz val="12"/>
        <color rgb="FFFF0000"/>
        <rFont val="Arial"/>
        <family val="2"/>
      </rPr>
      <t>$G$4</t>
    </r>
  </si>
  <si>
    <t>dddd, mmmm d,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</si>
</sst>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 &quot;₹&quot;\ * #,##0.00_ ;_ &quot;₹&quot;\ * \-#,##0.00_ ;_ &quot;₹&quot;\ * &quot;-&quot;??_ ;_ @_ "/>
    <numFmt numFmtId="164" formatCode="&quot;$&quot;#,##0.00"/>
    <numFmt numFmtId="165" formatCode="0.0%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_-;\-* #,##0_-;_-* &quot;-&quot;??_-;_-@_-"/>
    <numFmt numFmtId="169" formatCode="000\-00\-0000"/>
    <numFmt numFmtId="170" formatCode="m\/d\/yyyy"/>
    <numFmt numFmtId="171" formatCode="dddd\,\ mmmm\ dd\,\ yyyy"/>
    <numFmt numFmtId="172" formatCode="000\-0000"/>
    <numFmt numFmtId="173" formatCode="[$-10409]h\.mm\.ss\ AM/PM;@"/>
    <numFmt numFmtId="174" formatCode="[$-F400]h:mm:ss\ AM/PM"/>
    <numFmt numFmtId="175" formatCode="h\.mm\.ss\ AM/PM"/>
    <numFmt numFmtId="178" formatCode="dddd\,\ mmmm\ d\,\ yyyy"/>
  </numFmts>
  <fonts count="52" x14ac:knownFonts="1"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FFFF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00B05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6"/>
      <color theme="1"/>
      <name val="Arno Pro Smbd Caption"/>
      <family val="1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  <font>
      <b/>
      <i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2"/>
      <color indexed="81"/>
      <name val="Tahoma"/>
      <family val="2"/>
    </font>
    <font>
      <b/>
      <sz val="16"/>
      <name val="Calibri"/>
      <family val="2"/>
      <scheme val="minor"/>
    </font>
    <font>
      <b/>
      <i/>
      <sz val="2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1" xfId="1" applyFont="1" applyBorder="1" applyProtection="1">
      <protection locked="0"/>
    </xf>
    <xf numFmtId="0" fontId="3" fillId="0" borderId="0" xfId="1" applyFont="1" applyProtection="1">
      <protection locked="0"/>
    </xf>
    <xf numFmtId="0" fontId="4" fillId="2" borderId="2" xfId="1" applyFont="1" applyFill="1" applyBorder="1" applyAlignment="1" applyProtection="1">
      <alignment horizontal="center" wrapText="1"/>
      <protection locked="0"/>
    </xf>
    <xf numFmtId="0" fontId="3" fillId="0" borderId="2" xfId="1" applyFont="1" applyBorder="1" applyProtection="1">
      <protection locked="0"/>
    </xf>
    <xf numFmtId="164" fontId="3" fillId="0" borderId="2" xfId="1" applyNumberFormat="1" applyFont="1" applyBorder="1" applyAlignment="1" applyProtection="1">
      <alignment horizontal="center"/>
      <protection locked="0"/>
    </xf>
    <xf numFmtId="165" fontId="5" fillId="0" borderId="2" xfId="2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Protection="1">
      <protection locked="0"/>
    </xf>
    <xf numFmtId="0" fontId="2" fillId="0" borderId="2" xfId="1" applyFont="1" applyBorder="1" applyProtection="1">
      <protection locked="0"/>
    </xf>
    <xf numFmtId="165" fontId="7" fillId="2" borderId="0" xfId="4" applyNumberFormat="1" applyFont="1" applyFill="1" applyProtection="1">
      <protection locked="0"/>
    </xf>
    <xf numFmtId="0" fontId="8" fillId="0" borderId="0" xfId="5" applyFont="1" applyProtection="1">
      <protection locked="0"/>
    </xf>
    <xf numFmtId="165" fontId="8" fillId="0" borderId="0" xfId="4" applyNumberFormat="1" applyFont="1" applyProtection="1">
      <protection locked="0"/>
    </xf>
    <xf numFmtId="0" fontId="9" fillId="0" borderId="2" xfId="5" applyFont="1" applyBorder="1" applyAlignment="1" applyProtection="1">
      <alignment horizontal="left"/>
      <protection locked="0"/>
    </xf>
    <xf numFmtId="0" fontId="9" fillId="0" borderId="2" xfId="5" applyFont="1" applyBorder="1" applyAlignment="1" applyProtection="1">
      <alignment horizontal="center"/>
      <protection locked="0"/>
    </xf>
    <xf numFmtId="165" fontId="9" fillId="0" borderId="2" xfId="4" applyNumberFormat="1" applyFont="1" applyFill="1" applyBorder="1" applyAlignment="1" applyProtection="1">
      <alignment horizontal="center"/>
      <protection locked="0"/>
    </xf>
    <xf numFmtId="165" fontId="8" fillId="0" borderId="2" xfId="4" applyNumberFormat="1" applyFont="1" applyBorder="1" applyAlignment="1" applyProtection="1">
      <alignment horizontal="center"/>
      <protection locked="0"/>
    </xf>
    <xf numFmtId="0" fontId="5" fillId="0" borderId="2" xfId="5" applyBorder="1" applyProtection="1">
      <protection locked="0"/>
    </xf>
    <xf numFmtId="168" fontId="5" fillId="0" borderId="2" xfId="6" applyNumberFormat="1" applyFont="1" applyFill="1" applyBorder="1" applyProtection="1">
      <protection locked="0"/>
    </xf>
    <xf numFmtId="166" fontId="6" fillId="0" borderId="2" xfId="7" applyFont="1" applyFill="1" applyBorder="1" applyProtection="1">
      <protection locked="0"/>
    </xf>
    <xf numFmtId="0" fontId="10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14" fontId="0" fillId="0" borderId="2" xfId="0" applyNumberFormat="1" applyBorder="1" applyProtection="1">
      <protection locked="0"/>
    </xf>
    <xf numFmtId="169" fontId="0" fillId="0" borderId="2" xfId="0" applyNumberFormat="1" applyBorder="1" applyProtection="1">
      <protection locked="0"/>
    </xf>
    <xf numFmtId="12" fontId="0" fillId="0" borderId="2" xfId="0" applyNumberFormat="1" applyBorder="1" applyProtection="1">
      <protection locked="0"/>
    </xf>
    <xf numFmtId="11" fontId="0" fillId="0" borderId="2" xfId="0" applyNumberFormat="1" applyBorder="1" applyProtection="1">
      <protection locked="0"/>
    </xf>
    <xf numFmtId="0" fontId="11" fillId="4" borderId="2" xfId="1" applyFont="1" applyFill="1" applyBorder="1"/>
    <xf numFmtId="0" fontId="1" fillId="0" borderId="0" xfId="1"/>
    <xf numFmtId="0" fontId="1" fillId="0" borderId="2" xfId="1" applyBorder="1"/>
    <xf numFmtId="16" fontId="1" fillId="0" borderId="2" xfId="1" applyNumberFormat="1" applyBorder="1"/>
    <xf numFmtId="0" fontId="1" fillId="0" borderId="0" xfId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7" borderId="2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170" fontId="0" fillId="0" borderId="2" xfId="0" applyNumberFormat="1" applyBorder="1" applyProtection="1">
      <protection locked="0"/>
    </xf>
    <xf numFmtId="171" fontId="0" fillId="0" borderId="2" xfId="0" applyNumberFormat="1" applyBorder="1" applyProtection="1">
      <protection locked="0"/>
    </xf>
    <xf numFmtId="4" fontId="0" fillId="0" borderId="2" xfId="0" applyNumberFormat="1" applyBorder="1" applyProtection="1">
      <protection locked="0"/>
    </xf>
    <xf numFmtId="172" fontId="0" fillId="0" borderId="2" xfId="0" applyNumberFormat="1" applyBorder="1" applyProtection="1">
      <protection locked="0"/>
    </xf>
    <xf numFmtId="173" fontId="0" fillId="0" borderId="2" xfId="0" applyNumberFormat="1" applyBorder="1" applyProtection="1">
      <protection locked="0"/>
    </xf>
    <xf numFmtId="0" fontId="0" fillId="0" borderId="5" xfId="0" applyBorder="1" applyProtection="1">
      <protection locked="0"/>
    </xf>
    <xf numFmtId="11" fontId="0" fillId="0" borderId="5" xfId="0" applyNumberFormat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174" fontId="1" fillId="8" borderId="2" xfId="1" applyNumberFormat="1" applyFill="1" applyBorder="1" applyAlignment="1">
      <alignment horizontal="center"/>
    </xf>
    <xf numFmtId="0" fontId="12" fillId="0" borderId="2" xfId="0" applyFont="1" applyBorder="1"/>
    <xf numFmtId="0" fontId="12" fillId="0" borderId="0" xfId="0" applyFont="1"/>
    <xf numFmtId="21" fontId="1" fillId="8" borderId="2" xfId="1" applyNumberFormat="1" applyFill="1" applyBorder="1" applyAlignment="1">
      <alignment horizontal="center"/>
    </xf>
    <xf numFmtId="0" fontId="0" fillId="0" borderId="2" xfId="0" applyBorder="1"/>
    <xf numFmtId="0" fontId="12" fillId="0" borderId="2" xfId="0" applyFont="1" applyBorder="1" applyAlignment="1">
      <alignment horizontal="center" vertical="center"/>
    </xf>
    <xf numFmtId="164" fontId="36" fillId="0" borderId="2" xfId="1" applyNumberFormat="1" applyFont="1" applyBorder="1" applyProtection="1"/>
    <xf numFmtId="175" fontId="0" fillId="0" borderId="2" xfId="0" applyNumberFormat="1" applyBorder="1" applyProtection="1">
      <protection locked="0"/>
    </xf>
    <xf numFmtId="0" fontId="9" fillId="12" borderId="2" xfId="1" applyFont="1" applyFill="1" applyBorder="1" applyAlignment="1" applyProtection="1">
      <alignment vertical="center"/>
    </xf>
    <xf numFmtId="0" fontId="12" fillId="0" borderId="0" xfId="0" applyFont="1" applyAlignment="1"/>
    <xf numFmtId="4" fontId="48" fillId="0" borderId="2" xfId="0" applyNumberFormat="1" applyFont="1" applyBorder="1" applyProtection="1">
      <protection locked="0"/>
    </xf>
    <xf numFmtId="4" fontId="38" fillId="15" borderId="2" xfId="1" applyNumberFormat="1" applyFont="1" applyFill="1" applyBorder="1" applyAlignment="1" applyProtection="1">
      <alignment horizontal="center" vertical="center" wrapText="1"/>
    </xf>
    <xf numFmtId="0" fontId="3" fillId="13" borderId="2" xfId="1" applyFont="1" applyFill="1" applyBorder="1" applyAlignment="1" applyProtection="1">
      <alignment horizontal="center" vertical="top" wrapText="1"/>
      <protection locked="0"/>
    </xf>
    <xf numFmtId="0" fontId="3" fillId="13" borderId="8" xfId="1" applyFont="1" applyFill="1" applyBorder="1" applyAlignment="1" applyProtection="1">
      <alignment horizontal="center" vertical="top" wrapText="1"/>
      <protection locked="0"/>
    </xf>
    <xf numFmtId="0" fontId="3" fillId="13" borderId="9" xfId="1" applyFont="1" applyFill="1" applyBorder="1" applyAlignment="1" applyProtection="1">
      <alignment horizontal="center" vertical="top" wrapText="1"/>
      <protection locked="0"/>
    </xf>
    <xf numFmtId="0" fontId="3" fillId="13" borderId="10" xfId="1" applyFont="1" applyFill="1" applyBorder="1" applyAlignment="1" applyProtection="1">
      <alignment horizontal="center" vertical="top" wrapText="1"/>
      <protection locked="0"/>
    </xf>
    <xf numFmtId="0" fontId="3" fillId="13" borderId="11" xfId="1" applyFont="1" applyFill="1" applyBorder="1" applyAlignment="1" applyProtection="1">
      <alignment horizontal="center" vertical="top" wrapText="1"/>
      <protection locked="0"/>
    </xf>
    <xf numFmtId="0" fontId="3" fillId="13" borderId="0" xfId="1" applyFont="1" applyFill="1" applyBorder="1" applyAlignment="1" applyProtection="1">
      <alignment horizontal="center" vertical="top" wrapText="1"/>
      <protection locked="0"/>
    </xf>
    <xf numFmtId="0" fontId="3" fillId="13" borderId="12" xfId="1" applyFont="1" applyFill="1" applyBorder="1" applyAlignment="1" applyProtection="1">
      <alignment horizontal="center" vertical="top" wrapText="1"/>
      <protection locked="0"/>
    </xf>
    <xf numFmtId="0" fontId="3" fillId="13" borderId="13" xfId="1" applyFont="1" applyFill="1" applyBorder="1" applyAlignment="1" applyProtection="1">
      <alignment horizontal="center" vertical="top" wrapText="1"/>
      <protection locked="0"/>
    </xf>
    <xf numFmtId="0" fontId="3" fillId="13" borderId="7" xfId="1" applyFont="1" applyFill="1" applyBorder="1" applyAlignment="1" applyProtection="1">
      <alignment horizontal="center" vertical="top" wrapText="1"/>
      <protection locked="0"/>
    </xf>
    <xf numFmtId="0" fontId="3" fillId="13" borderId="14" xfId="1" applyFont="1" applyFill="1" applyBorder="1" applyAlignment="1" applyProtection="1">
      <alignment horizontal="center" vertical="top" wrapText="1"/>
      <protection locked="0"/>
    </xf>
    <xf numFmtId="0" fontId="12" fillId="11" borderId="2" xfId="0" applyFont="1" applyFill="1" applyBorder="1" applyAlignment="1">
      <alignment horizontal="center"/>
    </xf>
    <xf numFmtId="0" fontId="35" fillId="14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3" fillId="10" borderId="3" xfId="1" applyFont="1" applyFill="1" applyBorder="1" applyAlignment="1">
      <alignment horizontal="center" vertical="top"/>
    </xf>
    <xf numFmtId="0" fontId="1" fillId="10" borderId="3" xfId="1" applyFill="1" applyBorder="1" applyAlignment="1">
      <alignment horizontal="center" vertical="top"/>
    </xf>
    <xf numFmtId="0" fontId="11" fillId="5" borderId="3" xfId="1" applyFont="1" applyFill="1" applyBorder="1" applyAlignment="1">
      <alignment horizontal="center"/>
    </xf>
    <xf numFmtId="0" fontId="11" fillId="5" borderId="4" xfId="1" applyFont="1" applyFill="1" applyBorder="1" applyAlignment="1">
      <alignment horizontal="center"/>
    </xf>
    <xf numFmtId="0" fontId="13" fillId="9" borderId="3" xfId="1" applyFont="1" applyFill="1" applyBorder="1" applyAlignment="1">
      <alignment horizontal="center"/>
    </xf>
    <xf numFmtId="164" fontId="3" fillId="13" borderId="2" xfId="1" applyNumberFormat="1" applyFont="1" applyFill="1" applyBorder="1" applyAlignment="1" applyProtection="1">
      <alignment horizontal="center"/>
      <protection locked="0"/>
    </xf>
    <xf numFmtId="164" fontId="3" fillId="15" borderId="2" xfId="1" applyNumberFormat="1" applyFont="1" applyFill="1" applyBorder="1" applyAlignment="1" applyProtection="1">
      <alignment horizontal="center"/>
      <protection locked="0"/>
    </xf>
    <xf numFmtId="166" fontId="6" fillId="15" borderId="2" xfId="7" applyFont="1" applyFill="1" applyBorder="1" applyProtection="1">
      <protection locked="0"/>
    </xf>
    <xf numFmtId="165" fontId="42" fillId="15" borderId="8" xfId="4" applyNumberFormat="1" applyFont="1" applyFill="1" applyBorder="1" applyAlignment="1" applyProtection="1">
      <alignment horizontal="center" vertical="top" wrapText="1"/>
      <protection locked="0"/>
    </xf>
    <xf numFmtId="165" fontId="8" fillId="15" borderId="9" xfId="4" applyNumberFormat="1" applyFont="1" applyFill="1" applyBorder="1" applyAlignment="1" applyProtection="1">
      <alignment horizontal="center" vertical="top"/>
      <protection locked="0"/>
    </xf>
    <xf numFmtId="165" fontId="8" fillId="15" borderId="10" xfId="4" applyNumberFormat="1" applyFont="1" applyFill="1" applyBorder="1" applyAlignment="1" applyProtection="1">
      <alignment horizontal="center" vertical="top"/>
      <protection locked="0"/>
    </xf>
    <xf numFmtId="165" fontId="8" fillId="15" borderId="13" xfId="4" applyNumberFormat="1" applyFont="1" applyFill="1" applyBorder="1" applyAlignment="1" applyProtection="1">
      <alignment horizontal="center" vertical="top"/>
      <protection locked="0"/>
    </xf>
    <xf numFmtId="165" fontId="8" fillId="15" borderId="7" xfId="4" applyNumberFormat="1" applyFont="1" applyFill="1" applyBorder="1" applyAlignment="1" applyProtection="1">
      <alignment horizontal="center" vertical="top"/>
      <protection locked="0"/>
    </xf>
    <xf numFmtId="165" fontId="8" fillId="15" borderId="14" xfId="4" applyNumberFormat="1" applyFont="1" applyFill="1" applyBorder="1" applyAlignment="1" applyProtection="1">
      <alignment horizontal="center" vertical="top"/>
      <protection locked="0"/>
    </xf>
    <xf numFmtId="44" fontId="0" fillId="0" borderId="2" xfId="0" applyNumberFormat="1" applyBorder="1" applyAlignment="1" applyProtection="1">
      <alignment horizontal="center"/>
      <protection locked="0"/>
    </xf>
    <xf numFmtId="178" fontId="0" fillId="0" borderId="2" xfId="0" applyNumberFormat="1" applyBorder="1" applyProtection="1">
      <protection locked="0"/>
    </xf>
    <xf numFmtId="0" fontId="14" fillId="15" borderId="2" xfId="1" applyFont="1" applyFill="1" applyBorder="1" applyAlignment="1">
      <alignment horizontal="left" vertical="top" wrapText="1"/>
    </xf>
    <xf numFmtId="0" fontId="24" fillId="13" borderId="2" xfId="1" applyFont="1" applyFill="1" applyBorder="1" applyAlignment="1">
      <alignment horizontal="center" vertical="top" wrapText="1"/>
    </xf>
    <xf numFmtId="49" fontId="50" fillId="13" borderId="2" xfId="0" applyNumberFormat="1" applyFont="1" applyFill="1" applyBorder="1"/>
    <xf numFmtId="0" fontId="35" fillId="3" borderId="0" xfId="0" applyFont="1" applyFill="1" applyAlignment="1" applyProtection="1">
      <alignment horizontal="center" vertical="center"/>
      <protection locked="0"/>
    </xf>
    <xf numFmtId="0" fontId="51" fillId="13" borderId="2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 vertical="top" wrapText="1"/>
    </xf>
    <xf numFmtId="0" fontId="16" fillId="13" borderId="9" xfId="0" applyFont="1" applyFill="1" applyBorder="1" applyAlignment="1">
      <alignment horizontal="center" vertical="top" wrapText="1"/>
    </xf>
    <xf numFmtId="0" fontId="16" fillId="13" borderId="10" xfId="0" applyFont="1" applyFill="1" applyBorder="1" applyAlignment="1">
      <alignment horizontal="center" vertical="top" wrapText="1"/>
    </xf>
    <xf numFmtId="0" fontId="16" fillId="13" borderId="11" xfId="0" applyFont="1" applyFill="1" applyBorder="1" applyAlignment="1">
      <alignment horizontal="center" vertical="top" wrapText="1"/>
    </xf>
    <xf numFmtId="0" fontId="16" fillId="13" borderId="0" xfId="0" applyFont="1" applyFill="1" applyBorder="1" applyAlignment="1">
      <alignment horizontal="center" vertical="top" wrapText="1"/>
    </xf>
    <xf numFmtId="0" fontId="16" fillId="13" borderId="12" xfId="0" applyFont="1" applyFill="1" applyBorder="1" applyAlignment="1">
      <alignment horizontal="center" vertical="top" wrapText="1"/>
    </xf>
    <xf numFmtId="0" fontId="16" fillId="13" borderId="13" xfId="0" applyFont="1" applyFill="1" applyBorder="1" applyAlignment="1">
      <alignment horizontal="center" vertical="top" wrapText="1"/>
    </xf>
    <xf numFmtId="0" fontId="16" fillId="13" borderId="7" xfId="0" applyFont="1" applyFill="1" applyBorder="1" applyAlignment="1">
      <alignment horizontal="center" vertical="top" wrapText="1"/>
    </xf>
    <xf numFmtId="0" fontId="16" fillId="13" borderId="14" xfId="0" applyFont="1" applyFill="1" applyBorder="1" applyAlignment="1">
      <alignment horizontal="center" vertical="top" wrapText="1"/>
    </xf>
    <xf numFmtId="0" fontId="16" fillId="13" borderId="2" xfId="0" applyFont="1" applyFill="1" applyBorder="1" applyAlignment="1">
      <alignment horizontal="center" vertical="top" wrapText="1"/>
    </xf>
    <xf numFmtId="0" fontId="41" fillId="15" borderId="6" xfId="0" applyFont="1" applyFill="1" applyBorder="1" applyAlignment="1">
      <alignment horizontal="center" vertical="center"/>
    </xf>
    <xf numFmtId="0" fontId="41" fillId="15" borderId="3" xfId="0" applyFont="1" applyFill="1" applyBorder="1" applyAlignment="1">
      <alignment horizontal="center" vertical="center"/>
    </xf>
    <xf numFmtId="0" fontId="41" fillId="15" borderId="4" xfId="0" applyFont="1" applyFill="1" applyBorder="1" applyAlignment="1">
      <alignment horizontal="center" vertical="center"/>
    </xf>
  </cellXfs>
  <cellStyles count="8">
    <cellStyle name="Comma 2" xfId="6"/>
    <cellStyle name="Currency 2" xfId="7"/>
    <cellStyle name="Currency 3" xfId="3"/>
    <cellStyle name="Normal" xfId="0" builtinId="0"/>
    <cellStyle name="Normal 2" xfId="5"/>
    <cellStyle name="Normal 4 2" xfId="1"/>
    <cellStyle name="Percent 2" xfId="4"/>
    <cellStyle name="Percent 3" xfId="2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76200</xdr:rowOff>
    </xdr:from>
    <xdr:to>
      <xdr:col>21</xdr:col>
      <xdr:colOff>619125</xdr:colOff>
      <xdr:row>23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2620B-CAC8-40B6-B7E0-39C2CE1D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457200"/>
          <a:ext cx="40481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676275</xdr:colOff>
      <xdr:row>5</xdr:row>
      <xdr:rowOff>200025</xdr:rowOff>
    </xdr:from>
    <xdr:to>
      <xdr:col>13</xdr:col>
      <xdr:colOff>266700</xdr:colOff>
      <xdr:row>18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4D1B2-FBB5-4EC1-B5DE-8BB784298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533525"/>
          <a:ext cx="41910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13</xdr:row>
      <xdr:rowOff>76200</xdr:rowOff>
    </xdr:from>
    <xdr:to>
      <xdr:col>6</xdr:col>
      <xdr:colOff>276225</xdr:colOff>
      <xdr:row>24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E599E-F972-4FB9-B1B1-94DD96873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3543300"/>
          <a:ext cx="219075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133350</xdr:rowOff>
    </xdr:from>
    <xdr:to>
      <xdr:col>4</xdr:col>
      <xdr:colOff>895350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F1304-7F82-4D72-A6EE-DBA0446D6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133350"/>
          <a:ext cx="8953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0</xdr:rowOff>
    </xdr:from>
    <xdr:to>
      <xdr:col>5</xdr:col>
      <xdr:colOff>0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A9F14-72C8-4A3C-B4CB-226F88F95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381000"/>
          <a:ext cx="16668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opLeftCell="C16" workbookViewId="0">
      <selection activeCell="L31" sqref="L31"/>
    </sheetView>
  </sheetViews>
  <sheetFormatPr defaultRowHeight="21" x14ac:dyDescent="0.35"/>
  <cols>
    <col min="6" max="6" width="1.81640625" customWidth="1"/>
    <col min="8" max="8" width="8.54296875" customWidth="1"/>
    <col min="9" max="9" width="16.6328125" customWidth="1"/>
    <col min="10" max="10" width="9.81640625" bestFit="1" customWidth="1"/>
    <col min="11" max="11" width="3.36328125" customWidth="1"/>
    <col min="12" max="12" width="9.81640625" bestFit="1" customWidth="1"/>
    <col min="13" max="13" width="23.1796875" bestFit="1" customWidth="1"/>
  </cols>
  <sheetData>
    <row r="3" spans="1:11" x14ac:dyDescent="0.35">
      <c r="A3" s="1" t="s">
        <v>10</v>
      </c>
      <c r="B3" s="2"/>
      <c r="C3" s="2"/>
      <c r="D3" s="2"/>
      <c r="E3" s="2"/>
      <c r="F3" s="2"/>
      <c r="G3" s="2"/>
      <c r="H3" s="2"/>
    </row>
    <row r="4" spans="1:11" ht="31.5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2"/>
      <c r="G4" s="2"/>
      <c r="H4" s="2"/>
    </row>
    <row r="5" spans="1:11" x14ac:dyDescent="0.35">
      <c r="A5" s="4" t="s">
        <v>5</v>
      </c>
      <c r="B5" s="5">
        <v>4.8</v>
      </c>
      <c r="C5" s="6">
        <v>0.1</v>
      </c>
      <c r="D5" s="5">
        <f>B5*C5</f>
        <v>0.48</v>
      </c>
      <c r="E5" s="82">
        <f>FLOOR(D5,0.05)</f>
        <v>0.45</v>
      </c>
      <c r="F5" s="7"/>
      <c r="G5" s="57" t="s">
        <v>80</v>
      </c>
      <c r="H5" s="57"/>
      <c r="I5" s="57"/>
      <c r="J5" s="57"/>
      <c r="K5" s="57"/>
    </row>
    <row r="6" spans="1:11" x14ac:dyDescent="0.35">
      <c r="A6" s="4" t="s">
        <v>6</v>
      </c>
      <c r="B6" s="5">
        <v>6.25</v>
      </c>
      <c r="C6" s="6">
        <v>0.25</v>
      </c>
      <c r="D6" s="5">
        <f t="shared" ref="D6:D9" si="0">B6*C6</f>
        <v>1.5625</v>
      </c>
      <c r="E6" s="82">
        <f t="shared" ref="E6:E9" si="1">FLOOR(D6,0.05)</f>
        <v>1.55</v>
      </c>
      <c r="F6" s="2"/>
      <c r="G6" s="57"/>
      <c r="H6" s="57"/>
      <c r="I6" s="57"/>
      <c r="J6" s="57"/>
      <c r="K6" s="57"/>
    </row>
    <row r="7" spans="1:11" x14ac:dyDescent="0.35">
      <c r="A7" s="4" t="s">
        <v>7</v>
      </c>
      <c r="B7" s="5">
        <v>5.75</v>
      </c>
      <c r="C7" s="6">
        <v>0.15</v>
      </c>
      <c r="D7" s="5">
        <f t="shared" si="0"/>
        <v>0.86249999999999993</v>
      </c>
      <c r="E7" s="82">
        <f t="shared" si="1"/>
        <v>0.85000000000000009</v>
      </c>
      <c r="F7" s="2"/>
      <c r="G7" s="57"/>
      <c r="H7" s="57"/>
      <c r="I7" s="57"/>
      <c r="J7" s="57"/>
      <c r="K7" s="57"/>
    </row>
    <row r="8" spans="1:11" x14ac:dyDescent="0.35">
      <c r="A8" s="4" t="s">
        <v>8</v>
      </c>
      <c r="B8" s="5">
        <v>4.3</v>
      </c>
      <c r="C8" s="6">
        <v>7.4999999999999997E-2</v>
      </c>
      <c r="D8" s="5">
        <f t="shared" si="0"/>
        <v>0.32249999999999995</v>
      </c>
      <c r="E8" s="82">
        <f t="shared" si="1"/>
        <v>0.30000000000000004</v>
      </c>
      <c r="F8" s="2"/>
      <c r="G8" s="2"/>
      <c r="H8" s="2"/>
    </row>
    <row r="9" spans="1:11" x14ac:dyDescent="0.35">
      <c r="A9" s="4" t="s">
        <v>9</v>
      </c>
      <c r="B9" s="5">
        <v>2.2000000000000002</v>
      </c>
      <c r="C9" s="6">
        <v>0.12</v>
      </c>
      <c r="D9" s="5">
        <f t="shared" si="0"/>
        <v>0.26400000000000001</v>
      </c>
      <c r="E9" s="82">
        <f t="shared" si="1"/>
        <v>0.25</v>
      </c>
      <c r="F9" s="2"/>
      <c r="G9" s="2"/>
      <c r="H9" s="2"/>
    </row>
    <row r="10" spans="1:11" x14ac:dyDescent="0.35">
      <c r="A10" s="2"/>
      <c r="B10" s="2"/>
      <c r="C10" s="2"/>
      <c r="D10" s="2"/>
      <c r="E10" s="2"/>
      <c r="F10" s="2"/>
      <c r="G10" s="2"/>
      <c r="H10" s="2"/>
    </row>
    <row r="11" spans="1:11" x14ac:dyDescent="0.35">
      <c r="A11" s="4"/>
      <c r="B11" s="2"/>
      <c r="C11" s="2"/>
      <c r="D11" s="2"/>
      <c r="E11" s="2"/>
      <c r="F11" s="2"/>
      <c r="G11" s="2"/>
      <c r="H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</row>
    <row r="13" spans="1:11" x14ac:dyDescent="0.35">
      <c r="A13" s="8" t="s">
        <v>11</v>
      </c>
      <c r="B13" s="2"/>
      <c r="C13" s="2"/>
      <c r="D13" s="2"/>
      <c r="E13" s="2"/>
      <c r="F13" s="2"/>
      <c r="G13" s="2"/>
      <c r="H13" s="2"/>
    </row>
    <row r="14" spans="1:11" ht="31.5" x14ac:dyDescent="0.3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2"/>
      <c r="G14" s="2"/>
      <c r="H14" s="2"/>
    </row>
    <row r="15" spans="1:11" x14ac:dyDescent="0.35">
      <c r="A15" s="4" t="s">
        <v>5</v>
      </c>
      <c r="B15" s="5">
        <v>4.8</v>
      </c>
      <c r="C15" s="6">
        <v>0.1</v>
      </c>
      <c r="D15" s="5">
        <f>C15*B15</f>
        <v>0.48</v>
      </c>
      <c r="E15" s="82">
        <f>CEILING(D15,0.05)</f>
        <v>0.5</v>
      </c>
      <c r="F15" s="2"/>
      <c r="G15" s="2"/>
      <c r="H15" s="2"/>
    </row>
    <row r="16" spans="1:11" ht="21" customHeight="1" x14ac:dyDescent="0.35">
      <c r="A16" s="4" t="s">
        <v>6</v>
      </c>
      <c r="B16" s="5">
        <v>6.25</v>
      </c>
      <c r="C16" s="6">
        <v>0.25</v>
      </c>
      <c r="D16" s="5">
        <f t="shared" ref="D16:D19" si="2">C16*B16</f>
        <v>1.5625</v>
      </c>
      <c r="E16" s="82">
        <f t="shared" ref="E16:E19" si="3">CEILING(D16,0.05)</f>
        <v>1.6</v>
      </c>
      <c r="F16" s="2"/>
      <c r="G16" s="58" t="s">
        <v>81</v>
      </c>
      <c r="H16" s="59"/>
      <c r="I16" s="59"/>
      <c r="J16" s="59"/>
      <c r="K16" s="60"/>
    </row>
    <row r="17" spans="1:14" x14ac:dyDescent="0.35">
      <c r="A17" s="4" t="s">
        <v>7</v>
      </c>
      <c r="B17" s="5">
        <v>5.75</v>
      </c>
      <c r="C17" s="6">
        <v>0.15</v>
      </c>
      <c r="D17" s="5">
        <f t="shared" si="2"/>
        <v>0.86249999999999993</v>
      </c>
      <c r="E17" s="82">
        <f t="shared" si="3"/>
        <v>0.9</v>
      </c>
      <c r="F17" s="2"/>
      <c r="G17" s="61"/>
      <c r="H17" s="62"/>
      <c r="I17" s="62"/>
      <c r="J17" s="62"/>
      <c r="K17" s="63"/>
    </row>
    <row r="18" spans="1:14" x14ac:dyDescent="0.35">
      <c r="A18" s="4" t="s">
        <v>8</v>
      </c>
      <c r="B18" s="5">
        <v>4.3</v>
      </c>
      <c r="C18" s="6">
        <v>7.4999999999999997E-2</v>
      </c>
      <c r="D18" s="5">
        <f t="shared" si="2"/>
        <v>0.32249999999999995</v>
      </c>
      <c r="E18" s="82">
        <f t="shared" si="3"/>
        <v>0.35000000000000003</v>
      </c>
      <c r="F18" s="2"/>
      <c r="G18" s="64"/>
      <c r="H18" s="65"/>
      <c r="I18" s="65"/>
      <c r="J18" s="65"/>
      <c r="K18" s="66"/>
    </row>
    <row r="19" spans="1:14" x14ac:dyDescent="0.35">
      <c r="A19" s="4" t="s">
        <v>9</v>
      </c>
      <c r="B19" s="5">
        <v>2.2000000000000002</v>
      </c>
      <c r="C19" s="6">
        <v>0.12</v>
      </c>
      <c r="D19" s="5">
        <f t="shared" si="2"/>
        <v>0.26400000000000001</v>
      </c>
      <c r="E19" s="82">
        <f t="shared" si="3"/>
        <v>0.30000000000000004</v>
      </c>
      <c r="F19" s="2"/>
      <c r="G19" s="2"/>
      <c r="H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</row>
    <row r="21" spans="1:14" x14ac:dyDescent="0.35">
      <c r="A21" s="4"/>
      <c r="B21" s="2"/>
      <c r="C21" s="2"/>
      <c r="D21" s="2"/>
      <c r="E21" s="2"/>
      <c r="F21" s="2"/>
      <c r="G21" s="2"/>
      <c r="H21" s="2"/>
    </row>
    <row r="22" spans="1:14" x14ac:dyDescent="0.35">
      <c r="A22" s="2"/>
      <c r="B22" s="2"/>
      <c r="C22" s="2"/>
      <c r="D22" s="2"/>
      <c r="E22" s="2"/>
      <c r="F22" s="2"/>
      <c r="G22" s="2"/>
      <c r="H22" s="2"/>
    </row>
    <row r="23" spans="1:14" ht="22.5" x14ac:dyDescent="0.35">
      <c r="A23" s="8" t="s">
        <v>12</v>
      </c>
      <c r="B23" s="2"/>
      <c r="C23" s="2"/>
      <c r="D23" s="2"/>
      <c r="E23" s="2"/>
      <c r="F23" s="2"/>
      <c r="L23" s="108" t="s">
        <v>79</v>
      </c>
      <c r="M23" s="109"/>
      <c r="N23" s="110"/>
    </row>
    <row r="24" spans="1:14" ht="31.5" x14ac:dyDescent="0.35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2"/>
      <c r="L24" s="53" t="str">
        <f ca="1">_xlfn.FORMULATEXT(L25)</f>
        <v>=FLOOR(D25,1)</v>
      </c>
      <c r="M24" s="53" t="str">
        <f ca="1">_xlfn.FORMULATEXT(M25)</f>
        <v>=IF(D25-FLOOR(D25,1)&lt;0.5,0.47,0.97)</v>
      </c>
      <c r="N24" s="53" t="str">
        <f t="shared" ref="N24" ca="1" si="4">_xlfn.FORMULATEXT(N25)</f>
        <v>=L25+M25</v>
      </c>
    </row>
    <row r="25" spans="1:14" x14ac:dyDescent="0.35">
      <c r="A25" s="4" t="s">
        <v>5</v>
      </c>
      <c r="B25" s="5">
        <v>4.8</v>
      </c>
      <c r="C25" s="6">
        <v>0.1</v>
      </c>
      <c r="D25" s="5">
        <f>B25*C25</f>
        <v>0.48</v>
      </c>
      <c r="E25" s="83">
        <f>FLOOR(D25,1)+IF(D25-FLOOR(D25,1)&lt;0.5,0.47,0.97)</f>
        <v>0.47</v>
      </c>
      <c r="G25" s="56" t="s">
        <v>82</v>
      </c>
      <c r="H25" s="56"/>
      <c r="I25" s="56"/>
      <c r="J25" s="56"/>
      <c r="L25" s="51">
        <f>FLOOR(D25,1)</f>
        <v>0</v>
      </c>
      <c r="M25" s="51">
        <f>IF(D25-FLOOR(D25,1)&lt;0.5,0.47,0.97)</f>
        <v>0.47</v>
      </c>
      <c r="N25" s="51">
        <f>L25+M25</f>
        <v>0.47</v>
      </c>
    </row>
    <row r="26" spans="1:14" x14ac:dyDescent="0.35">
      <c r="A26" s="4" t="s">
        <v>6</v>
      </c>
      <c r="B26" s="5">
        <v>6.25</v>
      </c>
      <c r="C26" s="6">
        <v>0.25</v>
      </c>
      <c r="D26" s="5">
        <f t="shared" ref="D26:D29" si="5">B26*C26</f>
        <v>1.5625</v>
      </c>
      <c r="E26" s="83">
        <f t="shared" ref="E26:E29" si="6">FLOOR(D26,1)+IF(D26-FLOOR(D26,1)&lt;0.5,0.47,0.97)</f>
        <v>1.97</v>
      </c>
      <c r="G26" s="56"/>
      <c r="H26" s="56"/>
      <c r="I26" s="56"/>
      <c r="J26" s="56"/>
      <c r="L26" s="51">
        <f>FLOOR(D26,1)</f>
        <v>1</v>
      </c>
      <c r="M26" s="51">
        <f>IF(D26-FLOOR(D26,1)&lt;0.5,0.47,0.97)</f>
        <v>0.97</v>
      </c>
      <c r="N26" s="51">
        <f t="shared" ref="N26:N29" si="7">L26+M26</f>
        <v>1.97</v>
      </c>
    </row>
    <row r="27" spans="1:14" x14ac:dyDescent="0.35">
      <c r="A27" s="4" t="s">
        <v>7</v>
      </c>
      <c r="B27" s="5">
        <v>5.75</v>
      </c>
      <c r="C27" s="6">
        <v>0.15</v>
      </c>
      <c r="D27" s="5">
        <f t="shared" si="5"/>
        <v>0.86249999999999993</v>
      </c>
      <c r="E27" s="83">
        <f t="shared" si="6"/>
        <v>0.97</v>
      </c>
      <c r="G27" s="56"/>
      <c r="H27" s="56"/>
      <c r="I27" s="56"/>
      <c r="J27" s="56"/>
      <c r="L27" s="51">
        <f>FLOOR(D27,1)</f>
        <v>0</v>
      </c>
      <c r="M27" s="51">
        <f>IF(D27-FLOOR(D27,1)&lt;0.5,0.47,0.97)</f>
        <v>0.97</v>
      </c>
      <c r="N27" s="51">
        <f t="shared" si="7"/>
        <v>0.97</v>
      </c>
    </row>
    <row r="28" spans="1:14" x14ac:dyDescent="0.35">
      <c r="A28" s="4" t="s">
        <v>8</v>
      </c>
      <c r="B28" s="5">
        <v>4.3</v>
      </c>
      <c r="C28" s="6">
        <v>7.4999999999999997E-2</v>
      </c>
      <c r="D28" s="5">
        <f t="shared" si="5"/>
        <v>0.32249999999999995</v>
      </c>
      <c r="E28" s="83">
        <f t="shared" si="6"/>
        <v>0.47</v>
      </c>
      <c r="F28" s="2"/>
      <c r="L28" s="51">
        <f>FLOOR(D28,1)</f>
        <v>0</v>
      </c>
      <c r="M28" s="51">
        <f>IF(D28-FLOOR(D28,1)&lt;0.5,0.47,0.97)</f>
        <v>0.47</v>
      </c>
      <c r="N28" s="51">
        <f t="shared" si="7"/>
        <v>0.47</v>
      </c>
    </row>
    <row r="29" spans="1:14" x14ac:dyDescent="0.35">
      <c r="A29" s="4" t="s">
        <v>9</v>
      </c>
      <c r="B29" s="5">
        <v>2.2000000000000002</v>
      </c>
      <c r="C29" s="6">
        <v>0.12</v>
      </c>
      <c r="D29" s="5">
        <f t="shared" si="5"/>
        <v>0.26400000000000001</v>
      </c>
      <c r="E29" s="83">
        <f t="shared" si="6"/>
        <v>0.47</v>
      </c>
      <c r="F29" s="2"/>
      <c r="L29" s="51">
        <f>FLOOR(D29,1)</f>
        <v>0</v>
      </c>
      <c r="M29" s="51">
        <f>IF(D29-FLOOR(D29,1)&lt;0.5,0.47,0.97)</f>
        <v>0.47</v>
      </c>
      <c r="N29" s="51">
        <f t="shared" si="7"/>
        <v>0.47</v>
      </c>
    </row>
    <row r="30" spans="1:14" x14ac:dyDescent="0.35">
      <c r="A30" s="2"/>
      <c r="B30" s="2"/>
      <c r="C30" s="2"/>
      <c r="D30" s="2"/>
      <c r="E30" s="2"/>
      <c r="F30" s="2"/>
      <c r="G30" s="2"/>
      <c r="H30" s="2"/>
    </row>
    <row r="31" spans="1:14" x14ac:dyDescent="0.35">
      <c r="A31" s="2"/>
      <c r="B31" s="2"/>
      <c r="C31" s="2"/>
      <c r="D31" s="2"/>
      <c r="E31" s="2"/>
      <c r="F31" s="2"/>
      <c r="G31" s="2"/>
      <c r="H31" s="2"/>
    </row>
    <row r="32" spans="1:14" x14ac:dyDescent="0.35">
      <c r="A32" s="2"/>
      <c r="B32" s="2"/>
      <c r="C32" s="2"/>
      <c r="D32" s="2"/>
      <c r="E32" s="2"/>
      <c r="F32" s="2"/>
      <c r="G32" s="2"/>
      <c r="H32" s="2"/>
    </row>
  </sheetData>
  <mergeCells count="4">
    <mergeCell ref="G25:J27"/>
    <mergeCell ref="L23:N23"/>
    <mergeCell ref="G5:K7"/>
    <mergeCell ref="G16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43"/>
  <sheetViews>
    <sheetView showGridLines="0" topLeftCell="A19" workbookViewId="0">
      <selection activeCell="C28" sqref="C28:H41"/>
    </sheetView>
  </sheetViews>
  <sheetFormatPr defaultColWidth="6.6328125" defaultRowHeight="15" customHeight="1" x14ac:dyDescent="0.25"/>
  <cols>
    <col min="1" max="9" width="6.6328125" style="47"/>
    <col min="10" max="10" width="1.54296875" style="47" customWidth="1"/>
    <col min="11" max="18" width="4.26953125" style="47" customWidth="1"/>
    <col min="19" max="19" width="1.453125" style="47" customWidth="1"/>
    <col min="20" max="27" width="6" style="47" customWidth="1"/>
    <col min="28" max="16384" width="6.6328125" style="47"/>
  </cols>
  <sheetData>
    <row r="1" spans="2:27" ht="15" customHeight="1" x14ac:dyDescent="0.25">
      <c r="B1" s="68" t="s">
        <v>74</v>
      </c>
      <c r="C1" s="68"/>
      <c r="D1" s="68"/>
      <c r="E1" s="68"/>
      <c r="F1" s="68"/>
      <c r="G1" s="68"/>
      <c r="H1" s="68"/>
      <c r="I1" s="68"/>
    </row>
    <row r="2" spans="2:27" ht="15" customHeight="1" x14ac:dyDescent="0.25">
      <c r="B2" s="69" t="s">
        <v>75</v>
      </c>
      <c r="C2" s="69"/>
      <c r="D2" s="69"/>
      <c r="E2" s="69"/>
      <c r="F2" s="69"/>
      <c r="G2" s="69"/>
      <c r="H2" s="69"/>
      <c r="I2" s="69"/>
      <c r="K2" s="67" t="str">
        <f ca="1">_xlfn.FORMULATEXT(K3)</f>
        <v>=ROW()+COLUMN()</v>
      </c>
      <c r="L2" s="67"/>
      <c r="M2" s="67"/>
      <c r="N2" s="67"/>
      <c r="O2" s="67"/>
      <c r="P2" s="67"/>
      <c r="Q2" s="67"/>
      <c r="R2" s="67"/>
      <c r="T2" s="67" t="str">
        <f ca="1">_xlfn.FORMULATEXT(T3)</f>
        <v>=ISODD(ROW()+COLUMN())</v>
      </c>
      <c r="U2" s="67"/>
      <c r="V2" s="67"/>
      <c r="W2" s="67"/>
      <c r="X2" s="67"/>
      <c r="Y2" s="67"/>
      <c r="Z2" s="67"/>
      <c r="AA2" s="67"/>
    </row>
    <row r="3" spans="2:27" ht="15" customHeight="1" x14ac:dyDescent="0.25">
      <c r="B3" s="46">
        <v>643</v>
      </c>
      <c r="C3" s="46">
        <v>528</v>
      </c>
      <c r="D3" s="46">
        <v>604</v>
      </c>
      <c r="E3" s="46">
        <v>612</v>
      </c>
      <c r="F3" s="46">
        <v>766</v>
      </c>
      <c r="G3" s="46">
        <v>213</v>
      </c>
      <c r="H3" s="46">
        <v>138</v>
      </c>
      <c r="I3" s="46">
        <v>546</v>
      </c>
      <c r="K3" s="46">
        <f t="shared" ref="K3:R12" si="0">ROW()+COLUMN()</f>
        <v>14</v>
      </c>
      <c r="L3" s="46">
        <f t="shared" si="0"/>
        <v>15</v>
      </c>
      <c r="M3" s="46">
        <f t="shared" si="0"/>
        <v>16</v>
      </c>
      <c r="N3" s="46">
        <f t="shared" si="0"/>
        <v>17</v>
      </c>
      <c r="O3" s="46">
        <f t="shared" si="0"/>
        <v>18</v>
      </c>
      <c r="P3" s="46">
        <f t="shared" si="0"/>
        <v>19</v>
      </c>
      <c r="Q3" s="46">
        <f t="shared" si="0"/>
        <v>20</v>
      </c>
      <c r="R3" s="46">
        <f>ROW()+COLUMN()</f>
        <v>21</v>
      </c>
      <c r="T3" s="46" t="b">
        <f t="shared" ref="T3:AA12" si="1">ISODD(ROW()+COLUMN())</f>
        <v>1</v>
      </c>
      <c r="U3" s="46" t="b">
        <f t="shared" si="1"/>
        <v>0</v>
      </c>
      <c r="V3" s="46" t="b">
        <f t="shared" si="1"/>
        <v>1</v>
      </c>
      <c r="W3" s="46" t="b">
        <f t="shared" si="1"/>
        <v>0</v>
      </c>
      <c r="X3" s="46" t="b">
        <f t="shared" si="1"/>
        <v>1</v>
      </c>
      <c r="Y3" s="46" t="b">
        <f t="shared" si="1"/>
        <v>0</v>
      </c>
      <c r="Z3" s="46" t="b">
        <f t="shared" si="1"/>
        <v>1</v>
      </c>
      <c r="AA3" s="46" t="b">
        <f t="shared" si="1"/>
        <v>0</v>
      </c>
    </row>
    <row r="4" spans="2:27" ht="15" customHeight="1" x14ac:dyDescent="0.25">
      <c r="B4" s="46">
        <v>386</v>
      </c>
      <c r="C4" s="46">
        <v>62</v>
      </c>
      <c r="D4" s="46">
        <v>539</v>
      </c>
      <c r="E4" s="46">
        <v>490</v>
      </c>
      <c r="F4" s="46">
        <v>484</v>
      </c>
      <c r="G4" s="46">
        <v>148</v>
      </c>
      <c r="H4" s="46">
        <v>278</v>
      </c>
      <c r="I4" s="46">
        <v>891</v>
      </c>
      <c r="K4" s="46">
        <f t="shared" si="0"/>
        <v>15</v>
      </c>
      <c r="L4" s="46">
        <f t="shared" si="0"/>
        <v>16</v>
      </c>
      <c r="M4" s="46">
        <f t="shared" si="0"/>
        <v>17</v>
      </c>
      <c r="N4" s="46">
        <f t="shared" si="0"/>
        <v>18</v>
      </c>
      <c r="O4" s="46">
        <f t="shared" si="0"/>
        <v>19</v>
      </c>
      <c r="P4" s="46">
        <f t="shared" si="0"/>
        <v>20</v>
      </c>
      <c r="Q4" s="46">
        <f t="shared" si="0"/>
        <v>21</v>
      </c>
      <c r="R4" s="46">
        <f t="shared" si="0"/>
        <v>22</v>
      </c>
      <c r="T4" s="46" t="b">
        <f t="shared" si="1"/>
        <v>0</v>
      </c>
      <c r="U4" s="46" t="b">
        <f t="shared" si="1"/>
        <v>1</v>
      </c>
      <c r="V4" s="46" t="b">
        <f t="shared" si="1"/>
        <v>0</v>
      </c>
      <c r="W4" s="46" t="b">
        <f t="shared" si="1"/>
        <v>1</v>
      </c>
      <c r="X4" s="46" t="b">
        <f t="shared" si="1"/>
        <v>0</v>
      </c>
      <c r="Y4" s="46" t="b">
        <f t="shared" si="1"/>
        <v>1</v>
      </c>
      <c r="Z4" s="46" t="b">
        <f t="shared" si="1"/>
        <v>0</v>
      </c>
      <c r="AA4" s="46" t="b">
        <f t="shared" si="1"/>
        <v>1</v>
      </c>
    </row>
    <row r="5" spans="2:27" ht="15" customHeight="1" x14ac:dyDescent="0.25">
      <c r="B5" s="46">
        <v>581</v>
      </c>
      <c r="C5" s="46">
        <v>142</v>
      </c>
      <c r="D5" s="46">
        <v>615</v>
      </c>
      <c r="E5" s="46">
        <v>739</v>
      </c>
      <c r="F5" s="46">
        <v>259</v>
      </c>
      <c r="G5" s="46">
        <v>260</v>
      </c>
      <c r="H5" s="46">
        <v>629</v>
      </c>
      <c r="I5" s="46">
        <v>497</v>
      </c>
      <c r="K5" s="46">
        <f t="shared" si="0"/>
        <v>16</v>
      </c>
      <c r="L5" s="46">
        <f t="shared" si="0"/>
        <v>17</v>
      </c>
      <c r="M5" s="46">
        <f t="shared" si="0"/>
        <v>18</v>
      </c>
      <c r="N5" s="46">
        <f t="shared" si="0"/>
        <v>19</v>
      </c>
      <c r="O5" s="46">
        <f t="shared" si="0"/>
        <v>20</v>
      </c>
      <c r="P5" s="46">
        <f t="shared" si="0"/>
        <v>21</v>
      </c>
      <c r="Q5" s="46">
        <f t="shared" si="0"/>
        <v>22</v>
      </c>
      <c r="R5" s="46">
        <f t="shared" si="0"/>
        <v>23</v>
      </c>
      <c r="T5" s="46" t="b">
        <f t="shared" si="1"/>
        <v>1</v>
      </c>
      <c r="U5" s="46" t="b">
        <f t="shared" si="1"/>
        <v>0</v>
      </c>
      <c r="V5" s="46" t="b">
        <f t="shared" si="1"/>
        <v>1</v>
      </c>
      <c r="W5" s="46" t="b">
        <f t="shared" si="1"/>
        <v>0</v>
      </c>
      <c r="X5" s="46" t="b">
        <f t="shared" si="1"/>
        <v>1</v>
      </c>
      <c r="Y5" s="46" t="b">
        <f t="shared" si="1"/>
        <v>0</v>
      </c>
      <c r="Z5" s="46" t="b">
        <f t="shared" si="1"/>
        <v>1</v>
      </c>
      <c r="AA5" s="46" t="b">
        <f t="shared" si="1"/>
        <v>0</v>
      </c>
    </row>
    <row r="6" spans="2:27" ht="15" customHeight="1" x14ac:dyDescent="0.25">
      <c r="B6" s="46">
        <v>364</v>
      </c>
      <c r="C6" s="46">
        <v>836</v>
      </c>
      <c r="D6" s="46">
        <v>333</v>
      </c>
      <c r="E6" s="46">
        <v>416</v>
      </c>
      <c r="F6" s="46">
        <v>564</v>
      </c>
      <c r="G6" s="46">
        <v>655</v>
      </c>
      <c r="H6" s="46">
        <v>677</v>
      </c>
      <c r="I6" s="46">
        <v>851</v>
      </c>
      <c r="K6" s="46">
        <f t="shared" si="0"/>
        <v>17</v>
      </c>
      <c r="L6" s="46">
        <f t="shared" si="0"/>
        <v>18</v>
      </c>
      <c r="M6" s="46">
        <f t="shared" si="0"/>
        <v>19</v>
      </c>
      <c r="N6" s="46">
        <f t="shared" si="0"/>
        <v>20</v>
      </c>
      <c r="O6" s="46">
        <f t="shared" si="0"/>
        <v>21</v>
      </c>
      <c r="P6" s="46">
        <f t="shared" si="0"/>
        <v>22</v>
      </c>
      <c r="Q6" s="46">
        <f t="shared" si="0"/>
        <v>23</v>
      </c>
      <c r="R6" s="46">
        <f t="shared" si="0"/>
        <v>24</v>
      </c>
      <c r="T6" s="46" t="b">
        <f t="shared" si="1"/>
        <v>0</v>
      </c>
      <c r="U6" s="46" t="b">
        <f t="shared" si="1"/>
        <v>1</v>
      </c>
      <c r="V6" s="46" t="b">
        <f t="shared" si="1"/>
        <v>0</v>
      </c>
      <c r="W6" s="46" t="b">
        <f t="shared" si="1"/>
        <v>1</v>
      </c>
      <c r="X6" s="46" t="b">
        <f t="shared" si="1"/>
        <v>0</v>
      </c>
      <c r="Y6" s="46" t="b">
        <f t="shared" si="1"/>
        <v>1</v>
      </c>
      <c r="Z6" s="46" t="b">
        <f t="shared" si="1"/>
        <v>0</v>
      </c>
      <c r="AA6" s="46" t="b">
        <f t="shared" si="1"/>
        <v>1</v>
      </c>
    </row>
    <row r="7" spans="2:27" ht="15" customHeight="1" x14ac:dyDescent="0.25">
      <c r="B7" s="46">
        <v>153</v>
      </c>
      <c r="C7" s="46">
        <v>842</v>
      </c>
      <c r="D7" s="46">
        <v>399</v>
      </c>
      <c r="E7" s="46">
        <v>588</v>
      </c>
      <c r="F7" s="46">
        <v>234</v>
      </c>
      <c r="G7" s="46">
        <v>307</v>
      </c>
      <c r="H7" s="46">
        <v>299</v>
      </c>
      <c r="I7" s="46">
        <v>778</v>
      </c>
      <c r="K7" s="46">
        <f t="shared" si="0"/>
        <v>18</v>
      </c>
      <c r="L7" s="46">
        <f t="shared" si="0"/>
        <v>19</v>
      </c>
      <c r="M7" s="46">
        <f t="shared" si="0"/>
        <v>20</v>
      </c>
      <c r="N7" s="46">
        <f t="shared" si="0"/>
        <v>21</v>
      </c>
      <c r="O7" s="46">
        <f t="shared" si="0"/>
        <v>22</v>
      </c>
      <c r="P7" s="46">
        <f t="shared" si="0"/>
        <v>23</v>
      </c>
      <c r="Q7" s="46">
        <f t="shared" si="0"/>
        <v>24</v>
      </c>
      <c r="R7" s="46">
        <f t="shared" si="0"/>
        <v>25</v>
      </c>
      <c r="T7" s="46" t="b">
        <f t="shared" si="1"/>
        <v>1</v>
      </c>
      <c r="U7" s="46" t="b">
        <f t="shared" si="1"/>
        <v>0</v>
      </c>
      <c r="V7" s="46" t="b">
        <f t="shared" si="1"/>
        <v>1</v>
      </c>
      <c r="W7" s="46" t="b">
        <f t="shared" si="1"/>
        <v>0</v>
      </c>
      <c r="X7" s="46" t="b">
        <f t="shared" si="1"/>
        <v>1</v>
      </c>
      <c r="Y7" s="46" t="b">
        <f t="shared" si="1"/>
        <v>0</v>
      </c>
      <c r="Z7" s="46" t="b">
        <f t="shared" si="1"/>
        <v>1</v>
      </c>
      <c r="AA7" s="46" t="b">
        <f t="shared" si="1"/>
        <v>0</v>
      </c>
    </row>
    <row r="8" spans="2:27" ht="15" customHeight="1" x14ac:dyDescent="0.25">
      <c r="B8" s="46">
        <v>509</v>
      </c>
      <c r="C8" s="46">
        <v>873</v>
      </c>
      <c r="D8" s="46">
        <v>899</v>
      </c>
      <c r="E8" s="46">
        <v>864</v>
      </c>
      <c r="F8" s="46">
        <v>659</v>
      </c>
      <c r="G8" s="46">
        <v>72</v>
      </c>
      <c r="H8" s="46">
        <v>103</v>
      </c>
      <c r="I8" s="46">
        <v>423</v>
      </c>
      <c r="K8" s="46">
        <f t="shared" si="0"/>
        <v>19</v>
      </c>
      <c r="L8" s="46">
        <f t="shared" si="0"/>
        <v>20</v>
      </c>
      <c r="M8" s="46">
        <f t="shared" si="0"/>
        <v>21</v>
      </c>
      <c r="N8" s="46">
        <f t="shared" si="0"/>
        <v>22</v>
      </c>
      <c r="O8" s="46">
        <f t="shared" si="0"/>
        <v>23</v>
      </c>
      <c r="P8" s="46">
        <f t="shared" si="0"/>
        <v>24</v>
      </c>
      <c r="Q8" s="46">
        <f t="shared" si="0"/>
        <v>25</v>
      </c>
      <c r="R8" s="46">
        <f t="shared" si="0"/>
        <v>26</v>
      </c>
      <c r="T8" s="46" t="b">
        <f t="shared" si="1"/>
        <v>0</v>
      </c>
      <c r="U8" s="46" t="b">
        <f t="shared" si="1"/>
        <v>1</v>
      </c>
      <c r="V8" s="46" t="b">
        <f t="shared" si="1"/>
        <v>0</v>
      </c>
      <c r="W8" s="46" t="b">
        <f t="shared" si="1"/>
        <v>1</v>
      </c>
      <c r="X8" s="46" t="b">
        <f t="shared" si="1"/>
        <v>0</v>
      </c>
      <c r="Y8" s="46" t="b">
        <f t="shared" si="1"/>
        <v>1</v>
      </c>
      <c r="Z8" s="46" t="b">
        <f t="shared" si="1"/>
        <v>0</v>
      </c>
      <c r="AA8" s="46" t="b">
        <f t="shared" si="1"/>
        <v>1</v>
      </c>
    </row>
    <row r="9" spans="2:27" ht="15" customHeight="1" x14ac:dyDescent="0.25">
      <c r="B9" s="46">
        <v>113</v>
      </c>
      <c r="C9" s="46">
        <v>206</v>
      </c>
      <c r="D9" s="46">
        <v>877</v>
      </c>
      <c r="E9" s="46">
        <v>630</v>
      </c>
      <c r="F9" s="46">
        <v>369</v>
      </c>
      <c r="G9" s="46">
        <v>688</v>
      </c>
      <c r="H9" s="46">
        <v>497</v>
      </c>
      <c r="I9" s="46">
        <v>128</v>
      </c>
      <c r="K9" s="46">
        <f t="shared" si="0"/>
        <v>20</v>
      </c>
      <c r="L9" s="46">
        <f t="shared" si="0"/>
        <v>21</v>
      </c>
      <c r="M9" s="46">
        <f t="shared" si="0"/>
        <v>22</v>
      </c>
      <c r="N9" s="46">
        <f t="shared" si="0"/>
        <v>23</v>
      </c>
      <c r="O9" s="46">
        <f t="shared" si="0"/>
        <v>24</v>
      </c>
      <c r="P9" s="46">
        <f t="shared" si="0"/>
        <v>25</v>
      </c>
      <c r="Q9" s="46">
        <f t="shared" si="0"/>
        <v>26</v>
      </c>
      <c r="R9" s="46">
        <f t="shared" si="0"/>
        <v>27</v>
      </c>
      <c r="T9" s="46" t="b">
        <f t="shared" si="1"/>
        <v>1</v>
      </c>
      <c r="U9" s="46" t="b">
        <f t="shared" si="1"/>
        <v>0</v>
      </c>
      <c r="V9" s="46" t="b">
        <f t="shared" si="1"/>
        <v>1</v>
      </c>
      <c r="W9" s="46" t="b">
        <f t="shared" si="1"/>
        <v>0</v>
      </c>
      <c r="X9" s="46" t="b">
        <f t="shared" si="1"/>
        <v>1</v>
      </c>
      <c r="Y9" s="46" t="b">
        <f t="shared" si="1"/>
        <v>0</v>
      </c>
      <c r="Z9" s="46" t="b">
        <f t="shared" si="1"/>
        <v>1</v>
      </c>
      <c r="AA9" s="46" t="b">
        <f t="shared" si="1"/>
        <v>0</v>
      </c>
    </row>
    <row r="10" spans="2:27" ht="15" customHeight="1" x14ac:dyDescent="0.25">
      <c r="B10" s="46">
        <v>353</v>
      </c>
      <c r="C10" s="46">
        <v>100</v>
      </c>
      <c r="D10" s="46">
        <v>497</v>
      </c>
      <c r="E10" s="46">
        <v>351</v>
      </c>
      <c r="F10" s="46">
        <v>528</v>
      </c>
      <c r="G10" s="46">
        <v>492</v>
      </c>
      <c r="H10" s="46">
        <v>747</v>
      </c>
      <c r="I10" s="46">
        <v>384</v>
      </c>
      <c r="K10" s="46">
        <f t="shared" si="0"/>
        <v>21</v>
      </c>
      <c r="L10" s="46">
        <f t="shared" si="0"/>
        <v>22</v>
      </c>
      <c r="M10" s="46">
        <f t="shared" si="0"/>
        <v>23</v>
      </c>
      <c r="N10" s="46">
        <f t="shared" si="0"/>
        <v>24</v>
      </c>
      <c r="O10" s="46">
        <f t="shared" si="0"/>
        <v>25</v>
      </c>
      <c r="P10" s="46">
        <f t="shared" si="0"/>
        <v>26</v>
      </c>
      <c r="Q10" s="46">
        <f t="shared" si="0"/>
        <v>27</v>
      </c>
      <c r="R10" s="46">
        <f t="shared" si="0"/>
        <v>28</v>
      </c>
      <c r="T10" s="46" t="b">
        <f t="shared" si="1"/>
        <v>0</v>
      </c>
      <c r="U10" s="46" t="b">
        <f t="shared" si="1"/>
        <v>1</v>
      </c>
      <c r="V10" s="46" t="b">
        <f t="shared" si="1"/>
        <v>0</v>
      </c>
      <c r="W10" s="46" t="b">
        <f t="shared" si="1"/>
        <v>1</v>
      </c>
      <c r="X10" s="46" t="b">
        <f t="shared" si="1"/>
        <v>0</v>
      </c>
      <c r="Y10" s="46" t="b">
        <f t="shared" si="1"/>
        <v>1</v>
      </c>
      <c r="Z10" s="46" t="b">
        <f t="shared" si="1"/>
        <v>0</v>
      </c>
      <c r="AA10" s="46" t="b">
        <f t="shared" si="1"/>
        <v>1</v>
      </c>
    </row>
    <row r="11" spans="2:27" ht="15" customHeight="1" x14ac:dyDescent="0.25">
      <c r="B11" s="46">
        <v>162</v>
      </c>
      <c r="C11" s="46">
        <v>430</v>
      </c>
      <c r="D11" s="46">
        <v>249</v>
      </c>
      <c r="E11" s="46">
        <v>850</v>
      </c>
      <c r="F11" s="46">
        <v>438</v>
      </c>
      <c r="G11" s="46">
        <v>99</v>
      </c>
      <c r="H11" s="46">
        <v>535</v>
      </c>
      <c r="I11" s="46">
        <v>787</v>
      </c>
      <c r="K11" s="46">
        <f t="shared" si="0"/>
        <v>22</v>
      </c>
      <c r="L11" s="46">
        <f t="shared" si="0"/>
        <v>23</v>
      </c>
      <c r="M11" s="46">
        <f t="shared" si="0"/>
        <v>24</v>
      </c>
      <c r="N11" s="46">
        <f t="shared" si="0"/>
        <v>25</v>
      </c>
      <c r="O11" s="46">
        <f t="shared" si="0"/>
        <v>26</v>
      </c>
      <c r="P11" s="46">
        <f t="shared" si="0"/>
        <v>27</v>
      </c>
      <c r="Q11" s="46">
        <f t="shared" si="0"/>
        <v>28</v>
      </c>
      <c r="R11" s="46">
        <f t="shared" si="0"/>
        <v>29</v>
      </c>
      <c r="T11" s="46" t="b">
        <f t="shared" si="1"/>
        <v>1</v>
      </c>
      <c r="U11" s="46" t="b">
        <f t="shared" si="1"/>
        <v>0</v>
      </c>
      <c r="V11" s="46" t="b">
        <f t="shared" si="1"/>
        <v>1</v>
      </c>
      <c r="W11" s="46" t="b">
        <f t="shared" si="1"/>
        <v>0</v>
      </c>
      <c r="X11" s="46" t="b">
        <f t="shared" si="1"/>
        <v>1</v>
      </c>
      <c r="Y11" s="46" t="b">
        <f t="shared" si="1"/>
        <v>0</v>
      </c>
      <c r="Z11" s="46" t="b">
        <f t="shared" si="1"/>
        <v>1</v>
      </c>
      <c r="AA11" s="46" t="b">
        <f t="shared" si="1"/>
        <v>0</v>
      </c>
    </row>
    <row r="12" spans="2:27" ht="15" customHeight="1" x14ac:dyDescent="0.25">
      <c r="B12" s="46">
        <v>683</v>
      </c>
      <c r="C12" s="46">
        <v>168</v>
      </c>
      <c r="D12" s="46">
        <v>886</v>
      </c>
      <c r="E12" s="46">
        <v>730</v>
      </c>
      <c r="F12" s="46">
        <v>487</v>
      </c>
      <c r="G12" s="46">
        <v>558</v>
      </c>
      <c r="H12" s="46">
        <v>271</v>
      </c>
      <c r="I12" s="46">
        <v>355</v>
      </c>
      <c r="K12" s="46">
        <f t="shared" si="0"/>
        <v>23</v>
      </c>
      <c r="L12" s="46">
        <f t="shared" si="0"/>
        <v>24</v>
      </c>
      <c r="M12" s="46">
        <f t="shared" si="0"/>
        <v>25</v>
      </c>
      <c r="N12" s="46">
        <f t="shared" si="0"/>
        <v>26</v>
      </c>
      <c r="O12" s="46">
        <f t="shared" si="0"/>
        <v>27</v>
      </c>
      <c r="P12" s="46">
        <f t="shared" si="0"/>
        <v>28</v>
      </c>
      <c r="Q12" s="46">
        <f t="shared" si="0"/>
        <v>29</v>
      </c>
      <c r="R12" s="46">
        <f t="shared" si="0"/>
        <v>30</v>
      </c>
      <c r="T12" s="46" t="b">
        <f t="shared" si="1"/>
        <v>0</v>
      </c>
      <c r="U12" s="46" t="b">
        <f t="shared" si="1"/>
        <v>1</v>
      </c>
      <c r="V12" s="46" t="b">
        <f t="shared" si="1"/>
        <v>0</v>
      </c>
      <c r="W12" s="46" t="b">
        <f t="shared" si="1"/>
        <v>1</v>
      </c>
      <c r="X12" s="46" t="b">
        <f t="shared" si="1"/>
        <v>0</v>
      </c>
      <c r="Y12" s="46" t="b">
        <f t="shared" si="1"/>
        <v>1</v>
      </c>
      <c r="Z12" s="46" t="b">
        <f t="shared" si="1"/>
        <v>0</v>
      </c>
      <c r="AA12" s="46" t="b">
        <f t="shared" si="1"/>
        <v>1</v>
      </c>
    </row>
    <row r="13" spans="2:27" ht="15" customHeight="1" x14ac:dyDescent="0.25">
      <c r="B13" s="46">
        <v>886</v>
      </c>
      <c r="C13" s="46">
        <v>785</v>
      </c>
      <c r="D13" s="46">
        <v>274</v>
      </c>
      <c r="E13" s="46">
        <v>341</v>
      </c>
      <c r="F13" s="46">
        <v>384</v>
      </c>
      <c r="G13" s="46">
        <v>147</v>
      </c>
      <c r="H13" s="46">
        <v>553</v>
      </c>
      <c r="I13" s="46">
        <v>187</v>
      </c>
      <c r="K13" s="46">
        <f t="shared" ref="K13:R24" si="2">ROW()+COLUMN()</f>
        <v>24</v>
      </c>
      <c r="L13" s="46">
        <f t="shared" si="2"/>
        <v>25</v>
      </c>
      <c r="M13" s="46">
        <f t="shared" si="2"/>
        <v>26</v>
      </c>
      <c r="N13" s="46">
        <f t="shared" si="2"/>
        <v>27</v>
      </c>
      <c r="O13" s="46">
        <f t="shared" si="2"/>
        <v>28</v>
      </c>
      <c r="P13" s="46">
        <f t="shared" si="2"/>
        <v>29</v>
      </c>
      <c r="Q13" s="46">
        <f t="shared" si="2"/>
        <v>30</v>
      </c>
      <c r="R13" s="46">
        <f t="shared" si="2"/>
        <v>31</v>
      </c>
      <c r="T13" s="46" t="b">
        <f t="shared" ref="T13:AA24" si="3">ISODD(ROW()+COLUMN())</f>
        <v>1</v>
      </c>
      <c r="U13" s="46" t="b">
        <f t="shared" si="3"/>
        <v>0</v>
      </c>
      <c r="V13" s="46" t="b">
        <f t="shared" si="3"/>
        <v>1</v>
      </c>
      <c r="W13" s="46" t="b">
        <f t="shared" si="3"/>
        <v>0</v>
      </c>
      <c r="X13" s="46" t="b">
        <f t="shared" si="3"/>
        <v>1</v>
      </c>
      <c r="Y13" s="46" t="b">
        <f t="shared" si="3"/>
        <v>0</v>
      </c>
      <c r="Z13" s="46" t="b">
        <f t="shared" si="3"/>
        <v>1</v>
      </c>
      <c r="AA13" s="46" t="b">
        <f t="shared" si="3"/>
        <v>0</v>
      </c>
    </row>
    <row r="14" spans="2:27" ht="15" customHeight="1" x14ac:dyDescent="0.25">
      <c r="B14" s="46">
        <v>198</v>
      </c>
      <c r="C14" s="46">
        <v>265</v>
      </c>
      <c r="D14" s="46">
        <v>899</v>
      </c>
      <c r="E14" s="46">
        <v>666</v>
      </c>
      <c r="F14" s="46">
        <v>492</v>
      </c>
      <c r="G14" s="46">
        <v>126</v>
      </c>
      <c r="H14" s="46">
        <v>466</v>
      </c>
      <c r="I14" s="46">
        <v>643</v>
      </c>
      <c r="K14" s="46">
        <f t="shared" si="2"/>
        <v>25</v>
      </c>
      <c r="L14" s="46">
        <f t="shared" si="2"/>
        <v>26</v>
      </c>
      <c r="M14" s="46">
        <f t="shared" si="2"/>
        <v>27</v>
      </c>
      <c r="N14" s="46">
        <f t="shared" si="2"/>
        <v>28</v>
      </c>
      <c r="O14" s="46">
        <f t="shared" si="2"/>
        <v>29</v>
      </c>
      <c r="P14" s="46">
        <f t="shared" si="2"/>
        <v>30</v>
      </c>
      <c r="Q14" s="46">
        <f t="shared" si="2"/>
        <v>31</v>
      </c>
      <c r="R14" s="46">
        <f t="shared" si="2"/>
        <v>32</v>
      </c>
      <c r="T14" s="46" t="b">
        <f t="shared" si="3"/>
        <v>0</v>
      </c>
      <c r="U14" s="46" t="b">
        <f t="shared" si="3"/>
        <v>1</v>
      </c>
      <c r="V14" s="46" t="b">
        <f t="shared" si="3"/>
        <v>0</v>
      </c>
      <c r="W14" s="46" t="b">
        <f t="shared" si="3"/>
        <v>1</v>
      </c>
      <c r="X14" s="46" t="b">
        <f t="shared" si="3"/>
        <v>0</v>
      </c>
      <c r="Y14" s="46" t="b">
        <f t="shared" si="3"/>
        <v>1</v>
      </c>
      <c r="Z14" s="46" t="b">
        <f t="shared" si="3"/>
        <v>0</v>
      </c>
      <c r="AA14" s="46" t="b">
        <f t="shared" si="3"/>
        <v>1</v>
      </c>
    </row>
    <row r="15" spans="2:27" ht="15" customHeight="1" x14ac:dyDescent="0.25">
      <c r="B15" s="46">
        <v>892</v>
      </c>
      <c r="C15" s="46">
        <v>511</v>
      </c>
      <c r="D15" s="46">
        <v>324</v>
      </c>
      <c r="E15" s="46">
        <v>536</v>
      </c>
      <c r="F15" s="46">
        <v>667</v>
      </c>
      <c r="G15" s="46">
        <v>533</v>
      </c>
      <c r="H15" s="46">
        <v>416</v>
      </c>
      <c r="I15" s="46">
        <v>794</v>
      </c>
      <c r="K15" s="46">
        <f t="shared" si="2"/>
        <v>26</v>
      </c>
      <c r="L15" s="46">
        <f t="shared" si="2"/>
        <v>27</v>
      </c>
      <c r="M15" s="46">
        <f t="shared" si="2"/>
        <v>28</v>
      </c>
      <c r="N15" s="46">
        <f t="shared" si="2"/>
        <v>29</v>
      </c>
      <c r="O15" s="46">
        <f t="shared" si="2"/>
        <v>30</v>
      </c>
      <c r="P15" s="46">
        <f t="shared" si="2"/>
        <v>31</v>
      </c>
      <c r="Q15" s="46">
        <f t="shared" si="2"/>
        <v>32</v>
      </c>
      <c r="R15" s="46">
        <f t="shared" si="2"/>
        <v>33</v>
      </c>
      <c r="T15" s="46" t="b">
        <f t="shared" si="3"/>
        <v>1</v>
      </c>
      <c r="U15" s="46" t="b">
        <f t="shared" si="3"/>
        <v>0</v>
      </c>
      <c r="V15" s="46" t="b">
        <f t="shared" si="3"/>
        <v>1</v>
      </c>
      <c r="W15" s="46" t="b">
        <f t="shared" si="3"/>
        <v>0</v>
      </c>
      <c r="X15" s="46" t="b">
        <f t="shared" si="3"/>
        <v>1</v>
      </c>
      <c r="Y15" s="46" t="b">
        <f t="shared" si="3"/>
        <v>0</v>
      </c>
      <c r="Z15" s="46" t="b">
        <f t="shared" si="3"/>
        <v>1</v>
      </c>
      <c r="AA15" s="46" t="b">
        <f t="shared" si="3"/>
        <v>0</v>
      </c>
    </row>
    <row r="16" spans="2:27" ht="15" customHeight="1" x14ac:dyDescent="0.25">
      <c r="B16" s="46">
        <v>883</v>
      </c>
      <c r="C16" s="46">
        <v>56</v>
      </c>
      <c r="D16" s="46">
        <v>690</v>
      </c>
      <c r="E16" s="46">
        <v>385</v>
      </c>
      <c r="F16" s="46">
        <v>352</v>
      </c>
      <c r="G16" s="46">
        <v>830</v>
      </c>
      <c r="H16" s="46">
        <v>697</v>
      </c>
      <c r="I16" s="46">
        <v>162</v>
      </c>
      <c r="K16" s="46">
        <f t="shared" si="2"/>
        <v>27</v>
      </c>
      <c r="L16" s="46">
        <f t="shared" si="2"/>
        <v>28</v>
      </c>
      <c r="M16" s="46">
        <f t="shared" si="2"/>
        <v>29</v>
      </c>
      <c r="N16" s="46">
        <f t="shared" si="2"/>
        <v>30</v>
      </c>
      <c r="O16" s="46">
        <f t="shared" si="2"/>
        <v>31</v>
      </c>
      <c r="P16" s="46">
        <f t="shared" si="2"/>
        <v>32</v>
      </c>
      <c r="Q16" s="46">
        <f t="shared" si="2"/>
        <v>33</v>
      </c>
      <c r="R16" s="46">
        <f t="shared" si="2"/>
        <v>34</v>
      </c>
      <c r="T16" s="46" t="b">
        <f t="shared" si="3"/>
        <v>0</v>
      </c>
      <c r="U16" s="46" t="b">
        <f t="shared" si="3"/>
        <v>1</v>
      </c>
      <c r="V16" s="46" t="b">
        <f t="shared" si="3"/>
        <v>0</v>
      </c>
      <c r="W16" s="46" t="b">
        <f t="shared" si="3"/>
        <v>1</v>
      </c>
      <c r="X16" s="46" t="b">
        <f t="shared" si="3"/>
        <v>0</v>
      </c>
      <c r="Y16" s="46" t="b">
        <f t="shared" si="3"/>
        <v>1</v>
      </c>
      <c r="Z16" s="46" t="b">
        <f t="shared" si="3"/>
        <v>0</v>
      </c>
      <c r="AA16" s="46" t="b">
        <f t="shared" si="3"/>
        <v>1</v>
      </c>
    </row>
    <row r="17" spans="2:27" ht="15" customHeight="1" x14ac:dyDescent="0.25">
      <c r="B17" s="46">
        <v>183</v>
      </c>
      <c r="C17" s="46">
        <v>432</v>
      </c>
      <c r="D17" s="46">
        <v>229</v>
      </c>
      <c r="E17" s="46">
        <v>441</v>
      </c>
      <c r="F17" s="46">
        <v>830</v>
      </c>
      <c r="G17" s="46">
        <v>70</v>
      </c>
      <c r="H17" s="46">
        <v>771</v>
      </c>
      <c r="I17" s="46">
        <v>881</v>
      </c>
      <c r="K17" s="46">
        <f t="shared" si="2"/>
        <v>28</v>
      </c>
      <c r="L17" s="46">
        <f t="shared" si="2"/>
        <v>29</v>
      </c>
      <c r="M17" s="46">
        <f t="shared" si="2"/>
        <v>30</v>
      </c>
      <c r="N17" s="46">
        <f t="shared" si="2"/>
        <v>31</v>
      </c>
      <c r="O17" s="46">
        <f t="shared" si="2"/>
        <v>32</v>
      </c>
      <c r="P17" s="46">
        <f t="shared" si="2"/>
        <v>33</v>
      </c>
      <c r="Q17" s="46">
        <f t="shared" si="2"/>
        <v>34</v>
      </c>
      <c r="R17" s="46">
        <f t="shared" si="2"/>
        <v>35</v>
      </c>
      <c r="T17" s="46" t="b">
        <f t="shared" si="3"/>
        <v>1</v>
      </c>
      <c r="U17" s="46" t="b">
        <f t="shared" si="3"/>
        <v>0</v>
      </c>
      <c r="V17" s="46" t="b">
        <f t="shared" si="3"/>
        <v>1</v>
      </c>
      <c r="W17" s="46" t="b">
        <f t="shared" si="3"/>
        <v>0</v>
      </c>
      <c r="X17" s="46" t="b">
        <f t="shared" si="3"/>
        <v>1</v>
      </c>
      <c r="Y17" s="46" t="b">
        <f t="shared" si="3"/>
        <v>0</v>
      </c>
      <c r="Z17" s="46" t="b">
        <f t="shared" si="3"/>
        <v>1</v>
      </c>
      <c r="AA17" s="46" t="b">
        <f t="shared" si="3"/>
        <v>0</v>
      </c>
    </row>
    <row r="18" spans="2:27" ht="15" customHeight="1" x14ac:dyDescent="0.25">
      <c r="B18" s="46">
        <v>332</v>
      </c>
      <c r="C18" s="46">
        <v>674</v>
      </c>
      <c r="D18" s="46">
        <v>874</v>
      </c>
      <c r="E18" s="46">
        <v>683</v>
      </c>
      <c r="F18" s="46">
        <v>662</v>
      </c>
      <c r="G18" s="46">
        <v>219</v>
      </c>
      <c r="H18" s="46">
        <v>133</v>
      </c>
      <c r="I18" s="46">
        <v>517</v>
      </c>
      <c r="K18" s="46">
        <f t="shared" si="2"/>
        <v>29</v>
      </c>
      <c r="L18" s="46">
        <f t="shared" si="2"/>
        <v>30</v>
      </c>
      <c r="M18" s="46">
        <f t="shared" si="2"/>
        <v>31</v>
      </c>
      <c r="N18" s="46">
        <f t="shared" si="2"/>
        <v>32</v>
      </c>
      <c r="O18" s="46">
        <f t="shared" si="2"/>
        <v>33</v>
      </c>
      <c r="P18" s="46">
        <f t="shared" si="2"/>
        <v>34</v>
      </c>
      <c r="Q18" s="46">
        <f t="shared" si="2"/>
        <v>35</v>
      </c>
      <c r="R18" s="46">
        <f t="shared" si="2"/>
        <v>36</v>
      </c>
      <c r="T18" s="46" t="b">
        <f t="shared" si="3"/>
        <v>0</v>
      </c>
      <c r="U18" s="46" t="b">
        <f t="shared" si="3"/>
        <v>1</v>
      </c>
      <c r="V18" s="46" t="b">
        <f t="shared" si="3"/>
        <v>0</v>
      </c>
      <c r="W18" s="46" t="b">
        <f t="shared" si="3"/>
        <v>1</v>
      </c>
      <c r="X18" s="46" t="b">
        <f t="shared" si="3"/>
        <v>0</v>
      </c>
      <c r="Y18" s="46" t="b">
        <f t="shared" si="3"/>
        <v>1</v>
      </c>
      <c r="Z18" s="46" t="b">
        <f t="shared" si="3"/>
        <v>0</v>
      </c>
      <c r="AA18" s="46" t="b">
        <f t="shared" si="3"/>
        <v>1</v>
      </c>
    </row>
    <row r="19" spans="2:27" ht="15" customHeight="1" x14ac:dyDescent="0.25">
      <c r="B19" s="46">
        <v>664</v>
      </c>
      <c r="C19" s="46">
        <v>489</v>
      </c>
      <c r="D19" s="46">
        <v>134</v>
      </c>
      <c r="E19" s="46">
        <v>69</v>
      </c>
      <c r="F19" s="46">
        <v>137</v>
      </c>
      <c r="G19" s="46">
        <v>214</v>
      </c>
      <c r="H19" s="46">
        <v>120</v>
      </c>
      <c r="I19" s="46">
        <v>762</v>
      </c>
      <c r="K19" s="46">
        <f t="shared" si="2"/>
        <v>30</v>
      </c>
      <c r="L19" s="46">
        <f t="shared" si="2"/>
        <v>31</v>
      </c>
      <c r="M19" s="46">
        <f t="shared" si="2"/>
        <v>32</v>
      </c>
      <c r="N19" s="46">
        <f t="shared" si="2"/>
        <v>33</v>
      </c>
      <c r="O19" s="46">
        <f t="shared" si="2"/>
        <v>34</v>
      </c>
      <c r="P19" s="46">
        <f t="shared" si="2"/>
        <v>35</v>
      </c>
      <c r="Q19" s="46">
        <f t="shared" si="2"/>
        <v>36</v>
      </c>
      <c r="R19" s="46">
        <f t="shared" si="2"/>
        <v>37</v>
      </c>
      <c r="T19" s="46" t="b">
        <f t="shared" si="3"/>
        <v>1</v>
      </c>
      <c r="U19" s="46" t="b">
        <f t="shared" si="3"/>
        <v>0</v>
      </c>
      <c r="V19" s="46" t="b">
        <f t="shared" si="3"/>
        <v>1</v>
      </c>
      <c r="W19" s="46" t="b">
        <f t="shared" si="3"/>
        <v>0</v>
      </c>
      <c r="X19" s="46" t="b">
        <f t="shared" si="3"/>
        <v>1</v>
      </c>
      <c r="Y19" s="46" t="b">
        <f t="shared" si="3"/>
        <v>0</v>
      </c>
      <c r="Z19" s="46" t="b">
        <f t="shared" si="3"/>
        <v>1</v>
      </c>
      <c r="AA19" s="46" t="b">
        <f t="shared" si="3"/>
        <v>0</v>
      </c>
    </row>
    <row r="20" spans="2:27" ht="15" customHeight="1" x14ac:dyDescent="0.25">
      <c r="B20" s="46">
        <v>172</v>
      </c>
      <c r="C20" s="46">
        <v>248</v>
      </c>
      <c r="D20" s="46">
        <v>614</v>
      </c>
      <c r="E20" s="46">
        <v>460</v>
      </c>
      <c r="F20" s="46">
        <v>848</v>
      </c>
      <c r="G20" s="46">
        <v>806</v>
      </c>
      <c r="H20" s="46">
        <v>434</v>
      </c>
      <c r="I20" s="46">
        <v>343</v>
      </c>
      <c r="K20" s="46">
        <f t="shared" si="2"/>
        <v>31</v>
      </c>
      <c r="L20" s="46">
        <f t="shared" si="2"/>
        <v>32</v>
      </c>
      <c r="M20" s="46">
        <f t="shared" si="2"/>
        <v>33</v>
      </c>
      <c r="N20" s="46">
        <f t="shared" si="2"/>
        <v>34</v>
      </c>
      <c r="O20" s="46">
        <f t="shared" si="2"/>
        <v>35</v>
      </c>
      <c r="P20" s="46">
        <f t="shared" si="2"/>
        <v>36</v>
      </c>
      <c r="Q20" s="46">
        <f t="shared" si="2"/>
        <v>37</v>
      </c>
      <c r="R20" s="46">
        <f t="shared" si="2"/>
        <v>38</v>
      </c>
      <c r="T20" s="46" t="b">
        <f t="shared" si="3"/>
        <v>0</v>
      </c>
      <c r="U20" s="46" t="b">
        <f t="shared" si="3"/>
        <v>1</v>
      </c>
      <c r="V20" s="46" t="b">
        <f t="shared" si="3"/>
        <v>0</v>
      </c>
      <c r="W20" s="46" t="b">
        <f t="shared" si="3"/>
        <v>1</v>
      </c>
      <c r="X20" s="46" t="b">
        <f t="shared" si="3"/>
        <v>0</v>
      </c>
      <c r="Y20" s="46" t="b">
        <f t="shared" si="3"/>
        <v>1</v>
      </c>
      <c r="Z20" s="46" t="b">
        <f t="shared" si="3"/>
        <v>0</v>
      </c>
      <c r="AA20" s="46" t="b">
        <f t="shared" si="3"/>
        <v>1</v>
      </c>
    </row>
    <row r="21" spans="2:27" ht="15" customHeight="1" x14ac:dyDescent="0.25">
      <c r="B21" s="46">
        <v>343</v>
      </c>
      <c r="C21" s="46">
        <v>228</v>
      </c>
      <c r="D21" s="46">
        <v>418</v>
      </c>
      <c r="E21" s="46">
        <v>144</v>
      </c>
      <c r="F21" s="46">
        <v>721</v>
      </c>
      <c r="G21" s="46">
        <v>705</v>
      </c>
      <c r="H21" s="46">
        <v>582</v>
      </c>
      <c r="I21" s="46">
        <v>421</v>
      </c>
      <c r="K21" s="46">
        <f t="shared" si="2"/>
        <v>32</v>
      </c>
      <c r="L21" s="46">
        <f t="shared" si="2"/>
        <v>33</v>
      </c>
      <c r="M21" s="46">
        <f t="shared" si="2"/>
        <v>34</v>
      </c>
      <c r="N21" s="46">
        <f t="shared" si="2"/>
        <v>35</v>
      </c>
      <c r="O21" s="46">
        <f t="shared" si="2"/>
        <v>36</v>
      </c>
      <c r="P21" s="46">
        <f t="shared" si="2"/>
        <v>37</v>
      </c>
      <c r="Q21" s="46">
        <f t="shared" si="2"/>
        <v>38</v>
      </c>
      <c r="R21" s="46">
        <f t="shared" si="2"/>
        <v>39</v>
      </c>
      <c r="T21" s="46" t="b">
        <f t="shared" si="3"/>
        <v>1</v>
      </c>
      <c r="U21" s="46" t="b">
        <f t="shared" si="3"/>
        <v>0</v>
      </c>
      <c r="V21" s="46" t="b">
        <f t="shared" si="3"/>
        <v>1</v>
      </c>
      <c r="W21" s="46" t="b">
        <f t="shared" si="3"/>
        <v>0</v>
      </c>
      <c r="X21" s="46" t="b">
        <f t="shared" si="3"/>
        <v>1</v>
      </c>
      <c r="Y21" s="46" t="b">
        <f t="shared" si="3"/>
        <v>0</v>
      </c>
      <c r="Z21" s="46" t="b">
        <f t="shared" si="3"/>
        <v>1</v>
      </c>
      <c r="AA21" s="46" t="b">
        <f t="shared" si="3"/>
        <v>0</v>
      </c>
    </row>
    <row r="22" spans="2:27" ht="15" customHeight="1" x14ac:dyDescent="0.25">
      <c r="B22" s="46">
        <v>862</v>
      </c>
      <c r="C22" s="46">
        <v>187</v>
      </c>
      <c r="D22" s="46">
        <v>730</v>
      </c>
      <c r="E22" s="46">
        <v>243</v>
      </c>
      <c r="F22" s="46">
        <v>271</v>
      </c>
      <c r="G22" s="46">
        <v>828</v>
      </c>
      <c r="H22" s="46">
        <v>362</v>
      </c>
      <c r="I22" s="46">
        <v>220</v>
      </c>
      <c r="K22" s="46">
        <f t="shared" si="2"/>
        <v>33</v>
      </c>
      <c r="L22" s="46">
        <f t="shared" si="2"/>
        <v>34</v>
      </c>
      <c r="M22" s="46">
        <f t="shared" si="2"/>
        <v>35</v>
      </c>
      <c r="N22" s="46">
        <f t="shared" si="2"/>
        <v>36</v>
      </c>
      <c r="O22" s="46">
        <f t="shared" si="2"/>
        <v>37</v>
      </c>
      <c r="P22" s="46">
        <f t="shared" si="2"/>
        <v>38</v>
      </c>
      <c r="Q22" s="46">
        <f t="shared" si="2"/>
        <v>39</v>
      </c>
      <c r="R22" s="46">
        <f t="shared" si="2"/>
        <v>40</v>
      </c>
      <c r="T22" s="46" t="b">
        <f t="shared" si="3"/>
        <v>0</v>
      </c>
      <c r="U22" s="46" t="b">
        <f t="shared" si="3"/>
        <v>1</v>
      </c>
      <c r="V22" s="46" t="b">
        <f t="shared" si="3"/>
        <v>0</v>
      </c>
      <c r="W22" s="46" t="b">
        <f t="shared" si="3"/>
        <v>1</v>
      </c>
      <c r="X22" s="46" t="b">
        <f t="shared" si="3"/>
        <v>0</v>
      </c>
      <c r="Y22" s="46" t="b">
        <f t="shared" si="3"/>
        <v>1</v>
      </c>
      <c r="Z22" s="46" t="b">
        <f t="shared" si="3"/>
        <v>0</v>
      </c>
      <c r="AA22" s="46" t="b">
        <f t="shared" si="3"/>
        <v>1</v>
      </c>
    </row>
    <row r="23" spans="2:27" ht="15" customHeight="1" x14ac:dyDescent="0.25">
      <c r="B23" s="46">
        <v>136</v>
      </c>
      <c r="C23" s="46">
        <v>297</v>
      </c>
      <c r="D23" s="46">
        <v>864</v>
      </c>
      <c r="E23" s="46">
        <v>614</v>
      </c>
      <c r="F23" s="46">
        <v>92</v>
      </c>
      <c r="G23" s="46">
        <v>374</v>
      </c>
      <c r="H23" s="46">
        <v>748</v>
      </c>
      <c r="I23" s="46">
        <v>193</v>
      </c>
      <c r="K23" s="46">
        <f t="shared" si="2"/>
        <v>34</v>
      </c>
      <c r="L23" s="46">
        <f t="shared" si="2"/>
        <v>35</v>
      </c>
      <c r="M23" s="46">
        <f t="shared" si="2"/>
        <v>36</v>
      </c>
      <c r="N23" s="46">
        <f t="shared" si="2"/>
        <v>37</v>
      </c>
      <c r="O23" s="46">
        <f t="shared" si="2"/>
        <v>38</v>
      </c>
      <c r="P23" s="46">
        <f t="shared" si="2"/>
        <v>39</v>
      </c>
      <c r="Q23" s="46">
        <f t="shared" si="2"/>
        <v>40</v>
      </c>
      <c r="R23" s="46">
        <f t="shared" si="2"/>
        <v>41</v>
      </c>
      <c r="T23" s="46" t="b">
        <f t="shared" si="3"/>
        <v>1</v>
      </c>
      <c r="U23" s="46" t="b">
        <f t="shared" si="3"/>
        <v>0</v>
      </c>
      <c r="V23" s="46" t="b">
        <f t="shared" si="3"/>
        <v>1</v>
      </c>
      <c r="W23" s="46" t="b">
        <f t="shared" si="3"/>
        <v>0</v>
      </c>
      <c r="X23" s="46" t="b">
        <f t="shared" si="3"/>
        <v>1</v>
      </c>
      <c r="Y23" s="46" t="b">
        <f t="shared" si="3"/>
        <v>0</v>
      </c>
      <c r="Z23" s="46" t="b">
        <f t="shared" si="3"/>
        <v>1</v>
      </c>
      <c r="AA23" s="46" t="b">
        <f t="shared" si="3"/>
        <v>0</v>
      </c>
    </row>
    <row r="24" spans="2:27" ht="15" customHeight="1" x14ac:dyDescent="0.25">
      <c r="B24" s="46">
        <v>632</v>
      </c>
      <c r="C24" s="46">
        <v>251</v>
      </c>
      <c r="D24" s="46">
        <v>502</v>
      </c>
      <c r="E24" s="46">
        <v>736</v>
      </c>
      <c r="F24" s="46">
        <v>278</v>
      </c>
      <c r="G24" s="46">
        <v>308</v>
      </c>
      <c r="H24" s="46">
        <v>188</v>
      </c>
      <c r="I24" s="46">
        <v>261</v>
      </c>
      <c r="K24" s="46">
        <f t="shared" si="2"/>
        <v>35</v>
      </c>
      <c r="L24" s="46">
        <f t="shared" si="2"/>
        <v>36</v>
      </c>
      <c r="M24" s="46">
        <f t="shared" si="2"/>
        <v>37</v>
      </c>
      <c r="N24" s="46">
        <f t="shared" si="2"/>
        <v>38</v>
      </c>
      <c r="O24" s="46">
        <f t="shared" si="2"/>
        <v>39</v>
      </c>
      <c r="P24" s="46">
        <f t="shared" si="2"/>
        <v>40</v>
      </c>
      <c r="Q24" s="46">
        <f t="shared" si="2"/>
        <v>41</v>
      </c>
      <c r="R24" s="46">
        <f t="shared" si="2"/>
        <v>42</v>
      </c>
      <c r="T24" s="46" t="b">
        <f t="shared" si="3"/>
        <v>0</v>
      </c>
      <c r="U24" s="46" t="b">
        <f t="shared" si="3"/>
        <v>1</v>
      </c>
      <c r="V24" s="46" t="b">
        <f t="shared" si="3"/>
        <v>0</v>
      </c>
      <c r="W24" s="46" t="b">
        <f t="shared" si="3"/>
        <v>1</v>
      </c>
      <c r="X24" s="46" t="b">
        <f t="shared" si="3"/>
        <v>0</v>
      </c>
      <c r="Y24" s="46" t="b">
        <f t="shared" si="3"/>
        <v>1</v>
      </c>
      <c r="Z24" s="46" t="b">
        <f t="shared" si="3"/>
        <v>0</v>
      </c>
      <c r="AA24" s="46" t="b">
        <f t="shared" si="3"/>
        <v>1</v>
      </c>
    </row>
    <row r="25" spans="2:27" ht="6.75" customHeight="1" x14ac:dyDescent="0.25"/>
    <row r="26" spans="2:27" ht="15" hidden="1" customHeight="1" x14ac:dyDescent="0.25"/>
    <row r="27" spans="2:27" ht="15" hidden="1" customHeight="1" x14ac:dyDescent="0.25"/>
    <row r="28" spans="2:27" ht="15" customHeight="1" x14ac:dyDescent="0.25">
      <c r="C28" s="107" t="s">
        <v>71</v>
      </c>
      <c r="D28" s="107"/>
      <c r="E28" s="107"/>
      <c r="F28" s="107"/>
      <c r="G28" s="107"/>
      <c r="H28" s="107"/>
      <c r="J28" s="54"/>
      <c r="K28" s="54"/>
      <c r="L28" s="54"/>
      <c r="M28" s="54"/>
      <c r="N28" s="54"/>
      <c r="O28" s="54"/>
      <c r="P28" s="54"/>
      <c r="Q28" s="54"/>
      <c r="R28" s="54"/>
      <c r="S28" s="54"/>
    </row>
    <row r="29" spans="2:27" ht="15" customHeight="1" x14ac:dyDescent="0.25">
      <c r="C29" s="107"/>
      <c r="D29" s="107"/>
      <c r="E29" s="107"/>
      <c r="F29" s="107"/>
      <c r="G29" s="107"/>
      <c r="H29" s="107"/>
      <c r="J29" s="54"/>
      <c r="K29" s="54"/>
      <c r="L29" s="54"/>
      <c r="M29" s="54"/>
      <c r="N29" s="54"/>
      <c r="O29" s="54"/>
      <c r="P29" s="54"/>
      <c r="Q29" s="54"/>
      <c r="R29" s="54"/>
      <c r="S29" s="54"/>
    </row>
    <row r="30" spans="2:27" ht="15" customHeight="1" x14ac:dyDescent="0.25">
      <c r="C30" s="107"/>
      <c r="D30" s="107"/>
      <c r="E30" s="107"/>
      <c r="F30" s="107"/>
      <c r="G30" s="107"/>
      <c r="H30" s="107"/>
      <c r="J30" s="54"/>
      <c r="K30" s="54"/>
      <c r="L30" s="54"/>
      <c r="M30" s="54"/>
      <c r="N30" s="54"/>
      <c r="O30" s="54"/>
      <c r="P30" s="54"/>
      <c r="Q30" s="54"/>
      <c r="R30" s="54"/>
      <c r="S30" s="54"/>
    </row>
    <row r="31" spans="2:27" ht="15" customHeight="1" x14ac:dyDescent="0.25">
      <c r="C31" s="107"/>
      <c r="D31" s="107"/>
      <c r="E31" s="107"/>
      <c r="F31" s="107"/>
      <c r="G31" s="107"/>
      <c r="H31" s="107"/>
      <c r="J31" s="54"/>
      <c r="K31" s="54"/>
      <c r="L31" s="54"/>
      <c r="M31" s="54"/>
      <c r="N31" s="54"/>
      <c r="O31" s="54"/>
      <c r="P31" s="54"/>
      <c r="Q31" s="54"/>
      <c r="R31" s="54"/>
      <c r="S31" s="54"/>
    </row>
    <row r="32" spans="2:27" ht="15" customHeight="1" x14ac:dyDescent="0.25">
      <c r="C32" s="107"/>
      <c r="D32" s="107"/>
      <c r="E32" s="107"/>
      <c r="F32" s="107"/>
      <c r="G32" s="107"/>
      <c r="H32" s="107"/>
      <c r="J32" s="54"/>
      <c r="K32" s="54"/>
      <c r="L32" s="54"/>
      <c r="M32" s="54"/>
      <c r="N32" s="54"/>
      <c r="O32" s="54"/>
      <c r="P32" s="54"/>
      <c r="Q32" s="54"/>
      <c r="R32" s="54"/>
      <c r="S32" s="54"/>
    </row>
    <row r="33" spans="3:19" ht="15" customHeight="1" x14ac:dyDescent="0.25">
      <c r="C33" s="107"/>
      <c r="D33" s="107"/>
      <c r="E33" s="107"/>
      <c r="F33" s="107"/>
      <c r="G33" s="107"/>
      <c r="H33" s="107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3:19" ht="15" customHeight="1" x14ac:dyDescent="0.25">
      <c r="C34" s="107"/>
      <c r="D34" s="107"/>
      <c r="E34" s="107"/>
      <c r="F34" s="107"/>
      <c r="G34" s="107"/>
      <c r="H34" s="107"/>
      <c r="J34" s="54"/>
      <c r="K34" s="54"/>
      <c r="L34" s="54"/>
      <c r="M34" s="54"/>
      <c r="N34" s="54"/>
      <c r="O34" s="54"/>
      <c r="P34" s="54"/>
      <c r="Q34" s="54"/>
      <c r="R34" s="54"/>
      <c r="S34" s="54"/>
    </row>
    <row r="35" spans="3:19" ht="15" customHeight="1" x14ac:dyDescent="0.25">
      <c r="C35" s="107"/>
      <c r="D35" s="107"/>
      <c r="E35" s="107"/>
      <c r="F35" s="107"/>
      <c r="G35" s="107"/>
      <c r="H35" s="107"/>
      <c r="J35" s="54"/>
      <c r="K35" s="54"/>
      <c r="L35" s="54"/>
      <c r="M35" s="54"/>
      <c r="N35" s="54"/>
      <c r="O35" s="54"/>
      <c r="P35" s="54"/>
      <c r="Q35" s="54"/>
      <c r="R35" s="54"/>
      <c r="S35" s="54"/>
    </row>
    <row r="36" spans="3:19" ht="15" customHeight="1" x14ac:dyDescent="0.25">
      <c r="C36" s="107"/>
      <c r="D36" s="107"/>
      <c r="E36" s="107"/>
      <c r="F36" s="107"/>
      <c r="G36" s="107"/>
      <c r="H36" s="107"/>
      <c r="J36" s="54"/>
      <c r="K36" s="54"/>
      <c r="L36" s="54"/>
      <c r="M36" s="54"/>
      <c r="N36" s="54"/>
      <c r="O36" s="54"/>
      <c r="P36" s="54"/>
      <c r="Q36" s="54"/>
      <c r="R36" s="54"/>
      <c r="S36" s="54"/>
    </row>
    <row r="37" spans="3:19" ht="15" customHeight="1" x14ac:dyDescent="0.25">
      <c r="C37" s="107"/>
      <c r="D37" s="107"/>
      <c r="E37" s="107"/>
      <c r="F37" s="107"/>
      <c r="G37" s="107"/>
      <c r="H37" s="107"/>
      <c r="J37" s="54"/>
      <c r="K37" s="54"/>
      <c r="L37" s="54"/>
      <c r="M37" s="54"/>
      <c r="N37" s="54"/>
      <c r="O37" s="54"/>
      <c r="P37" s="54"/>
      <c r="Q37" s="54"/>
      <c r="R37" s="54"/>
      <c r="S37" s="54"/>
    </row>
    <row r="38" spans="3:19" ht="15" customHeight="1" x14ac:dyDescent="0.25">
      <c r="C38" s="107"/>
      <c r="D38" s="107"/>
      <c r="E38" s="107"/>
      <c r="F38" s="107"/>
      <c r="G38" s="107"/>
      <c r="H38" s="107"/>
      <c r="J38" s="54"/>
      <c r="K38" s="54"/>
      <c r="L38" s="54"/>
      <c r="M38" s="54"/>
      <c r="N38" s="54"/>
      <c r="O38" s="54"/>
      <c r="P38" s="54"/>
      <c r="Q38" s="54"/>
      <c r="R38" s="54"/>
      <c r="S38" s="54"/>
    </row>
    <row r="39" spans="3:19" ht="15" customHeight="1" x14ac:dyDescent="0.25">
      <c r="C39" s="107"/>
      <c r="D39" s="107"/>
      <c r="E39" s="107"/>
      <c r="F39" s="107"/>
      <c r="G39" s="107"/>
      <c r="H39" s="107"/>
      <c r="J39" s="54"/>
      <c r="K39" s="54"/>
      <c r="L39" s="54"/>
      <c r="M39" s="54"/>
      <c r="N39" s="54"/>
      <c r="O39" s="54"/>
      <c r="P39" s="54"/>
      <c r="Q39" s="54"/>
      <c r="R39" s="54"/>
      <c r="S39" s="54"/>
    </row>
    <row r="40" spans="3:19" ht="15" customHeight="1" x14ac:dyDescent="0.25">
      <c r="C40" s="107"/>
      <c r="D40" s="107"/>
      <c r="E40" s="107"/>
      <c r="F40" s="107"/>
      <c r="G40" s="107"/>
      <c r="H40" s="107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3:19" ht="15" customHeight="1" x14ac:dyDescent="0.25">
      <c r="C41" s="107"/>
      <c r="D41" s="107"/>
      <c r="E41" s="107"/>
      <c r="F41" s="107"/>
      <c r="G41" s="107"/>
      <c r="H41" s="107"/>
      <c r="J41" s="54"/>
      <c r="K41" s="54"/>
      <c r="L41" s="54"/>
      <c r="M41" s="54"/>
      <c r="N41" s="54"/>
      <c r="O41" s="54"/>
      <c r="P41" s="54"/>
      <c r="Q41" s="54"/>
      <c r="R41" s="54"/>
      <c r="S41" s="54"/>
    </row>
    <row r="42" spans="3:19" ht="15" customHeight="1" x14ac:dyDescent="0.25">
      <c r="J42" s="54"/>
      <c r="K42" s="54"/>
      <c r="L42" s="54"/>
      <c r="M42" s="54"/>
      <c r="N42" s="54"/>
      <c r="O42" s="54"/>
      <c r="P42" s="54"/>
      <c r="Q42" s="54"/>
      <c r="R42" s="54"/>
      <c r="S42" s="54"/>
    </row>
    <row r="43" spans="3:19" ht="15" customHeight="1" x14ac:dyDescent="0.25">
      <c r="J43" s="54"/>
      <c r="K43" s="54"/>
      <c r="L43" s="54"/>
      <c r="M43" s="54"/>
      <c r="N43" s="54"/>
      <c r="O43" s="54"/>
      <c r="P43" s="54"/>
      <c r="Q43" s="54"/>
      <c r="R43" s="54"/>
      <c r="S43" s="54"/>
    </row>
  </sheetData>
  <mergeCells count="5">
    <mergeCell ref="C28:H41"/>
    <mergeCell ref="K2:R2"/>
    <mergeCell ref="T2:AA2"/>
    <mergeCell ref="B1:I1"/>
    <mergeCell ref="B2:I2"/>
  </mergeCells>
  <conditionalFormatting sqref="B3:I24">
    <cfRule type="expression" dxfId="3" priority="2">
      <formula>ISODD(ROW()+COLUMN())</formula>
    </cfRule>
  </conditionalFormatting>
  <conditionalFormatting sqref="T3:AA24">
    <cfRule type="containsText" dxfId="2" priority="1" operator="containsText" text="true">
      <formula>NOT(ISERROR(SEARCH("true",T3)))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1"/>
  <sheetViews>
    <sheetView showGridLines="0" topLeftCell="B19" workbookViewId="0">
      <selection activeCell="F22" sqref="F22:K31"/>
    </sheetView>
  </sheetViews>
  <sheetFormatPr defaultRowHeight="21" x14ac:dyDescent="0.35"/>
  <cols>
    <col min="6" max="6" width="1.90625" customWidth="1"/>
    <col min="11" max="11" width="1.08984375" customWidth="1"/>
    <col min="12" max="12" width="7.90625" customWidth="1"/>
  </cols>
  <sheetData>
    <row r="2" spans="2:15" x14ac:dyDescent="0.35">
      <c r="B2" s="73" t="s">
        <v>76</v>
      </c>
      <c r="C2" s="74"/>
      <c r="D2" s="74"/>
      <c r="E2" s="75"/>
      <c r="G2" s="76" t="str">
        <f ca="1">_xlfn.FORMULATEXT(G3)</f>
        <v>=ROW()</v>
      </c>
      <c r="H2" s="76"/>
      <c r="I2" s="76"/>
      <c r="J2" s="76"/>
      <c r="L2" s="70" t="str">
        <f ca="1">_xlfn.FORMULATEXT(L3)</f>
        <v>=ISEVEN(ROW())</v>
      </c>
      <c r="M2" s="71"/>
      <c r="N2" s="71"/>
      <c r="O2" s="72"/>
    </row>
    <row r="3" spans="2:15" x14ac:dyDescent="0.35">
      <c r="B3" s="46">
        <v>414</v>
      </c>
      <c r="C3" s="46">
        <v>418</v>
      </c>
      <c r="D3" s="46">
        <v>136</v>
      </c>
      <c r="E3" s="46">
        <v>393</v>
      </c>
      <c r="G3" s="50">
        <f>ROW()</f>
        <v>3</v>
      </c>
      <c r="H3" s="50">
        <f>ROW()</f>
        <v>3</v>
      </c>
      <c r="I3" s="50">
        <f>ROW()</f>
        <v>3</v>
      </c>
      <c r="J3" s="50">
        <f>ROW()</f>
        <v>3</v>
      </c>
      <c r="L3" s="49" t="b">
        <f t="shared" ref="L3:O20" si="0">ISEVEN(ROW())</f>
        <v>0</v>
      </c>
      <c r="M3" s="49" t="b">
        <f t="shared" si="0"/>
        <v>0</v>
      </c>
      <c r="N3" s="49" t="b">
        <f t="shared" si="0"/>
        <v>0</v>
      </c>
      <c r="O3" s="49" t="b">
        <f t="shared" si="0"/>
        <v>0</v>
      </c>
    </row>
    <row r="4" spans="2:15" x14ac:dyDescent="0.35">
      <c r="B4" s="46">
        <v>284</v>
      </c>
      <c r="C4" s="46">
        <v>287</v>
      </c>
      <c r="D4" s="46">
        <v>675</v>
      </c>
      <c r="E4" s="46">
        <v>355</v>
      </c>
      <c r="G4" s="50">
        <f>ROW()</f>
        <v>4</v>
      </c>
      <c r="H4" s="50">
        <f>ROW()</f>
        <v>4</v>
      </c>
      <c r="I4" s="50">
        <f>ROW()</f>
        <v>4</v>
      </c>
      <c r="J4" s="50">
        <f>ROW()</f>
        <v>4</v>
      </c>
      <c r="L4" s="49" t="b">
        <f t="shared" si="0"/>
        <v>1</v>
      </c>
      <c r="M4" s="49" t="b">
        <f t="shared" si="0"/>
        <v>1</v>
      </c>
      <c r="N4" s="49" t="b">
        <f t="shared" si="0"/>
        <v>1</v>
      </c>
      <c r="O4" s="49" t="b">
        <f t="shared" si="0"/>
        <v>1</v>
      </c>
    </row>
    <row r="5" spans="2:15" x14ac:dyDescent="0.35">
      <c r="B5" s="46">
        <v>736</v>
      </c>
      <c r="C5" s="46">
        <v>232</v>
      </c>
      <c r="D5" s="46">
        <v>303</v>
      </c>
      <c r="E5" s="46">
        <v>310</v>
      </c>
      <c r="G5" s="50">
        <f>ROW()</f>
        <v>5</v>
      </c>
      <c r="H5" s="50">
        <f>ROW()</f>
        <v>5</v>
      </c>
      <c r="I5" s="50">
        <f>ROW()</f>
        <v>5</v>
      </c>
      <c r="J5" s="50">
        <f>ROW()</f>
        <v>5</v>
      </c>
      <c r="L5" s="49" t="b">
        <f t="shared" si="0"/>
        <v>0</v>
      </c>
      <c r="M5" s="49" t="b">
        <f t="shared" si="0"/>
        <v>0</v>
      </c>
      <c r="N5" s="49" t="b">
        <f t="shared" si="0"/>
        <v>0</v>
      </c>
      <c r="O5" s="49" t="b">
        <f t="shared" si="0"/>
        <v>0</v>
      </c>
    </row>
    <row r="6" spans="2:15" x14ac:dyDescent="0.35">
      <c r="B6" s="46">
        <v>259</v>
      </c>
      <c r="C6" s="46">
        <v>736</v>
      </c>
      <c r="D6" s="46">
        <v>607</v>
      </c>
      <c r="E6" s="46">
        <v>475</v>
      </c>
      <c r="G6" s="50">
        <f>ROW()</f>
        <v>6</v>
      </c>
      <c r="H6" s="50">
        <f>ROW()</f>
        <v>6</v>
      </c>
      <c r="I6" s="50">
        <f>ROW()</f>
        <v>6</v>
      </c>
      <c r="J6" s="50">
        <f>ROW()</f>
        <v>6</v>
      </c>
      <c r="L6" s="49" t="b">
        <f t="shared" si="0"/>
        <v>1</v>
      </c>
      <c r="M6" s="49" t="b">
        <f t="shared" si="0"/>
        <v>1</v>
      </c>
      <c r="N6" s="49" t="b">
        <f t="shared" si="0"/>
        <v>1</v>
      </c>
      <c r="O6" s="49" t="b">
        <f t="shared" si="0"/>
        <v>1</v>
      </c>
    </row>
    <row r="7" spans="2:15" x14ac:dyDescent="0.35">
      <c r="B7" s="46">
        <v>294</v>
      </c>
      <c r="C7" s="46">
        <v>768</v>
      </c>
      <c r="D7" s="46">
        <v>785</v>
      </c>
      <c r="E7" s="46">
        <v>79</v>
      </c>
      <c r="G7" s="50">
        <f>ROW()</f>
        <v>7</v>
      </c>
      <c r="H7" s="50">
        <f>ROW()</f>
        <v>7</v>
      </c>
      <c r="I7" s="50">
        <f>ROW()</f>
        <v>7</v>
      </c>
      <c r="J7" s="50">
        <f>ROW()</f>
        <v>7</v>
      </c>
      <c r="L7" s="49" t="b">
        <f t="shared" si="0"/>
        <v>0</v>
      </c>
      <c r="M7" s="49" t="b">
        <f t="shared" si="0"/>
        <v>0</v>
      </c>
      <c r="N7" s="49" t="b">
        <f t="shared" si="0"/>
        <v>0</v>
      </c>
      <c r="O7" s="49" t="b">
        <f t="shared" si="0"/>
        <v>0</v>
      </c>
    </row>
    <row r="8" spans="2:15" x14ac:dyDescent="0.35">
      <c r="B8" s="46">
        <v>424</v>
      </c>
      <c r="C8" s="46">
        <v>180</v>
      </c>
      <c r="D8" s="46">
        <v>299</v>
      </c>
      <c r="E8" s="46">
        <v>770</v>
      </c>
      <c r="G8" s="50">
        <f>ROW()</f>
        <v>8</v>
      </c>
      <c r="H8" s="50">
        <f>ROW()</f>
        <v>8</v>
      </c>
      <c r="I8" s="50">
        <f>ROW()</f>
        <v>8</v>
      </c>
      <c r="J8" s="50">
        <f>ROW()</f>
        <v>8</v>
      </c>
      <c r="L8" s="49" t="b">
        <f t="shared" si="0"/>
        <v>1</v>
      </c>
      <c r="M8" s="49" t="b">
        <f t="shared" si="0"/>
        <v>1</v>
      </c>
      <c r="N8" s="49" t="b">
        <f t="shared" si="0"/>
        <v>1</v>
      </c>
      <c r="O8" s="49" t="b">
        <f t="shared" si="0"/>
        <v>1</v>
      </c>
    </row>
    <row r="9" spans="2:15" x14ac:dyDescent="0.35">
      <c r="B9" s="46">
        <v>374</v>
      </c>
      <c r="C9" s="46">
        <v>192</v>
      </c>
      <c r="D9" s="46">
        <v>94</v>
      </c>
      <c r="E9" s="46">
        <v>218</v>
      </c>
      <c r="G9" s="50">
        <f>ROW()</f>
        <v>9</v>
      </c>
      <c r="H9" s="50">
        <f>ROW()</f>
        <v>9</v>
      </c>
      <c r="I9" s="50">
        <f>ROW()</f>
        <v>9</v>
      </c>
      <c r="J9" s="50">
        <f>ROW()</f>
        <v>9</v>
      </c>
      <c r="L9" s="49" t="b">
        <f t="shared" si="0"/>
        <v>0</v>
      </c>
      <c r="M9" s="49" t="b">
        <f t="shared" si="0"/>
        <v>0</v>
      </c>
      <c r="N9" s="49" t="b">
        <f t="shared" si="0"/>
        <v>0</v>
      </c>
      <c r="O9" s="49" t="b">
        <f t="shared" si="0"/>
        <v>0</v>
      </c>
    </row>
    <row r="10" spans="2:15" x14ac:dyDescent="0.35">
      <c r="B10" s="46">
        <v>485</v>
      </c>
      <c r="C10" s="46">
        <v>486</v>
      </c>
      <c r="D10" s="46">
        <v>796</v>
      </c>
      <c r="E10" s="46">
        <v>678</v>
      </c>
      <c r="G10" s="50">
        <f>ROW()</f>
        <v>10</v>
      </c>
      <c r="H10" s="50">
        <f>ROW()</f>
        <v>10</v>
      </c>
      <c r="I10" s="50">
        <f>ROW()</f>
        <v>10</v>
      </c>
      <c r="J10" s="50">
        <f>ROW()</f>
        <v>10</v>
      </c>
      <c r="L10" s="49" t="b">
        <f t="shared" si="0"/>
        <v>1</v>
      </c>
      <c r="M10" s="49" t="b">
        <f t="shared" si="0"/>
        <v>1</v>
      </c>
      <c r="N10" s="49" t="b">
        <f t="shared" si="0"/>
        <v>1</v>
      </c>
      <c r="O10" s="49" t="b">
        <f t="shared" si="0"/>
        <v>1</v>
      </c>
    </row>
    <row r="11" spans="2:15" x14ac:dyDescent="0.35">
      <c r="B11" s="46">
        <v>478</v>
      </c>
      <c r="C11" s="46">
        <v>387</v>
      </c>
      <c r="D11" s="46">
        <v>549</v>
      </c>
      <c r="E11" s="46">
        <v>697</v>
      </c>
      <c r="G11" s="50">
        <f>ROW()</f>
        <v>11</v>
      </c>
      <c r="H11" s="50">
        <f>ROW()</f>
        <v>11</v>
      </c>
      <c r="I11" s="50">
        <f>ROW()</f>
        <v>11</v>
      </c>
      <c r="J11" s="50">
        <f>ROW()</f>
        <v>11</v>
      </c>
      <c r="L11" s="49" t="b">
        <f t="shared" si="0"/>
        <v>0</v>
      </c>
      <c r="M11" s="49" t="b">
        <f t="shared" si="0"/>
        <v>0</v>
      </c>
      <c r="N11" s="49" t="b">
        <f t="shared" si="0"/>
        <v>0</v>
      </c>
      <c r="O11" s="49" t="b">
        <f t="shared" si="0"/>
        <v>0</v>
      </c>
    </row>
    <row r="12" spans="2:15" x14ac:dyDescent="0.35">
      <c r="B12" s="46">
        <v>792</v>
      </c>
      <c r="C12" s="46">
        <v>422</v>
      </c>
      <c r="D12" s="46">
        <v>459</v>
      </c>
      <c r="E12" s="46">
        <v>12</v>
      </c>
      <c r="G12" s="50">
        <f>ROW()</f>
        <v>12</v>
      </c>
      <c r="H12" s="50">
        <f>ROW()</f>
        <v>12</v>
      </c>
      <c r="I12" s="50">
        <f>ROW()</f>
        <v>12</v>
      </c>
      <c r="J12" s="50">
        <f>ROW()</f>
        <v>12</v>
      </c>
      <c r="L12" s="49" t="b">
        <f t="shared" si="0"/>
        <v>1</v>
      </c>
      <c r="M12" s="49" t="b">
        <f t="shared" si="0"/>
        <v>1</v>
      </c>
      <c r="N12" s="49" t="b">
        <f t="shared" si="0"/>
        <v>1</v>
      </c>
      <c r="O12" s="49" t="b">
        <f t="shared" si="0"/>
        <v>1</v>
      </c>
    </row>
    <row r="13" spans="2:15" x14ac:dyDescent="0.35">
      <c r="B13" s="46">
        <v>153</v>
      </c>
      <c r="C13" s="46">
        <v>759</v>
      </c>
      <c r="D13" s="46">
        <v>305</v>
      </c>
      <c r="E13" s="46">
        <v>308</v>
      </c>
      <c r="G13" s="50">
        <f>ROW()</f>
        <v>13</v>
      </c>
      <c r="H13" s="50">
        <f>ROW()</f>
        <v>13</v>
      </c>
      <c r="I13" s="50">
        <f>ROW()</f>
        <v>13</v>
      </c>
      <c r="J13" s="50">
        <f>ROW()</f>
        <v>13</v>
      </c>
      <c r="L13" s="49" t="b">
        <f t="shared" si="0"/>
        <v>0</v>
      </c>
      <c r="M13" s="49" t="b">
        <f t="shared" si="0"/>
        <v>0</v>
      </c>
      <c r="N13" s="49" t="b">
        <f t="shared" si="0"/>
        <v>0</v>
      </c>
      <c r="O13" s="49" t="b">
        <f t="shared" si="0"/>
        <v>0</v>
      </c>
    </row>
    <row r="14" spans="2:15" x14ac:dyDescent="0.35">
      <c r="B14" s="46">
        <v>611</v>
      </c>
      <c r="C14" s="46">
        <v>105</v>
      </c>
      <c r="D14" s="46">
        <v>409</v>
      </c>
      <c r="E14" s="46">
        <v>436</v>
      </c>
      <c r="G14" s="50">
        <f>ROW()</f>
        <v>14</v>
      </c>
      <c r="H14" s="50">
        <f>ROW()</f>
        <v>14</v>
      </c>
      <c r="I14" s="50">
        <f>ROW()</f>
        <v>14</v>
      </c>
      <c r="J14" s="50">
        <f>ROW()</f>
        <v>14</v>
      </c>
      <c r="L14" s="49" t="b">
        <f t="shared" si="0"/>
        <v>1</v>
      </c>
      <c r="M14" s="49" t="b">
        <f t="shared" si="0"/>
        <v>1</v>
      </c>
      <c r="N14" s="49" t="b">
        <f t="shared" si="0"/>
        <v>1</v>
      </c>
      <c r="O14" s="49" t="b">
        <f t="shared" si="0"/>
        <v>1</v>
      </c>
    </row>
    <row r="15" spans="2:15" x14ac:dyDescent="0.35">
      <c r="B15" s="46">
        <v>436</v>
      </c>
      <c r="C15" s="46">
        <v>266</v>
      </c>
      <c r="D15" s="46">
        <v>613</v>
      </c>
      <c r="E15" s="46">
        <v>86</v>
      </c>
      <c r="G15" s="50">
        <f>ROW()</f>
        <v>15</v>
      </c>
      <c r="H15" s="50">
        <f>ROW()</f>
        <v>15</v>
      </c>
      <c r="I15" s="50">
        <f>ROW()</f>
        <v>15</v>
      </c>
      <c r="J15" s="50">
        <f>ROW()</f>
        <v>15</v>
      </c>
      <c r="L15" s="49" t="b">
        <f t="shared" si="0"/>
        <v>0</v>
      </c>
      <c r="M15" s="49" t="b">
        <f t="shared" si="0"/>
        <v>0</v>
      </c>
      <c r="N15" s="49" t="b">
        <f t="shared" si="0"/>
        <v>0</v>
      </c>
      <c r="O15" s="49" t="b">
        <f t="shared" si="0"/>
        <v>0</v>
      </c>
    </row>
    <row r="16" spans="2:15" x14ac:dyDescent="0.35">
      <c r="B16" s="46">
        <v>505</v>
      </c>
      <c r="C16" s="46">
        <v>287</v>
      </c>
      <c r="D16" s="46">
        <v>297</v>
      </c>
      <c r="E16" s="46">
        <v>503</v>
      </c>
      <c r="G16" s="50">
        <f>ROW()</f>
        <v>16</v>
      </c>
      <c r="H16" s="50">
        <f>ROW()</f>
        <v>16</v>
      </c>
      <c r="I16" s="50">
        <f>ROW()</f>
        <v>16</v>
      </c>
      <c r="J16" s="50">
        <f>ROW()</f>
        <v>16</v>
      </c>
      <c r="L16" s="49" t="b">
        <f t="shared" si="0"/>
        <v>1</v>
      </c>
      <c r="M16" s="49" t="b">
        <f t="shared" si="0"/>
        <v>1</v>
      </c>
      <c r="N16" s="49" t="b">
        <f t="shared" si="0"/>
        <v>1</v>
      </c>
      <c r="O16" s="49" t="b">
        <f t="shared" si="0"/>
        <v>1</v>
      </c>
    </row>
    <row r="17" spans="2:15" x14ac:dyDescent="0.35">
      <c r="B17" s="46">
        <v>420</v>
      </c>
      <c r="C17" s="46">
        <v>679</v>
      </c>
      <c r="D17" s="46">
        <v>718</v>
      </c>
      <c r="E17" s="46">
        <v>403</v>
      </c>
      <c r="G17" s="50">
        <f>ROW()</f>
        <v>17</v>
      </c>
      <c r="H17" s="50">
        <f>ROW()</f>
        <v>17</v>
      </c>
      <c r="I17" s="50">
        <f>ROW()</f>
        <v>17</v>
      </c>
      <c r="J17" s="50">
        <f>ROW()</f>
        <v>17</v>
      </c>
      <c r="L17" s="49" t="b">
        <f t="shared" si="0"/>
        <v>0</v>
      </c>
      <c r="M17" s="49" t="b">
        <f t="shared" si="0"/>
        <v>0</v>
      </c>
      <c r="N17" s="49" t="b">
        <f t="shared" si="0"/>
        <v>0</v>
      </c>
      <c r="O17" s="49" t="b">
        <f t="shared" si="0"/>
        <v>0</v>
      </c>
    </row>
    <row r="18" spans="2:15" x14ac:dyDescent="0.35">
      <c r="B18" s="46">
        <v>633</v>
      </c>
      <c r="C18" s="46">
        <v>97</v>
      </c>
      <c r="D18" s="46">
        <v>670</v>
      </c>
      <c r="E18" s="46">
        <v>429</v>
      </c>
      <c r="G18" s="50">
        <f>ROW()</f>
        <v>18</v>
      </c>
      <c r="H18" s="50">
        <f>ROW()</f>
        <v>18</v>
      </c>
      <c r="I18" s="50">
        <f>ROW()</f>
        <v>18</v>
      </c>
      <c r="J18" s="50">
        <f>ROW()</f>
        <v>18</v>
      </c>
      <c r="L18" s="49" t="b">
        <f t="shared" si="0"/>
        <v>1</v>
      </c>
      <c r="M18" s="49" t="b">
        <f t="shared" si="0"/>
        <v>1</v>
      </c>
      <c r="N18" s="49" t="b">
        <f t="shared" si="0"/>
        <v>1</v>
      </c>
      <c r="O18" s="49" t="b">
        <f t="shared" si="0"/>
        <v>1</v>
      </c>
    </row>
    <row r="19" spans="2:15" x14ac:dyDescent="0.35">
      <c r="B19" s="46">
        <v>204</v>
      </c>
      <c r="C19" s="46">
        <v>705</v>
      </c>
      <c r="D19" s="46">
        <v>64</v>
      </c>
      <c r="E19" s="46">
        <v>95</v>
      </c>
      <c r="G19" s="50">
        <f>ROW()</f>
        <v>19</v>
      </c>
      <c r="H19" s="50">
        <f>ROW()</f>
        <v>19</v>
      </c>
      <c r="I19" s="50">
        <f>ROW()</f>
        <v>19</v>
      </c>
      <c r="J19" s="50">
        <f>ROW()</f>
        <v>19</v>
      </c>
      <c r="L19" s="49" t="b">
        <f t="shared" si="0"/>
        <v>0</v>
      </c>
      <c r="M19" s="49" t="b">
        <f t="shared" si="0"/>
        <v>0</v>
      </c>
      <c r="N19" s="49" t="b">
        <f t="shared" si="0"/>
        <v>0</v>
      </c>
      <c r="O19" s="49" t="b">
        <f t="shared" si="0"/>
        <v>0</v>
      </c>
    </row>
    <row r="20" spans="2:15" x14ac:dyDescent="0.35">
      <c r="B20" s="46">
        <v>349</v>
      </c>
      <c r="C20" s="46">
        <v>347</v>
      </c>
      <c r="D20" s="46">
        <v>151</v>
      </c>
      <c r="E20" s="46">
        <v>322</v>
      </c>
      <c r="G20" s="50">
        <f>ROW()</f>
        <v>20</v>
      </c>
      <c r="H20" s="50">
        <f>ROW()</f>
        <v>20</v>
      </c>
      <c r="I20" s="50">
        <f>ROW()</f>
        <v>20</v>
      </c>
      <c r="J20" s="50">
        <f>ROW()</f>
        <v>20</v>
      </c>
      <c r="L20" s="49" t="b">
        <f t="shared" si="0"/>
        <v>1</v>
      </c>
      <c r="M20" s="49" t="b">
        <f t="shared" si="0"/>
        <v>1</v>
      </c>
      <c r="N20" s="49" t="b">
        <f t="shared" si="0"/>
        <v>1</v>
      </c>
      <c r="O20" s="49" t="b">
        <f t="shared" si="0"/>
        <v>1</v>
      </c>
    </row>
    <row r="22" spans="2:15" x14ac:dyDescent="0.35">
      <c r="F22" s="98" t="s">
        <v>73</v>
      </c>
      <c r="G22" s="99"/>
      <c r="H22" s="99"/>
      <c r="I22" s="99"/>
      <c r="J22" s="99"/>
      <c r="K22" s="100"/>
    </row>
    <row r="23" spans="2:15" x14ac:dyDescent="0.35">
      <c r="F23" s="101"/>
      <c r="G23" s="102"/>
      <c r="H23" s="102"/>
      <c r="I23" s="102"/>
      <c r="J23" s="102"/>
      <c r="K23" s="103"/>
    </row>
    <row r="24" spans="2:15" x14ac:dyDescent="0.35">
      <c r="F24" s="101"/>
      <c r="G24" s="102"/>
      <c r="H24" s="102"/>
      <c r="I24" s="102"/>
      <c r="J24" s="102"/>
      <c r="K24" s="103"/>
    </row>
    <row r="25" spans="2:15" x14ac:dyDescent="0.35">
      <c r="F25" s="101"/>
      <c r="G25" s="102"/>
      <c r="H25" s="102"/>
      <c r="I25" s="102"/>
      <c r="J25" s="102"/>
      <c r="K25" s="103"/>
    </row>
    <row r="26" spans="2:15" x14ac:dyDescent="0.35">
      <c r="F26" s="101"/>
      <c r="G26" s="102"/>
      <c r="H26" s="102"/>
      <c r="I26" s="102"/>
      <c r="J26" s="102"/>
      <c r="K26" s="103"/>
    </row>
    <row r="27" spans="2:15" x14ac:dyDescent="0.35">
      <c r="F27" s="101"/>
      <c r="G27" s="102"/>
      <c r="H27" s="102"/>
      <c r="I27" s="102"/>
      <c r="J27" s="102"/>
      <c r="K27" s="103"/>
    </row>
    <row r="28" spans="2:15" x14ac:dyDescent="0.35">
      <c r="F28" s="101"/>
      <c r="G28" s="102"/>
      <c r="H28" s="102"/>
      <c r="I28" s="102"/>
      <c r="J28" s="102"/>
      <c r="K28" s="103"/>
    </row>
    <row r="29" spans="2:15" x14ac:dyDescent="0.35">
      <c r="F29" s="101"/>
      <c r="G29" s="102"/>
      <c r="H29" s="102"/>
      <c r="I29" s="102"/>
      <c r="J29" s="102"/>
      <c r="K29" s="103"/>
    </row>
    <row r="30" spans="2:15" x14ac:dyDescent="0.35">
      <c r="F30" s="101"/>
      <c r="G30" s="102"/>
      <c r="H30" s="102"/>
      <c r="I30" s="102"/>
      <c r="J30" s="102"/>
      <c r="K30" s="103"/>
    </row>
    <row r="31" spans="2:15" x14ac:dyDescent="0.35">
      <c r="F31" s="104"/>
      <c r="G31" s="105"/>
      <c r="H31" s="105"/>
      <c r="I31" s="105"/>
      <c r="J31" s="105"/>
      <c r="K31" s="106"/>
    </row>
  </sheetData>
  <mergeCells count="4">
    <mergeCell ref="L2:O2"/>
    <mergeCell ref="B2:E2"/>
    <mergeCell ref="F22:K31"/>
    <mergeCell ref="G2:J2"/>
  </mergeCells>
  <conditionalFormatting sqref="B3:E20">
    <cfRule type="expression" dxfId="1" priority="2">
      <formula>ISEVEN(ROW())</formula>
    </cfRule>
  </conditionalFormatting>
  <conditionalFormatting sqref="L3:O20">
    <cfRule type="containsText" dxfId="0" priority="1" operator="containsText" text="TRUE">
      <formula>NOT(ISERROR(SEARCH("TRUE",L3)))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G14" sqref="G14"/>
    </sheetView>
  </sheetViews>
  <sheetFormatPr defaultRowHeight="21" x14ac:dyDescent="0.35"/>
  <cols>
    <col min="1" max="1" width="11.08984375" bestFit="1" customWidth="1"/>
    <col min="7" max="7" width="11.453125" customWidth="1"/>
  </cols>
  <sheetData>
    <row r="1" spans="1:11" x14ac:dyDescent="0.35">
      <c r="A1" s="9" t="s">
        <v>13</v>
      </c>
      <c r="B1" s="10"/>
      <c r="C1" s="10"/>
      <c r="D1" s="10"/>
      <c r="E1" s="10"/>
      <c r="F1" s="10"/>
      <c r="G1" s="10"/>
    </row>
    <row r="2" spans="1:11" x14ac:dyDescent="0.35">
      <c r="A2" s="11"/>
      <c r="B2" s="11"/>
      <c r="C2" s="11"/>
      <c r="D2" s="11"/>
      <c r="E2" s="11"/>
      <c r="F2" s="11"/>
      <c r="G2" s="11"/>
    </row>
    <row r="3" spans="1:11" x14ac:dyDescent="0.35">
      <c r="A3" s="12" t="s">
        <v>19</v>
      </c>
      <c r="B3" s="13" t="s">
        <v>14</v>
      </c>
      <c r="C3" s="13" t="s">
        <v>15</v>
      </c>
      <c r="D3" s="13" t="s">
        <v>16</v>
      </c>
      <c r="E3" s="14" t="s">
        <v>17</v>
      </c>
      <c r="F3" s="11"/>
      <c r="G3" s="15" t="s">
        <v>18</v>
      </c>
    </row>
    <row r="4" spans="1:11" x14ac:dyDescent="0.35">
      <c r="A4" s="16" t="s">
        <v>20</v>
      </c>
      <c r="B4" s="16">
        <v>8</v>
      </c>
      <c r="C4" s="17">
        <v>389</v>
      </c>
      <c r="D4" s="18">
        <f>B4*C4</f>
        <v>3112</v>
      </c>
      <c r="E4" s="84">
        <f>D4*$G$4</f>
        <v>93.36</v>
      </c>
      <c r="F4" s="11"/>
      <c r="G4" s="15">
        <v>0.03</v>
      </c>
    </row>
    <row r="5" spans="1:11" x14ac:dyDescent="0.35">
      <c r="A5" s="16" t="s">
        <v>21</v>
      </c>
      <c r="B5" s="16">
        <v>10</v>
      </c>
      <c r="C5" s="17">
        <v>385</v>
      </c>
      <c r="D5" s="18">
        <f t="shared" ref="D5:D16" si="0">B5*C5</f>
        <v>3850</v>
      </c>
      <c r="E5" s="84">
        <f t="shared" ref="E5:E16" si="1">D5*$G$4</f>
        <v>115.5</v>
      </c>
      <c r="F5" s="11"/>
      <c r="G5" s="11"/>
    </row>
    <row r="6" spans="1:11" x14ac:dyDescent="0.35">
      <c r="A6" s="16" t="s">
        <v>22</v>
      </c>
      <c r="B6" s="16">
        <v>5</v>
      </c>
      <c r="C6" s="17">
        <v>313</v>
      </c>
      <c r="D6" s="18">
        <f t="shared" si="0"/>
        <v>1565</v>
      </c>
      <c r="E6" s="84">
        <f t="shared" si="1"/>
        <v>46.949999999999996</v>
      </c>
      <c r="F6" s="11"/>
      <c r="G6" s="11"/>
    </row>
    <row r="7" spans="1:11" x14ac:dyDescent="0.35">
      <c r="A7" s="16" t="s">
        <v>23</v>
      </c>
      <c r="B7" s="16">
        <v>10</v>
      </c>
      <c r="C7" s="17">
        <v>574</v>
      </c>
      <c r="D7" s="18">
        <f t="shared" si="0"/>
        <v>5740</v>
      </c>
      <c r="E7" s="84">
        <f t="shared" si="1"/>
        <v>172.2</v>
      </c>
      <c r="F7" s="11"/>
      <c r="G7" s="85" t="s">
        <v>83</v>
      </c>
      <c r="H7" s="86"/>
      <c r="I7" s="86"/>
      <c r="J7" s="86"/>
      <c r="K7" s="87"/>
    </row>
    <row r="8" spans="1:11" x14ac:dyDescent="0.35">
      <c r="A8" s="16" t="s">
        <v>24</v>
      </c>
      <c r="B8" s="16">
        <v>8</v>
      </c>
      <c r="C8" s="17">
        <v>730</v>
      </c>
      <c r="D8" s="18">
        <f t="shared" si="0"/>
        <v>5840</v>
      </c>
      <c r="E8" s="84">
        <f t="shared" si="1"/>
        <v>175.2</v>
      </c>
      <c r="F8" s="11"/>
      <c r="G8" s="88"/>
      <c r="H8" s="89"/>
      <c r="I8" s="89"/>
      <c r="J8" s="89"/>
      <c r="K8" s="90"/>
    </row>
    <row r="9" spans="1:11" x14ac:dyDescent="0.35">
      <c r="A9" s="16" t="s">
        <v>25</v>
      </c>
      <c r="B9" s="16">
        <v>4</v>
      </c>
      <c r="C9" s="17">
        <v>471</v>
      </c>
      <c r="D9" s="18">
        <f t="shared" si="0"/>
        <v>1884</v>
      </c>
      <c r="E9" s="84">
        <f t="shared" si="1"/>
        <v>56.519999999999996</v>
      </c>
      <c r="F9" s="11"/>
    </row>
    <row r="10" spans="1:11" x14ac:dyDescent="0.35">
      <c r="A10" s="16" t="s">
        <v>26</v>
      </c>
      <c r="B10" s="16">
        <v>1</v>
      </c>
      <c r="C10" s="17">
        <v>548</v>
      </c>
      <c r="D10" s="18">
        <f t="shared" si="0"/>
        <v>548</v>
      </c>
      <c r="E10" s="84">
        <f t="shared" si="1"/>
        <v>16.439999999999998</v>
      </c>
      <c r="F10" s="11"/>
    </row>
    <row r="11" spans="1:11" x14ac:dyDescent="0.35">
      <c r="A11" s="16" t="s">
        <v>27</v>
      </c>
      <c r="B11" s="16">
        <v>3</v>
      </c>
      <c r="C11" s="17">
        <v>323</v>
      </c>
      <c r="D11" s="18">
        <f t="shared" si="0"/>
        <v>969</v>
      </c>
      <c r="E11" s="84">
        <f t="shared" si="1"/>
        <v>29.07</v>
      </c>
      <c r="F11" s="10"/>
    </row>
    <row r="12" spans="1:11" x14ac:dyDescent="0.35">
      <c r="A12" s="16" t="s">
        <v>28</v>
      </c>
      <c r="B12" s="16">
        <v>5</v>
      </c>
      <c r="C12" s="17">
        <v>712</v>
      </c>
      <c r="D12" s="18">
        <f t="shared" si="0"/>
        <v>3560</v>
      </c>
      <c r="E12" s="84">
        <f t="shared" si="1"/>
        <v>106.8</v>
      </c>
      <c r="F12" s="10"/>
    </row>
    <row r="13" spans="1:11" x14ac:dyDescent="0.35">
      <c r="A13" s="16" t="s">
        <v>29</v>
      </c>
      <c r="B13" s="16">
        <v>9</v>
      </c>
      <c r="C13" s="17">
        <v>432</v>
      </c>
      <c r="D13" s="18">
        <f t="shared" si="0"/>
        <v>3888</v>
      </c>
      <c r="E13" s="84">
        <f t="shared" si="1"/>
        <v>116.64</v>
      </c>
      <c r="F13" s="10"/>
    </row>
    <row r="14" spans="1:11" x14ac:dyDescent="0.35">
      <c r="A14" s="16" t="s">
        <v>30</v>
      </c>
      <c r="B14" s="16">
        <v>6</v>
      </c>
      <c r="C14" s="17">
        <v>460</v>
      </c>
      <c r="D14" s="18">
        <f t="shared" si="0"/>
        <v>2760</v>
      </c>
      <c r="E14" s="84">
        <f t="shared" si="1"/>
        <v>82.8</v>
      </c>
      <c r="F14" s="10"/>
      <c r="G14" s="10"/>
    </row>
    <row r="15" spans="1:11" x14ac:dyDescent="0.35">
      <c r="A15" s="16" t="s">
        <v>31</v>
      </c>
      <c r="B15" s="16">
        <v>3</v>
      </c>
      <c r="C15" s="17">
        <v>741</v>
      </c>
      <c r="D15" s="18">
        <f t="shared" si="0"/>
        <v>2223</v>
      </c>
      <c r="E15" s="84">
        <f t="shared" si="1"/>
        <v>66.69</v>
      </c>
      <c r="F15" s="10"/>
      <c r="G15" s="10"/>
    </row>
    <row r="16" spans="1:11" x14ac:dyDescent="0.35">
      <c r="A16" s="16" t="s">
        <v>32</v>
      </c>
      <c r="B16" s="16">
        <v>8</v>
      </c>
      <c r="C16" s="17">
        <v>580</v>
      </c>
      <c r="D16" s="18">
        <f t="shared" si="0"/>
        <v>4640</v>
      </c>
      <c r="E16" s="84">
        <f t="shared" si="1"/>
        <v>139.19999999999999</v>
      </c>
      <c r="F16" s="10"/>
      <c r="G16" s="10"/>
    </row>
  </sheetData>
  <mergeCells count="1">
    <mergeCell ref="G7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C19" sqref="C19"/>
    </sheetView>
  </sheetViews>
  <sheetFormatPr defaultRowHeight="21" x14ac:dyDescent="0.35"/>
  <cols>
    <col min="1" max="1" width="11.81640625" bestFit="1" customWidth="1"/>
    <col min="2" max="2" width="23.1796875" customWidth="1"/>
    <col min="3" max="3" width="19.08984375" bestFit="1" customWidth="1"/>
    <col min="4" max="4" width="25" bestFit="1" customWidth="1"/>
    <col min="6" max="6" width="14.81640625" customWidth="1"/>
  </cols>
  <sheetData>
    <row r="1" spans="1:4" x14ac:dyDescent="0.35">
      <c r="A1" s="19" t="s">
        <v>33</v>
      </c>
      <c r="B1" s="20"/>
      <c r="C1" s="20"/>
    </row>
    <row r="2" spans="1:4" x14ac:dyDescent="0.35">
      <c r="A2" s="20"/>
      <c r="B2" s="20"/>
      <c r="C2" s="20"/>
    </row>
    <row r="3" spans="1:4" x14ac:dyDescent="0.35">
      <c r="A3" s="19" t="s">
        <v>34</v>
      </c>
      <c r="B3" s="19" t="s">
        <v>35</v>
      </c>
      <c r="C3" s="19" t="s">
        <v>36</v>
      </c>
    </row>
    <row r="4" spans="1:4" x14ac:dyDescent="0.35">
      <c r="A4" s="21">
        <v>1200</v>
      </c>
      <c r="B4" s="22"/>
      <c r="C4" s="23" t="s">
        <v>37</v>
      </c>
    </row>
    <row r="5" spans="1:4" x14ac:dyDescent="0.35">
      <c r="A5" s="21">
        <v>0.23100000000000001</v>
      </c>
      <c r="B5" s="24"/>
      <c r="C5" s="23" t="s">
        <v>38</v>
      </c>
    </row>
    <row r="6" spans="1:4" x14ac:dyDescent="0.35">
      <c r="A6" s="25">
        <v>39481</v>
      </c>
      <c r="B6" s="37"/>
      <c r="C6" s="23" t="s">
        <v>39</v>
      </c>
    </row>
    <row r="7" spans="1:4" x14ac:dyDescent="0.35">
      <c r="A7" s="25">
        <v>39481</v>
      </c>
      <c r="B7" s="38"/>
      <c r="C7" s="23" t="s">
        <v>40</v>
      </c>
    </row>
    <row r="8" spans="1:4" x14ac:dyDescent="0.35">
      <c r="A8" s="21">
        <v>123439832</v>
      </c>
      <c r="B8" s="39"/>
      <c r="C8" s="23" t="s">
        <v>41</v>
      </c>
    </row>
    <row r="9" spans="1:4" x14ac:dyDescent="0.35">
      <c r="A9" s="21">
        <v>5559832</v>
      </c>
      <c r="B9" s="40"/>
      <c r="C9" s="23" t="s">
        <v>42</v>
      </c>
    </row>
    <row r="10" spans="1:4" x14ac:dyDescent="0.35">
      <c r="A10" s="21">
        <v>434988723</v>
      </c>
      <c r="B10" s="26"/>
      <c r="C10" s="23" t="s">
        <v>43</v>
      </c>
    </row>
    <row r="11" spans="1:4" x14ac:dyDescent="0.35">
      <c r="A11" s="21">
        <v>0.55200000000000005</v>
      </c>
      <c r="B11" s="41"/>
      <c r="C11" s="23" t="s">
        <v>44</v>
      </c>
    </row>
    <row r="12" spans="1:4" x14ac:dyDescent="0.35">
      <c r="A12" s="21">
        <v>0.25</v>
      </c>
      <c r="B12" s="27"/>
      <c r="C12" s="23" t="s">
        <v>45</v>
      </c>
    </row>
    <row r="13" spans="1:4" x14ac:dyDescent="0.35">
      <c r="A13" s="42">
        <v>12332354090</v>
      </c>
      <c r="B13" s="43"/>
      <c r="C13" s="44" t="s">
        <v>46</v>
      </c>
    </row>
    <row r="14" spans="1:4" ht="26.25" x14ac:dyDescent="0.4">
      <c r="A14" s="97" t="s">
        <v>61</v>
      </c>
      <c r="B14" s="97"/>
      <c r="C14" s="97"/>
      <c r="D14" s="97"/>
    </row>
    <row r="15" spans="1:4" x14ac:dyDescent="0.35">
      <c r="A15" s="19" t="s">
        <v>34</v>
      </c>
      <c r="B15" s="19" t="s">
        <v>35</v>
      </c>
      <c r="C15" s="19" t="s">
        <v>36</v>
      </c>
      <c r="D15" s="96" t="s">
        <v>67</v>
      </c>
    </row>
    <row r="16" spans="1:4" x14ac:dyDescent="0.35">
      <c r="A16" s="21">
        <v>1200</v>
      </c>
      <c r="B16" s="22">
        <f>A16</f>
        <v>1200</v>
      </c>
      <c r="C16" s="23" t="s">
        <v>37</v>
      </c>
      <c r="D16" s="95" t="s">
        <v>63</v>
      </c>
    </row>
    <row r="17" spans="1:4" x14ac:dyDescent="0.35">
      <c r="A17" s="21">
        <v>0.23100000000000001</v>
      </c>
      <c r="B17" s="24">
        <f>A17</f>
        <v>0.23100000000000001</v>
      </c>
      <c r="C17" s="23" t="s">
        <v>38</v>
      </c>
      <c r="D17" s="95" t="s">
        <v>62</v>
      </c>
    </row>
    <row r="18" spans="1:4" x14ac:dyDescent="0.35">
      <c r="A18" s="25">
        <v>39481</v>
      </c>
      <c r="B18" s="37">
        <f>A18</f>
        <v>39481</v>
      </c>
      <c r="C18" s="23" t="s">
        <v>39</v>
      </c>
      <c r="D18" s="95" t="s">
        <v>64</v>
      </c>
    </row>
    <row r="19" spans="1:4" x14ac:dyDescent="0.35">
      <c r="A19" s="25">
        <v>39481</v>
      </c>
      <c r="B19" s="92">
        <f>A19</f>
        <v>39481</v>
      </c>
      <c r="C19" s="23" t="s">
        <v>40</v>
      </c>
      <c r="D19" s="95" t="s">
        <v>84</v>
      </c>
    </row>
    <row r="20" spans="1:4" x14ac:dyDescent="0.35">
      <c r="A20" s="21">
        <v>123439832</v>
      </c>
      <c r="B20" s="55">
        <f t="shared" ref="B20:B25" si="0">A20</f>
        <v>123439832</v>
      </c>
      <c r="C20" s="91" t="s">
        <v>41</v>
      </c>
      <c r="D20" s="95" t="s">
        <v>65</v>
      </c>
    </row>
    <row r="21" spans="1:4" x14ac:dyDescent="0.35">
      <c r="A21" s="21">
        <v>5559832</v>
      </c>
      <c r="B21" s="40">
        <f t="shared" si="0"/>
        <v>5559832</v>
      </c>
      <c r="C21" s="23" t="s">
        <v>42</v>
      </c>
      <c r="D21" s="95" t="s">
        <v>66</v>
      </c>
    </row>
    <row r="22" spans="1:4" x14ac:dyDescent="0.35">
      <c r="A22" s="21">
        <v>434988723</v>
      </c>
      <c r="B22" s="26">
        <f t="shared" si="0"/>
        <v>434988723</v>
      </c>
      <c r="C22" s="23" t="s">
        <v>43</v>
      </c>
      <c r="D22" s="95" t="s">
        <v>68</v>
      </c>
    </row>
    <row r="23" spans="1:4" x14ac:dyDescent="0.35">
      <c r="A23" s="21">
        <v>0.55200000000000005</v>
      </c>
      <c r="B23" s="52">
        <f t="shared" si="0"/>
        <v>0.55200000000000005</v>
      </c>
      <c r="C23" s="23" t="s">
        <v>44</v>
      </c>
      <c r="D23" s="95" t="s">
        <v>77</v>
      </c>
    </row>
    <row r="24" spans="1:4" x14ac:dyDescent="0.35">
      <c r="A24" s="21">
        <v>0.25</v>
      </c>
      <c r="B24" s="27">
        <f t="shared" si="0"/>
        <v>0.25</v>
      </c>
      <c r="C24" s="23" t="s">
        <v>45</v>
      </c>
      <c r="D24" s="95" t="s">
        <v>69</v>
      </c>
    </row>
    <row r="25" spans="1:4" x14ac:dyDescent="0.35">
      <c r="A25" s="21">
        <v>12332354090</v>
      </c>
      <c r="B25" s="28">
        <f t="shared" si="0"/>
        <v>12332354090</v>
      </c>
      <c r="C25" s="23" t="s">
        <v>46</v>
      </c>
      <c r="D25" s="95" t="s">
        <v>70</v>
      </c>
    </row>
  </sheetData>
  <mergeCells count="1">
    <mergeCell ref="A14:D14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J16" sqref="J16"/>
    </sheetView>
  </sheetViews>
  <sheetFormatPr defaultRowHeight="15" x14ac:dyDescent="0.25"/>
  <cols>
    <col min="1" max="1" width="12.90625" style="30" customWidth="1"/>
    <col min="2" max="2" width="10.1796875" style="30" customWidth="1"/>
    <col min="3" max="3" width="8.6328125" style="30" customWidth="1"/>
    <col min="4" max="7" width="8.7265625" style="30"/>
    <col min="8" max="8" width="11.36328125" style="30" customWidth="1"/>
    <col min="9" max="16384" width="8.7265625" style="30"/>
  </cols>
  <sheetData>
    <row r="2" spans="1:11" x14ac:dyDescent="0.25">
      <c r="A2" s="29" t="s">
        <v>47</v>
      </c>
      <c r="B2" s="29" t="s">
        <v>48</v>
      </c>
      <c r="C2" s="29" t="s">
        <v>49</v>
      </c>
    </row>
    <row r="3" spans="1:11" x14ac:dyDescent="0.25">
      <c r="A3" s="31" t="s">
        <v>50</v>
      </c>
      <c r="B3" s="32">
        <v>43313</v>
      </c>
      <c r="C3" s="31"/>
    </row>
    <row r="4" spans="1:11" x14ac:dyDescent="0.25">
      <c r="A4" s="31" t="s">
        <v>51</v>
      </c>
      <c r="B4" s="32">
        <v>43315</v>
      </c>
      <c r="C4" s="31"/>
    </row>
    <row r="5" spans="1:11" ht="15" customHeight="1" x14ac:dyDescent="0.35">
      <c r="A5" s="31" t="s">
        <v>52</v>
      </c>
      <c r="B5" s="32">
        <v>43321</v>
      </c>
      <c r="C5" s="31"/>
      <c r="K5"/>
    </row>
    <row r="6" spans="1:11" ht="15" customHeight="1" x14ac:dyDescent="0.35">
      <c r="A6" s="31" t="s">
        <v>53</v>
      </c>
      <c r="B6" s="31"/>
      <c r="C6" s="31"/>
      <c r="K6"/>
    </row>
    <row r="7" spans="1:11" ht="15" customHeight="1" x14ac:dyDescent="0.35">
      <c r="A7" s="31" t="s">
        <v>54</v>
      </c>
      <c r="B7" s="32">
        <v>43348</v>
      </c>
      <c r="C7" s="31"/>
      <c r="K7"/>
    </row>
    <row r="8" spans="1:11" ht="15" customHeight="1" x14ac:dyDescent="0.35">
      <c r="A8" s="31" t="s">
        <v>55</v>
      </c>
      <c r="B8" s="31"/>
      <c r="C8" s="31"/>
      <c r="K8"/>
    </row>
    <row r="9" spans="1:11" ht="15" customHeight="1" x14ac:dyDescent="0.35">
      <c r="A9" s="31" t="s">
        <v>56</v>
      </c>
      <c r="B9" s="32">
        <v>43352</v>
      </c>
      <c r="C9" s="31"/>
      <c r="K9"/>
    </row>
    <row r="10" spans="1:11" ht="24" customHeight="1" x14ac:dyDescent="0.35">
      <c r="A10" s="77" t="s">
        <v>60</v>
      </c>
      <c r="B10" s="78"/>
      <c r="C10" s="78"/>
      <c r="E10"/>
      <c r="F10"/>
      <c r="G10"/>
      <c r="H10"/>
      <c r="K10"/>
    </row>
    <row r="11" spans="1:11" ht="15" customHeight="1" x14ac:dyDescent="0.35">
      <c r="A11" s="29" t="s">
        <v>47</v>
      </c>
      <c r="B11" s="29" t="s">
        <v>48</v>
      </c>
      <c r="C11" s="29" t="s">
        <v>49</v>
      </c>
      <c r="E11" s="93" t="s">
        <v>78</v>
      </c>
      <c r="F11" s="93"/>
      <c r="G11" s="93"/>
      <c r="H11" s="93"/>
      <c r="K11"/>
    </row>
    <row r="12" spans="1:11" ht="15" customHeight="1" x14ac:dyDescent="0.35">
      <c r="A12" s="31" t="s">
        <v>50</v>
      </c>
      <c r="B12" s="32">
        <v>43313</v>
      </c>
      <c r="C12" s="31" t="str">
        <f>IF(B12&lt;&gt;"","Closed","Open")</f>
        <v>Closed</v>
      </c>
      <c r="E12" s="93"/>
      <c r="F12" s="93"/>
      <c r="G12" s="93"/>
      <c r="H12" s="93"/>
      <c r="K12"/>
    </row>
    <row r="13" spans="1:11" ht="15" customHeight="1" x14ac:dyDescent="0.35">
      <c r="A13" s="31" t="s">
        <v>51</v>
      </c>
      <c r="B13" s="32">
        <v>43315</v>
      </c>
      <c r="C13" s="31" t="str">
        <f t="shared" ref="C13:C18" si="0">IF(B13&lt;&gt;"","Closed","Open")</f>
        <v>Closed</v>
      </c>
      <c r="E13" s="93"/>
      <c r="F13" s="93"/>
      <c r="G13" s="93"/>
      <c r="H13" s="93"/>
      <c r="K13"/>
    </row>
    <row r="14" spans="1:11" ht="15" customHeight="1" x14ac:dyDescent="0.25">
      <c r="A14" s="31" t="s">
        <v>52</v>
      </c>
      <c r="B14" s="32">
        <v>43321</v>
      </c>
      <c r="C14" s="31" t="str">
        <f t="shared" si="0"/>
        <v>Closed</v>
      </c>
      <c r="E14" s="93"/>
      <c r="F14" s="93"/>
      <c r="G14" s="93"/>
      <c r="H14" s="93"/>
    </row>
    <row r="15" spans="1:11" ht="15" customHeight="1" x14ac:dyDescent="0.25">
      <c r="A15" s="31" t="s">
        <v>53</v>
      </c>
      <c r="B15" s="31"/>
      <c r="C15" s="31" t="str">
        <f t="shared" si="0"/>
        <v>Open</v>
      </c>
      <c r="E15" s="93"/>
      <c r="F15" s="93"/>
      <c r="G15" s="93"/>
      <c r="H15" s="93"/>
    </row>
    <row r="16" spans="1:11" ht="15" customHeight="1" x14ac:dyDescent="0.25">
      <c r="A16" s="31" t="s">
        <v>54</v>
      </c>
      <c r="B16" s="32">
        <v>43348</v>
      </c>
      <c r="C16" s="31" t="str">
        <f t="shared" si="0"/>
        <v>Closed</v>
      </c>
      <c r="E16" s="93"/>
      <c r="F16" s="93"/>
      <c r="G16" s="93"/>
      <c r="H16" s="93"/>
    </row>
    <row r="17" spans="1:8" ht="15" customHeight="1" x14ac:dyDescent="0.25">
      <c r="A17" s="31" t="s">
        <v>55</v>
      </c>
      <c r="B17" s="31"/>
      <c r="C17" s="31" t="str">
        <f t="shared" si="0"/>
        <v>Open</v>
      </c>
      <c r="E17" s="93"/>
      <c r="F17" s="93"/>
      <c r="G17" s="93"/>
      <c r="H17" s="93"/>
    </row>
    <row r="18" spans="1:8" ht="15" customHeight="1" x14ac:dyDescent="0.25">
      <c r="A18" s="31" t="s">
        <v>56</v>
      </c>
      <c r="B18" s="32">
        <v>43352</v>
      </c>
      <c r="C18" s="31" t="str">
        <f t="shared" si="0"/>
        <v>Closed</v>
      </c>
      <c r="E18" s="93"/>
      <c r="F18" s="93"/>
      <c r="G18" s="93"/>
      <c r="H18" s="93"/>
    </row>
    <row r="19" spans="1:8" ht="15" customHeight="1" x14ac:dyDescent="0.25">
      <c r="E19" s="93"/>
      <c r="F19" s="93"/>
      <c r="G19" s="93"/>
      <c r="H19" s="93"/>
    </row>
    <row r="20" spans="1:8" ht="15" customHeight="1" x14ac:dyDescent="0.25"/>
    <row r="21" spans="1:8" ht="15" customHeight="1" x14ac:dyDescent="0.25"/>
    <row r="22" spans="1:8" ht="15" customHeight="1" x14ac:dyDescent="0.25"/>
    <row r="23" spans="1:8" ht="15" customHeight="1" x14ac:dyDescent="0.25"/>
    <row r="24" spans="1:8" ht="23.25" customHeight="1" x14ac:dyDescent="0.25"/>
    <row r="25" spans="1:8" ht="15" customHeight="1" x14ac:dyDescent="0.25"/>
  </sheetData>
  <mergeCells count="2">
    <mergeCell ref="A10:C10"/>
    <mergeCell ref="E11:H19"/>
  </mergeCells>
  <pageMargins left="0.7" right="0.7" top="0.75" bottom="0.75" header="0.3" footer="0.3"/>
  <pageSetup paperSize="2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zoomScaleNormal="100" workbookViewId="0">
      <selection activeCell="M21" sqref="M21"/>
    </sheetView>
  </sheetViews>
  <sheetFormatPr defaultColWidth="5.7265625" defaultRowHeight="15" x14ac:dyDescent="0.25"/>
  <cols>
    <col min="1" max="2" width="15.81640625" style="33" customWidth="1"/>
    <col min="3" max="16384" width="5.7265625" style="33"/>
  </cols>
  <sheetData>
    <row r="1" spans="1:9" x14ac:dyDescent="0.25">
      <c r="A1" s="79" t="s">
        <v>57</v>
      </c>
      <c r="B1" s="80"/>
    </row>
    <row r="3" spans="1:9" x14ac:dyDescent="0.25">
      <c r="A3" s="34" t="s">
        <v>58</v>
      </c>
      <c r="B3" s="35" t="s">
        <v>59</v>
      </c>
    </row>
    <row r="4" spans="1:9" x14ac:dyDescent="0.25">
      <c r="A4" s="36">
        <v>224550</v>
      </c>
      <c r="B4" s="45"/>
    </row>
    <row r="5" spans="1:9" x14ac:dyDescent="0.25">
      <c r="A5" s="36">
        <v>202210</v>
      </c>
      <c r="B5" s="45"/>
    </row>
    <row r="6" spans="1:9" x14ac:dyDescent="0.25">
      <c r="A6" s="36">
        <v>231824</v>
      </c>
      <c r="B6" s="45"/>
    </row>
    <row r="7" spans="1:9" x14ac:dyDescent="0.25">
      <c r="A7" s="36">
        <v>123155</v>
      </c>
      <c r="B7" s="45"/>
    </row>
    <row r="8" spans="1:9" x14ac:dyDescent="0.25">
      <c r="A8" s="36">
        <v>165036</v>
      </c>
      <c r="B8" s="45"/>
    </row>
    <row r="9" spans="1:9" x14ac:dyDescent="0.25">
      <c r="A9" s="36">
        <v>145751</v>
      </c>
      <c r="B9" s="45"/>
    </row>
    <row r="10" spans="1:9" x14ac:dyDescent="0.25">
      <c r="A10" s="36">
        <v>174132</v>
      </c>
      <c r="B10" s="45"/>
    </row>
    <row r="11" spans="1:9" x14ac:dyDescent="0.25">
      <c r="A11" s="36">
        <v>175949</v>
      </c>
      <c r="B11" s="45"/>
    </row>
    <row r="12" spans="1:9" x14ac:dyDescent="0.25">
      <c r="A12" s="36">
        <v>151244</v>
      </c>
      <c r="B12" s="45"/>
    </row>
    <row r="13" spans="1:9" ht="21" x14ac:dyDescent="0.35">
      <c r="A13" s="81" t="s">
        <v>61</v>
      </c>
      <c r="B13" s="81"/>
      <c r="G13"/>
    </row>
    <row r="14" spans="1:9" x14ac:dyDescent="0.25">
      <c r="A14" s="34" t="s">
        <v>58</v>
      </c>
      <c r="B14" s="35" t="s">
        <v>59</v>
      </c>
    </row>
    <row r="15" spans="1:9" ht="21" x14ac:dyDescent="0.35">
      <c r="A15" s="36">
        <v>224550</v>
      </c>
      <c r="B15" s="48">
        <f>A15/(24*60*60)</f>
        <v>2.5989583333333335</v>
      </c>
      <c r="D15"/>
      <c r="E15"/>
      <c r="F15"/>
      <c r="G15"/>
      <c r="H15"/>
      <c r="I15"/>
    </row>
    <row r="16" spans="1:9" ht="15" customHeight="1" x14ac:dyDescent="0.25">
      <c r="A16" s="36">
        <v>202210</v>
      </c>
      <c r="B16" s="48">
        <f t="shared" ref="B16:B23" si="0">A16/(24*60*60)</f>
        <v>2.3403935185185185</v>
      </c>
      <c r="D16" s="94" t="s">
        <v>72</v>
      </c>
      <c r="E16" s="94"/>
      <c r="F16" s="94"/>
      <c r="G16" s="94"/>
      <c r="H16" s="94"/>
      <c r="I16" s="94"/>
    </row>
    <row r="17" spans="1:9" x14ac:dyDescent="0.25">
      <c r="A17" s="36">
        <v>231824</v>
      </c>
      <c r="B17" s="48">
        <f t="shared" si="0"/>
        <v>2.6831481481481481</v>
      </c>
      <c r="D17" s="94"/>
      <c r="E17" s="94"/>
      <c r="F17" s="94"/>
      <c r="G17" s="94"/>
      <c r="H17" s="94"/>
      <c r="I17" s="94"/>
    </row>
    <row r="18" spans="1:9" x14ac:dyDescent="0.25">
      <c r="A18" s="36">
        <v>123155</v>
      </c>
      <c r="B18" s="48">
        <f t="shared" si="0"/>
        <v>1.4254050925925925</v>
      </c>
      <c r="D18" s="94"/>
      <c r="E18" s="94"/>
      <c r="F18" s="94"/>
      <c r="G18" s="94"/>
      <c r="H18" s="94"/>
      <c r="I18" s="94"/>
    </row>
    <row r="19" spans="1:9" x14ac:dyDescent="0.25">
      <c r="A19" s="36">
        <v>165036</v>
      </c>
      <c r="B19" s="48">
        <f t="shared" si="0"/>
        <v>1.9101388888888888</v>
      </c>
      <c r="D19" s="94"/>
      <c r="E19" s="94"/>
      <c r="F19" s="94"/>
      <c r="G19" s="94"/>
      <c r="H19" s="94"/>
      <c r="I19" s="94"/>
    </row>
    <row r="20" spans="1:9" x14ac:dyDescent="0.25">
      <c r="A20" s="36">
        <v>145751</v>
      </c>
      <c r="B20" s="48">
        <f t="shared" si="0"/>
        <v>1.6869328703703703</v>
      </c>
      <c r="D20" s="94"/>
      <c r="E20" s="94"/>
      <c r="F20" s="94"/>
      <c r="G20" s="94"/>
      <c r="H20" s="94"/>
      <c r="I20" s="94"/>
    </row>
    <row r="21" spans="1:9" x14ac:dyDescent="0.25">
      <c r="A21" s="36">
        <v>174132</v>
      </c>
      <c r="B21" s="48">
        <f t="shared" si="0"/>
        <v>2.0154166666666669</v>
      </c>
      <c r="D21" s="94"/>
      <c r="E21" s="94"/>
      <c r="F21" s="94"/>
      <c r="G21" s="94"/>
      <c r="H21" s="94"/>
      <c r="I21" s="94"/>
    </row>
    <row r="22" spans="1:9" x14ac:dyDescent="0.25">
      <c r="A22" s="36">
        <v>175949</v>
      </c>
      <c r="B22" s="48">
        <f t="shared" si="0"/>
        <v>2.0364467592592592</v>
      </c>
      <c r="D22" s="94"/>
      <c r="E22" s="94"/>
      <c r="F22" s="94"/>
      <c r="G22" s="94"/>
      <c r="H22" s="94"/>
      <c r="I22" s="94"/>
    </row>
    <row r="23" spans="1:9" x14ac:dyDescent="0.25">
      <c r="A23" s="36">
        <v>151244</v>
      </c>
      <c r="B23" s="48">
        <f t="shared" si="0"/>
        <v>1.7505092592592593</v>
      </c>
      <c r="D23" s="94"/>
      <c r="E23" s="94"/>
      <c r="F23" s="94"/>
      <c r="G23" s="94"/>
      <c r="H23" s="94"/>
      <c r="I23" s="94"/>
    </row>
  </sheetData>
  <mergeCells count="3">
    <mergeCell ref="A1:B1"/>
    <mergeCell ref="A13:B13"/>
    <mergeCell ref="D16:I2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HW 1</vt:lpstr>
      <vt:lpstr>HW 2</vt:lpstr>
      <vt:lpstr>HW 3</vt:lpstr>
      <vt:lpstr>HW 4</vt:lpstr>
      <vt:lpstr>HW 5</vt:lpstr>
      <vt:lpstr>HW 6</vt:lpstr>
      <vt:lpstr>HW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Rathin</cp:lastModifiedBy>
  <dcterms:created xsi:type="dcterms:W3CDTF">2021-02-04T05:48:02Z</dcterms:created>
  <dcterms:modified xsi:type="dcterms:W3CDTF">2021-02-10T05:08:55Z</dcterms:modified>
</cp:coreProperties>
</file>