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365"/>
  </bookViews>
  <sheets>
    <sheet name="Database Function" sheetId="1" r:id="rId1"/>
  </sheets>
  <externalReferences>
    <externalReference r:id="rId2"/>
  </externalReferences>
  <definedNames>
    <definedName name="Product1">'[1]Product(1)'!$A$2:$B$6</definedName>
  </definedNames>
  <calcPr calcId="152511"/>
</workbook>
</file>

<file path=xl/calcChain.xml><?xml version="1.0" encoding="utf-8"?>
<calcChain xmlns="http://schemas.openxmlformats.org/spreadsheetml/2006/main">
  <c r="D113" i="1" l="1"/>
  <c r="B96" i="1"/>
  <c r="B95" i="1"/>
  <c r="D52" i="1"/>
  <c r="D33" i="1"/>
  <c r="G18" i="1"/>
  <c r="F18" i="1"/>
  <c r="G17" i="1"/>
  <c r="F17" i="1"/>
  <c r="E8" i="1" l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7" i="1"/>
</calcChain>
</file>

<file path=xl/sharedStrings.xml><?xml version="1.0" encoding="utf-8"?>
<sst xmlns="http://schemas.openxmlformats.org/spreadsheetml/2006/main" count="210" uniqueCount="75">
  <si>
    <t>Sales</t>
  </si>
  <si>
    <t>Aman</t>
  </si>
  <si>
    <t>Samsung</t>
  </si>
  <si>
    <t>Nokia</t>
  </si>
  <si>
    <t>Amit</t>
  </si>
  <si>
    <t>Sumit</t>
  </si>
  <si>
    <t>Karan</t>
  </si>
  <si>
    <t>Naman</t>
  </si>
  <si>
    <t>DATABASE FUNCTION - DSUM</t>
  </si>
  <si>
    <t>Region</t>
  </si>
  <si>
    <t>Qty</t>
  </si>
  <si>
    <t>Amount</t>
  </si>
  <si>
    <t>Items</t>
  </si>
  <si>
    <t>Sony</t>
  </si>
  <si>
    <t>Moto</t>
  </si>
  <si>
    <t>Total</t>
  </si>
  <si>
    <t>Profit</t>
  </si>
  <si>
    <t>Field Name</t>
  </si>
  <si>
    <t>Criteria</t>
  </si>
  <si>
    <t>Salesperson</t>
  </si>
  <si>
    <t>North</t>
  </si>
  <si>
    <t>South</t>
  </si>
  <si>
    <t>East</t>
  </si>
  <si>
    <t>West</t>
  </si>
  <si>
    <t>Name</t>
  </si>
  <si>
    <t xml:space="preserve">Gender </t>
  </si>
  <si>
    <t>Subject</t>
  </si>
  <si>
    <t>Score</t>
  </si>
  <si>
    <t>Rehman</t>
  </si>
  <si>
    <t>Mahesh</t>
  </si>
  <si>
    <t>Suresh</t>
  </si>
  <si>
    <t>Surbhi</t>
  </si>
  <si>
    <t>Kumud</t>
  </si>
  <si>
    <t>Male</t>
  </si>
  <si>
    <t>Female</t>
  </si>
  <si>
    <t>Namita</t>
  </si>
  <si>
    <t>Nikita</t>
  </si>
  <si>
    <t>Math</t>
  </si>
  <si>
    <t>science</t>
  </si>
  <si>
    <t>English</t>
  </si>
  <si>
    <t>SST</t>
  </si>
  <si>
    <t>Science</t>
  </si>
  <si>
    <t>DATABASE FUNCTION - DAVERAGE</t>
  </si>
  <si>
    <t>DATABASE FUNCTION - DCOUNT</t>
  </si>
  <si>
    <t>DATABASE FUNCTION - DCOUNTA</t>
  </si>
  <si>
    <t>Quarter</t>
  </si>
  <si>
    <t>Area</t>
  </si>
  <si>
    <t>SalesRep</t>
  </si>
  <si>
    <t>Neha</t>
  </si>
  <si>
    <t>Raman</t>
  </si>
  <si>
    <t>Kiram</t>
  </si>
  <si>
    <t>Kiran</t>
  </si>
  <si>
    <t>Kishore</t>
  </si>
  <si>
    <t>suresh</t>
  </si>
  <si>
    <t>amit</t>
  </si>
  <si>
    <t>aman</t>
  </si>
  <si>
    <t>komal</t>
  </si>
  <si>
    <t>kiran</t>
  </si>
  <si>
    <t>kushum</t>
  </si>
  <si>
    <t>kumkum</t>
  </si>
  <si>
    <t>DMAX</t>
  </si>
  <si>
    <t>DATABASE FUNCTION - DMAX/DMIN</t>
  </si>
  <si>
    <t>DMIN</t>
  </si>
  <si>
    <t>DATABASE FUNCTION - DPRODUCT</t>
  </si>
  <si>
    <t>NAME</t>
  </si>
  <si>
    <t>DATE</t>
  </si>
  <si>
    <t>TEST</t>
  </si>
  <si>
    <t>SCORE</t>
  </si>
  <si>
    <t>AMIT</t>
  </si>
  <si>
    <t>A</t>
  </si>
  <si>
    <t>SUMIT</t>
  </si>
  <si>
    <t>B</t>
  </si>
  <si>
    <t>C</t>
  </si>
  <si>
    <t>&gt;2</t>
  </si>
  <si>
    <t>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</si>
</sst>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/>
    <xf numFmtId="9" fontId="0" fillId="0" borderId="1" xfId="0" applyNumberFormat="1" applyBorder="1"/>
    <xf numFmtId="0" fontId="0" fillId="0" borderId="0" xfId="0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EMT956-9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(1)"/>
      <sheetName val="Product(2)"/>
      <sheetName val="Product(3)"/>
      <sheetName val="SHEET (956)"/>
      <sheetName val="LookupDiffTables"/>
      <sheetName val="957"/>
      <sheetName val="957 (an)"/>
      <sheetName val="EMT956-957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250</v>
          </cell>
          <cell r="B3">
            <v>0.02</v>
          </cell>
        </row>
        <row r="4">
          <cell r="A4">
            <v>500</v>
          </cell>
          <cell r="B4">
            <v>0.03</v>
          </cell>
        </row>
        <row r="5">
          <cell r="A5">
            <v>750</v>
          </cell>
          <cell r="B5">
            <v>0.04</v>
          </cell>
        </row>
        <row r="6">
          <cell r="A6">
            <v>1500</v>
          </cell>
          <cell r="B6">
            <v>5.5E-2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3"/>
  <sheetViews>
    <sheetView tabSelected="1" topLeftCell="A105" zoomScale="118" zoomScaleNormal="118" workbookViewId="0">
      <selection activeCell="A123" sqref="A123"/>
    </sheetView>
  </sheetViews>
  <sheetFormatPr defaultRowHeight="15" x14ac:dyDescent="0.25"/>
  <cols>
    <col min="1" max="1" width="14" customWidth="1"/>
    <col min="2" max="2" width="33.7109375" customWidth="1"/>
    <col min="3" max="3" width="11.140625" customWidth="1"/>
    <col min="4" max="4" width="12.28515625" customWidth="1"/>
    <col min="5" max="5" width="13.140625" bestFit="1" customWidth="1"/>
    <col min="9" max="9" width="14.5703125" bestFit="1" customWidth="1"/>
  </cols>
  <sheetData>
    <row r="2" spans="1:9" ht="15" customHeight="1" x14ac:dyDescent="0.25">
      <c r="A2" s="13" t="s">
        <v>8</v>
      </c>
      <c r="B2" s="13"/>
      <c r="C2" s="13"/>
      <c r="D2" s="13"/>
      <c r="E2" s="13"/>
      <c r="F2" s="13"/>
    </row>
    <row r="3" spans="1:9" s="12" customFormat="1" ht="15" customHeight="1" x14ac:dyDescent="0.25">
      <c r="A3" s="11"/>
      <c r="B3" s="11"/>
      <c r="C3" s="11"/>
      <c r="D3" s="11"/>
      <c r="E3" s="11"/>
      <c r="F3" s="11"/>
    </row>
    <row r="4" spans="1:9" s="12" customFormat="1" ht="15" customHeight="1" x14ac:dyDescent="0.25">
      <c r="A4" s="11"/>
      <c r="B4" s="11"/>
      <c r="C4" s="11"/>
      <c r="D4" s="11"/>
      <c r="E4" s="11"/>
      <c r="F4" s="11"/>
    </row>
    <row r="6" spans="1:9" x14ac:dyDescent="0.25">
      <c r="B6" s="3" t="s">
        <v>12</v>
      </c>
      <c r="C6" s="3" t="s">
        <v>10</v>
      </c>
      <c r="D6" s="3" t="s">
        <v>11</v>
      </c>
      <c r="E6" s="3" t="s">
        <v>15</v>
      </c>
      <c r="F6" s="3" t="s">
        <v>16</v>
      </c>
      <c r="I6" s="10"/>
    </row>
    <row r="7" spans="1:9" x14ac:dyDescent="0.25">
      <c r="B7" s="1" t="s">
        <v>3</v>
      </c>
      <c r="C7" s="1">
        <v>2</v>
      </c>
      <c r="D7" s="1">
        <v>5000</v>
      </c>
      <c r="E7" s="1">
        <f>C7*D7</f>
        <v>10000</v>
      </c>
      <c r="F7" s="1">
        <v>6000</v>
      </c>
    </row>
    <row r="8" spans="1:9" x14ac:dyDescent="0.25">
      <c r="B8" s="1" t="s">
        <v>13</v>
      </c>
      <c r="C8" s="1">
        <v>5</v>
      </c>
      <c r="D8" s="1">
        <v>7000</v>
      </c>
      <c r="E8" s="1">
        <f t="shared" ref="E8:E13" si="0">C8*D8</f>
        <v>35000</v>
      </c>
      <c r="F8" s="1">
        <f t="shared" ref="F8:F13" si="1">E8*2%+E8</f>
        <v>35700</v>
      </c>
    </row>
    <row r="9" spans="1:9" x14ac:dyDescent="0.25">
      <c r="B9" s="1" t="s">
        <v>14</v>
      </c>
      <c r="C9" s="1">
        <v>4</v>
      </c>
      <c r="D9" s="1">
        <v>8000</v>
      </c>
      <c r="E9" s="1">
        <f t="shared" si="0"/>
        <v>32000</v>
      </c>
      <c r="F9" s="1">
        <f t="shared" si="1"/>
        <v>32640</v>
      </c>
    </row>
    <row r="10" spans="1:9" x14ac:dyDescent="0.25">
      <c r="B10" s="1" t="s">
        <v>2</v>
      </c>
      <c r="C10" s="1">
        <v>6</v>
      </c>
      <c r="D10" s="1">
        <v>8000</v>
      </c>
      <c r="E10" s="1">
        <f t="shared" si="0"/>
        <v>48000</v>
      </c>
      <c r="F10" s="1">
        <f t="shared" si="1"/>
        <v>48960</v>
      </c>
    </row>
    <row r="11" spans="1:9" x14ac:dyDescent="0.25">
      <c r="B11" s="1" t="s">
        <v>3</v>
      </c>
      <c r="C11" s="1">
        <v>7</v>
      </c>
      <c r="D11" s="1">
        <v>6000</v>
      </c>
      <c r="E11" s="1">
        <f t="shared" si="0"/>
        <v>42000</v>
      </c>
      <c r="F11" s="1">
        <f t="shared" si="1"/>
        <v>42840</v>
      </c>
    </row>
    <row r="12" spans="1:9" x14ac:dyDescent="0.25">
      <c r="B12" s="1" t="s">
        <v>3</v>
      </c>
      <c r="C12" s="1">
        <v>8</v>
      </c>
      <c r="D12" s="1">
        <v>7600</v>
      </c>
      <c r="E12" s="1">
        <f t="shared" si="0"/>
        <v>60800</v>
      </c>
      <c r="F12" s="1">
        <f t="shared" si="1"/>
        <v>62016</v>
      </c>
    </row>
    <row r="13" spans="1:9" x14ac:dyDescent="0.25">
      <c r="B13" s="1" t="s">
        <v>13</v>
      </c>
      <c r="C13" s="1">
        <v>8</v>
      </c>
      <c r="D13" s="1">
        <v>5000</v>
      </c>
      <c r="E13" s="1">
        <f t="shared" si="0"/>
        <v>40000</v>
      </c>
      <c r="F13" s="1">
        <f t="shared" si="1"/>
        <v>40800</v>
      </c>
    </row>
    <row r="14" spans="1:9" x14ac:dyDescent="0.25">
      <c r="F14" s="9"/>
    </row>
    <row r="16" spans="1:9" x14ac:dyDescent="0.25">
      <c r="A16" t="s">
        <v>17</v>
      </c>
      <c r="B16" s="1" t="s">
        <v>12</v>
      </c>
      <c r="C16" s="1" t="s">
        <v>10</v>
      </c>
      <c r="D16" s="1" t="s">
        <v>11</v>
      </c>
      <c r="E16" s="1" t="s">
        <v>15</v>
      </c>
      <c r="F16" s="1" t="s">
        <v>16</v>
      </c>
    </row>
    <row r="17" spans="1:7" x14ac:dyDescent="0.25">
      <c r="A17" t="s">
        <v>18</v>
      </c>
      <c r="B17" s="1" t="s">
        <v>3</v>
      </c>
      <c r="C17" s="1" t="s">
        <v>73</v>
      </c>
      <c r="D17" s="1" t="s">
        <v>74</v>
      </c>
      <c r="E17" s="1"/>
      <c r="F17" s="1">
        <f>SUMIF(B7:B13,B17,F7:F13)</f>
        <v>110856</v>
      </c>
      <c r="G17">
        <f>DSUM($B$6:$F$13,F6,B16:B17)</f>
        <v>110856</v>
      </c>
    </row>
    <row r="18" spans="1:7" x14ac:dyDescent="0.25">
      <c r="F18">
        <f>SUMIFS($F$7:$F$13,$B$7:$B$13,B17,$C$7:$C$13,C17,$D$7:$D$13,D17)</f>
        <v>104856</v>
      </c>
      <c r="G18">
        <f>DSUM(B6:$F$134,F6,B16:D17)</f>
        <v>104856</v>
      </c>
    </row>
    <row r="19" spans="1:7" x14ac:dyDescent="0.25">
      <c r="A19" s="4"/>
      <c r="B19" s="4"/>
    </row>
    <row r="20" spans="1:7" x14ac:dyDescent="0.25">
      <c r="A20" s="13" t="s">
        <v>42</v>
      </c>
      <c r="B20" s="13"/>
      <c r="C20" s="13"/>
      <c r="D20" s="13"/>
      <c r="E20" s="13"/>
      <c r="F20" s="13"/>
    </row>
    <row r="21" spans="1:7" x14ac:dyDescent="0.25">
      <c r="B21" s="2" t="s">
        <v>9</v>
      </c>
      <c r="C21" s="2" t="s">
        <v>19</v>
      </c>
      <c r="D21" s="2" t="s">
        <v>0</v>
      </c>
    </row>
    <row r="22" spans="1:7" x14ac:dyDescent="0.25">
      <c r="B22" s="1" t="s">
        <v>20</v>
      </c>
      <c r="C22" s="1" t="s">
        <v>4</v>
      </c>
      <c r="D22" s="1">
        <v>100</v>
      </c>
    </row>
    <row r="23" spans="1:7" x14ac:dyDescent="0.25">
      <c r="B23" s="1" t="s">
        <v>21</v>
      </c>
      <c r="C23" s="1" t="s">
        <v>5</v>
      </c>
      <c r="D23" s="1">
        <v>444</v>
      </c>
    </row>
    <row r="24" spans="1:7" x14ac:dyDescent="0.25">
      <c r="B24" s="1" t="s">
        <v>22</v>
      </c>
      <c r="C24" s="1" t="s">
        <v>6</v>
      </c>
      <c r="D24" s="1">
        <v>555</v>
      </c>
    </row>
    <row r="25" spans="1:7" x14ac:dyDescent="0.25">
      <c r="B25" s="1" t="s">
        <v>23</v>
      </c>
      <c r="C25" s="1" t="s">
        <v>1</v>
      </c>
      <c r="D25" s="1">
        <v>333</v>
      </c>
    </row>
    <row r="26" spans="1:7" x14ac:dyDescent="0.25">
      <c r="B26" s="1" t="s">
        <v>21</v>
      </c>
      <c r="C26" s="1" t="s">
        <v>7</v>
      </c>
      <c r="D26" s="1">
        <v>555</v>
      </c>
    </row>
    <row r="27" spans="1:7" x14ac:dyDescent="0.25">
      <c r="B27" s="1" t="s">
        <v>20</v>
      </c>
      <c r="C27" s="1" t="s">
        <v>4</v>
      </c>
      <c r="D27" s="1">
        <v>333</v>
      </c>
    </row>
    <row r="28" spans="1:7" x14ac:dyDescent="0.25">
      <c r="B28" s="1" t="s">
        <v>22</v>
      </c>
      <c r="C28" s="1" t="s">
        <v>6</v>
      </c>
      <c r="D28" s="1">
        <v>555</v>
      </c>
    </row>
    <row r="29" spans="1:7" x14ac:dyDescent="0.25">
      <c r="B29" s="1" t="s">
        <v>23</v>
      </c>
      <c r="C29" s="1" t="s">
        <v>1</v>
      </c>
      <c r="D29" s="1">
        <v>333</v>
      </c>
    </row>
    <row r="32" spans="1:7" x14ac:dyDescent="0.25">
      <c r="B32" s="2" t="s">
        <v>9</v>
      </c>
      <c r="C32" s="2" t="s">
        <v>19</v>
      </c>
      <c r="D32" s="2" t="s">
        <v>0</v>
      </c>
    </row>
    <row r="33" spans="1:6" x14ac:dyDescent="0.25">
      <c r="B33" s="1" t="s">
        <v>20</v>
      </c>
      <c r="C33" s="1" t="s">
        <v>4</v>
      </c>
      <c r="D33" s="1">
        <f>DAVERAGE(B21:D29,D21,B32:C33)</f>
        <v>216.5</v>
      </c>
    </row>
    <row r="36" spans="1:6" x14ac:dyDescent="0.25">
      <c r="A36" s="4"/>
      <c r="B36" s="4"/>
      <c r="C36" s="4"/>
    </row>
    <row r="37" spans="1:6" x14ac:dyDescent="0.25">
      <c r="A37" s="13" t="s">
        <v>43</v>
      </c>
      <c r="B37" s="13"/>
      <c r="C37" s="13"/>
      <c r="D37" s="13"/>
      <c r="E37" s="13"/>
      <c r="F37" s="13"/>
    </row>
    <row r="38" spans="1:6" x14ac:dyDescent="0.25">
      <c r="A38" s="3" t="s">
        <v>24</v>
      </c>
      <c r="B38" s="3" t="s">
        <v>25</v>
      </c>
      <c r="C38" s="3" t="s">
        <v>26</v>
      </c>
      <c r="D38" s="3" t="s">
        <v>27</v>
      </c>
    </row>
    <row r="39" spans="1:6" x14ac:dyDescent="0.25">
      <c r="A39" s="1" t="s">
        <v>4</v>
      </c>
      <c r="B39" s="1" t="s">
        <v>33</v>
      </c>
      <c r="C39" s="1" t="s">
        <v>37</v>
      </c>
      <c r="D39" s="5">
        <v>0.55000000000000004</v>
      </c>
    </row>
    <row r="40" spans="1:6" x14ac:dyDescent="0.25">
      <c r="A40" s="1" t="s">
        <v>28</v>
      </c>
      <c r="B40" s="1" t="s">
        <v>33</v>
      </c>
      <c r="C40" s="1" t="s">
        <v>38</v>
      </c>
      <c r="D40" s="5">
        <v>0.22</v>
      </c>
    </row>
    <row r="41" spans="1:6" x14ac:dyDescent="0.25">
      <c r="A41" s="1" t="s">
        <v>5</v>
      </c>
      <c r="B41" s="1" t="s">
        <v>33</v>
      </c>
      <c r="C41" s="1" t="s">
        <v>39</v>
      </c>
      <c r="D41" s="5">
        <v>0.66</v>
      </c>
    </row>
    <row r="42" spans="1:6" x14ac:dyDescent="0.25">
      <c r="A42" s="1" t="s">
        <v>6</v>
      </c>
      <c r="B42" s="1" t="s">
        <v>33</v>
      </c>
      <c r="C42" s="1" t="s">
        <v>40</v>
      </c>
      <c r="D42" s="5">
        <v>0.88</v>
      </c>
    </row>
    <row r="43" spans="1:6" x14ac:dyDescent="0.25">
      <c r="A43" s="1" t="s">
        <v>1</v>
      </c>
      <c r="B43" s="1" t="s">
        <v>34</v>
      </c>
      <c r="C43" s="1" t="s">
        <v>37</v>
      </c>
      <c r="D43" s="5">
        <v>0.56000000000000005</v>
      </c>
    </row>
    <row r="44" spans="1:6" x14ac:dyDescent="0.25">
      <c r="A44" s="1" t="s">
        <v>29</v>
      </c>
      <c r="B44" s="1" t="s">
        <v>33</v>
      </c>
      <c r="C44" s="1" t="s">
        <v>38</v>
      </c>
      <c r="D44" s="5">
        <v>0.76</v>
      </c>
    </row>
    <row r="45" spans="1:6" x14ac:dyDescent="0.25">
      <c r="A45" s="1" t="s">
        <v>30</v>
      </c>
      <c r="B45" s="1" t="s">
        <v>33</v>
      </c>
      <c r="C45" s="1" t="s">
        <v>39</v>
      </c>
      <c r="D45" s="5">
        <v>0.54</v>
      </c>
    </row>
    <row r="46" spans="1:6" x14ac:dyDescent="0.25">
      <c r="A46" s="1" t="s">
        <v>31</v>
      </c>
      <c r="B46" s="1" t="s">
        <v>34</v>
      </c>
      <c r="C46" s="1" t="s">
        <v>37</v>
      </c>
      <c r="D46" s="5">
        <v>0.66</v>
      </c>
    </row>
    <row r="47" spans="1:6" x14ac:dyDescent="0.25">
      <c r="A47" s="1" t="s">
        <v>32</v>
      </c>
      <c r="B47" s="1" t="s">
        <v>33</v>
      </c>
      <c r="C47" s="1" t="s">
        <v>38</v>
      </c>
      <c r="D47" s="5">
        <v>0.87</v>
      </c>
    </row>
    <row r="48" spans="1:6" x14ac:dyDescent="0.25">
      <c r="A48" s="1" t="s">
        <v>35</v>
      </c>
      <c r="B48" s="1" t="s">
        <v>34</v>
      </c>
      <c r="C48" s="1" t="s">
        <v>38</v>
      </c>
      <c r="D48" s="5">
        <v>0.67</v>
      </c>
    </row>
    <row r="49" spans="1:6" x14ac:dyDescent="0.25">
      <c r="A49" s="1" t="s">
        <v>36</v>
      </c>
      <c r="B49" s="1" t="s">
        <v>34</v>
      </c>
      <c r="C49" s="1" t="s">
        <v>39</v>
      </c>
      <c r="D49" s="5">
        <v>0.87</v>
      </c>
    </row>
    <row r="51" spans="1:6" x14ac:dyDescent="0.25">
      <c r="A51" s="3" t="s">
        <v>24</v>
      </c>
      <c r="B51" s="3" t="s">
        <v>25</v>
      </c>
      <c r="C51" s="3" t="s">
        <v>26</v>
      </c>
      <c r="D51" s="3" t="s">
        <v>27</v>
      </c>
    </row>
    <row r="52" spans="1:6" x14ac:dyDescent="0.25">
      <c r="B52" t="s">
        <v>33</v>
      </c>
      <c r="C52" t="s">
        <v>41</v>
      </c>
      <c r="D52">
        <f>DCOUNT(A38:D49,D38,B51:C52)</f>
        <v>3</v>
      </c>
    </row>
    <row r="55" spans="1:6" x14ac:dyDescent="0.25">
      <c r="A55" s="13" t="s">
        <v>44</v>
      </c>
      <c r="B55" s="13"/>
      <c r="C55" s="13"/>
      <c r="D55" s="13"/>
      <c r="E55" s="13"/>
      <c r="F55" s="13"/>
    </row>
    <row r="56" spans="1:6" x14ac:dyDescent="0.25">
      <c r="A56" s="3" t="s">
        <v>24</v>
      </c>
      <c r="B56" s="3" t="s">
        <v>25</v>
      </c>
      <c r="C56" s="3" t="s">
        <v>26</v>
      </c>
      <c r="D56" s="3" t="s">
        <v>27</v>
      </c>
    </row>
    <row r="57" spans="1:6" x14ac:dyDescent="0.25">
      <c r="A57" s="1" t="s">
        <v>4</v>
      </c>
      <c r="B57" s="1" t="s">
        <v>33</v>
      </c>
      <c r="C57" s="1" t="s">
        <v>37</v>
      </c>
      <c r="D57" s="5">
        <v>0.55000000000000004</v>
      </c>
    </row>
    <row r="58" spans="1:6" x14ac:dyDescent="0.25">
      <c r="A58" s="1" t="s">
        <v>28</v>
      </c>
      <c r="B58" s="1" t="s">
        <v>33</v>
      </c>
      <c r="C58" s="1" t="s">
        <v>38</v>
      </c>
      <c r="D58" s="5">
        <v>0.22</v>
      </c>
    </row>
    <row r="59" spans="1:6" x14ac:dyDescent="0.25">
      <c r="A59" s="1" t="s">
        <v>5</v>
      </c>
      <c r="B59" s="1" t="s">
        <v>33</v>
      </c>
      <c r="C59" s="1" t="s">
        <v>39</v>
      </c>
      <c r="D59" s="5">
        <v>0.66</v>
      </c>
    </row>
    <row r="60" spans="1:6" x14ac:dyDescent="0.25">
      <c r="A60" s="1" t="s">
        <v>6</v>
      </c>
      <c r="B60" s="1" t="s">
        <v>33</v>
      </c>
      <c r="C60" s="1" t="s">
        <v>40</v>
      </c>
      <c r="D60" s="5">
        <v>0.88</v>
      </c>
    </row>
    <row r="61" spans="1:6" x14ac:dyDescent="0.25">
      <c r="A61" s="1" t="s">
        <v>1</v>
      </c>
      <c r="B61" s="1" t="s">
        <v>34</v>
      </c>
      <c r="C61" s="1" t="s">
        <v>37</v>
      </c>
      <c r="D61" s="5">
        <v>0.56000000000000005</v>
      </c>
    </row>
    <row r="62" spans="1:6" x14ac:dyDescent="0.25">
      <c r="A62" s="1" t="s">
        <v>29</v>
      </c>
      <c r="B62" s="1" t="s">
        <v>33</v>
      </c>
      <c r="C62" s="1" t="s">
        <v>38</v>
      </c>
      <c r="D62" s="5">
        <v>0.76</v>
      </c>
    </row>
    <row r="63" spans="1:6" x14ac:dyDescent="0.25">
      <c r="A63" s="1" t="s">
        <v>30</v>
      </c>
      <c r="B63" s="1" t="s">
        <v>33</v>
      </c>
      <c r="C63" s="1" t="s">
        <v>39</v>
      </c>
      <c r="D63" s="5">
        <v>0.54</v>
      </c>
    </row>
    <row r="64" spans="1:6" x14ac:dyDescent="0.25">
      <c r="A64" s="1" t="s">
        <v>31</v>
      </c>
      <c r="B64" s="1" t="s">
        <v>34</v>
      </c>
      <c r="C64" s="1" t="s">
        <v>37</v>
      </c>
      <c r="D64" s="5">
        <v>0.66</v>
      </c>
    </row>
    <row r="65" spans="1:6" x14ac:dyDescent="0.25">
      <c r="A65" s="1" t="s">
        <v>32</v>
      </c>
      <c r="B65" s="1" t="s">
        <v>33</v>
      </c>
      <c r="C65" s="1" t="s">
        <v>38</v>
      </c>
      <c r="D65" s="5">
        <v>0.87</v>
      </c>
    </row>
    <row r="66" spans="1:6" x14ac:dyDescent="0.25">
      <c r="A66" s="1" t="s">
        <v>35</v>
      </c>
      <c r="B66" s="1" t="s">
        <v>34</v>
      </c>
      <c r="C66" s="1" t="s">
        <v>38</v>
      </c>
      <c r="D66" s="5">
        <v>0.67</v>
      </c>
    </row>
    <row r="67" spans="1:6" x14ac:dyDescent="0.25">
      <c r="A67" s="1" t="s">
        <v>36</v>
      </c>
      <c r="B67" s="1" t="s">
        <v>34</v>
      </c>
      <c r="C67" s="1" t="s">
        <v>39</v>
      </c>
      <c r="D67" s="5">
        <v>0.87</v>
      </c>
    </row>
    <row r="69" spans="1:6" x14ac:dyDescent="0.25">
      <c r="A69" s="3" t="s">
        <v>24</v>
      </c>
      <c r="B69" s="3" t="s">
        <v>25</v>
      </c>
      <c r="C69" s="3" t="s">
        <v>26</v>
      </c>
      <c r="D69" s="3" t="s">
        <v>27</v>
      </c>
    </row>
    <row r="70" spans="1:6" x14ac:dyDescent="0.25">
      <c r="B70" t="s">
        <v>33</v>
      </c>
      <c r="C70" t="s">
        <v>41</v>
      </c>
    </row>
    <row r="72" spans="1:6" x14ac:dyDescent="0.25">
      <c r="A72" s="13" t="s">
        <v>61</v>
      </c>
      <c r="B72" s="13"/>
      <c r="C72" s="13"/>
      <c r="D72" s="13"/>
      <c r="E72" s="13"/>
      <c r="F72" s="13"/>
    </row>
    <row r="73" spans="1:6" x14ac:dyDescent="0.25">
      <c r="A73" s="1" t="s">
        <v>45</v>
      </c>
      <c r="B73" s="1" t="s">
        <v>46</v>
      </c>
      <c r="C73" s="1" t="s">
        <v>47</v>
      </c>
      <c r="D73" s="1" t="s">
        <v>0</v>
      </c>
    </row>
    <row r="74" spans="1:6" x14ac:dyDescent="0.25">
      <c r="A74" s="1">
        <v>1</v>
      </c>
      <c r="B74" s="1" t="s">
        <v>20</v>
      </c>
      <c r="C74" s="1" t="s">
        <v>4</v>
      </c>
      <c r="D74" s="1">
        <v>4242</v>
      </c>
    </row>
    <row r="75" spans="1:6" x14ac:dyDescent="0.25">
      <c r="A75" s="1">
        <v>1</v>
      </c>
      <c r="B75" s="1" t="s">
        <v>20</v>
      </c>
      <c r="C75" s="1" t="s">
        <v>5</v>
      </c>
      <c r="D75" s="1">
        <v>3343</v>
      </c>
    </row>
    <row r="76" spans="1:6" x14ac:dyDescent="0.25">
      <c r="A76" s="1">
        <v>1</v>
      </c>
      <c r="B76" s="1" t="s">
        <v>20</v>
      </c>
      <c r="C76" s="1" t="s">
        <v>48</v>
      </c>
      <c r="D76" s="1">
        <v>33343</v>
      </c>
    </row>
    <row r="77" spans="1:6" x14ac:dyDescent="0.25">
      <c r="A77" s="1">
        <v>1</v>
      </c>
      <c r="B77" s="1" t="s">
        <v>20</v>
      </c>
      <c r="C77" s="1" t="s">
        <v>49</v>
      </c>
      <c r="D77" s="1">
        <v>2223</v>
      </c>
    </row>
    <row r="78" spans="1:6" x14ac:dyDescent="0.25">
      <c r="A78" s="1">
        <v>2</v>
      </c>
      <c r="B78" s="1" t="s">
        <v>21</v>
      </c>
      <c r="C78" s="1" t="s">
        <v>50</v>
      </c>
      <c r="D78" s="1">
        <v>4445</v>
      </c>
    </row>
    <row r="79" spans="1:6" x14ac:dyDescent="0.25">
      <c r="A79" s="1">
        <v>2</v>
      </c>
      <c r="B79" s="1" t="s">
        <v>21</v>
      </c>
      <c r="C79" s="1" t="s">
        <v>51</v>
      </c>
      <c r="D79" s="1">
        <v>6665</v>
      </c>
    </row>
    <row r="80" spans="1:6" x14ac:dyDescent="0.25">
      <c r="A80" s="1">
        <v>2</v>
      </c>
      <c r="B80" s="1" t="s">
        <v>21</v>
      </c>
      <c r="C80" s="1" t="s">
        <v>52</v>
      </c>
      <c r="D80" s="1">
        <v>6656</v>
      </c>
    </row>
    <row r="81" spans="1:4" x14ac:dyDescent="0.25">
      <c r="A81" s="1">
        <v>2</v>
      </c>
      <c r="B81" s="1" t="s">
        <v>21</v>
      </c>
      <c r="C81" s="1" t="s">
        <v>49</v>
      </c>
      <c r="D81" s="1">
        <v>4443</v>
      </c>
    </row>
    <row r="82" spans="1:4" x14ac:dyDescent="0.25">
      <c r="A82" s="1">
        <v>3</v>
      </c>
      <c r="B82" s="1" t="s">
        <v>22</v>
      </c>
      <c r="C82" s="1" t="s">
        <v>29</v>
      </c>
      <c r="D82" s="1">
        <v>3343</v>
      </c>
    </row>
    <row r="83" spans="1:4" x14ac:dyDescent="0.25">
      <c r="A83" s="1">
        <v>3</v>
      </c>
      <c r="B83" s="1" t="s">
        <v>22</v>
      </c>
      <c r="C83" s="1" t="s">
        <v>53</v>
      </c>
      <c r="D83" s="1">
        <v>2242</v>
      </c>
    </row>
    <row r="84" spans="1:4" x14ac:dyDescent="0.25">
      <c r="A84" s="1">
        <v>3</v>
      </c>
      <c r="B84" s="1" t="s">
        <v>22</v>
      </c>
      <c r="C84" s="1" t="s">
        <v>54</v>
      </c>
      <c r="D84" s="1">
        <v>3342</v>
      </c>
    </row>
    <row r="85" spans="1:4" x14ac:dyDescent="0.25">
      <c r="A85" s="1">
        <v>3</v>
      </c>
      <c r="B85" s="1" t="s">
        <v>22</v>
      </c>
      <c r="C85" s="1" t="s">
        <v>55</v>
      </c>
      <c r="D85" s="1">
        <v>2432</v>
      </c>
    </row>
    <row r="86" spans="1:4" x14ac:dyDescent="0.25">
      <c r="A86" s="1">
        <v>4</v>
      </c>
      <c r="B86" s="1" t="s">
        <v>23</v>
      </c>
      <c r="C86" s="1" t="s">
        <v>56</v>
      </c>
      <c r="D86" s="1">
        <v>32443</v>
      </c>
    </row>
    <row r="87" spans="1:4" x14ac:dyDescent="0.25">
      <c r="A87" s="1">
        <v>4</v>
      </c>
      <c r="B87" s="1" t="s">
        <v>23</v>
      </c>
      <c r="C87" s="1" t="s">
        <v>57</v>
      </c>
      <c r="D87" s="1">
        <v>3443</v>
      </c>
    </row>
    <row r="88" spans="1:4" x14ac:dyDescent="0.25">
      <c r="A88" s="1">
        <v>4</v>
      </c>
      <c r="B88" s="1" t="s">
        <v>23</v>
      </c>
      <c r="C88" s="1" t="s">
        <v>58</v>
      </c>
      <c r="D88" s="1">
        <v>4533</v>
      </c>
    </row>
    <row r="89" spans="1:4" x14ac:dyDescent="0.25">
      <c r="A89" s="1">
        <v>4</v>
      </c>
      <c r="B89" s="1" t="s">
        <v>23</v>
      </c>
      <c r="C89" s="1" t="s">
        <v>59</v>
      </c>
      <c r="D89" s="1">
        <v>543</v>
      </c>
    </row>
    <row r="92" spans="1:4" x14ac:dyDescent="0.25">
      <c r="A92" s="1" t="s">
        <v>45</v>
      </c>
      <c r="B92" s="1" t="s">
        <v>46</v>
      </c>
      <c r="C92" s="1" t="s">
        <v>47</v>
      </c>
      <c r="D92" s="1" t="s">
        <v>0</v>
      </c>
    </row>
    <row r="93" spans="1:4" x14ac:dyDescent="0.25">
      <c r="A93">
        <v>2</v>
      </c>
      <c r="B93" s="6" t="s">
        <v>21</v>
      </c>
    </row>
    <row r="95" spans="1:4" x14ac:dyDescent="0.25">
      <c r="A95" s="3" t="s">
        <v>60</v>
      </c>
      <c r="B95" s="3">
        <f>DMAX(A73:D89,D73,A92:B93)</f>
        <v>6665</v>
      </c>
    </row>
    <row r="96" spans="1:4" x14ac:dyDescent="0.25">
      <c r="A96" s="3" t="s">
        <v>62</v>
      </c>
      <c r="B96" s="3">
        <f>DMIN(A73:D89,D73,A92:B93)</f>
        <v>4443</v>
      </c>
    </row>
    <row r="98" spans="1:6" x14ac:dyDescent="0.25">
      <c r="A98" s="13" t="s">
        <v>63</v>
      </c>
      <c r="B98" s="13"/>
      <c r="C98" s="13"/>
      <c r="D98" s="13"/>
      <c r="E98" s="13"/>
      <c r="F98" s="13"/>
    </row>
    <row r="100" spans="1:6" x14ac:dyDescent="0.25">
      <c r="A100" s="1" t="s">
        <v>64</v>
      </c>
      <c r="B100" s="1" t="s">
        <v>65</v>
      </c>
      <c r="C100" s="1" t="s">
        <v>66</v>
      </c>
      <c r="D100" s="1" t="s">
        <v>67</v>
      </c>
    </row>
    <row r="101" spans="1:6" x14ac:dyDescent="0.25">
      <c r="A101" s="1" t="s">
        <v>68</v>
      </c>
      <c r="B101" s="8">
        <v>43101</v>
      </c>
      <c r="C101" s="1" t="s">
        <v>69</v>
      </c>
      <c r="D101" s="1">
        <v>3</v>
      </c>
    </row>
    <row r="102" spans="1:6" x14ac:dyDescent="0.25">
      <c r="A102" s="1" t="s">
        <v>68</v>
      </c>
      <c r="B102" s="8">
        <v>43101</v>
      </c>
      <c r="C102" s="1" t="s">
        <v>69</v>
      </c>
      <c r="D102" s="1">
        <v>4</v>
      </c>
    </row>
    <row r="103" spans="1:6" x14ac:dyDescent="0.25">
      <c r="A103" s="1" t="s">
        <v>68</v>
      </c>
      <c r="B103" s="8">
        <v>43101</v>
      </c>
      <c r="C103" s="1" t="s">
        <v>69</v>
      </c>
      <c r="D103" s="1">
        <v>5</v>
      </c>
    </row>
    <row r="104" spans="1:6" x14ac:dyDescent="0.25">
      <c r="A104" s="1" t="s">
        <v>68</v>
      </c>
      <c r="B104" s="8">
        <v>43105</v>
      </c>
      <c r="C104" s="1" t="s">
        <v>69</v>
      </c>
      <c r="D104" s="3">
        <v>3</v>
      </c>
    </row>
    <row r="105" spans="1:6" x14ac:dyDescent="0.25">
      <c r="A105" s="1" t="s">
        <v>68</v>
      </c>
      <c r="B105" s="8">
        <v>43105</v>
      </c>
      <c r="C105" s="1" t="s">
        <v>71</v>
      </c>
      <c r="D105" s="3">
        <v>3</v>
      </c>
    </row>
    <row r="106" spans="1:6" x14ac:dyDescent="0.25">
      <c r="A106" s="1" t="s">
        <v>68</v>
      </c>
      <c r="B106" s="8">
        <v>43105</v>
      </c>
      <c r="C106" s="1" t="s">
        <v>71</v>
      </c>
      <c r="D106" s="3">
        <v>5</v>
      </c>
    </row>
    <row r="107" spans="1:6" x14ac:dyDescent="0.25">
      <c r="A107" s="1" t="s">
        <v>70</v>
      </c>
      <c r="B107" s="8">
        <v>43108</v>
      </c>
      <c r="C107" s="1" t="s">
        <v>71</v>
      </c>
      <c r="D107" s="1">
        <v>6</v>
      </c>
    </row>
    <row r="108" spans="1:6" x14ac:dyDescent="0.25">
      <c r="A108" s="1" t="s">
        <v>70</v>
      </c>
      <c r="B108" s="8">
        <v>43108</v>
      </c>
      <c r="C108" s="1" t="s">
        <v>71</v>
      </c>
      <c r="D108" s="1">
        <v>4</v>
      </c>
    </row>
    <row r="109" spans="1:6" x14ac:dyDescent="0.25">
      <c r="A109" s="1" t="s">
        <v>70</v>
      </c>
      <c r="B109" s="8">
        <v>43108</v>
      </c>
      <c r="C109" s="1" t="s">
        <v>72</v>
      </c>
      <c r="D109" s="1">
        <v>2</v>
      </c>
    </row>
    <row r="110" spans="1:6" x14ac:dyDescent="0.25">
      <c r="A110" s="1" t="s">
        <v>70</v>
      </c>
      <c r="B110" s="8">
        <v>43108</v>
      </c>
      <c r="C110" s="1" t="s">
        <v>72</v>
      </c>
      <c r="D110" s="1">
        <v>7</v>
      </c>
    </row>
    <row r="112" spans="1:6" x14ac:dyDescent="0.25">
      <c r="A112" s="1" t="s">
        <v>64</v>
      </c>
      <c r="B112" s="1" t="s">
        <v>65</v>
      </c>
      <c r="C112" s="1" t="s">
        <v>66</v>
      </c>
      <c r="D112" s="1" t="s">
        <v>67</v>
      </c>
    </row>
    <row r="113" spans="1:4" x14ac:dyDescent="0.25">
      <c r="A113" s="6" t="s">
        <v>68</v>
      </c>
      <c r="B113" s="7"/>
      <c r="D113">
        <f>DPRODUCT(A100:D110,D100,A112:A113)</f>
        <v>2700</v>
      </c>
    </row>
  </sheetData>
  <sortState ref="C301:D306">
    <sortCondition ref="D301:D306"/>
  </sortState>
  <mergeCells count="6">
    <mergeCell ref="A72:F72"/>
    <mergeCell ref="A98:F98"/>
    <mergeCell ref="A2:F2"/>
    <mergeCell ref="A20:F20"/>
    <mergeCell ref="A37:F37"/>
    <mergeCell ref="A55:F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Admin</cp:lastModifiedBy>
  <dcterms:created xsi:type="dcterms:W3CDTF">2017-12-31T11:24:04Z</dcterms:created>
  <dcterms:modified xsi:type="dcterms:W3CDTF">2020-09-15T15:24:56Z</dcterms:modified>
</cp:coreProperties>
</file>