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MAHARAJ\"/>
    </mc:Choice>
  </mc:AlternateContent>
  <xr:revisionPtr revIDLastSave="0" documentId="13_ncr:1_{1EEB0374-6B6B-4A94-B9BD-ADFE77580A4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GICAL MAHARAJ" sheetId="1" r:id="rId1"/>
  </sheets>
  <externalReferences>
    <externalReference r:id="rId2"/>
  </externalReferences>
  <definedNames>
    <definedName name="New_SKU">'[1]Lookup table 1'!$A:$B</definedName>
    <definedName name="Price">'[1]Lookup table 2'!$A:$A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E53" i="1"/>
  <c r="F42" i="1" l="1"/>
  <c r="F41" i="1"/>
  <c r="F30" i="1"/>
  <c r="F29" i="1"/>
  <c r="F16" i="1"/>
  <c r="F4" i="1"/>
</calcChain>
</file>

<file path=xl/sharedStrings.xml><?xml version="1.0" encoding="utf-8"?>
<sst xmlns="http://schemas.openxmlformats.org/spreadsheetml/2006/main" count="107" uniqueCount="37">
  <si>
    <t>Product</t>
  </si>
  <si>
    <t>Sales</t>
  </si>
  <si>
    <t>Distributer</t>
  </si>
  <si>
    <t>ADF Ltd</t>
  </si>
  <si>
    <t>Samsung</t>
  </si>
  <si>
    <t>Nokia</t>
  </si>
  <si>
    <t>Sony</t>
  </si>
  <si>
    <t>Moto</t>
  </si>
  <si>
    <t>Oppo</t>
  </si>
  <si>
    <t>Vivo</t>
  </si>
  <si>
    <t>Lava</t>
  </si>
  <si>
    <t>Xiomi</t>
  </si>
  <si>
    <t>Delco</t>
  </si>
  <si>
    <t>DDF</t>
  </si>
  <si>
    <t>Denn</t>
  </si>
  <si>
    <t>comtel</t>
  </si>
  <si>
    <t>vtel</t>
  </si>
  <si>
    <t>ytel</t>
  </si>
  <si>
    <t>dcam</t>
  </si>
  <si>
    <t>Commission</t>
  </si>
  <si>
    <t>check if the value returned by Vlookup is greater than or equal to 300, and if it is, multiply it by 10%, otherwise by 5%:</t>
  </si>
  <si>
    <t>DCM</t>
  </si>
  <si>
    <t>Pull a number corresponding to the name the user enters in F15. If the name is not found, display a message indicating so.</t>
  </si>
  <si>
    <t>IF ISNA VLOOKUP</t>
  </si>
  <si>
    <t>IF(ISNA</t>
  </si>
  <si>
    <t>IFNA</t>
  </si>
  <si>
    <t>instruct your formula to return an empty string ("") instead of the #N/A error</t>
  </si>
  <si>
    <t>IF(ISNA(INDEX</t>
  </si>
  <si>
    <t>IFNA(INDEX</t>
  </si>
  <si>
    <t>Extension</t>
  </si>
  <si>
    <t>Iferror with two Vlookups</t>
  </si>
  <si>
    <t xml:space="preserve">Vlookup with nested Iferror </t>
  </si>
  <si>
    <t>Zone</t>
  </si>
  <si>
    <t>Zone number</t>
  </si>
  <si>
    <t>Central Zone</t>
  </si>
  <si>
    <t>If with Index Match- Left Vlookup with If Condition</t>
  </si>
  <si>
    <t>Nest IFERROR within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</si>
</sst>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3" fillId="2" borderId="0" xfId="0" applyFont="1" applyFill="1"/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nested-vlookup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 1"/>
      <sheetName val="Lookup table 2"/>
      <sheetName val="Main table"/>
    </sheetNames>
    <sheetDataSet>
      <sheetData sheetId="0">
        <row r="1">
          <cell r="A1" t="str">
            <v>SKU (new)</v>
          </cell>
          <cell r="B1" t="str">
            <v>Product</v>
          </cell>
        </row>
        <row r="2">
          <cell r="A2" t="str">
            <v>0023-007-F1-11</v>
          </cell>
          <cell r="B2" t="str">
            <v>Product 8</v>
          </cell>
        </row>
        <row r="3">
          <cell r="A3" t="str">
            <v>0028-005-F1-15</v>
          </cell>
          <cell r="B3" t="str">
            <v>Product 5</v>
          </cell>
        </row>
        <row r="4">
          <cell r="A4" t="str">
            <v>0020-002-F8-82</v>
          </cell>
          <cell r="B4" t="str">
            <v>Product 7</v>
          </cell>
        </row>
        <row r="5">
          <cell r="A5" t="str">
            <v>0028-009-F1-87</v>
          </cell>
          <cell r="B5" t="str">
            <v>Product 1</v>
          </cell>
        </row>
        <row r="6">
          <cell r="A6" t="str">
            <v>0024-004-F7-88</v>
          </cell>
          <cell r="B6" t="str">
            <v>Product 4</v>
          </cell>
        </row>
        <row r="7">
          <cell r="A7" t="str">
            <v>0029-007-F8-81</v>
          </cell>
          <cell r="B7" t="str">
            <v>Product 6</v>
          </cell>
        </row>
        <row r="8">
          <cell r="A8" t="str">
            <v>0026-000-F2-02</v>
          </cell>
          <cell r="B8" t="str">
            <v>Product 2</v>
          </cell>
        </row>
        <row r="9">
          <cell r="A9" t="str">
            <v>0022-004-F9-45</v>
          </cell>
          <cell r="B9" t="str">
            <v>Product 3</v>
          </cell>
        </row>
      </sheetData>
      <sheetData sheetId="1">
        <row r="1">
          <cell r="A1" t="str">
            <v>Product</v>
          </cell>
        </row>
        <row r="2">
          <cell r="A2" t="str">
            <v>Product 1</v>
          </cell>
        </row>
        <row r="3">
          <cell r="A3" t="str">
            <v>Product 2</v>
          </cell>
        </row>
        <row r="4">
          <cell r="A4" t="str">
            <v>Product 3</v>
          </cell>
        </row>
        <row r="5">
          <cell r="A5" t="str">
            <v>Product 4</v>
          </cell>
        </row>
        <row r="6">
          <cell r="A6" t="str">
            <v>Product 5</v>
          </cell>
        </row>
        <row r="7">
          <cell r="A7" t="str">
            <v>Product 6</v>
          </cell>
        </row>
        <row r="8">
          <cell r="A8" t="str">
            <v>Product 7</v>
          </cell>
        </row>
        <row r="9">
          <cell r="A9" t="str">
            <v>Product 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41" workbookViewId="0">
      <selection activeCell="A50" sqref="A50"/>
    </sheetView>
  </sheetViews>
  <sheetFormatPr defaultRowHeight="15" x14ac:dyDescent="0.25"/>
  <cols>
    <col min="1" max="1" width="13.28515625" customWidth="1"/>
    <col min="4" max="4" width="15.85546875" customWidth="1"/>
    <col min="5" max="5" width="11.85546875" bestFit="1" customWidth="1"/>
    <col min="6" max="6" width="14.28515625" bestFit="1" customWidth="1"/>
    <col min="7" max="7" width="14" bestFit="1" customWidth="1"/>
    <col min="8" max="8" width="9.7109375" bestFit="1" customWidth="1"/>
  </cols>
  <sheetData>
    <row r="1" spans="1:6" s="1" customFormat="1" ht="20.100000000000001" customHeight="1" x14ac:dyDescent="0.25">
      <c r="A1" s="15"/>
      <c r="B1" s="15"/>
      <c r="C1" s="15"/>
      <c r="D1" s="15"/>
    </row>
    <row r="2" spans="1:6" x14ac:dyDescent="0.25">
      <c r="A2" s="13" t="s">
        <v>20</v>
      </c>
    </row>
    <row r="3" spans="1:6" x14ac:dyDescent="0.25">
      <c r="A3" s="3" t="s">
        <v>2</v>
      </c>
      <c r="B3" s="3" t="s">
        <v>0</v>
      </c>
      <c r="C3" s="3" t="s">
        <v>1</v>
      </c>
      <c r="E3" s="4" t="s">
        <v>2</v>
      </c>
      <c r="F3" s="3" t="s">
        <v>12</v>
      </c>
    </row>
    <row r="4" spans="1:6" x14ac:dyDescent="0.25">
      <c r="A4" s="2" t="s">
        <v>3</v>
      </c>
      <c r="B4" s="2" t="s">
        <v>4</v>
      </c>
      <c r="C4" s="2">
        <v>5873</v>
      </c>
      <c r="E4" s="6" t="s">
        <v>19</v>
      </c>
      <c r="F4" s="5">
        <f>IF(VLOOKUP(F3,$A$3:$C$11,3,FALSE )&gt;=200, VLOOKUP(F3,$A$3:$C$11,3,FALSE)*10%, VLOOKUP(F3,$A$3:$C$11,3,FALSE)*5%)</f>
        <v>719.2</v>
      </c>
    </row>
    <row r="5" spans="1:6" x14ac:dyDescent="0.25">
      <c r="A5" s="2" t="s">
        <v>12</v>
      </c>
      <c r="B5" s="2" t="s">
        <v>5</v>
      </c>
      <c r="C5" s="2">
        <v>7192</v>
      </c>
    </row>
    <row r="6" spans="1:6" x14ac:dyDescent="0.25">
      <c r="A6" s="2" t="s">
        <v>13</v>
      </c>
      <c r="B6" s="2" t="s">
        <v>6</v>
      </c>
      <c r="C6" s="2">
        <v>13318</v>
      </c>
    </row>
    <row r="7" spans="1:6" x14ac:dyDescent="0.25">
      <c r="A7" s="2" t="s">
        <v>14</v>
      </c>
      <c r="B7" s="2" t="s">
        <v>7</v>
      </c>
      <c r="C7" s="2">
        <v>5894</v>
      </c>
    </row>
    <row r="8" spans="1:6" x14ac:dyDescent="0.25">
      <c r="A8" s="2" t="s">
        <v>15</v>
      </c>
      <c r="B8" s="2" t="s">
        <v>8</v>
      </c>
      <c r="C8" s="2">
        <v>11514</v>
      </c>
    </row>
    <row r="9" spans="1:6" x14ac:dyDescent="0.25">
      <c r="A9" s="2" t="s">
        <v>16</v>
      </c>
      <c r="B9" s="2" t="s">
        <v>9</v>
      </c>
      <c r="C9" s="2">
        <v>6083</v>
      </c>
    </row>
    <row r="10" spans="1:6" x14ac:dyDescent="0.25">
      <c r="A10" s="2" t="s">
        <v>17</v>
      </c>
      <c r="B10" s="2" t="s">
        <v>10</v>
      </c>
      <c r="C10" s="2">
        <v>12417</v>
      </c>
    </row>
    <row r="11" spans="1:6" x14ac:dyDescent="0.25">
      <c r="A11" s="2" t="s">
        <v>18</v>
      </c>
      <c r="B11" s="2" t="s">
        <v>11</v>
      </c>
      <c r="C11" s="2">
        <v>8396</v>
      </c>
    </row>
    <row r="13" spans="1:6" x14ac:dyDescent="0.25">
      <c r="A13" s="13" t="s">
        <v>22</v>
      </c>
    </row>
    <row r="15" spans="1:6" x14ac:dyDescent="0.25">
      <c r="A15" s="3" t="s">
        <v>2</v>
      </c>
      <c r="B15" s="3" t="s">
        <v>0</v>
      </c>
      <c r="C15" s="3" t="s">
        <v>1</v>
      </c>
      <c r="E15" s="4" t="s">
        <v>2</v>
      </c>
      <c r="F15" s="3" t="s">
        <v>21</v>
      </c>
    </row>
    <row r="16" spans="1:6" x14ac:dyDescent="0.25">
      <c r="A16" s="2" t="s">
        <v>3</v>
      </c>
      <c r="B16" s="2" t="s">
        <v>4</v>
      </c>
      <c r="C16" s="2">
        <v>5873</v>
      </c>
      <c r="E16" s="6" t="s">
        <v>1</v>
      </c>
      <c r="F16" s="7" t="str">
        <f>IF(ISNA(VLOOKUP(F15,$A$16:$C$23,3,FALSE)), "Not found", VLOOKUP(F15,$A$16:$C$23,3,FALSE))</f>
        <v>Not found</v>
      </c>
    </row>
    <row r="17" spans="1:7" x14ac:dyDescent="0.25">
      <c r="A17" s="2" t="s">
        <v>12</v>
      </c>
      <c r="B17" s="2" t="s">
        <v>5</v>
      </c>
      <c r="C17" s="2">
        <v>7192</v>
      </c>
    </row>
    <row r="18" spans="1:7" x14ac:dyDescent="0.25">
      <c r="A18" s="2" t="s">
        <v>13</v>
      </c>
      <c r="B18" s="2" t="s">
        <v>6</v>
      </c>
      <c r="C18" s="2">
        <v>13318</v>
      </c>
    </row>
    <row r="19" spans="1:7" x14ac:dyDescent="0.25">
      <c r="A19" s="2" t="s">
        <v>14</v>
      </c>
      <c r="B19" s="2" t="s">
        <v>7</v>
      </c>
      <c r="C19" s="2">
        <v>5894</v>
      </c>
    </row>
    <row r="20" spans="1:7" x14ac:dyDescent="0.25">
      <c r="A20" s="2" t="s">
        <v>15</v>
      </c>
      <c r="B20" s="2" t="s">
        <v>8</v>
      </c>
      <c r="C20" s="2">
        <v>11514</v>
      </c>
    </row>
    <row r="21" spans="1:7" x14ac:dyDescent="0.25">
      <c r="A21" s="2" t="s">
        <v>16</v>
      </c>
      <c r="B21" s="2" t="s">
        <v>9</v>
      </c>
      <c r="C21" s="2">
        <v>6083</v>
      </c>
    </row>
    <row r="22" spans="1:7" x14ac:dyDescent="0.25">
      <c r="A22" s="2" t="s">
        <v>17</v>
      </c>
      <c r="B22" s="2" t="s">
        <v>10</v>
      </c>
      <c r="C22" s="2">
        <v>12417</v>
      </c>
    </row>
    <row r="23" spans="1:7" x14ac:dyDescent="0.25">
      <c r="A23" s="2" t="s">
        <v>18</v>
      </c>
      <c r="B23" s="2" t="s">
        <v>11</v>
      </c>
      <c r="C23" s="2">
        <v>8396</v>
      </c>
    </row>
    <row r="26" spans="1:7" x14ac:dyDescent="0.25">
      <c r="A26" s="13" t="s">
        <v>26</v>
      </c>
    </row>
    <row r="27" spans="1:7" x14ac:dyDescent="0.25">
      <c r="E27" t="s">
        <v>23</v>
      </c>
    </row>
    <row r="28" spans="1:7" x14ac:dyDescent="0.25">
      <c r="A28" s="3" t="s">
        <v>2</v>
      </c>
      <c r="B28" s="3" t="s">
        <v>0</v>
      </c>
      <c r="C28" s="3" t="s">
        <v>1</v>
      </c>
      <c r="E28" s="4" t="s">
        <v>2</v>
      </c>
      <c r="F28" s="3" t="s">
        <v>21</v>
      </c>
    </row>
    <row r="29" spans="1:7" x14ac:dyDescent="0.25">
      <c r="A29" s="2" t="s">
        <v>3</v>
      </c>
      <c r="B29" s="2" t="s">
        <v>4</v>
      </c>
      <c r="C29" s="2">
        <v>5873</v>
      </c>
      <c r="E29" s="6" t="s">
        <v>1</v>
      </c>
      <c r="F29" s="7" t="str">
        <f>IF(ISNA(VLOOKUP(F28,$A$29:$C$36,3,FALSE)), "", VLOOKUP(F28,$A$29:$C$36,3,FALSE))</f>
        <v/>
      </c>
      <c r="G29" t="s">
        <v>24</v>
      </c>
    </row>
    <row r="30" spans="1:7" x14ac:dyDescent="0.25">
      <c r="A30" s="2" t="s">
        <v>12</v>
      </c>
      <c r="B30" s="2" t="s">
        <v>5</v>
      </c>
      <c r="C30" s="2">
        <v>7192</v>
      </c>
      <c r="E30" s="2"/>
      <c r="F30" s="7" t="str">
        <f>_xlfn.IFNA(VLOOKUP(F82,$A$29:$C$36,3, FALSE),"")</f>
        <v/>
      </c>
      <c r="G30" t="s">
        <v>25</v>
      </c>
    </row>
    <row r="31" spans="1:7" x14ac:dyDescent="0.25">
      <c r="A31" s="2" t="s">
        <v>13</v>
      </c>
      <c r="B31" s="2" t="s">
        <v>6</v>
      </c>
      <c r="C31" s="2">
        <v>13318</v>
      </c>
    </row>
    <row r="32" spans="1:7" x14ac:dyDescent="0.25">
      <c r="A32" s="2" t="s">
        <v>14</v>
      </c>
      <c r="B32" s="2" t="s">
        <v>7</v>
      </c>
      <c r="C32" s="2">
        <v>5894</v>
      </c>
    </row>
    <row r="33" spans="1:7" x14ac:dyDescent="0.25">
      <c r="A33" s="2" t="s">
        <v>15</v>
      </c>
      <c r="B33" s="2" t="s">
        <v>8</v>
      </c>
      <c r="C33" s="2">
        <v>11514</v>
      </c>
    </row>
    <row r="34" spans="1:7" x14ac:dyDescent="0.25">
      <c r="A34" s="2" t="s">
        <v>16</v>
      </c>
      <c r="B34" s="2" t="s">
        <v>9</v>
      </c>
      <c r="C34" s="2">
        <v>6083</v>
      </c>
    </row>
    <row r="35" spans="1:7" x14ac:dyDescent="0.25">
      <c r="A35" s="2" t="s">
        <v>17</v>
      </c>
      <c r="B35" s="2" t="s">
        <v>10</v>
      </c>
      <c r="C35" s="2">
        <v>12417</v>
      </c>
    </row>
    <row r="36" spans="1:7" x14ac:dyDescent="0.25">
      <c r="A36" s="2" t="s">
        <v>18</v>
      </c>
      <c r="B36" s="2" t="s">
        <v>11</v>
      </c>
      <c r="C36" s="2">
        <v>8396</v>
      </c>
    </row>
    <row r="38" spans="1:7" x14ac:dyDescent="0.25">
      <c r="A38" s="13" t="s">
        <v>35</v>
      </c>
    </row>
    <row r="40" spans="1:7" x14ac:dyDescent="0.25">
      <c r="A40" s="3" t="s">
        <v>2</v>
      </c>
      <c r="B40" s="3" t="s">
        <v>0</v>
      </c>
      <c r="C40" s="3" t="s">
        <v>1</v>
      </c>
      <c r="E40" s="4" t="s">
        <v>0</v>
      </c>
      <c r="F40" s="3" t="s">
        <v>8</v>
      </c>
    </row>
    <row r="41" spans="1:7" x14ac:dyDescent="0.25">
      <c r="A41" s="2" t="s">
        <v>3</v>
      </c>
      <c r="B41" s="2" t="s">
        <v>4</v>
      </c>
      <c r="C41" s="2">
        <v>5873</v>
      </c>
      <c r="E41" s="6" t="s">
        <v>2</v>
      </c>
      <c r="F41" s="7" t="str">
        <f>IF(ISNA(INDEX(A41:A48,MATCH(F40,$B$41:$B$48,0))),"Not found",INDEX(A41:A48,MATCH(F40,$B$41:$B$48, 0)))</f>
        <v>comtel</v>
      </c>
      <c r="G41" t="s">
        <v>27</v>
      </c>
    </row>
    <row r="42" spans="1:7" x14ac:dyDescent="0.25">
      <c r="A42" s="2" t="s">
        <v>12</v>
      </c>
      <c r="B42" s="2" t="s">
        <v>5</v>
      </c>
      <c r="C42" s="2">
        <v>7192</v>
      </c>
      <c r="E42" s="2"/>
      <c r="F42" s="7" t="str">
        <f>_xlfn.IFNA(INDEX(A41:A48,MATCH(F40,$B$41:$B$48, 0)),"Not found")</f>
        <v>comtel</v>
      </c>
      <c r="G42" t="s">
        <v>28</v>
      </c>
    </row>
    <row r="43" spans="1:7" x14ac:dyDescent="0.25">
      <c r="A43" s="2" t="s">
        <v>13</v>
      </c>
      <c r="B43" s="2" t="s">
        <v>6</v>
      </c>
      <c r="C43" s="2">
        <v>13318</v>
      </c>
    </row>
    <row r="44" spans="1:7" x14ac:dyDescent="0.25">
      <c r="A44" s="2" t="s">
        <v>14</v>
      </c>
      <c r="B44" s="2" t="s">
        <v>7</v>
      </c>
      <c r="C44" s="2">
        <v>5894</v>
      </c>
    </row>
    <row r="45" spans="1:7" x14ac:dyDescent="0.25">
      <c r="A45" s="2" t="s">
        <v>15</v>
      </c>
      <c r="B45" s="2" t="s">
        <v>8</v>
      </c>
      <c r="C45" s="2">
        <v>11514</v>
      </c>
    </row>
    <row r="46" spans="1:7" x14ac:dyDescent="0.25">
      <c r="A46" s="2" t="s">
        <v>16</v>
      </c>
      <c r="B46" s="2" t="s">
        <v>9</v>
      </c>
      <c r="C46" s="2">
        <v>6083</v>
      </c>
    </row>
    <row r="47" spans="1:7" x14ac:dyDescent="0.25">
      <c r="A47" s="2" t="s">
        <v>17</v>
      </c>
      <c r="B47" s="2" t="s">
        <v>10</v>
      </c>
      <c r="C47" s="2">
        <v>12417</v>
      </c>
    </row>
    <row r="48" spans="1:7" x14ac:dyDescent="0.25">
      <c r="A48" s="2" t="s">
        <v>18</v>
      </c>
      <c r="B48" s="2" t="s">
        <v>11</v>
      </c>
      <c r="C48" s="2">
        <v>8396</v>
      </c>
    </row>
    <row r="50" spans="1:8" x14ac:dyDescent="0.25">
      <c r="A50" s="14" t="s">
        <v>36</v>
      </c>
    </row>
    <row r="51" spans="1:8" x14ac:dyDescent="0.25">
      <c r="A51" s="8" t="s">
        <v>32</v>
      </c>
      <c r="B51" s="8" t="s">
        <v>29</v>
      </c>
      <c r="D51" s="16" t="s">
        <v>30</v>
      </c>
      <c r="E51" s="16"/>
      <c r="G51" s="16" t="s">
        <v>31</v>
      </c>
      <c r="H51" s="16"/>
    </row>
    <row r="52" spans="1:8" x14ac:dyDescent="0.25">
      <c r="A52" t="s">
        <v>34</v>
      </c>
      <c r="B52">
        <v>111</v>
      </c>
      <c r="D52" s="9" t="s">
        <v>33</v>
      </c>
      <c r="E52" s="10" t="s">
        <v>29</v>
      </c>
      <c r="G52" s="9" t="s">
        <v>33</v>
      </c>
      <c r="H52" s="10" t="s">
        <v>29</v>
      </c>
    </row>
    <row r="53" spans="1:8" x14ac:dyDescent="0.25">
      <c r="A53">
        <v>1</v>
      </c>
      <c r="B53">
        <v>101</v>
      </c>
      <c r="D53" s="11">
        <v>2</v>
      </c>
      <c r="E53" s="12">
        <f>IFERROR(VLOOKUP(D53,$A$52:$B$57,2,FALSE), VLOOKUP("Central Zone",$A$52:$B$57,2,FALSE))</f>
        <v>102</v>
      </c>
      <c r="G53" s="11">
        <v>10</v>
      </c>
      <c r="H53" s="12">
        <f>VLOOKUP(IFERROR(VLOOKUP(G53,$A$52:$B$57,1,FALSE),"Central Zone"),$A$52:$B$57,2)</f>
        <v>111</v>
      </c>
    </row>
    <row r="54" spans="1:8" x14ac:dyDescent="0.25">
      <c r="A54">
        <v>2</v>
      </c>
      <c r="B54">
        <v>102</v>
      </c>
    </row>
    <row r="55" spans="1:8" x14ac:dyDescent="0.25">
      <c r="A55">
        <v>3</v>
      </c>
      <c r="B55">
        <v>103</v>
      </c>
    </row>
    <row r="56" spans="1:8" x14ac:dyDescent="0.25">
      <c r="A56">
        <v>4</v>
      </c>
      <c r="B56">
        <v>104</v>
      </c>
    </row>
    <row r="57" spans="1:8" x14ac:dyDescent="0.25">
      <c r="A57">
        <v>5</v>
      </c>
      <c r="B57">
        <v>105</v>
      </c>
    </row>
  </sheetData>
  <mergeCells count="3">
    <mergeCell ref="A1:D1"/>
    <mergeCell ref="D51:E51"/>
    <mergeCell ref="G51:H51"/>
  </mergeCells>
  <dataValidations disablePrompts="1" count="2">
    <dataValidation type="list" allowBlank="1" showInputMessage="1" showErrorMessage="1" sqref="F3" xr:uid="{4EECF74C-C10D-4C95-919A-9E13FC03398C}">
      <formula1>$A$4:$A$11</formula1>
    </dataValidation>
    <dataValidation type="list" allowBlank="1" showInputMessage="1" showErrorMessage="1" sqref="F40" xr:uid="{A3331E17-1C72-40EF-AFEF-0583CE595061}">
      <formula1>$B$41:$B$48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MAHARAJ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2021-05-03T08:37:22Z</dcterms:modified>
</cp:coreProperties>
</file>