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13_ncr:1_{A12EC5D6-B862-4178-B6F7-6F0D968A377A}" xr6:coauthVersionLast="47" xr6:coauthVersionMax="47" xr10:uidLastSave="{00000000-0000-0000-0000-000000000000}"/>
  <bookViews>
    <workbookView xWindow="-120" yWindow="-120" windowWidth="20730" windowHeight="11160" activeTab="2" xr2:uid="{DA72C841-8E9F-4A01-9893-1F004D798715}"/>
  </bookViews>
  <sheets>
    <sheet name="VLOOKUP+IF" sheetId="2" r:id="rId1"/>
    <sheet name="VLOOKUP+ARRAY" sheetId="1" r:id="rId2"/>
    <sheet name="VLOOKUP DUPLIC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F5" i="3"/>
  <c r="G5" i="3"/>
  <c r="D5" i="3"/>
  <c r="E4" i="3"/>
  <c r="F4" i="3"/>
  <c r="G4" i="3"/>
  <c r="D4" i="3"/>
  <c r="H5" i="3"/>
  <c r="H6" i="3"/>
  <c r="H7" i="3"/>
  <c r="H8" i="3"/>
  <c r="H9" i="3"/>
  <c r="H10" i="3"/>
  <c r="H11" i="3"/>
  <c r="H12" i="3"/>
  <c r="H13" i="3"/>
  <c r="H4" i="3"/>
  <c r="F15" i="2"/>
  <c r="F16" i="2"/>
  <c r="F17" i="2"/>
  <c r="F18" i="2"/>
  <c r="F14" i="2"/>
  <c r="D11" i="2" l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<sst xmlns="http://schemas.openxmlformats.org/spreadsheetml/2006/main" count="92" uniqueCount="62">
  <si>
    <t>ID</t>
  </si>
  <si>
    <t>Last</t>
  </si>
  <si>
    <t>First</t>
  </si>
  <si>
    <t>E-mail</t>
  </si>
  <si>
    <t>Phone</t>
  </si>
  <si>
    <t>253-559-4034</t>
  </si>
  <si>
    <t>253-553-4381</t>
  </si>
  <si>
    <t>206-762-2195</t>
  </si>
  <si>
    <t>253-764-6538</t>
  </si>
  <si>
    <t>206-736-4510</t>
  </si>
  <si>
    <t>253-452-9723</t>
  </si>
  <si>
    <t>253-719-7600</t>
  </si>
  <si>
    <t>SID</t>
  </si>
  <si>
    <t>Part Number</t>
  </si>
  <si>
    <t>Part Name</t>
  </si>
  <si>
    <t>Price</t>
  </si>
  <si>
    <t>Baleno</t>
  </si>
  <si>
    <t>Amaze</t>
  </si>
  <si>
    <t>City</t>
  </si>
  <si>
    <t>Ciaz</t>
  </si>
  <si>
    <t>Innova</t>
  </si>
  <si>
    <t>Result</t>
  </si>
  <si>
    <t>Name</t>
  </si>
  <si>
    <t>Sales</t>
  </si>
  <si>
    <t>Goal</t>
  </si>
  <si>
    <t>Tier</t>
  </si>
  <si>
    <t>Commission Value</t>
  </si>
  <si>
    <t>Amit</t>
  </si>
  <si>
    <t>C</t>
  </si>
  <si>
    <t>Rani</t>
  </si>
  <si>
    <t>A</t>
  </si>
  <si>
    <t>Aman</t>
  </si>
  <si>
    <t>Mukeh</t>
  </si>
  <si>
    <t>Mahesh</t>
  </si>
  <si>
    <t>B</t>
  </si>
  <si>
    <t>Sales Executive</t>
  </si>
  <si>
    <t>manish</t>
  </si>
  <si>
    <t>kanika</t>
  </si>
  <si>
    <t>1 Vlookup+IF</t>
  </si>
  <si>
    <t>2 Vlookup+Array</t>
  </si>
  <si>
    <t>3 Vlookup for duplicate value</t>
  </si>
  <si>
    <t>Commission</t>
  </si>
  <si>
    <t>Singh</t>
  </si>
  <si>
    <t>Mohit</t>
  </si>
  <si>
    <t>Vyas</t>
  </si>
  <si>
    <t>Rajeev</t>
  </si>
  <si>
    <t>Upadhyay</t>
  </si>
  <si>
    <t>Puneet</t>
  </si>
  <si>
    <t>Ali</t>
  </si>
  <si>
    <t>Sahir</t>
  </si>
  <si>
    <t>Bhati</t>
  </si>
  <si>
    <t>Vishal</t>
  </si>
  <si>
    <t>Sharma</t>
  </si>
  <si>
    <t>Deepak</t>
  </si>
  <si>
    <t>Boddawar</t>
  </si>
  <si>
    <t>Raghwendra</t>
  </si>
  <si>
    <t>Reg Number</t>
  </si>
  <si>
    <t>Folio Number</t>
  </si>
  <si>
    <t>Helper</t>
  </si>
  <si>
    <t>Saurabh</t>
  </si>
  <si>
    <t>Animesh</t>
  </si>
  <si>
    <t>Bhashkar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</si>
</sst>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0" borderId="1" xfId="0" applyBorder="1"/>
    <xf numFmtId="0" fontId="0" fillId="0" borderId="0" xfId="0" quotePrefix="1"/>
    <xf numFmtId="0" fontId="1" fillId="3" borderId="1" xfId="0" applyFont="1" applyFill="1" applyBorder="1" applyAlignment="1">
      <alignment horizontal="left"/>
    </xf>
    <xf numFmtId="0" fontId="1" fillId="3" borderId="1" xfId="0" quotePrefix="1" applyFont="1" applyFill="1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4" borderId="1" xfId="0" applyFill="1" applyBorder="1"/>
    <xf numFmtId="0" fontId="2" fillId="0" borderId="0" xfId="1"/>
    <xf numFmtId="0" fontId="1" fillId="3" borderId="3" xfId="0" applyFont="1" applyFill="1" applyBorder="1"/>
    <xf numFmtId="0" fontId="3" fillId="0" borderId="1" xfId="0" applyFont="1" applyBorder="1"/>
    <xf numFmtId="0" fontId="1" fillId="3" borderId="4" xfId="0" applyFont="1" applyFill="1" applyBorder="1" applyAlignment="1">
      <alignment horizontal="left"/>
    </xf>
    <xf numFmtId="9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2" fillId="0" borderId="0" xfId="1" applyFill="1" applyBorder="1" applyAlignment="1">
      <alignment horizontal="center"/>
    </xf>
    <xf numFmtId="0" fontId="0" fillId="0" borderId="0" xfId="0" applyBorder="1"/>
    <xf numFmtId="0" fontId="1" fillId="3" borderId="2" xfId="0" applyFont="1" applyFill="1" applyBorder="1"/>
    <xf numFmtId="0" fontId="0" fillId="0" borderId="5" xfId="0" applyBorder="1"/>
    <xf numFmtId="0" fontId="0" fillId="0" borderId="5" xfId="0" applyFill="1" applyBorder="1"/>
    <xf numFmtId="0" fontId="1" fillId="0" borderId="0" xfId="0" applyFont="1" applyFill="1" applyBorder="1"/>
    <xf numFmtId="0" fontId="4" fillId="0" borderId="1" xfId="0" applyFont="1" applyBorder="1"/>
  </cellXfs>
  <cellStyles count="2">
    <cellStyle name="Normal" xfId="0" builtinId="0"/>
    <cellStyle name="Normal 2" xfId="1" xr:uid="{748D3300-F426-4FE8-951F-5D773F20105D}"/>
  </cellStyles>
  <dxfs count="6"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B6C27-B650-4835-9760-CCB06105D01D}" name="Table1" displayName="Table1" ref="A3:A9" totalsRowShown="0" headerRowDxfId="5" dataDxfId="4" headerRowBorderDxfId="2" tableBorderDxfId="3" totalsRowBorderDxfId="1">
  <autoFilter ref="A3:A9" xr:uid="{BA5B6C27-B650-4835-9760-CCB06105D01D}"/>
  <tableColumns count="1">
    <tableColumn id="1" xr3:uid="{3C1742F7-6194-4E1F-A50F-B7ECD766050C}" name="Sales Execu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F29B-1F1B-4BF1-A20C-A20DB6D9A261}">
  <dimension ref="A1:I18"/>
  <sheetViews>
    <sheetView topLeftCell="A12" workbookViewId="0">
      <selection activeCell="A23" sqref="A23"/>
    </sheetView>
  </sheetViews>
  <sheetFormatPr defaultRowHeight="23.25" x14ac:dyDescent="0.35"/>
  <cols>
    <col min="1" max="1" width="11.25" bestFit="1" customWidth="1"/>
    <col min="3" max="3" width="9.4140625" bestFit="1" customWidth="1"/>
    <col min="6" max="6" width="13.6640625" bestFit="1" customWidth="1"/>
  </cols>
  <sheetData>
    <row r="1" spans="1:9" x14ac:dyDescent="0.35">
      <c r="A1" s="1" t="s">
        <v>38</v>
      </c>
      <c r="C1" s="5"/>
    </row>
    <row r="2" spans="1:9" x14ac:dyDescent="0.35">
      <c r="A2" s="2"/>
      <c r="C2" s="5"/>
    </row>
    <row r="3" spans="1:9" x14ac:dyDescent="0.35">
      <c r="A3" s="6" t="s">
        <v>12</v>
      </c>
      <c r="B3" s="3" t="s">
        <v>13</v>
      </c>
      <c r="C3" s="7" t="s">
        <v>14</v>
      </c>
      <c r="D3" s="3" t="s">
        <v>15</v>
      </c>
    </row>
    <row r="4" spans="1:9" x14ac:dyDescent="0.35">
      <c r="A4" s="8">
        <v>101</v>
      </c>
      <c r="B4" s="4">
        <v>356</v>
      </c>
      <c r="C4" s="9" t="s">
        <v>16</v>
      </c>
      <c r="D4" s="4">
        <v>585</v>
      </c>
    </row>
    <row r="5" spans="1:9" x14ac:dyDescent="0.35">
      <c r="A5" s="8">
        <v>102</v>
      </c>
      <c r="B5" s="4">
        <v>455</v>
      </c>
      <c r="C5" s="9" t="s">
        <v>17</v>
      </c>
      <c r="D5" s="4">
        <v>784</v>
      </c>
    </row>
    <row r="6" spans="1:9" x14ac:dyDescent="0.35">
      <c r="A6" s="8">
        <v>103</v>
      </c>
      <c r="B6" s="4">
        <v>474</v>
      </c>
      <c r="C6" s="9" t="s">
        <v>18</v>
      </c>
      <c r="D6" s="4">
        <v>958</v>
      </c>
    </row>
    <row r="7" spans="1:9" x14ac:dyDescent="0.35">
      <c r="A7" s="8">
        <v>104</v>
      </c>
      <c r="B7" s="4">
        <v>558</v>
      </c>
      <c r="C7" s="9" t="s">
        <v>19</v>
      </c>
      <c r="D7" s="4">
        <v>658</v>
      </c>
    </row>
    <row r="8" spans="1:9" x14ac:dyDescent="0.35">
      <c r="A8" s="8">
        <v>105</v>
      </c>
      <c r="B8" s="4">
        <v>989</v>
      </c>
      <c r="C8" s="9" t="s">
        <v>20</v>
      </c>
      <c r="D8" s="4">
        <v>784</v>
      </c>
    </row>
    <row r="9" spans="1:9" x14ac:dyDescent="0.35">
      <c r="A9" s="2"/>
    </row>
    <row r="10" spans="1:9" x14ac:dyDescent="0.35">
      <c r="A10" s="8" t="s">
        <v>13</v>
      </c>
      <c r="B10" s="4">
        <v>455</v>
      </c>
      <c r="C10" s="4" t="s">
        <v>14</v>
      </c>
      <c r="D10" s="4" t="s">
        <v>17</v>
      </c>
    </row>
    <row r="11" spans="1:9" x14ac:dyDescent="0.35">
      <c r="A11" s="8"/>
      <c r="B11" s="4"/>
      <c r="C11" s="4" t="s">
        <v>21</v>
      </c>
      <c r="D11" s="13" t="str">
        <f>IF(VLOOKUP(B10,B4:D8,2)=D10,"Located","Not Found")</f>
        <v>Located</v>
      </c>
    </row>
    <row r="12" spans="1:9" x14ac:dyDescent="0.35">
      <c r="A12" s="2"/>
    </row>
    <row r="13" spans="1:9" x14ac:dyDescent="0.35">
      <c r="A13" s="6" t="s">
        <v>0</v>
      </c>
      <c r="B13" s="6" t="s">
        <v>22</v>
      </c>
      <c r="C13" s="6" t="s">
        <v>23</v>
      </c>
      <c r="D13" s="6" t="s">
        <v>24</v>
      </c>
      <c r="E13" s="6" t="s">
        <v>25</v>
      </c>
      <c r="F13" s="6" t="s">
        <v>26</v>
      </c>
      <c r="H13" s="14" t="s">
        <v>25</v>
      </c>
      <c r="I13" s="14" t="s">
        <v>41</v>
      </c>
    </row>
    <row r="14" spans="1:9" x14ac:dyDescent="0.35">
      <c r="A14" s="8">
        <v>323</v>
      </c>
      <c r="B14" s="4" t="s">
        <v>27</v>
      </c>
      <c r="C14" s="4">
        <v>98670</v>
      </c>
      <c r="D14" s="4">
        <v>95000</v>
      </c>
      <c r="E14" s="4" t="s">
        <v>28</v>
      </c>
      <c r="F14" s="10">
        <f>IF(C14&gt;=D14,VLOOKUP(E14,$H$14:$I$16,2,0)*C14,"No Commission")</f>
        <v>13813.800000000001</v>
      </c>
      <c r="H14" s="4" t="s">
        <v>30</v>
      </c>
      <c r="I14" s="15">
        <v>0.19</v>
      </c>
    </row>
    <row r="15" spans="1:9" x14ac:dyDescent="0.35">
      <c r="A15" s="8">
        <v>832</v>
      </c>
      <c r="B15" s="4" t="s">
        <v>29</v>
      </c>
      <c r="C15" s="4">
        <v>98542</v>
      </c>
      <c r="D15" s="4">
        <v>80000</v>
      </c>
      <c r="E15" s="4" t="s">
        <v>30</v>
      </c>
      <c r="F15" s="10">
        <f t="shared" ref="F15:F18" si="0">IF(C15&gt;=D15,VLOOKUP(E15,$H$14:$I$16,2,0)*C15,"No Commission")</f>
        <v>18722.98</v>
      </c>
      <c r="H15" s="4" t="s">
        <v>34</v>
      </c>
      <c r="I15" s="15">
        <v>0.15</v>
      </c>
    </row>
    <row r="16" spans="1:9" x14ac:dyDescent="0.35">
      <c r="A16" s="8">
        <v>987</v>
      </c>
      <c r="B16" s="4" t="s">
        <v>31</v>
      </c>
      <c r="C16" s="4">
        <v>83727</v>
      </c>
      <c r="D16" s="4">
        <v>90000</v>
      </c>
      <c r="E16" s="4" t="s">
        <v>28</v>
      </c>
      <c r="F16" s="10" t="str">
        <f t="shared" si="0"/>
        <v>No Commission</v>
      </c>
      <c r="H16" s="4" t="s">
        <v>28</v>
      </c>
      <c r="I16" s="15">
        <v>0.14000000000000001</v>
      </c>
    </row>
    <row r="17" spans="1:6" x14ac:dyDescent="0.35">
      <c r="A17" s="8">
        <v>938</v>
      </c>
      <c r="B17" s="4" t="s">
        <v>32</v>
      </c>
      <c r="C17" s="4">
        <v>89033</v>
      </c>
      <c r="D17" s="4">
        <v>75000</v>
      </c>
      <c r="E17" s="4" t="s">
        <v>28</v>
      </c>
      <c r="F17" s="10">
        <f t="shared" si="0"/>
        <v>12464.62</v>
      </c>
    </row>
    <row r="18" spans="1:6" x14ac:dyDescent="0.35">
      <c r="A18" s="8">
        <v>392</v>
      </c>
      <c r="B18" s="4" t="s">
        <v>33</v>
      </c>
      <c r="C18" s="4">
        <v>81737</v>
      </c>
      <c r="D18" s="4">
        <v>80000</v>
      </c>
      <c r="E18" s="4" t="s">
        <v>34</v>
      </c>
      <c r="F18" s="10">
        <f t="shared" si="0"/>
        <v>12260.55</v>
      </c>
    </row>
  </sheetData>
  <dataValidations disablePrompts="1" count="2">
    <dataValidation type="list" allowBlank="1" showInputMessage="1" showErrorMessage="1" sqref="D10" xr:uid="{90B575A8-2C6C-4CC2-82CC-5A5295C7BCD4}">
      <formula1>$C$4:$C$8</formula1>
    </dataValidation>
    <dataValidation type="list" allowBlank="1" showInputMessage="1" showErrorMessage="1" sqref="B10" xr:uid="{9EF2D201-F3A5-49FD-B0CE-F89B5B5B70BD}">
      <formula1>$B$4:$B$8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CCC7-F45C-4A24-B6CA-538E12155F37}">
  <dimension ref="A1:E19"/>
  <sheetViews>
    <sheetView topLeftCell="A13" workbookViewId="0">
      <selection activeCell="A24" sqref="A24"/>
    </sheetView>
  </sheetViews>
  <sheetFormatPr defaultRowHeight="23.25" x14ac:dyDescent="0.35"/>
  <cols>
    <col min="3" max="3" width="11.08203125" bestFit="1" customWidth="1"/>
    <col min="4" max="4" width="18.58203125" bestFit="1" customWidth="1"/>
    <col min="5" max="5" width="11.9140625" bestFit="1" customWidth="1"/>
  </cols>
  <sheetData>
    <row r="1" spans="1:5" x14ac:dyDescent="0.35">
      <c r="A1" s="1" t="s">
        <v>39</v>
      </c>
    </row>
    <row r="2" spans="1:5" x14ac:dyDescent="0.35">
      <c r="A2" s="2"/>
    </row>
    <row r="3" spans="1:5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35">
      <c r="A4" s="4">
        <v>101</v>
      </c>
      <c r="B4" s="4" t="s">
        <v>42</v>
      </c>
      <c r="C4" s="4" t="s">
        <v>43</v>
      </c>
      <c r="D4" s="4" t="str">
        <f>B4&amp;UPPER(LEFT(C4,1))&amp;"@PBY.com"</f>
        <v>SinghM@PBY.com</v>
      </c>
      <c r="E4" s="4" t="s">
        <v>5</v>
      </c>
    </row>
    <row r="5" spans="1:5" x14ac:dyDescent="0.35">
      <c r="A5" s="4">
        <v>102</v>
      </c>
      <c r="B5" s="4" t="s">
        <v>44</v>
      </c>
      <c r="C5" s="4" t="s">
        <v>45</v>
      </c>
      <c r="D5" s="4" t="str">
        <f t="shared" ref="D5:D10" si="0">B5&amp;UPPER(LEFT(C5,1))&amp;"@PBY.com"</f>
        <v>VyasR@PBY.com</v>
      </c>
      <c r="E5" s="4" t="s">
        <v>6</v>
      </c>
    </row>
    <row r="6" spans="1:5" x14ac:dyDescent="0.35">
      <c r="A6" s="4">
        <v>103</v>
      </c>
      <c r="B6" s="4" t="s">
        <v>46</v>
      </c>
      <c r="C6" s="4" t="s">
        <v>47</v>
      </c>
      <c r="D6" s="4" t="str">
        <f t="shared" si="0"/>
        <v>UpadhyayP@PBY.com</v>
      </c>
      <c r="E6" s="4" t="s">
        <v>7</v>
      </c>
    </row>
    <row r="7" spans="1:5" x14ac:dyDescent="0.35">
      <c r="A7" s="4">
        <v>104</v>
      </c>
      <c r="B7" s="4" t="s">
        <v>48</v>
      </c>
      <c r="C7" s="4" t="s">
        <v>49</v>
      </c>
      <c r="D7" s="4" t="str">
        <f t="shared" si="0"/>
        <v>AliS@PBY.com</v>
      </c>
      <c r="E7" s="4" t="s">
        <v>8</v>
      </c>
    </row>
    <row r="8" spans="1:5" x14ac:dyDescent="0.35">
      <c r="A8" s="4">
        <v>105</v>
      </c>
      <c r="B8" s="4" t="s">
        <v>50</v>
      </c>
      <c r="C8" s="4" t="s">
        <v>51</v>
      </c>
      <c r="D8" s="4" t="str">
        <f t="shared" si="0"/>
        <v>BhatiV@PBY.com</v>
      </c>
      <c r="E8" s="4" t="s">
        <v>9</v>
      </c>
    </row>
    <row r="9" spans="1:5" x14ac:dyDescent="0.35">
      <c r="A9" s="4">
        <v>106</v>
      </c>
      <c r="B9" s="4" t="s">
        <v>52</v>
      </c>
      <c r="C9" s="4" t="s">
        <v>53</v>
      </c>
      <c r="D9" s="4" t="str">
        <f t="shared" si="0"/>
        <v>SharmaD@PBY.com</v>
      </c>
      <c r="E9" s="4" t="s">
        <v>10</v>
      </c>
    </row>
    <row r="10" spans="1:5" x14ac:dyDescent="0.35">
      <c r="A10" s="4">
        <v>107</v>
      </c>
      <c r="B10" s="4" t="s">
        <v>54</v>
      </c>
      <c r="C10" s="4" t="s">
        <v>55</v>
      </c>
      <c r="D10" s="4" t="str">
        <f t="shared" si="0"/>
        <v>BoddawarR@PBY.com</v>
      </c>
      <c r="E10" s="4" t="s">
        <v>11</v>
      </c>
    </row>
    <row r="11" spans="1:5" x14ac:dyDescent="0.35">
      <c r="A11" s="2"/>
    </row>
    <row r="12" spans="1:5" x14ac:dyDescent="0.35">
      <c r="A12" s="3" t="s">
        <v>0</v>
      </c>
      <c r="B12" s="3" t="s">
        <v>2</v>
      </c>
      <c r="C12" s="3" t="s">
        <v>1</v>
      </c>
      <c r="D12" s="3" t="s">
        <v>4</v>
      </c>
    </row>
    <row r="13" spans="1:5" x14ac:dyDescent="0.35">
      <c r="A13" s="4">
        <v>103</v>
      </c>
      <c r="B13" s="4"/>
      <c r="C13" s="4"/>
      <c r="D13" s="4"/>
    </row>
    <row r="14" spans="1:5" x14ac:dyDescent="0.35">
      <c r="A14" s="4">
        <v>104</v>
      </c>
      <c r="B14" s="4"/>
      <c r="C14" s="4"/>
      <c r="D14" s="4"/>
    </row>
    <row r="15" spans="1:5" x14ac:dyDescent="0.35">
      <c r="A15" s="4">
        <v>101</v>
      </c>
      <c r="B15" s="4"/>
      <c r="C15" s="4"/>
      <c r="D15" s="4"/>
    </row>
    <row r="16" spans="1:5" x14ac:dyDescent="0.35">
      <c r="A16" s="4">
        <v>102</v>
      </c>
      <c r="B16" s="4"/>
      <c r="C16" s="4"/>
      <c r="D16" s="4"/>
    </row>
    <row r="17" spans="1:4" x14ac:dyDescent="0.35">
      <c r="A17" s="4">
        <v>105</v>
      </c>
      <c r="B17" s="4"/>
      <c r="C17" s="4"/>
      <c r="D17" s="4"/>
    </row>
    <row r="18" spans="1:4" x14ac:dyDescent="0.35">
      <c r="A18" s="4">
        <v>107</v>
      </c>
      <c r="B18" s="4"/>
      <c r="C18" s="4"/>
      <c r="D18" s="4"/>
    </row>
    <row r="19" spans="1:4" x14ac:dyDescent="0.35">
      <c r="A19" s="4">
        <v>106</v>
      </c>
      <c r="B19" s="4"/>
      <c r="C19" s="4"/>
      <c r="D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E356-C6E7-49CC-AA76-CE2501DA7B18}">
  <dimension ref="A1:K14"/>
  <sheetViews>
    <sheetView tabSelected="1" zoomScale="85" zoomScaleNormal="85" workbookViewId="0">
      <selection activeCell="D8" sqref="D8"/>
    </sheetView>
  </sheetViews>
  <sheetFormatPr defaultRowHeight="23.25" x14ac:dyDescent="0.35"/>
  <cols>
    <col min="1" max="1" width="16.58203125" bestFit="1" customWidth="1"/>
    <col min="6" max="6" width="9.4140625" bestFit="1" customWidth="1"/>
    <col min="7" max="7" width="13.25" bestFit="1" customWidth="1"/>
    <col min="8" max="8" width="13.5" customWidth="1"/>
    <col min="9" max="9" width="11.75" customWidth="1"/>
  </cols>
  <sheetData>
    <row r="1" spans="1:11" x14ac:dyDescent="0.35">
      <c r="A1" s="1" t="s">
        <v>40</v>
      </c>
      <c r="D1" s="11"/>
    </row>
    <row r="2" spans="1:11" x14ac:dyDescent="0.35">
      <c r="F2" s="19"/>
      <c r="G2" s="19"/>
      <c r="H2" s="17"/>
    </row>
    <row r="3" spans="1:11" x14ac:dyDescent="0.35">
      <c r="A3" s="21" t="s">
        <v>35</v>
      </c>
      <c r="C3" s="25" t="s">
        <v>22</v>
      </c>
      <c r="D3" s="4" t="s">
        <v>59</v>
      </c>
      <c r="E3" s="20"/>
      <c r="F3" s="24"/>
      <c r="G3" s="20"/>
      <c r="H3" s="12" t="s">
        <v>58</v>
      </c>
      <c r="I3" s="12" t="s">
        <v>35</v>
      </c>
      <c r="J3" s="12" t="s">
        <v>56</v>
      </c>
      <c r="K3" s="12" t="s">
        <v>57</v>
      </c>
    </row>
    <row r="4" spans="1:11" x14ac:dyDescent="0.35">
      <c r="A4" s="22" t="s">
        <v>27</v>
      </c>
      <c r="B4" s="18"/>
      <c r="C4" s="25" t="s">
        <v>56</v>
      </c>
      <c r="D4" s="4">
        <f>IFERROR(VLOOKUP(COLUMNS($A$1:A1)&amp;$D$3,$H$4:$K$13,3,0),"")</f>
        <v>1122</v>
      </c>
      <c r="E4" s="4">
        <f>IFERROR(VLOOKUP(COLUMNS($A$1:B1)&amp;$D$3,$H$4:$K$13,3,0),"")</f>
        <v>1122</v>
      </c>
      <c r="F4" s="4" t="str">
        <f>IFERROR(VLOOKUP(COLUMNS($A$1:C1)&amp;$D$3,$H$4:$K$13,3,0),"")</f>
        <v/>
      </c>
      <c r="G4" s="4" t="str">
        <f>IFERROR(VLOOKUP(COLUMNS($A$1:D1)&amp;$D$3,$H$4:$K$13,3,0),"")</f>
        <v/>
      </c>
      <c r="H4" s="4" t="str">
        <f>COUNTIF($I$4:I4,I4)&amp;I4</f>
        <v>1Amit</v>
      </c>
      <c r="I4" s="4" t="s">
        <v>27</v>
      </c>
      <c r="J4" s="4">
        <v>2323</v>
      </c>
      <c r="K4" s="4">
        <v>101</v>
      </c>
    </row>
    <row r="5" spans="1:11" x14ac:dyDescent="0.35">
      <c r="A5" s="22" t="s">
        <v>59</v>
      </c>
      <c r="B5" s="18"/>
      <c r="C5" s="25" t="s">
        <v>57</v>
      </c>
      <c r="D5" s="4">
        <f>IFERROR(VLOOKUP(COLUMNS($A$1:A1)&amp;$D$3,$H$4:$K$13,4,0),"")</f>
        <v>102</v>
      </c>
      <c r="E5" s="4">
        <f>IFERROR(VLOOKUP(COLUMNS($A$1:B1)&amp;$D$3,$H$4:$K$13,4,0),"")</f>
        <v>109</v>
      </c>
      <c r="F5" s="4" t="str">
        <f>IFERROR(VLOOKUP(COLUMNS($A$1:C1)&amp;$D$3,$H$4:$K$13,4,0),"")</f>
        <v/>
      </c>
      <c r="G5" s="4" t="str">
        <f>IFERROR(VLOOKUP(COLUMNS($A$1:D1)&amp;$D$3,$H$4:$K$13,4,0),"")</f>
        <v/>
      </c>
      <c r="H5" s="4" t="str">
        <f>COUNTIF($I$4:I5,I5)&amp;I5</f>
        <v>1Saurabh</v>
      </c>
      <c r="I5" s="4" t="s">
        <v>59</v>
      </c>
      <c r="J5" s="4">
        <v>1122</v>
      </c>
      <c r="K5" s="4">
        <v>102</v>
      </c>
    </row>
    <row r="6" spans="1:11" x14ac:dyDescent="0.35">
      <c r="A6" s="22" t="s">
        <v>36</v>
      </c>
      <c r="B6" s="18"/>
      <c r="E6" s="20"/>
      <c r="F6" s="20"/>
      <c r="G6" s="20"/>
      <c r="H6" s="4" t="str">
        <f>COUNTIF($I$4:I6,I6)&amp;I6</f>
        <v>2Amit</v>
      </c>
      <c r="I6" s="4" t="s">
        <v>27</v>
      </c>
      <c r="J6" s="4">
        <v>2323</v>
      </c>
      <c r="K6" s="4">
        <v>103</v>
      </c>
    </row>
    <row r="7" spans="1:11" x14ac:dyDescent="0.35">
      <c r="A7" s="22" t="s">
        <v>37</v>
      </c>
      <c r="B7" s="18"/>
      <c r="E7" s="20"/>
      <c r="F7" s="20"/>
      <c r="G7" s="20"/>
      <c r="H7" s="4" t="str">
        <f>COUNTIF($I$4:I7,I7)&amp;I7</f>
        <v>1manish</v>
      </c>
      <c r="I7" s="4" t="s">
        <v>36</v>
      </c>
      <c r="J7" s="4">
        <v>3434</v>
      </c>
      <c r="K7" s="4">
        <v>104</v>
      </c>
    </row>
    <row r="8" spans="1:11" x14ac:dyDescent="0.35">
      <c r="A8" s="22" t="s">
        <v>60</v>
      </c>
      <c r="B8" s="18"/>
      <c r="E8" s="20"/>
      <c r="F8" s="20"/>
      <c r="G8" s="20"/>
      <c r="H8" s="4" t="str">
        <f>COUNTIF($I$4:I8,I8)&amp;I8</f>
        <v>1kanika</v>
      </c>
      <c r="I8" s="4" t="s">
        <v>37</v>
      </c>
      <c r="J8" s="4">
        <v>1212</v>
      </c>
      <c r="K8" s="4">
        <v>105</v>
      </c>
    </row>
    <row r="9" spans="1:11" x14ac:dyDescent="0.35">
      <c r="A9" s="23" t="s">
        <v>61</v>
      </c>
      <c r="B9" s="18"/>
      <c r="E9" s="20"/>
      <c r="F9" s="20"/>
      <c r="G9" s="20"/>
      <c r="H9" s="4" t="str">
        <f>COUNTIF($I$4:I9,I9)&amp;I9</f>
        <v>1Animesh</v>
      </c>
      <c r="I9" s="4" t="s">
        <v>60</v>
      </c>
      <c r="J9" s="4">
        <v>4545</v>
      </c>
      <c r="K9" s="4">
        <v>106</v>
      </c>
    </row>
    <row r="10" spans="1:11" x14ac:dyDescent="0.35">
      <c r="B10" s="18"/>
      <c r="E10" s="20"/>
      <c r="F10" s="20"/>
      <c r="G10" s="20"/>
      <c r="H10" s="4" t="str">
        <f>COUNTIF($I$4:I10,I10)&amp;I10</f>
        <v>2kanika</v>
      </c>
      <c r="I10" s="4" t="s">
        <v>37</v>
      </c>
      <c r="J10" s="4">
        <v>1212</v>
      </c>
      <c r="K10" s="4">
        <v>107</v>
      </c>
    </row>
    <row r="11" spans="1:11" x14ac:dyDescent="0.35">
      <c r="B11" s="18"/>
      <c r="F11" s="20"/>
      <c r="G11" s="20"/>
      <c r="H11" s="4" t="str">
        <f>COUNTIF($I$4:I11,I11)&amp;I11</f>
        <v>1Bhashkar</v>
      </c>
      <c r="I11" s="16" t="s">
        <v>61</v>
      </c>
      <c r="J11" s="4">
        <v>2376</v>
      </c>
      <c r="K11" s="4">
        <v>108</v>
      </c>
    </row>
    <row r="12" spans="1:11" x14ac:dyDescent="0.35">
      <c r="F12" s="20"/>
      <c r="G12" s="20"/>
      <c r="H12" s="4" t="str">
        <f>COUNTIF($I$4:I12,I12)&amp;I12</f>
        <v>2Saurabh</v>
      </c>
      <c r="I12" s="16" t="s">
        <v>59</v>
      </c>
      <c r="J12" s="4">
        <v>1122</v>
      </c>
      <c r="K12" s="4">
        <v>109</v>
      </c>
    </row>
    <row r="13" spans="1:11" x14ac:dyDescent="0.35">
      <c r="F13" s="20"/>
      <c r="G13" s="20"/>
      <c r="H13" s="4" t="str">
        <f>COUNTIF($I$4:I13,I13)&amp;I13</f>
        <v>3Amit</v>
      </c>
      <c r="I13" s="16" t="s">
        <v>27</v>
      </c>
      <c r="J13" s="4">
        <v>2323</v>
      </c>
      <c r="K13" s="4">
        <v>110</v>
      </c>
    </row>
    <row r="14" spans="1:11" x14ac:dyDescent="0.35">
      <c r="F14" s="20"/>
      <c r="G14" s="20"/>
      <c r="H14" s="20"/>
    </row>
  </sheetData>
  <dataValidations count="1">
    <dataValidation type="list" allowBlank="1" showInputMessage="1" showErrorMessage="1" sqref="D3" xr:uid="{7E475277-A758-4CF1-8BCD-ACDB090D98D7}">
      <formula1>$A$4:$A$9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VLOOKUP+IF</vt:lpstr>
      <vt:lpstr>VLOOKUP+ARRAY</vt:lpstr>
      <vt:lpstr>VLOOKUP 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2021-09-17T06:13:40Z</dcterms:created>
  <dcterms:modified xsi:type="dcterms:W3CDTF">2021-09-17T07:07:58Z</dcterms:modified>
</cp:coreProperties>
</file>