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MIS Job Live Interview\"/>
    </mc:Choice>
  </mc:AlternateContent>
  <xr:revisionPtr revIDLastSave="0" documentId="13_ncr:1_{909FA5C9-ACF2-4ECE-A69D-87AE38507371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16" r:id="rId1"/>
    <sheet name="Q2" sheetId="18" r:id="rId2"/>
    <sheet name="Q3" sheetId="21" r:id="rId3"/>
    <sheet name="Q4" sheetId="22" r:id="rId4"/>
    <sheet name="Q5" sheetId="20" r:id="rId5"/>
  </sheets>
  <definedNames>
    <definedName name="_xlnm._FilterDatabase" localSheetId="3" hidden="1">'Q4'!$B$4:$K$47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0" l="1"/>
  <c r="I47" i="22" l="1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B9" i="18" l="1"/>
  <c r="B8" i="18"/>
  <c r="B7" i="18"/>
  <c r="B6" i="18"/>
  <c r="B5" i="18"/>
  <c r="B4" i="18"/>
  <c r="B3" i="18"/>
  <c r="B7" i="16" l="1"/>
  <c r="B6" i="16"/>
  <c r="B5" i="16"/>
  <c r="B4" i="16"/>
  <c r="B3" i="16"/>
</calcChain>
</file>

<file path=xl/sharedStrings.xml><?xml version="1.0" encoding="utf-8"?>
<sst xmlns="http://schemas.openxmlformats.org/spreadsheetml/2006/main" count="182" uniqueCount="59">
  <si>
    <t>Original text</t>
  </si>
  <si>
    <t>PR1, ML1, T1</t>
  </si>
  <si>
    <t>PR1, ML1, T4</t>
  </si>
  <si>
    <t>PR1, ML2, T2</t>
  </si>
  <si>
    <t>PR2, ML1, T3</t>
  </si>
  <si>
    <t>PR3, ML3, T1</t>
  </si>
  <si>
    <t>PR2, ML2, T3</t>
  </si>
  <si>
    <t>Q2. Hint SUBSTITUTE functions</t>
  </si>
  <si>
    <t>Required Output</t>
  </si>
  <si>
    <t>Q1. Insert hyphen (-) as shown below</t>
  </si>
  <si>
    <t>Date</t>
  </si>
  <si>
    <t>Test cases done</t>
  </si>
  <si>
    <t>Start date</t>
  </si>
  <si>
    <t>End date</t>
  </si>
  <si>
    <t>Cases done</t>
  </si>
  <si>
    <t>Q1</t>
  </si>
  <si>
    <t>Copying the data from PDF and formatting it in Excel</t>
  </si>
  <si>
    <t>Copy body of report, paste it into cell B8, and convert from text to columns</t>
  </si>
  <si>
    <t>Project</t>
  </si>
  <si>
    <t>Employee/Supplier</t>
  </si>
  <si>
    <t>Quantity</t>
  </si>
  <si>
    <t>UOM</t>
  </si>
  <si>
    <t>Raw Cost</t>
  </si>
  <si>
    <t>Accrued Revenue</t>
  </si>
  <si>
    <t>Bill Amount</t>
  </si>
  <si>
    <t>Audit Reserve</t>
  </si>
  <si>
    <t>CBA</t>
  </si>
  <si>
    <t>Bill Rate</t>
  </si>
  <si>
    <t>E3X37609</t>
  </si>
  <si>
    <t>LOEBRICH, ROBERT (Bob)</t>
  </si>
  <si>
    <t>Hours</t>
  </si>
  <si>
    <t>YANG, JISUNG</t>
  </si>
  <si>
    <t>WONG, HAOMAN F</t>
  </si>
  <si>
    <t>MAEVSKI, IGOR</t>
  </si>
  <si>
    <t>Fixed Fee</t>
  </si>
  <si>
    <t>Rounding</t>
  </si>
  <si>
    <t>HAHM, DAVID</t>
  </si>
  <si>
    <t>KO, HYUN SOO</t>
  </si>
  <si>
    <t>CEREZO, JOSE L.</t>
  </si>
  <si>
    <t>HINDS, GREG L</t>
  </si>
  <si>
    <t>REINERS, MITCHELL R</t>
  </si>
  <si>
    <t>Q3</t>
  </si>
  <si>
    <t>Task Num</t>
  </si>
  <si>
    <t>Trans Date</t>
  </si>
  <si>
    <t>Type of Expenditure</t>
  </si>
  <si>
    <t>Number</t>
  </si>
  <si>
    <t>Name</t>
  </si>
  <si>
    <t>Comments</t>
  </si>
  <si>
    <t>Grade</t>
  </si>
  <si>
    <t>Bill</t>
  </si>
  <si>
    <t>Rate</t>
  </si>
  <si>
    <t>Amount</t>
  </si>
  <si>
    <t>Labor</t>
  </si>
  <si>
    <t>Non</t>
  </si>
  <si>
    <t>Insert a pivot table using the table given below showing Employee-wise Billed Amount also add Project as column label</t>
  </si>
  <si>
    <t>Row Labels</t>
  </si>
  <si>
    <t>(blank)</t>
  </si>
  <si>
    <t>Grand Total</t>
  </si>
  <si>
    <t>Sum of Bill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</si>
</sst>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2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0" fontId="6" fillId="0" borderId="5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1" xfId="0" applyFont="1" applyBorder="1"/>
    <xf numFmtId="0" fontId="5" fillId="0" borderId="0" xfId="4"/>
    <xf numFmtId="0" fontId="1" fillId="2" borderId="1" xfId="4" applyFont="1" applyFill="1" applyBorder="1"/>
    <xf numFmtId="0" fontId="1" fillId="2" borderId="2" xfId="4" applyFont="1" applyFill="1" applyBorder="1"/>
    <xf numFmtId="0" fontId="5" fillId="0" borderId="1" xfId="4" applyBorder="1"/>
    <xf numFmtId="0" fontId="5" fillId="0" borderId="2" xfId="4" applyBorder="1"/>
    <xf numFmtId="0" fontId="5" fillId="0" borderId="3" xfId="4" applyBorder="1"/>
    <xf numFmtId="0" fontId="5" fillId="0" borderId="4" xfId="4" applyBorder="1"/>
    <xf numFmtId="0" fontId="7" fillId="0" borderId="0" xfId="0" applyFont="1"/>
    <xf numFmtId="0" fontId="7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0" fontId="0" fillId="0" borderId="6" xfId="0" applyBorder="1"/>
    <xf numFmtId="15" fontId="0" fillId="0" borderId="6" xfId="0" applyNumberFormat="1" applyBorder="1"/>
    <xf numFmtId="0" fontId="0" fillId="0" borderId="7" xfId="0" applyBorder="1"/>
    <xf numFmtId="15" fontId="0" fillId="0" borderId="7" xfId="0" applyNumberFormat="1" applyBorder="1"/>
    <xf numFmtId="0" fontId="0" fillId="0" borderId="8" xfId="0" applyBorder="1"/>
    <xf numFmtId="0" fontId="6" fillId="0" borderId="5" xfId="5"/>
    <xf numFmtId="0" fontId="8" fillId="0" borderId="0" xfId="6" applyAlignment="1" applyProtection="1"/>
    <xf numFmtId="15" fontId="0" fillId="0" borderId="0" xfId="0" applyNumberFormat="1"/>
    <xf numFmtId="4" fontId="0" fillId="0" borderId="0" xfId="0" applyNumberFormat="1"/>
    <xf numFmtId="0" fontId="5" fillId="0" borderId="9" xfId="7" applyBorder="1"/>
    <xf numFmtId="0" fontId="5" fillId="0" borderId="10" xfId="7" applyBorder="1"/>
    <xf numFmtId="0" fontId="5" fillId="0" borderId="11" xfId="7" applyBorder="1"/>
    <xf numFmtId="0" fontId="5" fillId="0" borderId="12" xfId="7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5" fillId="0" borderId="14" xfId="7" applyBorder="1"/>
    <xf numFmtId="0" fontId="10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Heading 1" xfId="5" builtinId="16"/>
    <cellStyle name="Hyperlink 2" xfId="1" xr:uid="{00000000-0005-0000-0000-000001000000}"/>
    <cellStyle name="Hyperlink 3" xfId="3" xr:uid="{162AE36B-EE4C-4F6D-88AC-7E38A4D3D2C3}"/>
    <cellStyle name="Hyperlink 4" xfId="6" xr:uid="{171FC181-F7EE-44DC-8233-F0D15FB93726}"/>
    <cellStyle name="Normal" xfId="0" builtinId="0"/>
    <cellStyle name="Normal 3" xfId="2" xr:uid="{E2A9C0FA-F058-4AB1-93A6-64B74BC71FC5}"/>
    <cellStyle name="Normal 3 2" xfId="4" xr:uid="{62F57113-21E1-4F38-BD3F-3AA9E77EA9DA}"/>
    <cellStyle name="Normal 8" xfId="7" xr:uid="{5E18D11D-32AC-4E87-818F-90D1CA10478C}"/>
  </cellStyles>
  <dxfs count="2"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Light1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838200</xdr:colOff>
          <xdr:row>1</xdr:row>
          <xdr:rowOff>161925</xdr:rowOff>
        </xdr:from>
        <xdr:to>
          <xdr:col>5</xdr:col>
          <xdr:colOff>676275</xdr:colOff>
          <xdr:row>5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77.521600694447" createdVersion="6" refreshedVersion="6" minRefreshableVersion="3" recordCount="43" xr:uid="{EE621404-0F3C-4B31-9684-4A50E680BEAA}">
  <cacheSource type="worksheet">
    <worksheetSource ref="B4:K47" sheet="Q4"/>
  </cacheSource>
  <cacheFields count="10">
    <cacheField name="Project" numFmtId="0">
      <sharedItems/>
    </cacheField>
    <cacheField name="Employee/Supplier" numFmtId="0">
      <sharedItems containsBlank="1" count="10">
        <s v="LOEBRICH, ROBERT (Bob)"/>
        <s v="YANG, JISUNG"/>
        <s v="WONG, HAOMAN F"/>
        <s v="MAEVSKI, IGOR"/>
        <m/>
        <s v="HAHM, DAVID"/>
        <s v="KO, HYUN SOO"/>
        <s v="CEREZO, JOSE L."/>
        <s v="HINDS, GREG L"/>
        <s v="REINERS, MITCHELL R"/>
      </sharedItems>
    </cacheField>
    <cacheField name="Quantity" numFmtId="0">
      <sharedItems containsSemiMixedTypes="0" containsString="0" containsNumber="1" containsInteger="1" minValue="0" maxValue="36"/>
    </cacheField>
    <cacheField name="UOM" numFmtId="0">
      <sharedItems/>
    </cacheField>
    <cacheField name="Raw Cost" numFmtId="0">
      <sharedItems containsSemiMixedTypes="0" containsString="0" containsNumber="1" minValue="0" maxValue="1683.54"/>
    </cacheField>
    <cacheField name="Accrued Revenue" numFmtId="0">
      <sharedItems containsSemiMixedTypes="0" containsString="0" containsNumber="1" minValue="0" maxValue="3017.63"/>
    </cacheField>
    <cacheField name="Bill Amount" numFmtId="0">
      <sharedItems containsSemiMixedTypes="0" containsString="0" containsNumber="1" minValue="0" maxValue="3220.64"/>
    </cacheField>
    <cacheField name="Audit Reserve" numFmtId="0">
      <sharedItems containsSemiMixedTypes="0" containsString="0" containsNumber="1" minValue="-203.00999999999976" maxValue="0"/>
    </cacheField>
    <cacheField name="CBA" numFmtId="0">
      <sharedItems containsSemiMixedTypes="0" containsString="0" containsNumber="1" minValue="0" maxValue="1443.8448000000001"/>
    </cacheField>
    <cacheField name="Bill Rate" numFmtId="0">
      <sharedItems containsSemiMixedTypes="0" containsString="0" containsNumber="1" minValue="0" maxValue="69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E3X37609"/>
    <x v="0"/>
    <n v="11"/>
    <s v="Hours"/>
    <n v="684.13"/>
    <n v="1140.53"/>
    <n v="1217.26"/>
    <n v="-76.730000000000018"/>
    <n v="545.71"/>
    <n v="49.61"/>
  </r>
  <r>
    <s v="E3X37609"/>
    <x v="1"/>
    <n v="17"/>
    <s v="Hours"/>
    <n v="1021.81"/>
    <n v="1738.84"/>
    <n v="1855.81"/>
    <n v="-116.97000000000003"/>
    <n v="831.98"/>
    <n v="48.94"/>
  </r>
  <r>
    <s v="E3X37609"/>
    <x v="2"/>
    <n v="2"/>
    <s v="Hours"/>
    <n v="124.71"/>
    <n v="205.87"/>
    <n v="219.71"/>
    <n v="-13.840000000000003"/>
    <n v="98.5"/>
    <n v="49.25"/>
  </r>
  <r>
    <s v="E3X37609"/>
    <x v="0"/>
    <n v="7"/>
    <s v="Hours"/>
    <n v="435.36"/>
    <n v="725.79"/>
    <n v="774.62"/>
    <n v="-48.830000000000041"/>
    <n v="347.27"/>
    <n v="49.61"/>
  </r>
  <r>
    <s v="E3X37609"/>
    <x v="3"/>
    <n v="5"/>
    <s v="Hours"/>
    <n v="502.27"/>
    <n v="730.66"/>
    <n v="779.82"/>
    <n v="-49.160000000000082"/>
    <n v="349.6"/>
    <n v="69.92"/>
  </r>
  <r>
    <s v="E3X37609"/>
    <x v="1"/>
    <n v="5"/>
    <s v="Hours"/>
    <n v="300.52999999999997"/>
    <n v="511.42"/>
    <n v="545.83000000000004"/>
    <n v="-34.410000000000025"/>
    <n v="244.7"/>
    <n v="48.94"/>
  </r>
  <r>
    <s v="E3X37609"/>
    <x v="4"/>
    <n v="0"/>
    <s v="Fixed Fee"/>
    <n v="0"/>
    <n v="0"/>
    <n v="1308.58"/>
    <n v="0"/>
    <n v="0"/>
    <n v="0"/>
  </r>
  <r>
    <s v="E3X37609"/>
    <x v="4"/>
    <n v="0"/>
    <s v="Rounding"/>
    <n v="0"/>
    <n v="0.09"/>
    <n v="0.09"/>
    <n v="0"/>
    <n v="0"/>
    <n v="0"/>
  </r>
  <r>
    <s v="E3X37609"/>
    <x v="2"/>
    <n v="6"/>
    <s v="Hours"/>
    <n v="374.12"/>
    <n v="617.6"/>
    <n v="659.14"/>
    <n v="-41.539999999999964"/>
    <n v="295.5"/>
    <n v="49.25"/>
  </r>
  <r>
    <s v="E3X37609"/>
    <x v="2"/>
    <n v="27"/>
    <s v="Hours"/>
    <n v="1683.54"/>
    <n v="2779.18"/>
    <n v="2966.14"/>
    <n v="-186.96000000000004"/>
    <n v="1329.75"/>
    <n v="49.25"/>
  </r>
  <r>
    <s v="E3X37609"/>
    <x v="5"/>
    <n v="18"/>
    <s v="Hours"/>
    <n v="721.92"/>
    <n v="1508.81"/>
    <n v="1610.32"/>
    <n v="-101.50999999999999"/>
    <n v="721.92060000000004"/>
    <n v="40.106699999999996"/>
  </r>
  <r>
    <s v="E3X37609"/>
    <x v="5"/>
    <n v="14"/>
    <s v="Hours"/>
    <n v="561.5"/>
    <n v="1173.53"/>
    <n v="1252.48"/>
    <n v="-78.950000000000045"/>
    <n v="561.49940000000004"/>
    <n v="40.107100000000003"/>
  </r>
  <r>
    <s v="E3X37609"/>
    <x v="5"/>
    <n v="21"/>
    <s v="Hours"/>
    <n v="842.24"/>
    <n v="1760.28"/>
    <n v="1878.7"/>
    <n v="-118.42000000000007"/>
    <n v="842.24069999999995"/>
    <n v="40.106699999999996"/>
  </r>
  <r>
    <s v="E3X37609"/>
    <x v="3"/>
    <n v="5"/>
    <s v="Hours"/>
    <n v="502.27"/>
    <n v="730.66"/>
    <n v="779.82"/>
    <n v="-49.160000000000082"/>
    <n v="349.6"/>
    <n v="69.92"/>
  </r>
  <r>
    <s v="E3X37609"/>
    <x v="0"/>
    <n v="6"/>
    <s v="Hours"/>
    <n v="373.16"/>
    <n v="622.11"/>
    <n v="663.96"/>
    <n v="-41.850000000000023"/>
    <n v="297.66000000000003"/>
    <n v="49.61"/>
  </r>
  <r>
    <s v="E3X37609"/>
    <x v="3"/>
    <n v="1"/>
    <s v="Hours"/>
    <n v="100.45"/>
    <n v="146.13"/>
    <n v="155.96"/>
    <n v="-9.8300000000000125"/>
    <n v="69.92"/>
    <n v="69.92"/>
  </r>
  <r>
    <s v="E3X37609"/>
    <x v="5"/>
    <n v="19"/>
    <s v="Hours"/>
    <n v="762.03"/>
    <n v="1592.64"/>
    <n v="1699.78"/>
    <n v="-107.13999999999987"/>
    <n v="762.02919999999995"/>
    <n v="40.1068"/>
  </r>
  <r>
    <s v="E3X37609"/>
    <x v="5"/>
    <n v="3"/>
    <s v="Hours"/>
    <n v="120.32"/>
    <n v="251.47"/>
    <n v="268.39"/>
    <n v="-16.919999999999987"/>
    <n v="120.32040000000001"/>
    <n v="40.1068"/>
  </r>
  <r>
    <s v="E3X37609"/>
    <x v="4"/>
    <n v="0"/>
    <s v="Fixed Fee"/>
    <n v="0"/>
    <n v="0"/>
    <n v="250.94"/>
    <n v="0"/>
    <n v="0"/>
    <n v="0"/>
  </r>
  <r>
    <s v="E3X37609"/>
    <x v="4"/>
    <n v="0"/>
    <s v="Fixed Fee"/>
    <n v="0"/>
    <n v="1308.58"/>
    <n v="0"/>
    <n v="0"/>
    <n v="0"/>
    <n v="0"/>
  </r>
  <r>
    <s v="E3X37609"/>
    <x v="4"/>
    <n v="0"/>
    <s v="Rounding"/>
    <n v="0"/>
    <n v="0.08"/>
    <n v="0.08"/>
    <n v="0"/>
    <n v="0"/>
    <n v="0"/>
  </r>
  <r>
    <s v="E3X37609"/>
    <x v="4"/>
    <n v="0"/>
    <s v="Fixed Fee"/>
    <n v="0"/>
    <n v="250.94"/>
    <n v="0"/>
    <n v="0"/>
    <n v="0"/>
    <n v="0"/>
  </r>
  <r>
    <s v="E3X37609"/>
    <x v="6"/>
    <n v="17"/>
    <s v="Hours"/>
    <n v="680.63"/>
    <n v="1422.51"/>
    <n v="1518.21"/>
    <n v="-95.700000000000045"/>
    <n v="680.62729999999999"/>
    <n v="40.036900000000003"/>
  </r>
  <r>
    <s v="E3X37609"/>
    <x v="5"/>
    <n v="8"/>
    <s v="Hours"/>
    <n v="320.85000000000002"/>
    <n v="670.58"/>
    <n v="715.69"/>
    <n v="-45.110000000000014"/>
    <n v="320.8544"/>
    <n v="40.1068"/>
  </r>
  <r>
    <s v="E3X37609"/>
    <x v="3"/>
    <n v="1"/>
    <s v="Hours"/>
    <n v="100.45"/>
    <n v="146.13"/>
    <n v="155.96"/>
    <n v="-9.8300000000000125"/>
    <n v="69.92"/>
    <n v="69.92"/>
  </r>
  <r>
    <s v="E3X37609"/>
    <x v="1"/>
    <n v="24"/>
    <s v="Hours"/>
    <n v="1442.56"/>
    <n v="2454.83"/>
    <n v="2619.9699999999998"/>
    <n v="-165.13999999999987"/>
    <n v="1174.56"/>
    <n v="48.94"/>
  </r>
  <r>
    <s v="E3X37609"/>
    <x v="7"/>
    <n v="1"/>
    <s v="Hours"/>
    <n v="49.34"/>
    <n v="103.12"/>
    <n v="110.06"/>
    <n v="-6.9399999999999977"/>
    <n v="49.340899999999998"/>
    <n v="49.340899999999998"/>
  </r>
  <r>
    <s v="E3X37609"/>
    <x v="6"/>
    <n v="2"/>
    <s v="Hours"/>
    <n v="80.069999999999993"/>
    <n v="167.35"/>
    <n v="178.61"/>
    <n v="-11.260000000000019"/>
    <n v="80.073800000000006"/>
    <n v="40.036900000000003"/>
  </r>
  <r>
    <s v="E3X37609"/>
    <x v="5"/>
    <n v="10"/>
    <s v="Hours"/>
    <n v="401.07"/>
    <n v="838.23"/>
    <n v="894.62"/>
    <n v="-56.389999999999986"/>
    <n v="401.06799999999998"/>
    <n v="40.1068"/>
  </r>
  <r>
    <s v="E3X37609"/>
    <x v="3"/>
    <n v="4"/>
    <s v="Hours"/>
    <n v="401.81"/>
    <n v="584.53"/>
    <n v="623.85"/>
    <n v="-39.32000000000005"/>
    <n v="279.68"/>
    <n v="69.92"/>
  </r>
  <r>
    <s v="E3X37609"/>
    <x v="1"/>
    <n v="5"/>
    <s v="Hours"/>
    <n v="300.52999999999997"/>
    <n v="511.42"/>
    <n v="545.83000000000004"/>
    <n v="-34.410000000000025"/>
    <n v="244.7"/>
    <n v="48.94"/>
  </r>
  <r>
    <s v="E3X37609"/>
    <x v="4"/>
    <n v="0"/>
    <s v="Fixed Fee"/>
    <n v="0"/>
    <n v="662.66"/>
    <n v="0"/>
    <n v="0"/>
    <n v="0"/>
    <n v="0"/>
  </r>
  <r>
    <s v="E3X37609"/>
    <x v="4"/>
    <n v="0"/>
    <s v="Rounding"/>
    <n v="0"/>
    <n v="0.09"/>
    <n v="0.09"/>
    <n v="0"/>
    <n v="0"/>
    <n v="0"/>
  </r>
  <r>
    <s v="E3X37609"/>
    <x v="5"/>
    <n v="4"/>
    <s v="Hours"/>
    <n v="160.43"/>
    <n v="335.3"/>
    <n v="357.85"/>
    <n v="-22.550000000000011"/>
    <n v="160.4272"/>
    <n v="40.1068"/>
  </r>
  <r>
    <s v="E3X37609"/>
    <x v="3"/>
    <n v="2"/>
    <s v="Hours"/>
    <n v="200.91"/>
    <n v="292.27"/>
    <n v="311.93"/>
    <n v="-19.660000000000025"/>
    <n v="139.84"/>
    <n v="69.92"/>
  </r>
  <r>
    <s v="E3X37609"/>
    <x v="5"/>
    <n v="36"/>
    <s v="Hours"/>
    <n v="1443.84"/>
    <n v="3017.63"/>
    <n v="3220.64"/>
    <n v="-203.00999999999976"/>
    <n v="1443.8448000000001"/>
    <n v="40.1068"/>
  </r>
  <r>
    <s v="E3X37609"/>
    <x v="8"/>
    <n v="9"/>
    <s v="Hours"/>
    <n v="440.59"/>
    <n v="868.08"/>
    <n v="926.48"/>
    <n v="-58.399999999999977"/>
    <n v="415.35"/>
    <n v="46.15"/>
  </r>
  <r>
    <s v="E3X37609"/>
    <x v="5"/>
    <n v="36"/>
    <s v="Hours"/>
    <n v="1443.86"/>
    <n v="3017.63"/>
    <n v="3220.64"/>
    <n v="-203.00999999999976"/>
    <n v="1443.8448000000001"/>
    <n v="40.1068"/>
  </r>
  <r>
    <s v="E3X37609"/>
    <x v="8"/>
    <n v="1"/>
    <s v="Hours"/>
    <n v="48.95"/>
    <n v="96.45"/>
    <n v="102.94"/>
    <n v="-6.4899999999999949"/>
    <n v="46.15"/>
    <n v="46.15"/>
  </r>
  <r>
    <s v="E3X37609"/>
    <x v="9"/>
    <n v="13"/>
    <s v="Hours"/>
    <n v="405.5"/>
    <n v="847.53"/>
    <n v="904.55"/>
    <n v="-57.019999999999982"/>
    <n v="405.51549999999997"/>
    <n v="31.1935"/>
  </r>
  <r>
    <s v="E3X37609"/>
    <x v="3"/>
    <n v="4"/>
    <s v="Hours"/>
    <n v="401.81"/>
    <n v="584.53"/>
    <n v="623.85"/>
    <n v="-39.32000000000005"/>
    <n v="279.68"/>
    <n v="69.92"/>
  </r>
  <r>
    <s v="E3X37609"/>
    <x v="5"/>
    <n v="27"/>
    <s v="Hours"/>
    <n v="1082.8800000000001"/>
    <n v="2263.2199999999998"/>
    <n v="2415.48"/>
    <n v="-152.26000000000022"/>
    <n v="1082.8835999999999"/>
    <n v="40.1068"/>
  </r>
  <r>
    <s v="E3X37609"/>
    <x v="3"/>
    <n v="1"/>
    <s v="Hours"/>
    <n v="100.45"/>
    <n v="146.13"/>
    <n v="155.96"/>
    <n v="-9.8300000000000125"/>
    <n v="69.92"/>
    <n v="69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BA1F2-FE85-4594-8448-5006CF20146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:N17" firstHeaderRow="1" firstDataRow="1" firstDataCol="1"/>
  <pivotFields count="10">
    <pivotField showAll="0"/>
    <pivotField axis="axisRow" showAll="0">
      <items count="11">
        <item x="7"/>
        <item x="5"/>
        <item x="8"/>
        <item x="6"/>
        <item x="0"/>
        <item x="3"/>
        <item x="9"/>
        <item x="2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ill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EE35-BD2A-44C2-8ACC-0E330E2FBB40}" name="testing" displayName="testing" ref="A1:B32" totalsRowShown="0" headerRowDxfId="1">
  <tableColumns count="2">
    <tableColumn id="1" xr3:uid="{C83C2116-9DBE-4CAA-BC6B-6453CF762360}" name="Date" dataDxfId="0"/>
    <tableColumn id="2" xr3:uid="{896C0532-50F4-4BFF-8FD9-AC1903B40903}" name="Test cases 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cobs%20Training\Exp%20Inquiry.xlsx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EEC7-C689-4B46-A075-86170823954A}">
  <dimension ref="A1:B7"/>
  <sheetViews>
    <sheetView workbookViewId="0">
      <selection activeCell="B4" sqref="B4"/>
    </sheetView>
  </sheetViews>
  <sheetFormatPr defaultRowHeight="15" x14ac:dyDescent="0.25"/>
  <cols>
    <col min="1" max="1" width="14.42578125" customWidth="1"/>
    <col min="2" max="2" width="16" bestFit="1" customWidth="1"/>
  </cols>
  <sheetData>
    <row r="1" spans="1:2" ht="20.25" thickBot="1" x14ac:dyDescent="0.35">
      <c r="A1" s="22" t="s">
        <v>9</v>
      </c>
      <c r="B1" s="22"/>
    </row>
    <row r="2" spans="1:2" ht="15.75" thickTop="1" x14ac:dyDescent="0.25">
      <c r="A2" s="1" t="s">
        <v>0</v>
      </c>
      <c r="B2" s="2" t="s">
        <v>8</v>
      </c>
    </row>
    <row r="3" spans="1:2" x14ac:dyDescent="0.25">
      <c r="A3" s="6">
        <v>123456789</v>
      </c>
      <c r="B3" s="5" t="str">
        <f>REPLACE(REPLACE(A3,4,0,"-"),8,0,"-")</f>
        <v>123-456-789</v>
      </c>
    </row>
    <row r="4" spans="1:2" x14ac:dyDescent="0.25">
      <c r="A4" s="6">
        <v>345678912</v>
      </c>
      <c r="B4" s="5" t="str">
        <f>REPLACE(REPLACE(A4,4,0,"-"),8,0,"-")</f>
        <v>345-678-912</v>
      </c>
    </row>
    <row r="5" spans="1:2" x14ac:dyDescent="0.25">
      <c r="A5" s="6">
        <v>125678349</v>
      </c>
      <c r="B5" s="5" t="str">
        <f>REPLACE(REPLACE(A5,4,0,"-"),8,0,"-")</f>
        <v>125-678-349</v>
      </c>
    </row>
    <row r="6" spans="1:2" x14ac:dyDescent="0.25">
      <c r="A6" s="6">
        <v>145678239</v>
      </c>
      <c r="B6" s="5" t="str">
        <f>REPLACE(REPLACE(A6,4,0,"-"),8,0,"-")</f>
        <v>145-678-239</v>
      </c>
    </row>
    <row r="7" spans="1:2" x14ac:dyDescent="0.25">
      <c r="A7" s="3">
        <v>156123789</v>
      </c>
      <c r="B7" s="4" t="str">
        <f>REPLACE(REPLACE(A7,4,0,"-"),8,0,"-")</f>
        <v>156-123-789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8257-F3D6-481B-A62C-FA5C310E82C0}">
  <dimension ref="A1:B9"/>
  <sheetViews>
    <sheetView workbookViewId="0">
      <selection activeCell="B6" sqref="B6"/>
    </sheetView>
  </sheetViews>
  <sheetFormatPr defaultRowHeight="15" x14ac:dyDescent="0.25"/>
  <cols>
    <col min="1" max="1" width="14.5703125" style="7" customWidth="1"/>
    <col min="2" max="2" width="27.28515625" style="7" customWidth="1"/>
    <col min="3" max="16384" width="9.140625" style="7"/>
  </cols>
  <sheetData>
    <row r="1" spans="1:2" ht="20.25" thickBot="1" x14ac:dyDescent="0.35">
      <c r="A1" s="22" t="s">
        <v>7</v>
      </c>
      <c r="B1" s="22"/>
    </row>
    <row r="2" spans="1:2" ht="15.75" thickTop="1" x14ac:dyDescent="0.25">
      <c r="A2" s="8" t="s">
        <v>0</v>
      </c>
      <c r="B2" s="9" t="s">
        <v>8</v>
      </c>
    </row>
    <row r="3" spans="1:2" x14ac:dyDescent="0.25">
      <c r="A3" s="10" t="s">
        <v>1</v>
      </c>
      <c r="B3" s="11" t="str">
        <f>SUBSTITUTE(SUBSTITUTE(SUBSTITUTE(A3,"PR","Project "), "ML","Milestone "),"T","Task ")</f>
        <v>Project 1, Milestone 1, Task 1</v>
      </c>
    </row>
    <row r="4" spans="1:2" x14ac:dyDescent="0.25">
      <c r="A4" s="10" t="s">
        <v>3</v>
      </c>
      <c r="B4" s="11" t="str">
        <f t="shared" ref="B4:B9" si="0">SUBSTITUTE(SUBSTITUTE(SUBSTITUTE(A4,"PR","Project "), "ML","Milestone "),"T","Task ")</f>
        <v>Project 1, Milestone 2, Task 2</v>
      </c>
    </row>
    <row r="5" spans="1:2" x14ac:dyDescent="0.25">
      <c r="A5" s="10" t="s">
        <v>4</v>
      </c>
      <c r="B5" s="11" t="str">
        <f t="shared" si="0"/>
        <v>Project 2, Milestone 1, Task 3</v>
      </c>
    </row>
    <row r="6" spans="1:2" x14ac:dyDescent="0.25">
      <c r="A6" s="10" t="s">
        <v>5</v>
      </c>
      <c r="B6" s="11" t="str">
        <f t="shared" si="0"/>
        <v>Project 3, Milestone 3, Task 1</v>
      </c>
    </row>
    <row r="7" spans="1:2" x14ac:dyDescent="0.25">
      <c r="A7" s="10" t="s">
        <v>2</v>
      </c>
      <c r="B7" s="11" t="str">
        <f t="shared" si="0"/>
        <v>Project 1, Milestone 1, Task 4</v>
      </c>
    </row>
    <row r="8" spans="1:2" x14ac:dyDescent="0.25">
      <c r="A8" s="10" t="s">
        <v>6</v>
      </c>
      <c r="B8" s="11" t="str">
        <f t="shared" si="0"/>
        <v>Project 2, Milestone 2, Task 3</v>
      </c>
    </row>
    <row r="9" spans="1:2" x14ac:dyDescent="0.25">
      <c r="A9" s="12" t="s">
        <v>2</v>
      </c>
      <c r="B9" s="13" t="str">
        <f t="shared" si="0"/>
        <v>Project 1, Milestone 1, Task 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9A8C-B1F8-4781-86ED-947E878C002D}">
  <dimension ref="A2:P45"/>
  <sheetViews>
    <sheetView showGridLines="0" zoomScaleNormal="100" workbookViewId="0">
      <selection activeCell="D8" sqref="D8"/>
    </sheetView>
  </sheetViews>
  <sheetFormatPr defaultRowHeight="15" x14ac:dyDescent="0.25"/>
  <cols>
    <col min="1" max="1" width="4.7109375" bestFit="1" customWidth="1"/>
    <col min="2" max="2" width="25.140625" customWidth="1"/>
    <col min="3" max="3" width="23.140625" bestFit="1" customWidth="1"/>
    <col min="4" max="4" width="19.140625" bestFit="1" customWidth="1"/>
    <col min="5" max="5" width="16.140625" bestFit="1" customWidth="1"/>
    <col min="6" max="6" width="11.28515625" bestFit="1" customWidth="1"/>
    <col min="7" max="7" width="16.5703125" customWidth="1"/>
    <col min="8" max="8" width="11.42578125" customWidth="1"/>
    <col min="9" max="9" width="13.5703125" bestFit="1" customWidth="1"/>
    <col min="10" max="10" width="10" customWidth="1"/>
    <col min="11" max="11" width="8.28515625" customWidth="1"/>
    <col min="12" max="12" width="5" customWidth="1"/>
    <col min="13" max="13" width="14" bestFit="1" customWidth="1"/>
    <col min="14" max="14" width="19.140625" bestFit="1" customWidth="1"/>
    <col min="15" max="15" width="25.7109375" bestFit="1" customWidth="1"/>
    <col min="16" max="16" width="23.140625" bestFit="1" customWidth="1"/>
    <col min="17" max="17" width="8.7109375" customWidth="1"/>
    <col min="18" max="18" width="9.5703125" bestFit="1" customWidth="1"/>
    <col min="19" max="19" width="9" customWidth="1"/>
    <col min="20" max="20" width="16.5703125" bestFit="1" customWidth="1"/>
    <col min="21" max="21" width="11.42578125" bestFit="1" customWidth="1"/>
    <col min="22" max="22" width="13.5703125" bestFit="1" customWidth="1"/>
    <col min="23" max="24" width="10" bestFit="1" customWidth="1"/>
    <col min="25" max="25" width="8.28515625" customWidth="1"/>
    <col min="26" max="26" width="5" customWidth="1"/>
    <col min="27" max="27" width="10.7109375" bestFit="1" customWidth="1"/>
    <col min="28" max="28" width="22.42578125" bestFit="1" customWidth="1"/>
    <col min="29" max="29" width="19.140625" bestFit="1" customWidth="1"/>
    <col min="30" max="30" width="22.85546875" bestFit="1" customWidth="1"/>
    <col min="31" max="31" width="22" bestFit="1" customWidth="1"/>
    <col min="32" max="32" width="11.28515625" bestFit="1" customWidth="1"/>
    <col min="33" max="33" width="11.5703125" bestFit="1" customWidth="1"/>
    <col min="34" max="34" width="9" customWidth="1"/>
  </cols>
  <sheetData>
    <row r="2" spans="1:16" ht="20.25" thickBot="1" x14ac:dyDescent="0.35">
      <c r="A2" s="22" t="s">
        <v>15</v>
      </c>
      <c r="B2" s="22" t="s">
        <v>16</v>
      </c>
    </row>
    <row r="3" spans="1:16" ht="15.75" thickTop="1" x14ac:dyDescent="0.25"/>
    <row r="4" spans="1:16" x14ac:dyDescent="0.25">
      <c r="B4" s="23"/>
    </row>
    <row r="6" spans="1:16" x14ac:dyDescent="0.25">
      <c r="B6" t="s">
        <v>17</v>
      </c>
      <c r="C6" s="24"/>
    </row>
    <row r="7" spans="1:16" x14ac:dyDescent="0.25">
      <c r="C7" s="24"/>
    </row>
    <row r="8" spans="1:16" ht="15.75" x14ac:dyDescent="0.25">
      <c r="B8" s="35" t="s">
        <v>42</v>
      </c>
      <c r="C8" s="24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20</v>
      </c>
      <c r="J8" t="s">
        <v>49</v>
      </c>
      <c r="K8" t="s">
        <v>50</v>
      </c>
      <c r="L8" t="s">
        <v>51</v>
      </c>
      <c r="M8" t="s">
        <v>52</v>
      </c>
      <c r="N8" t="s">
        <v>51</v>
      </c>
      <c r="O8" t="s">
        <v>53</v>
      </c>
      <c r="P8" t="s">
        <v>52</v>
      </c>
    </row>
    <row r="9" spans="1:16" x14ac:dyDescent="0.25">
      <c r="C9" s="24"/>
    </row>
    <row r="10" spans="1:16" x14ac:dyDescent="0.25">
      <c r="C10" s="24"/>
    </row>
    <row r="11" spans="1:16" x14ac:dyDescent="0.25">
      <c r="C11" s="24"/>
    </row>
    <row r="12" spans="1:16" x14ac:dyDescent="0.25">
      <c r="C12" s="24"/>
    </row>
    <row r="13" spans="1:16" x14ac:dyDescent="0.25">
      <c r="C13" s="24"/>
    </row>
    <row r="14" spans="1:16" x14ac:dyDescent="0.25">
      <c r="C14" s="24"/>
      <c r="G14" s="25"/>
    </row>
    <row r="15" spans="1:16" x14ac:dyDescent="0.25">
      <c r="C15" s="24"/>
    </row>
    <row r="16" spans="1:16" x14ac:dyDescent="0.25">
      <c r="C16" s="24"/>
      <c r="G16" s="25"/>
    </row>
    <row r="17" spans="3:8" x14ac:dyDescent="0.25">
      <c r="C17" s="24"/>
    </row>
    <row r="18" spans="3:8" x14ac:dyDescent="0.25">
      <c r="C18" s="24"/>
    </row>
    <row r="19" spans="3:8" x14ac:dyDescent="0.25">
      <c r="C19" s="24"/>
    </row>
    <row r="20" spans="3:8" x14ac:dyDescent="0.25">
      <c r="C20" s="24"/>
    </row>
    <row r="21" spans="3:8" x14ac:dyDescent="0.25">
      <c r="C21" s="24"/>
    </row>
    <row r="22" spans="3:8" x14ac:dyDescent="0.25">
      <c r="C22" s="24"/>
    </row>
    <row r="23" spans="3:8" x14ac:dyDescent="0.25">
      <c r="C23" s="24"/>
    </row>
    <row r="24" spans="3:8" x14ac:dyDescent="0.25">
      <c r="C24" s="24"/>
    </row>
    <row r="25" spans="3:8" x14ac:dyDescent="0.25">
      <c r="C25" s="24"/>
    </row>
    <row r="26" spans="3:8" x14ac:dyDescent="0.25">
      <c r="C26" s="24"/>
    </row>
    <row r="27" spans="3:8" x14ac:dyDescent="0.25">
      <c r="C27" s="24"/>
    </row>
    <row r="28" spans="3:8" x14ac:dyDescent="0.25">
      <c r="H28" s="25"/>
    </row>
    <row r="30" spans="3:8" x14ac:dyDescent="0.25">
      <c r="H30" s="25"/>
    </row>
    <row r="31" spans="3:8" x14ac:dyDescent="0.25">
      <c r="H31" s="25"/>
    </row>
    <row r="32" spans="3:8" x14ac:dyDescent="0.25">
      <c r="H32" s="25"/>
    </row>
    <row r="33" spans="2:8" x14ac:dyDescent="0.25">
      <c r="H33" s="25"/>
    </row>
    <row r="34" spans="2:8" x14ac:dyDescent="0.25">
      <c r="H34" s="25"/>
    </row>
    <row r="35" spans="2:8" x14ac:dyDescent="0.25">
      <c r="H35" s="25"/>
    </row>
    <row r="36" spans="2:8" x14ac:dyDescent="0.25">
      <c r="H36" s="25"/>
    </row>
    <row r="37" spans="2:8" x14ac:dyDescent="0.25">
      <c r="H37" s="25"/>
    </row>
    <row r="38" spans="2:8" x14ac:dyDescent="0.25">
      <c r="H38" s="25"/>
    </row>
    <row r="39" spans="2:8" x14ac:dyDescent="0.25">
      <c r="H39" s="25"/>
    </row>
    <row r="40" spans="2:8" x14ac:dyDescent="0.25">
      <c r="H40" s="25"/>
    </row>
    <row r="41" spans="2:8" x14ac:dyDescent="0.25">
      <c r="H41" s="25"/>
    </row>
    <row r="45" spans="2:8" x14ac:dyDescent="0.25">
      <c r="B45" s="23"/>
    </row>
  </sheetData>
  <hyperlinks>
    <hyperlink ref="B45" r:id="rId1" display="C:\Users\raghunandanw\Documents\Jacobs Training\Exp Inquiry.xlsx" xr:uid="{0A26704C-C9F7-486C-A32E-FDF7F5DC75F6}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AcroExch.Document.11" dvAspect="DVASPECT_ICON" shapeId="5121" r:id="rId5">
          <objectPr defaultSize="0" r:id="rId6">
            <anchor moveWithCells="1">
              <from>
                <xdr:col>4</xdr:col>
                <xdr:colOff>838200</xdr:colOff>
                <xdr:row>1</xdr:row>
                <xdr:rowOff>161925</xdr:rowOff>
              </from>
              <to>
                <xdr:col>5</xdr:col>
                <xdr:colOff>676275</xdr:colOff>
                <xdr:row>5</xdr:row>
                <xdr:rowOff>9525</xdr:rowOff>
              </to>
            </anchor>
          </objectPr>
        </oleObject>
      </mc:Choice>
      <mc:Fallback>
        <oleObject progId="AcroExch.Document.11" dvAspect="DVASPECT_ICON" shapeId="5121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8F76-A09D-4311-8E70-468D0ED1C9B6}">
  <dimension ref="A2:N47"/>
  <sheetViews>
    <sheetView workbookViewId="0">
      <selection activeCell="C11" sqref="C11"/>
    </sheetView>
  </sheetViews>
  <sheetFormatPr defaultRowHeight="15" x14ac:dyDescent="0.25"/>
  <cols>
    <col min="2" max="2" width="9.85546875" bestFit="1" customWidth="1"/>
    <col min="3" max="3" width="23.140625" bestFit="1" customWidth="1"/>
    <col min="4" max="4" width="8.7109375" customWidth="1"/>
    <col min="5" max="5" width="9.5703125" bestFit="1" customWidth="1"/>
    <col min="6" max="6" width="9" customWidth="1"/>
    <col min="7" max="7" width="16.5703125" bestFit="1" customWidth="1"/>
    <col min="8" max="8" width="11.42578125" bestFit="1" customWidth="1"/>
    <col min="9" max="9" width="13.5703125" bestFit="1" customWidth="1"/>
    <col min="10" max="10" width="10" bestFit="1" customWidth="1"/>
    <col min="11" max="11" width="18.42578125" customWidth="1"/>
    <col min="12" max="12" width="10" bestFit="1" customWidth="1"/>
    <col min="13" max="13" width="23.140625" bestFit="1" customWidth="1"/>
    <col min="14" max="14" width="18.28515625" bestFit="1" customWidth="1"/>
    <col min="15" max="15" width="10.7109375" bestFit="1" customWidth="1"/>
    <col min="16" max="16" width="22.42578125" bestFit="1" customWidth="1"/>
    <col min="17" max="17" width="19.140625" bestFit="1" customWidth="1"/>
    <col min="18" max="18" width="22.85546875" bestFit="1" customWidth="1"/>
    <col min="19" max="19" width="22" bestFit="1" customWidth="1"/>
    <col min="20" max="20" width="11.28515625" bestFit="1" customWidth="1"/>
    <col min="21" max="21" width="11.5703125" bestFit="1" customWidth="1"/>
    <col min="22" max="22" width="9" customWidth="1"/>
  </cols>
  <sheetData>
    <row r="2" spans="1:14" ht="20.25" thickBot="1" x14ac:dyDescent="0.35">
      <c r="A2" s="22" t="s">
        <v>41</v>
      </c>
      <c r="B2" s="22" t="s">
        <v>54</v>
      </c>
    </row>
    <row r="3" spans="1:14" ht="16.5" thickTop="1" thickBot="1" x14ac:dyDescent="0.3"/>
    <row r="4" spans="1:14" x14ac:dyDescent="0.25">
      <c r="B4" s="26" t="s">
        <v>18</v>
      </c>
      <c r="C4" s="27" t="s">
        <v>19</v>
      </c>
      <c r="D4" s="27" t="s">
        <v>20</v>
      </c>
      <c r="E4" s="27" t="s">
        <v>21</v>
      </c>
      <c r="F4" s="27" t="s">
        <v>22</v>
      </c>
      <c r="G4" s="27" t="s">
        <v>23</v>
      </c>
      <c r="H4" s="27" t="s">
        <v>24</v>
      </c>
      <c r="I4" s="27" t="s">
        <v>25</v>
      </c>
      <c r="J4" s="27" t="s">
        <v>26</v>
      </c>
      <c r="K4" s="27" t="s">
        <v>27</v>
      </c>
    </row>
    <row r="5" spans="1:14" x14ac:dyDescent="0.25">
      <c r="B5" s="28" t="s">
        <v>28</v>
      </c>
      <c r="C5" s="29" t="s">
        <v>29</v>
      </c>
      <c r="D5" s="29">
        <v>11</v>
      </c>
      <c r="E5" s="29" t="s">
        <v>30</v>
      </c>
      <c r="F5" s="29">
        <v>684.13</v>
      </c>
      <c r="G5" s="29">
        <v>1140.53</v>
      </c>
      <c r="H5" s="29">
        <v>1217.26</v>
      </c>
      <c r="I5" s="29">
        <f t="shared" ref="I5:I47" si="0">IF(E5="hours",G5-H5,0)</f>
        <v>-76.730000000000018</v>
      </c>
      <c r="J5" s="29">
        <v>545.71</v>
      </c>
      <c r="K5" s="29">
        <v>49.61</v>
      </c>
    </row>
    <row r="6" spans="1:14" x14ac:dyDescent="0.25">
      <c r="B6" s="28" t="s">
        <v>28</v>
      </c>
      <c r="C6" s="29" t="s">
        <v>31</v>
      </c>
      <c r="D6" s="29">
        <v>17</v>
      </c>
      <c r="E6" s="29" t="s">
        <v>30</v>
      </c>
      <c r="F6" s="29">
        <v>1021.81</v>
      </c>
      <c r="G6" s="29">
        <v>1738.84</v>
      </c>
      <c r="H6" s="29">
        <v>1855.81</v>
      </c>
      <c r="I6" s="29">
        <f t="shared" si="0"/>
        <v>-116.97000000000003</v>
      </c>
      <c r="J6" s="29">
        <v>831.98</v>
      </c>
      <c r="K6" s="29">
        <v>48.94</v>
      </c>
      <c r="M6" s="36" t="s">
        <v>55</v>
      </c>
      <c r="N6" t="s">
        <v>58</v>
      </c>
    </row>
    <row r="7" spans="1:14" x14ac:dyDescent="0.25">
      <c r="B7" s="28" t="s">
        <v>28</v>
      </c>
      <c r="C7" s="29" t="s">
        <v>32</v>
      </c>
      <c r="D7" s="29">
        <v>2</v>
      </c>
      <c r="E7" s="29" t="s">
        <v>30</v>
      </c>
      <c r="F7" s="29">
        <v>124.71</v>
      </c>
      <c r="G7" s="29">
        <v>205.87</v>
      </c>
      <c r="H7" s="29">
        <v>219.71</v>
      </c>
      <c r="I7" s="29">
        <f t="shared" si="0"/>
        <v>-13.840000000000003</v>
      </c>
      <c r="J7" s="29">
        <v>98.5</v>
      </c>
      <c r="K7" s="29">
        <v>49.25</v>
      </c>
      <c r="M7" s="37" t="s">
        <v>38</v>
      </c>
      <c r="N7" s="38">
        <v>110.06</v>
      </c>
    </row>
    <row r="8" spans="1:14" x14ac:dyDescent="0.25">
      <c r="B8" s="28" t="s">
        <v>28</v>
      </c>
      <c r="C8" s="29" t="s">
        <v>29</v>
      </c>
      <c r="D8" s="29">
        <v>7</v>
      </c>
      <c r="E8" s="29" t="s">
        <v>30</v>
      </c>
      <c r="F8" s="29">
        <v>435.36</v>
      </c>
      <c r="G8" s="29">
        <v>725.79</v>
      </c>
      <c r="H8" s="29">
        <v>774.62</v>
      </c>
      <c r="I8" s="29">
        <f t="shared" si="0"/>
        <v>-48.830000000000041</v>
      </c>
      <c r="J8" s="29">
        <v>347.27</v>
      </c>
      <c r="K8" s="29">
        <v>49.61</v>
      </c>
      <c r="M8" s="37" t="s">
        <v>36</v>
      </c>
      <c r="N8" s="38">
        <v>17534.59</v>
      </c>
    </row>
    <row r="9" spans="1:14" x14ac:dyDescent="0.25">
      <c r="B9" s="28" t="s">
        <v>28</v>
      </c>
      <c r="C9" s="29" t="s">
        <v>33</v>
      </c>
      <c r="D9" s="29">
        <v>5</v>
      </c>
      <c r="E9" s="29" t="s">
        <v>30</v>
      </c>
      <c r="F9" s="29">
        <v>502.27</v>
      </c>
      <c r="G9" s="29">
        <v>730.66</v>
      </c>
      <c r="H9" s="29">
        <v>779.82</v>
      </c>
      <c r="I9" s="29">
        <f t="shared" si="0"/>
        <v>-49.160000000000082</v>
      </c>
      <c r="J9" s="29">
        <v>349.6</v>
      </c>
      <c r="K9" s="29">
        <v>69.92</v>
      </c>
      <c r="M9" s="37" t="s">
        <v>39</v>
      </c>
      <c r="N9" s="38">
        <v>1029.42</v>
      </c>
    </row>
    <row r="10" spans="1:14" x14ac:dyDescent="0.25">
      <c r="B10" s="28" t="s">
        <v>28</v>
      </c>
      <c r="C10" s="29" t="s">
        <v>31</v>
      </c>
      <c r="D10" s="29">
        <v>5</v>
      </c>
      <c r="E10" s="29" t="s">
        <v>30</v>
      </c>
      <c r="F10" s="29">
        <v>300.52999999999997</v>
      </c>
      <c r="G10" s="29">
        <v>511.42</v>
      </c>
      <c r="H10" s="29">
        <v>545.83000000000004</v>
      </c>
      <c r="I10" s="29">
        <f t="shared" si="0"/>
        <v>-34.410000000000025</v>
      </c>
      <c r="J10" s="29">
        <v>244.7</v>
      </c>
      <c r="K10" s="29">
        <v>48.94</v>
      </c>
      <c r="M10" s="37" t="s">
        <v>37</v>
      </c>
      <c r="N10" s="38">
        <v>1696.8200000000002</v>
      </c>
    </row>
    <row r="11" spans="1:14" x14ac:dyDescent="0.25">
      <c r="B11" s="28" t="s">
        <v>28</v>
      </c>
      <c r="C11" s="29"/>
      <c r="D11" s="29">
        <v>0</v>
      </c>
      <c r="E11" s="29" t="s">
        <v>34</v>
      </c>
      <c r="F11" s="29">
        <v>0</v>
      </c>
      <c r="G11" s="29">
        <v>0</v>
      </c>
      <c r="H11" s="29">
        <v>1308.58</v>
      </c>
      <c r="I11" s="29">
        <f t="shared" si="0"/>
        <v>0</v>
      </c>
      <c r="J11" s="29">
        <v>0</v>
      </c>
      <c r="K11" s="29">
        <v>0</v>
      </c>
      <c r="M11" s="37" t="s">
        <v>29</v>
      </c>
      <c r="N11" s="38">
        <v>2655.84</v>
      </c>
    </row>
    <row r="12" spans="1:14" x14ac:dyDescent="0.25">
      <c r="B12" s="28" t="s">
        <v>28</v>
      </c>
      <c r="C12" s="29"/>
      <c r="D12" s="29">
        <v>0</v>
      </c>
      <c r="E12" s="29" t="s">
        <v>35</v>
      </c>
      <c r="F12" s="29">
        <v>0</v>
      </c>
      <c r="G12" s="29">
        <v>0.09</v>
      </c>
      <c r="H12" s="29">
        <v>0.09</v>
      </c>
      <c r="I12" s="29">
        <f t="shared" si="0"/>
        <v>0</v>
      </c>
      <c r="J12" s="29">
        <v>0</v>
      </c>
      <c r="K12" s="29">
        <v>0</v>
      </c>
      <c r="M12" s="37" t="s">
        <v>33</v>
      </c>
      <c r="N12" s="38">
        <v>3587.15</v>
      </c>
    </row>
    <row r="13" spans="1:14" x14ac:dyDescent="0.25">
      <c r="B13" s="28" t="s">
        <v>28</v>
      </c>
      <c r="C13" s="29" t="s">
        <v>32</v>
      </c>
      <c r="D13" s="29">
        <v>6</v>
      </c>
      <c r="E13" s="29" t="s">
        <v>30</v>
      </c>
      <c r="F13" s="29">
        <v>374.12</v>
      </c>
      <c r="G13" s="29">
        <v>617.6</v>
      </c>
      <c r="H13" s="29">
        <v>659.14</v>
      </c>
      <c r="I13" s="29">
        <f t="shared" si="0"/>
        <v>-41.539999999999964</v>
      </c>
      <c r="J13" s="29">
        <v>295.5</v>
      </c>
      <c r="K13" s="29">
        <v>49.25</v>
      </c>
      <c r="M13" s="37" t="s">
        <v>40</v>
      </c>
      <c r="N13" s="38">
        <v>904.55</v>
      </c>
    </row>
    <row r="14" spans="1:14" x14ac:dyDescent="0.25">
      <c r="B14" s="28" t="s">
        <v>28</v>
      </c>
      <c r="C14" s="29" t="s">
        <v>32</v>
      </c>
      <c r="D14" s="29">
        <v>27</v>
      </c>
      <c r="E14" s="29" t="s">
        <v>30</v>
      </c>
      <c r="F14" s="29">
        <v>1683.54</v>
      </c>
      <c r="G14" s="29">
        <v>2779.18</v>
      </c>
      <c r="H14" s="29">
        <v>2966.14</v>
      </c>
      <c r="I14" s="29">
        <f t="shared" si="0"/>
        <v>-186.96000000000004</v>
      </c>
      <c r="J14" s="29">
        <v>1329.75</v>
      </c>
      <c r="K14" s="29">
        <v>49.25</v>
      </c>
      <c r="M14" s="37" t="s">
        <v>32</v>
      </c>
      <c r="N14" s="38">
        <v>3844.99</v>
      </c>
    </row>
    <row r="15" spans="1:14" x14ac:dyDescent="0.25">
      <c r="B15" s="28" t="s">
        <v>28</v>
      </c>
      <c r="C15" s="29" t="s">
        <v>36</v>
      </c>
      <c r="D15" s="29">
        <v>18</v>
      </c>
      <c r="E15" s="29" t="s">
        <v>30</v>
      </c>
      <c r="F15" s="29">
        <v>721.92</v>
      </c>
      <c r="G15" s="29">
        <v>1508.81</v>
      </c>
      <c r="H15" s="29">
        <v>1610.32</v>
      </c>
      <c r="I15" s="29">
        <f t="shared" si="0"/>
        <v>-101.50999999999999</v>
      </c>
      <c r="J15" s="29">
        <v>721.92060000000004</v>
      </c>
      <c r="K15" s="29">
        <v>40.106699999999996</v>
      </c>
      <c r="M15" s="37" t="s">
        <v>31</v>
      </c>
      <c r="N15" s="38">
        <v>5567.44</v>
      </c>
    </row>
    <row r="16" spans="1:14" x14ac:dyDescent="0.25">
      <c r="B16" s="28" t="s">
        <v>28</v>
      </c>
      <c r="C16" s="29" t="s">
        <v>36</v>
      </c>
      <c r="D16" s="29">
        <v>14</v>
      </c>
      <c r="E16" s="29" t="s">
        <v>30</v>
      </c>
      <c r="F16" s="29">
        <v>561.5</v>
      </c>
      <c r="G16" s="29">
        <v>1173.53</v>
      </c>
      <c r="H16" s="29">
        <v>1252.48</v>
      </c>
      <c r="I16" s="29">
        <f t="shared" si="0"/>
        <v>-78.950000000000045</v>
      </c>
      <c r="J16" s="29">
        <v>561.49940000000004</v>
      </c>
      <c r="K16" s="29">
        <v>40.107100000000003</v>
      </c>
      <c r="M16" s="37" t="s">
        <v>56</v>
      </c>
      <c r="N16" s="38">
        <v>1559.7799999999997</v>
      </c>
    </row>
    <row r="17" spans="2:14" x14ac:dyDescent="0.25">
      <c r="B17" s="28" t="s">
        <v>28</v>
      </c>
      <c r="C17" s="29" t="s">
        <v>36</v>
      </c>
      <c r="D17" s="29">
        <v>21</v>
      </c>
      <c r="E17" s="29" t="s">
        <v>30</v>
      </c>
      <c r="F17" s="29">
        <v>842.24</v>
      </c>
      <c r="G17" s="29">
        <v>1760.28</v>
      </c>
      <c r="H17" s="29">
        <v>1878.7</v>
      </c>
      <c r="I17" s="29">
        <f t="shared" si="0"/>
        <v>-118.42000000000007</v>
      </c>
      <c r="J17" s="29">
        <v>842.24069999999995</v>
      </c>
      <c r="K17" s="29">
        <v>40.106699999999996</v>
      </c>
      <c r="M17" s="37" t="s">
        <v>57</v>
      </c>
      <c r="N17" s="38">
        <v>38490.639999999999</v>
      </c>
    </row>
    <row r="18" spans="2:14" x14ac:dyDescent="0.25">
      <c r="B18" s="28" t="s">
        <v>28</v>
      </c>
      <c r="C18" s="29" t="s">
        <v>33</v>
      </c>
      <c r="D18" s="29">
        <v>5</v>
      </c>
      <c r="E18" s="29" t="s">
        <v>30</v>
      </c>
      <c r="F18" s="29">
        <v>502.27</v>
      </c>
      <c r="G18" s="29">
        <v>730.66</v>
      </c>
      <c r="H18" s="29">
        <v>779.82</v>
      </c>
      <c r="I18" s="29">
        <f t="shared" si="0"/>
        <v>-49.160000000000082</v>
      </c>
      <c r="J18" s="29">
        <v>349.6</v>
      </c>
      <c r="K18" s="29">
        <v>69.92</v>
      </c>
    </row>
    <row r="19" spans="2:14" x14ac:dyDescent="0.25">
      <c r="B19" s="28" t="s">
        <v>28</v>
      </c>
      <c r="C19" s="29" t="s">
        <v>29</v>
      </c>
      <c r="D19" s="29">
        <v>6</v>
      </c>
      <c r="E19" s="29" t="s">
        <v>30</v>
      </c>
      <c r="F19" s="29">
        <v>373.16</v>
      </c>
      <c r="G19" s="29">
        <v>622.11</v>
      </c>
      <c r="H19" s="29">
        <v>663.96</v>
      </c>
      <c r="I19" s="29">
        <f t="shared" si="0"/>
        <v>-41.850000000000023</v>
      </c>
      <c r="J19" s="29">
        <v>297.66000000000003</v>
      </c>
      <c r="K19" s="29">
        <v>49.61</v>
      </c>
    </row>
    <row r="20" spans="2:14" x14ac:dyDescent="0.25">
      <c r="B20" s="28" t="s">
        <v>28</v>
      </c>
      <c r="C20" s="29" t="s">
        <v>33</v>
      </c>
      <c r="D20" s="29">
        <v>1</v>
      </c>
      <c r="E20" s="29" t="s">
        <v>30</v>
      </c>
      <c r="F20" s="29">
        <v>100.45</v>
      </c>
      <c r="G20" s="29">
        <v>146.13</v>
      </c>
      <c r="H20" s="29">
        <v>155.96</v>
      </c>
      <c r="I20" s="29">
        <f t="shared" si="0"/>
        <v>-9.8300000000000125</v>
      </c>
      <c r="J20" s="29">
        <v>69.92</v>
      </c>
      <c r="K20" s="29">
        <v>69.92</v>
      </c>
    </row>
    <row r="21" spans="2:14" x14ac:dyDescent="0.25">
      <c r="B21" s="28" t="s">
        <v>28</v>
      </c>
      <c r="C21" s="29" t="s">
        <v>36</v>
      </c>
      <c r="D21" s="29">
        <v>19</v>
      </c>
      <c r="E21" s="29" t="s">
        <v>30</v>
      </c>
      <c r="F21" s="29">
        <v>762.03</v>
      </c>
      <c r="G21" s="29">
        <v>1592.64</v>
      </c>
      <c r="H21" s="29">
        <v>1699.78</v>
      </c>
      <c r="I21" s="29">
        <f t="shared" si="0"/>
        <v>-107.13999999999987</v>
      </c>
      <c r="J21" s="29">
        <v>762.02919999999995</v>
      </c>
      <c r="K21" s="29">
        <v>40.1068</v>
      </c>
    </row>
    <row r="22" spans="2:14" x14ac:dyDescent="0.25">
      <c r="B22" s="28" t="s">
        <v>28</v>
      </c>
      <c r="C22" s="29" t="s">
        <v>36</v>
      </c>
      <c r="D22" s="29">
        <v>3</v>
      </c>
      <c r="E22" s="29" t="s">
        <v>30</v>
      </c>
      <c r="F22" s="29">
        <v>120.32</v>
      </c>
      <c r="G22" s="29">
        <v>251.47</v>
      </c>
      <c r="H22" s="29">
        <v>268.39</v>
      </c>
      <c r="I22" s="29">
        <f t="shared" si="0"/>
        <v>-16.919999999999987</v>
      </c>
      <c r="J22" s="29">
        <v>120.32040000000001</v>
      </c>
      <c r="K22" s="29">
        <v>40.1068</v>
      </c>
    </row>
    <row r="23" spans="2:14" x14ac:dyDescent="0.25">
      <c r="B23" s="28" t="s">
        <v>28</v>
      </c>
      <c r="C23" s="29"/>
      <c r="D23" s="29">
        <v>0</v>
      </c>
      <c r="E23" s="29" t="s">
        <v>34</v>
      </c>
      <c r="F23" s="29">
        <v>0</v>
      </c>
      <c r="G23" s="29">
        <v>0</v>
      </c>
      <c r="H23" s="29">
        <v>250.94</v>
      </c>
      <c r="I23" s="29">
        <f t="shared" si="0"/>
        <v>0</v>
      </c>
      <c r="J23" s="29">
        <v>0</v>
      </c>
      <c r="K23" s="29">
        <v>0</v>
      </c>
    </row>
    <row r="24" spans="2:14" x14ac:dyDescent="0.25">
      <c r="B24" s="28" t="s">
        <v>28</v>
      </c>
      <c r="C24" s="29"/>
      <c r="D24" s="29">
        <v>0</v>
      </c>
      <c r="E24" s="29" t="s">
        <v>34</v>
      </c>
      <c r="F24" s="29">
        <v>0</v>
      </c>
      <c r="G24" s="29">
        <v>1308.58</v>
      </c>
      <c r="H24" s="29">
        <v>0</v>
      </c>
      <c r="I24" s="29">
        <f t="shared" si="0"/>
        <v>0</v>
      </c>
      <c r="J24" s="29">
        <v>0</v>
      </c>
      <c r="K24" s="29">
        <v>0</v>
      </c>
    </row>
    <row r="25" spans="2:14" x14ac:dyDescent="0.25">
      <c r="B25" s="28" t="s">
        <v>28</v>
      </c>
      <c r="C25" s="29"/>
      <c r="D25" s="29">
        <v>0</v>
      </c>
      <c r="E25" s="29" t="s">
        <v>35</v>
      </c>
      <c r="F25" s="29">
        <v>0</v>
      </c>
      <c r="G25" s="29">
        <v>0.08</v>
      </c>
      <c r="H25" s="29">
        <v>0.08</v>
      </c>
      <c r="I25" s="29">
        <f t="shared" si="0"/>
        <v>0</v>
      </c>
      <c r="J25" s="29">
        <v>0</v>
      </c>
      <c r="K25" s="29">
        <v>0</v>
      </c>
    </row>
    <row r="26" spans="2:14" x14ac:dyDescent="0.25">
      <c r="B26" s="28" t="s">
        <v>28</v>
      </c>
      <c r="C26" s="29"/>
      <c r="D26" s="29">
        <v>0</v>
      </c>
      <c r="E26" s="29" t="s">
        <v>34</v>
      </c>
      <c r="F26" s="29">
        <v>0</v>
      </c>
      <c r="G26" s="29">
        <v>250.94</v>
      </c>
      <c r="H26" s="29">
        <v>0</v>
      </c>
      <c r="I26" s="29">
        <f t="shared" si="0"/>
        <v>0</v>
      </c>
      <c r="J26" s="29">
        <v>0</v>
      </c>
      <c r="K26" s="29">
        <v>0</v>
      </c>
    </row>
    <row r="27" spans="2:14" x14ac:dyDescent="0.25">
      <c r="B27" s="28" t="s">
        <v>28</v>
      </c>
      <c r="C27" s="29" t="s">
        <v>37</v>
      </c>
      <c r="D27" s="29">
        <v>17</v>
      </c>
      <c r="E27" s="29" t="s">
        <v>30</v>
      </c>
      <c r="F27" s="29">
        <v>680.63</v>
      </c>
      <c r="G27" s="29">
        <v>1422.51</v>
      </c>
      <c r="H27" s="29">
        <v>1518.21</v>
      </c>
      <c r="I27" s="29">
        <f t="shared" si="0"/>
        <v>-95.700000000000045</v>
      </c>
      <c r="J27" s="29">
        <v>680.62729999999999</v>
      </c>
      <c r="K27" s="29">
        <v>40.036900000000003</v>
      </c>
    </row>
    <row r="28" spans="2:14" x14ac:dyDescent="0.25">
      <c r="B28" s="28" t="s">
        <v>28</v>
      </c>
      <c r="C28" s="29" t="s">
        <v>36</v>
      </c>
      <c r="D28" s="29">
        <v>8</v>
      </c>
      <c r="E28" s="29" t="s">
        <v>30</v>
      </c>
      <c r="F28" s="29">
        <v>320.85000000000002</v>
      </c>
      <c r="G28" s="29">
        <v>670.58</v>
      </c>
      <c r="H28" s="29">
        <v>715.69</v>
      </c>
      <c r="I28" s="29">
        <f t="shared" si="0"/>
        <v>-45.110000000000014</v>
      </c>
      <c r="J28" s="29">
        <v>320.8544</v>
      </c>
      <c r="K28" s="29">
        <v>40.1068</v>
      </c>
    </row>
    <row r="29" spans="2:14" x14ac:dyDescent="0.25">
      <c r="B29" s="28" t="s">
        <v>28</v>
      </c>
      <c r="C29" s="29" t="s">
        <v>33</v>
      </c>
      <c r="D29" s="29">
        <v>1</v>
      </c>
      <c r="E29" s="29" t="s">
        <v>30</v>
      </c>
      <c r="F29" s="29">
        <v>100.45</v>
      </c>
      <c r="G29" s="29">
        <v>146.13</v>
      </c>
      <c r="H29" s="29">
        <v>155.96</v>
      </c>
      <c r="I29" s="29">
        <f t="shared" si="0"/>
        <v>-9.8300000000000125</v>
      </c>
      <c r="J29" s="29">
        <v>69.92</v>
      </c>
      <c r="K29" s="29">
        <v>69.92</v>
      </c>
    </row>
    <row r="30" spans="2:14" x14ac:dyDescent="0.25">
      <c r="B30" s="28" t="s">
        <v>28</v>
      </c>
      <c r="C30" s="29" t="s">
        <v>31</v>
      </c>
      <c r="D30" s="29">
        <v>24</v>
      </c>
      <c r="E30" s="29" t="s">
        <v>30</v>
      </c>
      <c r="F30" s="29">
        <v>1442.56</v>
      </c>
      <c r="G30" s="29">
        <v>2454.83</v>
      </c>
      <c r="H30" s="29">
        <v>2619.9699999999998</v>
      </c>
      <c r="I30" s="29">
        <f t="shared" si="0"/>
        <v>-165.13999999999987</v>
      </c>
      <c r="J30" s="29">
        <v>1174.56</v>
      </c>
      <c r="K30" s="29">
        <v>48.94</v>
      </c>
    </row>
    <row r="31" spans="2:14" x14ac:dyDescent="0.25">
      <c r="B31" s="28" t="s">
        <v>28</v>
      </c>
      <c r="C31" s="29" t="s">
        <v>38</v>
      </c>
      <c r="D31" s="29">
        <v>1</v>
      </c>
      <c r="E31" s="29" t="s">
        <v>30</v>
      </c>
      <c r="F31" s="29">
        <v>49.34</v>
      </c>
      <c r="G31" s="29">
        <v>103.12</v>
      </c>
      <c r="H31" s="29">
        <v>110.06</v>
      </c>
      <c r="I31" s="29">
        <f t="shared" si="0"/>
        <v>-6.9399999999999977</v>
      </c>
      <c r="J31" s="29">
        <v>49.340899999999998</v>
      </c>
      <c r="K31" s="29">
        <v>49.340899999999998</v>
      </c>
    </row>
    <row r="32" spans="2:14" x14ac:dyDescent="0.25">
      <c r="B32" s="28" t="s">
        <v>28</v>
      </c>
      <c r="C32" s="29" t="s">
        <v>37</v>
      </c>
      <c r="D32" s="29">
        <v>2</v>
      </c>
      <c r="E32" s="29" t="s">
        <v>30</v>
      </c>
      <c r="F32" s="29">
        <v>80.069999999999993</v>
      </c>
      <c r="G32" s="29">
        <v>167.35</v>
      </c>
      <c r="H32" s="29">
        <v>178.61</v>
      </c>
      <c r="I32" s="29">
        <f t="shared" si="0"/>
        <v>-11.260000000000019</v>
      </c>
      <c r="J32" s="29">
        <v>80.073800000000006</v>
      </c>
      <c r="K32" s="29">
        <v>40.036900000000003</v>
      </c>
    </row>
    <row r="33" spans="2:11" x14ac:dyDescent="0.25">
      <c r="B33" s="28" t="s">
        <v>28</v>
      </c>
      <c r="C33" s="29" t="s">
        <v>36</v>
      </c>
      <c r="D33" s="29">
        <v>10</v>
      </c>
      <c r="E33" s="29" t="s">
        <v>30</v>
      </c>
      <c r="F33" s="29">
        <v>401.07</v>
      </c>
      <c r="G33" s="29">
        <v>838.23</v>
      </c>
      <c r="H33" s="29">
        <v>894.62</v>
      </c>
      <c r="I33" s="29">
        <f t="shared" si="0"/>
        <v>-56.389999999999986</v>
      </c>
      <c r="J33" s="29">
        <v>401.06799999999998</v>
      </c>
      <c r="K33" s="29">
        <v>40.1068</v>
      </c>
    </row>
    <row r="34" spans="2:11" x14ac:dyDescent="0.25">
      <c r="B34" s="28" t="s">
        <v>28</v>
      </c>
      <c r="C34" s="29" t="s">
        <v>33</v>
      </c>
      <c r="D34" s="29">
        <v>4</v>
      </c>
      <c r="E34" s="29" t="s">
        <v>30</v>
      </c>
      <c r="F34" s="29">
        <v>401.81</v>
      </c>
      <c r="G34" s="29">
        <v>584.53</v>
      </c>
      <c r="H34" s="29">
        <v>623.85</v>
      </c>
      <c r="I34" s="29">
        <f t="shared" si="0"/>
        <v>-39.32000000000005</v>
      </c>
      <c r="J34" s="29">
        <v>279.68</v>
      </c>
      <c r="K34" s="29">
        <v>69.92</v>
      </c>
    </row>
    <row r="35" spans="2:11" x14ac:dyDescent="0.25">
      <c r="B35" s="28" t="s">
        <v>28</v>
      </c>
      <c r="C35" s="29" t="s">
        <v>31</v>
      </c>
      <c r="D35" s="29">
        <v>5</v>
      </c>
      <c r="E35" s="29" t="s">
        <v>30</v>
      </c>
      <c r="F35" s="29">
        <v>300.52999999999997</v>
      </c>
      <c r="G35" s="29">
        <v>511.42</v>
      </c>
      <c r="H35" s="29">
        <v>545.83000000000004</v>
      </c>
      <c r="I35" s="29">
        <f t="shared" si="0"/>
        <v>-34.410000000000025</v>
      </c>
      <c r="J35" s="29">
        <v>244.7</v>
      </c>
      <c r="K35" s="29">
        <v>48.94</v>
      </c>
    </row>
    <row r="36" spans="2:11" x14ac:dyDescent="0.25">
      <c r="B36" s="30" t="s">
        <v>28</v>
      </c>
      <c r="C36" s="31"/>
      <c r="D36" s="31">
        <v>0</v>
      </c>
      <c r="E36" s="29" t="s">
        <v>34</v>
      </c>
      <c r="F36" s="31">
        <v>0</v>
      </c>
      <c r="G36" s="31">
        <v>662.66</v>
      </c>
      <c r="H36" s="31">
        <v>0</v>
      </c>
      <c r="I36" s="29">
        <f t="shared" si="0"/>
        <v>0</v>
      </c>
      <c r="J36" s="31">
        <v>0</v>
      </c>
      <c r="K36" s="31">
        <v>0</v>
      </c>
    </row>
    <row r="37" spans="2:11" x14ac:dyDescent="0.25">
      <c r="B37" s="30" t="s">
        <v>28</v>
      </c>
      <c r="C37" s="31"/>
      <c r="D37" s="31">
        <v>0</v>
      </c>
      <c r="E37" s="29" t="s">
        <v>35</v>
      </c>
      <c r="F37" s="31">
        <v>0</v>
      </c>
      <c r="G37" s="31">
        <v>0.09</v>
      </c>
      <c r="H37" s="31">
        <v>0.09</v>
      </c>
      <c r="I37" s="29">
        <f t="shared" si="0"/>
        <v>0</v>
      </c>
      <c r="J37" s="31">
        <v>0</v>
      </c>
      <c r="K37" s="31">
        <v>0</v>
      </c>
    </row>
    <row r="38" spans="2:11" x14ac:dyDescent="0.25">
      <c r="B38" s="30" t="s">
        <v>28</v>
      </c>
      <c r="C38" s="31" t="s">
        <v>36</v>
      </c>
      <c r="D38" s="31">
        <v>4</v>
      </c>
      <c r="E38" s="31" t="s">
        <v>30</v>
      </c>
      <c r="F38" s="31">
        <v>160.43</v>
      </c>
      <c r="G38" s="31">
        <v>335.3</v>
      </c>
      <c r="H38" s="31">
        <v>357.85</v>
      </c>
      <c r="I38" s="29">
        <f t="shared" si="0"/>
        <v>-22.550000000000011</v>
      </c>
      <c r="J38" s="31">
        <v>160.4272</v>
      </c>
      <c r="K38" s="31">
        <v>40.1068</v>
      </c>
    </row>
    <row r="39" spans="2:11" x14ac:dyDescent="0.25">
      <c r="B39" s="30" t="s">
        <v>28</v>
      </c>
      <c r="C39" s="31" t="s">
        <v>33</v>
      </c>
      <c r="D39" s="31">
        <v>2</v>
      </c>
      <c r="E39" s="31" t="s">
        <v>30</v>
      </c>
      <c r="F39" s="31">
        <v>200.91</v>
      </c>
      <c r="G39" s="31">
        <v>292.27</v>
      </c>
      <c r="H39" s="31">
        <v>311.93</v>
      </c>
      <c r="I39" s="29">
        <f t="shared" si="0"/>
        <v>-19.660000000000025</v>
      </c>
      <c r="J39" s="31">
        <v>139.84</v>
      </c>
      <c r="K39" s="31">
        <v>69.92</v>
      </c>
    </row>
    <row r="40" spans="2:11" x14ac:dyDescent="0.25">
      <c r="B40" s="30" t="s">
        <v>28</v>
      </c>
      <c r="C40" s="31" t="s">
        <v>36</v>
      </c>
      <c r="D40" s="31">
        <v>36</v>
      </c>
      <c r="E40" s="31" t="s">
        <v>30</v>
      </c>
      <c r="F40" s="31">
        <v>1443.84</v>
      </c>
      <c r="G40" s="31">
        <v>3017.63</v>
      </c>
      <c r="H40" s="31">
        <v>3220.64</v>
      </c>
      <c r="I40" s="29">
        <f t="shared" si="0"/>
        <v>-203.00999999999976</v>
      </c>
      <c r="J40" s="31">
        <v>1443.8448000000001</v>
      </c>
      <c r="K40" s="31">
        <v>40.1068</v>
      </c>
    </row>
    <row r="41" spans="2:11" x14ac:dyDescent="0.25">
      <c r="B41" s="30" t="s">
        <v>28</v>
      </c>
      <c r="C41" s="31" t="s">
        <v>39</v>
      </c>
      <c r="D41" s="31">
        <v>9</v>
      </c>
      <c r="E41" s="31" t="s">
        <v>30</v>
      </c>
      <c r="F41" s="31">
        <v>440.59</v>
      </c>
      <c r="G41" s="31">
        <v>868.08</v>
      </c>
      <c r="H41" s="31">
        <v>926.48</v>
      </c>
      <c r="I41" s="29">
        <f t="shared" si="0"/>
        <v>-58.399999999999977</v>
      </c>
      <c r="J41" s="31">
        <v>415.35</v>
      </c>
      <c r="K41" s="31">
        <v>46.15</v>
      </c>
    </row>
    <row r="42" spans="2:11" x14ac:dyDescent="0.25">
      <c r="B42" s="30" t="s">
        <v>28</v>
      </c>
      <c r="C42" s="31" t="s">
        <v>36</v>
      </c>
      <c r="D42" s="31">
        <v>36</v>
      </c>
      <c r="E42" s="31" t="s">
        <v>30</v>
      </c>
      <c r="F42" s="31">
        <v>1443.86</v>
      </c>
      <c r="G42" s="31">
        <v>3017.63</v>
      </c>
      <c r="H42" s="31">
        <v>3220.64</v>
      </c>
      <c r="I42" s="29">
        <f t="shared" si="0"/>
        <v>-203.00999999999976</v>
      </c>
      <c r="J42" s="31">
        <v>1443.8448000000001</v>
      </c>
      <c r="K42" s="31">
        <v>40.1068</v>
      </c>
    </row>
    <row r="43" spans="2:11" x14ac:dyDescent="0.25">
      <c r="B43" s="30" t="s">
        <v>28</v>
      </c>
      <c r="C43" s="31" t="s">
        <v>39</v>
      </c>
      <c r="D43" s="31">
        <v>1</v>
      </c>
      <c r="E43" s="31" t="s">
        <v>30</v>
      </c>
      <c r="F43" s="31">
        <v>48.95</v>
      </c>
      <c r="G43" s="31">
        <v>96.45</v>
      </c>
      <c r="H43" s="31">
        <v>102.94</v>
      </c>
      <c r="I43" s="29">
        <f t="shared" si="0"/>
        <v>-6.4899999999999949</v>
      </c>
      <c r="J43" s="31">
        <v>46.15</v>
      </c>
      <c r="K43" s="31">
        <v>46.15</v>
      </c>
    </row>
    <row r="44" spans="2:11" x14ac:dyDescent="0.25">
      <c r="B44" s="30" t="s">
        <v>28</v>
      </c>
      <c r="C44" s="31" t="s">
        <v>40</v>
      </c>
      <c r="D44" s="31">
        <v>13</v>
      </c>
      <c r="E44" s="31" t="s">
        <v>30</v>
      </c>
      <c r="F44" s="31">
        <v>405.5</v>
      </c>
      <c r="G44" s="31">
        <v>847.53</v>
      </c>
      <c r="H44" s="31">
        <v>904.55</v>
      </c>
      <c r="I44" s="29">
        <f t="shared" si="0"/>
        <v>-57.019999999999982</v>
      </c>
      <c r="J44" s="31">
        <v>405.51549999999997</v>
      </c>
      <c r="K44" s="31">
        <v>31.1935</v>
      </c>
    </row>
    <row r="45" spans="2:11" x14ac:dyDescent="0.25">
      <c r="B45" s="30" t="s">
        <v>28</v>
      </c>
      <c r="C45" s="31" t="s">
        <v>33</v>
      </c>
      <c r="D45" s="31">
        <v>4</v>
      </c>
      <c r="E45" s="31" t="s">
        <v>30</v>
      </c>
      <c r="F45" s="31">
        <v>401.81</v>
      </c>
      <c r="G45" s="31">
        <v>584.53</v>
      </c>
      <c r="H45" s="31">
        <v>623.85</v>
      </c>
      <c r="I45" s="29">
        <f t="shared" si="0"/>
        <v>-39.32000000000005</v>
      </c>
      <c r="J45" s="31">
        <v>279.68</v>
      </c>
      <c r="K45" s="31">
        <v>69.92</v>
      </c>
    </row>
    <row r="46" spans="2:11" x14ac:dyDescent="0.25">
      <c r="B46" s="30" t="s">
        <v>28</v>
      </c>
      <c r="C46" s="31" t="s">
        <v>36</v>
      </c>
      <c r="D46" s="31">
        <v>27</v>
      </c>
      <c r="E46" s="31" t="s">
        <v>30</v>
      </c>
      <c r="F46" s="31">
        <v>1082.8800000000001</v>
      </c>
      <c r="G46" s="31">
        <v>2263.2199999999998</v>
      </c>
      <c r="H46" s="31">
        <v>2415.48</v>
      </c>
      <c r="I46" s="29">
        <f t="shared" si="0"/>
        <v>-152.26000000000022</v>
      </c>
      <c r="J46" s="31">
        <v>1082.8835999999999</v>
      </c>
      <c r="K46" s="31">
        <v>40.1068</v>
      </c>
    </row>
    <row r="47" spans="2:11" ht="15.75" thickBot="1" x14ac:dyDescent="0.3">
      <c r="B47" s="32" t="s">
        <v>28</v>
      </c>
      <c r="C47" s="33" t="s">
        <v>33</v>
      </c>
      <c r="D47" s="33">
        <v>1</v>
      </c>
      <c r="E47" s="33" t="s">
        <v>30</v>
      </c>
      <c r="F47" s="33">
        <v>100.45</v>
      </c>
      <c r="G47" s="33">
        <v>146.13</v>
      </c>
      <c r="H47" s="33">
        <v>155.96</v>
      </c>
      <c r="I47" s="34">
        <f t="shared" si="0"/>
        <v>-9.8300000000000125</v>
      </c>
      <c r="J47" s="33">
        <v>69.92</v>
      </c>
      <c r="K47" s="33">
        <v>69.92</v>
      </c>
    </row>
  </sheetData>
  <dataConsolidate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0E3-60DE-4D96-BFE4-A3529EE3AAB7}">
  <dimension ref="A1:E32"/>
  <sheetViews>
    <sheetView tabSelected="1" workbookViewId="0">
      <selection activeCell="E6" sqref="E6"/>
    </sheetView>
  </sheetViews>
  <sheetFormatPr defaultRowHeight="15" x14ac:dyDescent="0.25"/>
  <cols>
    <col min="1" max="1" width="10.140625" bestFit="1" customWidth="1"/>
    <col min="4" max="4" width="11" bestFit="1" customWidth="1"/>
    <col min="5" max="5" width="10.140625" bestFit="1" customWidth="1"/>
  </cols>
  <sheetData>
    <row r="1" spans="1:5" x14ac:dyDescent="0.25">
      <c r="A1" s="14" t="s">
        <v>10</v>
      </c>
      <c r="B1" s="15" t="s">
        <v>11</v>
      </c>
    </row>
    <row r="2" spans="1:5" x14ac:dyDescent="0.25">
      <c r="A2" s="16">
        <v>43952</v>
      </c>
      <c r="B2">
        <v>26</v>
      </c>
      <c r="D2" s="17" t="s">
        <v>12</v>
      </c>
      <c r="E2" s="18">
        <v>43961</v>
      </c>
    </row>
    <row r="3" spans="1:5" x14ac:dyDescent="0.25">
      <c r="A3" s="16">
        <v>43953</v>
      </c>
      <c r="B3">
        <v>10</v>
      </c>
      <c r="D3" s="19" t="s">
        <v>13</v>
      </c>
      <c r="E3" s="20">
        <v>43967</v>
      </c>
    </row>
    <row r="4" spans="1:5" x14ac:dyDescent="0.25">
      <c r="A4" s="16">
        <v>43954</v>
      </c>
      <c r="B4">
        <v>2</v>
      </c>
    </row>
    <row r="5" spans="1:5" x14ac:dyDescent="0.25">
      <c r="A5" s="16">
        <v>43955</v>
      </c>
      <c r="B5">
        <v>13</v>
      </c>
      <c r="D5" s="21" t="s">
        <v>14</v>
      </c>
      <c r="E5" s="21">
        <f>SUMIFS(testing[Test cases done],testing[Date],"&gt;="&amp;E2,testing[Date],"&lt;="&amp;E3)</f>
        <v>111</v>
      </c>
    </row>
    <row r="6" spans="1:5" x14ac:dyDescent="0.25">
      <c r="A6" s="16">
        <v>43956</v>
      </c>
      <c r="B6">
        <v>11</v>
      </c>
    </row>
    <row r="7" spans="1:5" x14ac:dyDescent="0.25">
      <c r="A7" s="16">
        <v>43957</v>
      </c>
      <c r="B7">
        <v>3</v>
      </c>
    </row>
    <row r="8" spans="1:5" x14ac:dyDescent="0.25">
      <c r="A8" s="16">
        <v>43958</v>
      </c>
      <c r="B8">
        <v>16</v>
      </c>
    </row>
    <row r="9" spans="1:5" x14ac:dyDescent="0.25">
      <c r="A9" s="16">
        <v>43959</v>
      </c>
      <c r="B9">
        <v>7</v>
      </c>
    </row>
    <row r="10" spans="1:5" x14ac:dyDescent="0.25">
      <c r="A10" s="16">
        <v>43960</v>
      </c>
      <c r="B10">
        <v>23</v>
      </c>
    </row>
    <row r="11" spans="1:5" x14ac:dyDescent="0.25">
      <c r="A11" s="16">
        <v>43961</v>
      </c>
      <c r="B11">
        <v>23</v>
      </c>
    </row>
    <row r="12" spans="1:5" x14ac:dyDescent="0.25">
      <c r="A12" s="16">
        <v>43962</v>
      </c>
      <c r="B12">
        <v>12</v>
      </c>
    </row>
    <row r="13" spans="1:5" x14ac:dyDescent="0.25">
      <c r="A13" s="16">
        <v>43963</v>
      </c>
      <c r="B13">
        <v>4</v>
      </c>
    </row>
    <row r="14" spans="1:5" x14ac:dyDescent="0.25">
      <c r="A14" s="16">
        <v>43964</v>
      </c>
      <c r="B14">
        <v>20</v>
      </c>
    </row>
    <row r="15" spans="1:5" x14ac:dyDescent="0.25">
      <c r="A15" s="16">
        <v>43965</v>
      </c>
      <c r="B15">
        <v>21</v>
      </c>
    </row>
    <row r="16" spans="1:5" x14ac:dyDescent="0.25">
      <c r="A16" s="16">
        <v>43966</v>
      </c>
      <c r="B16">
        <v>21</v>
      </c>
    </row>
    <row r="17" spans="1:2" x14ac:dyDescent="0.25">
      <c r="A17" s="16">
        <v>43967</v>
      </c>
      <c r="B17">
        <v>10</v>
      </c>
    </row>
    <row r="18" spans="1:2" x14ac:dyDescent="0.25">
      <c r="A18" s="16">
        <v>43968</v>
      </c>
      <c r="B18">
        <v>13</v>
      </c>
    </row>
    <row r="19" spans="1:2" x14ac:dyDescent="0.25">
      <c r="A19" s="16">
        <v>43969</v>
      </c>
      <c r="B19">
        <v>12</v>
      </c>
    </row>
    <row r="20" spans="1:2" x14ac:dyDescent="0.25">
      <c r="A20" s="16">
        <v>43970</v>
      </c>
      <c r="B20">
        <v>23</v>
      </c>
    </row>
    <row r="21" spans="1:2" x14ac:dyDescent="0.25">
      <c r="A21" s="16">
        <v>43971</v>
      </c>
      <c r="B21">
        <v>5</v>
      </c>
    </row>
    <row r="22" spans="1:2" x14ac:dyDescent="0.25">
      <c r="A22" s="16">
        <v>43972</v>
      </c>
      <c r="B22">
        <v>1</v>
      </c>
    </row>
    <row r="23" spans="1:2" x14ac:dyDescent="0.25">
      <c r="A23" s="16">
        <v>43973</v>
      </c>
      <c r="B23">
        <v>24</v>
      </c>
    </row>
    <row r="24" spans="1:2" x14ac:dyDescent="0.25">
      <c r="A24" s="16">
        <v>43974</v>
      </c>
      <c r="B24">
        <v>27</v>
      </c>
    </row>
    <row r="25" spans="1:2" x14ac:dyDescent="0.25">
      <c r="A25" s="16">
        <v>43975</v>
      </c>
      <c r="B25">
        <v>5</v>
      </c>
    </row>
    <row r="26" spans="1:2" x14ac:dyDescent="0.25">
      <c r="A26" s="16">
        <v>43976</v>
      </c>
      <c r="B26">
        <v>2</v>
      </c>
    </row>
    <row r="27" spans="1:2" x14ac:dyDescent="0.25">
      <c r="A27" s="16">
        <v>43977</v>
      </c>
      <c r="B27">
        <v>25</v>
      </c>
    </row>
    <row r="28" spans="1:2" x14ac:dyDescent="0.25">
      <c r="A28" s="16">
        <v>43978</v>
      </c>
      <c r="B28">
        <v>24</v>
      </c>
    </row>
    <row r="29" spans="1:2" x14ac:dyDescent="0.25">
      <c r="A29" s="16">
        <v>43979</v>
      </c>
      <c r="B29">
        <v>10</v>
      </c>
    </row>
    <row r="30" spans="1:2" x14ac:dyDescent="0.25">
      <c r="A30" s="16">
        <v>43980</v>
      </c>
      <c r="B30">
        <v>14</v>
      </c>
    </row>
    <row r="31" spans="1:2" x14ac:dyDescent="0.25">
      <c r="A31" s="16">
        <v>43981</v>
      </c>
      <c r="B31">
        <v>10</v>
      </c>
    </row>
    <row r="32" spans="1:2" x14ac:dyDescent="0.25">
      <c r="A32" s="16">
        <v>43982</v>
      </c>
      <c r="B32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REPLACE and SUBSTITUTE Functions - Sample Workbook</dc:title>
  <dc:creator>Innozant</dc:creator>
  <cp:lastModifiedBy>Innozant</cp:lastModifiedBy>
  <dcterms:created xsi:type="dcterms:W3CDTF">2015-09-18T12:53:04Z</dcterms:created>
  <dcterms:modified xsi:type="dcterms:W3CDTF">2021-05-03T09:51:45Z</dcterms:modified>
</cp:coreProperties>
</file>