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ProQuest\"/>
    </mc:Choice>
  </mc:AlternateContent>
  <xr:revisionPtr revIDLastSave="0" documentId="13_ncr:1_{A8AB09E2-9B7C-4D19-9026-64EB29019CD0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HW1" sheetId="1" r:id="rId1"/>
    <sheet name="HW2" sheetId="2" r:id="rId2"/>
    <sheet name="HW3" sheetId="7" r:id="rId3"/>
    <sheet name="HW4" sheetId="8" r:id="rId4"/>
    <sheet name="HW5" sheetId="9" r:id="rId5"/>
  </sheets>
  <externalReferences>
    <externalReference r:id="rId6"/>
    <externalReference r:id="rId7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</calcChain>
</file>

<file path=xl/sharedStrings.xml><?xml version="1.0" encoding="utf-8"?>
<sst xmlns="http://schemas.openxmlformats.org/spreadsheetml/2006/main" count="147" uniqueCount="109">
  <si>
    <t>Products</t>
  </si>
  <si>
    <t>The cost of admission to the warehouse</t>
  </si>
  <si>
    <t>Shelf life months</t>
  </si>
  <si>
    <t>Product1</t>
  </si>
  <si>
    <t>Product2</t>
  </si>
  <si>
    <t>Product3</t>
  </si>
  <si>
    <t>Product4</t>
  </si>
  <si>
    <t>Product5</t>
  </si>
  <si>
    <t>Product6</t>
  </si>
  <si>
    <t>Cost after revaluation</t>
  </si>
  <si>
    <t>name</t>
  </si>
  <si>
    <t>English language</t>
  </si>
  <si>
    <t>Mathematics</t>
  </si>
  <si>
    <t>Russian language</t>
  </si>
  <si>
    <t>passing score:</t>
  </si>
  <si>
    <t>result</t>
  </si>
  <si>
    <t>status</t>
  </si>
  <si>
    <t>shelf life months &gt;=8 then the cost of admission to the warehouse/2</t>
  </si>
  <si>
    <t>AND</t>
  </si>
  <si>
    <t>shelf life months &gt;=5 then the cost of admission to the warehouse/1.5</t>
  </si>
  <si>
    <t>otherwise</t>
  </si>
  <si>
    <t xml:space="preserve">the cost of admission to the warehouse itself </t>
  </si>
  <si>
    <t>Criteria Cost after revaluation</t>
  </si>
  <si>
    <t>criteria status</t>
  </si>
  <si>
    <t>OR</t>
  </si>
  <si>
    <t>cost after revaluation&lt;300</t>
  </si>
  <si>
    <t>shelf life months&gt;=10</t>
  </si>
  <si>
    <t>then</t>
  </si>
  <si>
    <t>decommissioned else null</t>
  </si>
  <si>
    <t>mathematics score must be &gt;=4</t>
  </si>
  <si>
    <t>sum ofsubjects&gt;=passing score</t>
  </si>
  <si>
    <t xml:space="preserve">then </t>
  </si>
  <si>
    <t>acccepted else not accepted</t>
  </si>
  <si>
    <t>ANIKA</t>
  </si>
  <si>
    <t>AMRIT</t>
  </si>
  <si>
    <t>NEHA</t>
  </si>
  <si>
    <t>AARTI</t>
  </si>
  <si>
    <t>SIMRANJEET</t>
  </si>
  <si>
    <t>NAME</t>
  </si>
  <si>
    <t>GENDER</t>
  </si>
  <si>
    <t>INCOME</t>
  </si>
  <si>
    <t>SITUATION</t>
  </si>
  <si>
    <t>CHILDREN</t>
  </si>
  <si>
    <t>RESULT</t>
  </si>
  <si>
    <t>MOHIT</t>
  </si>
  <si>
    <t>SONIKA</t>
  </si>
  <si>
    <t>SURESH</t>
  </si>
  <si>
    <t>KALPANA</t>
  </si>
  <si>
    <t>MAHESH</t>
  </si>
  <si>
    <t>ANMOL</t>
  </si>
  <si>
    <t>BHASHKAR</t>
  </si>
  <si>
    <t>SNAINA</t>
  </si>
  <si>
    <t>LIPIKA</t>
  </si>
  <si>
    <t>BHARAT</t>
  </si>
  <si>
    <t>ANAMIKA</t>
  </si>
  <si>
    <t>MAYUR</t>
  </si>
  <si>
    <t>VIBHORE</t>
  </si>
  <si>
    <t>NIMISH</t>
  </si>
  <si>
    <t>MAN</t>
  </si>
  <si>
    <t>WOMEN</t>
  </si>
  <si>
    <t>RELATIONSHIP</t>
  </si>
  <si>
    <t>MARRIED</t>
  </si>
  <si>
    <t>Solve these questions</t>
  </si>
  <si>
    <t>1. How many clients are married with one child</t>
  </si>
  <si>
    <t>2. How many clients are single or divorced</t>
  </si>
  <si>
    <t>3. How many clients are married with an income above 75,000</t>
  </si>
  <si>
    <t>4. How many clients are male, unmarried and without children</t>
  </si>
  <si>
    <t>5. How many clients are women with 1 or 2 children.</t>
  </si>
  <si>
    <t>6. How many clients are married or in relationship, with an income greater than or equal to 50,000 and have at least two children.</t>
  </si>
  <si>
    <t>Good</t>
  </si>
  <si>
    <t>Apps</t>
  </si>
  <si>
    <t>Revenue</t>
  </si>
  <si>
    <t>Revenue &gt; 15000 then "Good"</t>
  </si>
  <si>
    <t>Revenue &gt; 15000 and &lt;20000 then "Good"</t>
  </si>
  <si>
    <t>Revenue &gt; 15000 and &lt;20000 then "Good", Revenue &gt;=20000 is "Exceptional", rest is value</t>
  </si>
  <si>
    <t>Revenue &gt;= 20000 or &lt;=15000 then "Flag"</t>
  </si>
  <si>
    <t>Fightrr</t>
  </si>
  <si>
    <t>Kryptis</t>
  </si>
  <si>
    <t>Perino</t>
  </si>
  <si>
    <t>Hackrr</t>
  </si>
  <si>
    <t>WenCaL</t>
  </si>
  <si>
    <t>Blend</t>
  </si>
  <si>
    <t>Sleops</t>
  </si>
  <si>
    <t>Accord</t>
  </si>
  <si>
    <t>Misty Wash</t>
  </si>
  <si>
    <t>Twenty20</t>
  </si>
  <si>
    <t>▲</t>
  </si>
  <si>
    <t>▼</t>
  </si>
  <si>
    <t>Actual Revenue</t>
  </si>
  <si>
    <t>Budget Revenue</t>
  </si>
  <si>
    <t xml:space="preserve"> +-10 % Threshold value</t>
  </si>
  <si>
    <t xml:space="preserve"> +-10 % Threshold symbol</t>
  </si>
  <si>
    <t>Product</t>
  </si>
  <si>
    <t>Sony</t>
  </si>
  <si>
    <t>moto</t>
  </si>
  <si>
    <t>oppo</t>
  </si>
  <si>
    <t>vivo</t>
  </si>
  <si>
    <t>lyf</t>
  </si>
  <si>
    <t>nokia</t>
  </si>
  <si>
    <t>samsung</t>
  </si>
  <si>
    <t>lenevo</t>
  </si>
  <si>
    <t>apple</t>
  </si>
  <si>
    <t>xiomi</t>
  </si>
  <si>
    <t>MATH</t>
  </si>
  <si>
    <t>SCIENCE</t>
  </si>
  <si>
    <t>ENGLISH</t>
  </si>
  <si>
    <t>SST</t>
  </si>
  <si>
    <t>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</si>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</sst>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38EC6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1" applyAlignment="1">
      <alignment horizontal="left"/>
    </xf>
    <xf numFmtId="0" fontId="0" fillId="0" borderId="0" xfId="0" applyAlignment="1">
      <alignment horizontal="right"/>
    </xf>
    <xf numFmtId="0" fontId="4" fillId="0" borderId="0" xfId="1" applyFont="1" applyAlignment="1">
      <alignment horizontal="left"/>
    </xf>
    <xf numFmtId="0" fontId="5" fillId="0" borderId="1" xfId="0" applyFont="1" applyBorder="1"/>
    <xf numFmtId="0" fontId="5" fillId="0" borderId="3" xfId="0" applyFont="1" applyFill="1" applyBorder="1"/>
    <xf numFmtId="0" fontId="6" fillId="0" borderId="0" xfId="0" applyFont="1" applyAlignment="1">
      <alignment horizontal="left" vertical="center" wrapText="1" indent="1"/>
    </xf>
    <xf numFmtId="0" fontId="7" fillId="0" borderId="2" xfId="0" applyFont="1" applyBorder="1"/>
    <xf numFmtId="0" fontId="8" fillId="0" borderId="0" xfId="0" applyFont="1" applyAlignment="1">
      <alignment horizontal="right"/>
    </xf>
    <xf numFmtId="0" fontId="8" fillId="0" borderId="0" xfId="0" applyFont="1"/>
    <xf numFmtId="0" fontId="9" fillId="2" borderId="0" xfId="0" applyFont="1" applyFill="1"/>
    <xf numFmtId="0" fontId="0" fillId="3" borderId="0" xfId="0" applyFill="1" applyAlignment="1">
      <alignment horizontal="left" vertical="center" wrapText="1"/>
    </xf>
    <xf numFmtId="3" fontId="0" fillId="0" borderId="0" xfId="0" applyNumberFormat="1"/>
    <xf numFmtId="1" fontId="0" fillId="0" borderId="0" xfId="2" applyNumberFormat="1" applyFont="1"/>
    <xf numFmtId="0" fontId="10" fillId="0" borderId="0" xfId="0" applyFont="1"/>
    <xf numFmtId="0" fontId="0" fillId="3" borderId="0" xfId="0" quotePrefix="1" applyFill="1" applyAlignment="1">
      <alignment horizontal="left" vertical="center" wrapText="1"/>
    </xf>
    <xf numFmtId="10" fontId="0" fillId="0" borderId="0" xfId="2" applyNumberFormat="1" applyFont="1"/>
    <xf numFmtId="0" fontId="5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2" sqref="D2:E9"/>
    </sheetView>
  </sheetViews>
  <sheetFormatPr defaultRowHeight="15" x14ac:dyDescent="0.25"/>
  <cols>
    <col min="2" max="2" width="20.42578125" customWidth="1"/>
    <col min="4" max="4" width="11.5703125" bestFit="1" customWidth="1"/>
    <col min="5" max="5" width="16.28515625" bestFit="1" customWidth="1"/>
    <col min="6" max="6" width="15.85546875" customWidth="1"/>
    <col min="7" max="7" width="65" bestFit="1" customWidth="1"/>
  </cols>
  <sheetData>
    <row r="1" spans="1:7" ht="30" customHeight="1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16</v>
      </c>
      <c r="F1" s="8"/>
      <c r="G1" s="11" t="s">
        <v>22</v>
      </c>
    </row>
    <row r="2" spans="1:7" x14ac:dyDescent="0.25">
      <c r="A2" t="s">
        <v>3</v>
      </c>
      <c r="B2">
        <v>200</v>
      </c>
      <c r="C2">
        <v>6</v>
      </c>
      <c r="D2" s="2"/>
      <c r="G2" t="s">
        <v>17</v>
      </c>
    </row>
    <row r="3" spans="1:7" x14ac:dyDescent="0.25">
      <c r="A3" t="s">
        <v>4</v>
      </c>
      <c r="B3">
        <v>500</v>
      </c>
      <c r="C3">
        <v>12</v>
      </c>
      <c r="D3" s="2"/>
      <c r="F3" s="10" t="s">
        <v>18</v>
      </c>
      <c r="G3" t="s">
        <v>19</v>
      </c>
    </row>
    <row r="4" spans="1:7" x14ac:dyDescent="0.25">
      <c r="A4" t="s">
        <v>5</v>
      </c>
      <c r="B4">
        <v>700</v>
      </c>
      <c r="C4">
        <v>5</v>
      </c>
      <c r="D4" s="2"/>
      <c r="F4" s="10" t="s">
        <v>20</v>
      </c>
      <c r="G4" t="s">
        <v>21</v>
      </c>
    </row>
    <row r="5" spans="1:7" x14ac:dyDescent="0.25">
      <c r="A5" t="s">
        <v>6</v>
      </c>
      <c r="B5">
        <v>400</v>
      </c>
      <c r="C5">
        <v>7</v>
      </c>
      <c r="D5" s="2"/>
    </row>
    <row r="6" spans="1:7" x14ac:dyDescent="0.25">
      <c r="A6" t="s">
        <v>7</v>
      </c>
      <c r="B6">
        <v>600</v>
      </c>
      <c r="C6">
        <v>10</v>
      </c>
      <c r="D6" s="2"/>
      <c r="G6" s="11" t="s">
        <v>23</v>
      </c>
    </row>
    <row r="7" spans="1:7" x14ac:dyDescent="0.25">
      <c r="A7" t="s">
        <v>8</v>
      </c>
      <c r="B7">
        <v>300</v>
      </c>
      <c r="C7">
        <v>3</v>
      </c>
      <c r="D7" s="2"/>
      <c r="G7" t="s">
        <v>25</v>
      </c>
    </row>
    <row r="8" spans="1:7" x14ac:dyDescent="0.25">
      <c r="F8" t="s">
        <v>24</v>
      </c>
      <c r="G8" t="s">
        <v>26</v>
      </c>
    </row>
    <row r="9" spans="1:7" x14ac:dyDescent="0.25">
      <c r="F9" t="s">
        <v>27</v>
      </c>
      <c r="G9" t="s">
        <v>28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E3" sqref="E3:E9"/>
    </sheetView>
  </sheetViews>
  <sheetFormatPr defaultRowHeight="15" x14ac:dyDescent="0.25"/>
  <cols>
    <col min="1" max="1" width="12.7109375" bestFit="1" customWidth="1"/>
    <col min="2" max="2" width="12.85546875" customWidth="1"/>
    <col min="5" max="5" width="12.42578125" bestFit="1" customWidth="1"/>
    <col min="7" max="7" width="65" bestFit="1" customWidth="1"/>
  </cols>
  <sheetData>
    <row r="1" spans="1:8" x14ac:dyDescent="0.25">
      <c r="A1" s="6" t="s">
        <v>14</v>
      </c>
      <c r="B1" s="6">
        <v>12</v>
      </c>
    </row>
    <row r="2" spans="1:8" ht="30" customHeight="1" x14ac:dyDescent="0.25">
      <c r="A2" s="4" t="s">
        <v>10</v>
      </c>
      <c r="B2" s="1" t="s">
        <v>12</v>
      </c>
      <c r="C2" s="1" t="s">
        <v>13</v>
      </c>
      <c r="D2" s="1" t="s">
        <v>11</v>
      </c>
      <c r="E2" s="1" t="s">
        <v>15</v>
      </c>
      <c r="F2" s="8"/>
      <c r="G2" s="9"/>
    </row>
    <row r="3" spans="1:8" x14ac:dyDescent="0.25">
      <c r="A3" s="5" t="s">
        <v>33</v>
      </c>
      <c r="B3" s="7">
        <v>3</v>
      </c>
      <c r="C3" s="7">
        <v>5</v>
      </c>
      <c r="D3" s="7">
        <v>4</v>
      </c>
    </row>
    <row r="4" spans="1:8" x14ac:dyDescent="0.25">
      <c r="A4" s="5" t="s">
        <v>34</v>
      </c>
      <c r="B4" s="7">
        <v>4</v>
      </c>
      <c r="C4" s="7">
        <v>4</v>
      </c>
      <c r="D4" s="7">
        <v>4</v>
      </c>
      <c r="F4" s="25"/>
      <c r="G4" s="25" t="s">
        <v>29</v>
      </c>
      <c r="H4" s="25"/>
    </row>
    <row r="5" spans="1:8" x14ac:dyDescent="0.25">
      <c r="A5" s="5" t="s">
        <v>35</v>
      </c>
      <c r="B5" s="7">
        <v>4</v>
      </c>
      <c r="C5" s="7">
        <v>3</v>
      </c>
      <c r="D5" s="7">
        <v>5</v>
      </c>
      <c r="F5" s="25" t="s">
        <v>18</v>
      </c>
      <c r="G5" s="25" t="s">
        <v>30</v>
      </c>
      <c r="H5" s="25"/>
    </row>
    <row r="6" spans="1:8" x14ac:dyDescent="0.25">
      <c r="A6" s="5" t="s">
        <v>36</v>
      </c>
      <c r="B6" s="7">
        <v>4</v>
      </c>
      <c r="C6" s="7">
        <v>3</v>
      </c>
      <c r="D6" s="7">
        <v>3</v>
      </c>
      <c r="F6" s="25" t="s">
        <v>31</v>
      </c>
      <c r="G6" s="25" t="s">
        <v>32</v>
      </c>
      <c r="H6" s="25"/>
    </row>
    <row r="7" spans="1:8" x14ac:dyDescent="0.25">
      <c r="A7" s="5" t="s">
        <v>37</v>
      </c>
      <c r="B7" s="7">
        <v>5</v>
      </c>
      <c r="C7" s="7">
        <v>3</v>
      </c>
      <c r="D7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22D6-32CF-43A0-93FA-9A2C5AB110ED}">
  <dimension ref="A1:H16"/>
  <sheetViews>
    <sheetView workbookViewId="0">
      <selection sqref="A1:A16"/>
    </sheetView>
  </sheetViews>
  <sheetFormatPr defaultRowHeight="15" x14ac:dyDescent="0.25"/>
  <cols>
    <col min="1" max="1" width="10.5703125" bestFit="1" customWidth="1"/>
    <col min="4" max="4" width="13.85546875" bestFit="1" customWidth="1"/>
    <col min="8" max="8" width="140.5703125" bestFit="1" customWidth="1"/>
  </cols>
  <sheetData>
    <row r="1" spans="1:8" x14ac:dyDescent="0.25">
      <c r="A1" s="12" t="s">
        <v>38</v>
      </c>
      <c r="B1" s="12" t="s">
        <v>39</v>
      </c>
      <c r="C1" s="12" t="s">
        <v>40</v>
      </c>
      <c r="D1" s="12" t="s">
        <v>41</v>
      </c>
      <c r="E1" s="12" t="s">
        <v>42</v>
      </c>
      <c r="F1" s="12" t="s">
        <v>43</v>
      </c>
      <c r="H1" s="13" t="s">
        <v>62</v>
      </c>
    </row>
    <row r="2" spans="1:8" ht="20.100000000000001" customHeight="1" x14ac:dyDescent="0.25">
      <c r="A2" s="3" t="s">
        <v>44</v>
      </c>
      <c r="B2" s="3" t="s">
        <v>58</v>
      </c>
      <c r="C2" s="3">
        <v>69394</v>
      </c>
      <c r="D2" s="3" t="s">
        <v>60</v>
      </c>
      <c r="E2" s="3">
        <v>0</v>
      </c>
      <c r="F2" s="3"/>
      <c r="H2" s="14" t="s">
        <v>63</v>
      </c>
    </row>
    <row r="3" spans="1:8" ht="20.100000000000001" customHeight="1" x14ac:dyDescent="0.25">
      <c r="A3" s="3" t="s">
        <v>45</v>
      </c>
      <c r="B3" s="3" t="s">
        <v>59</v>
      </c>
      <c r="C3" s="3">
        <v>24311</v>
      </c>
      <c r="D3" s="3" t="s">
        <v>61</v>
      </c>
      <c r="E3" s="3">
        <v>1</v>
      </c>
      <c r="F3" s="3"/>
      <c r="H3" s="14" t="s">
        <v>64</v>
      </c>
    </row>
    <row r="4" spans="1:8" ht="20.100000000000001" customHeight="1" x14ac:dyDescent="0.25">
      <c r="A4" s="3" t="s">
        <v>46</v>
      </c>
      <c r="B4" s="3" t="s">
        <v>58</v>
      </c>
      <c r="C4" s="3">
        <v>32982</v>
      </c>
      <c r="D4" s="3" t="s">
        <v>61</v>
      </c>
      <c r="E4" s="3">
        <v>2</v>
      </c>
      <c r="F4" s="3"/>
      <c r="H4" s="14" t="s">
        <v>65</v>
      </c>
    </row>
    <row r="5" spans="1:8" ht="20.100000000000001" customHeight="1" x14ac:dyDescent="0.25">
      <c r="A5" s="3" t="s">
        <v>47</v>
      </c>
      <c r="B5" s="3" t="s">
        <v>59</v>
      </c>
      <c r="C5" s="3">
        <v>86230</v>
      </c>
      <c r="D5" s="3" t="s">
        <v>60</v>
      </c>
      <c r="E5" s="3">
        <v>0</v>
      </c>
      <c r="F5" s="3"/>
      <c r="H5" s="14" t="s">
        <v>66</v>
      </c>
    </row>
    <row r="6" spans="1:8" ht="20.100000000000001" customHeight="1" x14ac:dyDescent="0.25">
      <c r="A6" s="3" t="s">
        <v>33</v>
      </c>
      <c r="B6" s="3" t="s">
        <v>59</v>
      </c>
      <c r="C6" s="3">
        <v>81368</v>
      </c>
      <c r="D6" s="3" t="s">
        <v>60</v>
      </c>
      <c r="E6" s="3">
        <v>0</v>
      </c>
      <c r="F6" s="3"/>
      <c r="H6" s="14" t="s">
        <v>67</v>
      </c>
    </row>
    <row r="7" spans="1:8" ht="20.100000000000001" customHeight="1" x14ac:dyDescent="0.25">
      <c r="A7" s="3" t="s">
        <v>48</v>
      </c>
      <c r="B7" s="3" t="s">
        <v>58</v>
      </c>
      <c r="C7" s="3">
        <v>21724</v>
      </c>
      <c r="D7" s="3" t="s">
        <v>61</v>
      </c>
      <c r="E7" s="3">
        <v>1</v>
      </c>
      <c r="F7" s="3"/>
      <c r="H7" s="14" t="s">
        <v>68</v>
      </c>
    </row>
    <row r="8" spans="1:8" x14ac:dyDescent="0.25">
      <c r="A8" s="3" t="s">
        <v>49</v>
      </c>
      <c r="B8" s="3" t="s">
        <v>58</v>
      </c>
      <c r="C8" s="3">
        <v>86334</v>
      </c>
      <c r="D8" s="3" t="s">
        <v>60</v>
      </c>
      <c r="E8" s="3">
        <v>0</v>
      </c>
      <c r="F8" s="3"/>
    </row>
    <row r="9" spans="1:8" x14ac:dyDescent="0.25">
      <c r="A9" s="3" t="s">
        <v>50</v>
      </c>
      <c r="B9" s="3" t="s">
        <v>58</v>
      </c>
      <c r="C9" s="3">
        <v>74581</v>
      </c>
      <c r="D9" s="3" t="s">
        <v>60</v>
      </c>
      <c r="E9" s="3">
        <v>0</v>
      </c>
      <c r="F9" s="3"/>
    </row>
    <row r="10" spans="1:8" x14ac:dyDescent="0.25">
      <c r="A10" s="3" t="s">
        <v>51</v>
      </c>
      <c r="B10" s="3" t="s">
        <v>59</v>
      </c>
      <c r="C10" s="3">
        <v>44282</v>
      </c>
      <c r="D10" s="3" t="s">
        <v>61</v>
      </c>
      <c r="E10" s="3">
        <v>3</v>
      </c>
      <c r="F10" s="3"/>
    </row>
    <row r="11" spans="1:8" x14ac:dyDescent="0.25">
      <c r="A11" s="3" t="s">
        <v>52</v>
      </c>
      <c r="B11" s="3" t="s">
        <v>59</v>
      </c>
      <c r="C11" s="3">
        <v>64521</v>
      </c>
      <c r="D11" s="3" t="s">
        <v>61</v>
      </c>
      <c r="E11" s="3">
        <v>2</v>
      </c>
      <c r="F11" s="3"/>
    </row>
    <row r="12" spans="1:8" x14ac:dyDescent="0.25">
      <c r="A12" s="3" t="s">
        <v>53</v>
      </c>
      <c r="B12" s="3" t="s">
        <v>58</v>
      </c>
      <c r="C12" s="3">
        <v>28411</v>
      </c>
      <c r="D12" s="3" t="s">
        <v>61</v>
      </c>
      <c r="E12" s="3">
        <v>1</v>
      </c>
      <c r="F12" s="3"/>
    </row>
    <row r="13" spans="1:8" x14ac:dyDescent="0.25">
      <c r="A13" s="3" t="s">
        <v>54</v>
      </c>
      <c r="B13" s="3" t="s">
        <v>59</v>
      </c>
      <c r="C13" s="3">
        <v>99742</v>
      </c>
      <c r="D13" s="3" t="s">
        <v>60</v>
      </c>
      <c r="E13" s="3">
        <v>0</v>
      </c>
      <c r="F13" s="3"/>
    </row>
    <row r="14" spans="1:8" x14ac:dyDescent="0.25">
      <c r="A14" s="3" t="s">
        <v>55</v>
      </c>
      <c r="B14" s="3" t="s">
        <v>58</v>
      </c>
      <c r="C14" s="3">
        <v>50305</v>
      </c>
      <c r="D14" s="3" t="s">
        <v>61</v>
      </c>
      <c r="E14" s="3">
        <v>1</v>
      </c>
      <c r="F14" s="3"/>
    </row>
    <row r="15" spans="1:8" x14ac:dyDescent="0.25">
      <c r="A15" s="3" t="s">
        <v>56</v>
      </c>
      <c r="B15" s="3" t="s">
        <v>58</v>
      </c>
      <c r="C15" s="3">
        <v>39058</v>
      </c>
      <c r="D15" s="3" t="s">
        <v>60</v>
      </c>
      <c r="E15" s="3">
        <v>0</v>
      </c>
      <c r="F15" s="3"/>
    </row>
    <row r="16" spans="1:8" x14ac:dyDescent="0.25">
      <c r="A16" s="3" t="s">
        <v>57</v>
      </c>
      <c r="B16" s="3" t="s">
        <v>58</v>
      </c>
      <c r="C16" s="3">
        <v>69930</v>
      </c>
      <c r="D16" s="3" t="s">
        <v>60</v>
      </c>
      <c r="E16" s="3">
        <v>0</v>
      </c>
      <c r="F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898F-B28D-4558-AA0F-7C20DA0F460F}">
  <dimension ref="A1:H32"/>
  <sheetViews>
    <sheetView workbookViewId="0">
      <selection activeCell="C18" sqref="C18"/>
    </sheetView>
  </sheetViews>
  <sheetFormatPr defaultRowHeight="15" x14ac:dyDescent="0.25"/>
  <cols>
    <col min="1" max="1" width="13.7109375" customWidth="1"/>
    <col min="2" max="2" width="16.85546875" customWidth="1"/>
    <col min="3" max="3" width="22.42578125" customWidth="1"/>
    <col min="4" max="4" width="14.42578125" customWidth="1"/>
    <col min="5" max="5" width="23.28515625" customWidth="1"/>
    <col min="6" max="6" width="16.85546875" customWidth="1"/>
  </cols>
  <sheetData>
    <row r="1" spans="1:8" ht="17.25" x14ac:dyDescent="0.3">
      <c r="A1" s="15"/>
      <c r="B1" s="6"/>
      <c r="C1" s="6"/>
      <c r="D1" s="6"/>
      <c r="E1" s="6"/>
      <c r="F1" s="6"/>
      <c r="G1" s="6"/>
      <c r="H1" s="6"/>
    </row>
    <row r="2" spans="1:8" x14ac:dyDescent="0.25">
      <c r="C2" s="16">
        <v>15000</v>
      </c>
      <c r="D2" s="17">
        <v>15000</v>
      </c>
      <c r="E2" s="17">
        <v>15000</v>
      </c>
      <c r="F2" s="17">
        <v>20000</v>
      </c>
    </row>
    <row r="3" spans="1:8" x14ac:dyDescent="0.25">
      <c r="C3" s="16" t="s">
        <v>69</v>
      </c>
      <c r="D3" s="17">
        <v>20000</v>
      </c>
      <c r="E3" s="17">
        <v>20000</v>
      </c>
      <c r="F3" s="17">
        <v>15000</v>
      </c>
      <c r="G3" s="17"/>
    </row>
    <row r="4" spans="1:8" ht="75" x14ac:dyDescent="0.25">
      <c r="A4" s="18" t="s">
        <v>92</v>
      </c>
      <c r="B4" s="18" t="s">
        <v>71</v>
      </c>
      <c r="C4" s="19" t="s">
        <v>72</v>
      </c>
      <c r="D4" s="19" t="s">
        <v>73</v>
      </c>
      <c r="E4" s="19" t="s">
        <v>74</v>
      </c>
      <c r="F4" s="19" t="s">
        <v>75</v>
      </c>
    </row>
    <row r="5" spans="1:8" x14ac:dyDescent="0.25">
      <c r="A5" t="s">
        <v>93</v>
      </c>
      <c r="B5" s="20">
        <v>11649</v>
      </c>
      <c r="E5" s="21"/>
    </row>
    <row r="6" spans="1:8" x14ac:dyDescent="0.25">
      <c r="A6" t="s">
        <v>94</v>
      </c>
      <c r="B6" s="20">
        <v>7718</v>
      </c>
      <c r="E6" s="21"/>
    </row>
    <row r="7" spans="1:8" x14ac:dyDescent="0.25">
      <c r="A7" t="s">
        <v>95</v>
      </c>
      <c r="B7" s="20">
        <v>15033</v>
      </c>
      <c r="E7" s="21"/>
    </row>
    <row r="8" spans="1:8" x14ac:dyDescent="0.25">
      <c r="A8" t="s">
        <v>96</v>
      </c>
      <c r="B8" s="20">
        <v>18700.5</v>
      </c>
      <c r="E8" s="21"/>
    </row>
    <row r="9" spans="1:8" x14ac:dyDescent="0.25">
      <c r="A9" t="s">
        <v>97</v>
      </c>
      <c r="B9" s="20">
        <v>14432</v>
      </c>
      <c r="E9" s="21"/>
    </row>
    <row r="10" spans="1:8" x14ac:dyDescent="0.25">
      <c r="A10" t="s">
        <v>98</v>
      </c>
      <c r="B10" s="20">
        <v>17990</v>
      </c>
      <c r="E10" s="21"/>
    </row>
    <row r="11" spans="1:8" x14ac:dyDescent="0.25">
      <c r="A11" t="s">
        <v>99</v>
      </c>
      <c r="B11" s="20">
        <v>11022</v>
      </c>
      <c r="E11" s="21"/>
    </row>
    <row r="12" spans="1:8" x14ac:dyDescent="0.25">
      <c r="A12" t="s">
        <v>100</v>
      </c>
      <c r="B12" s="20">
        <v>17760</v>
      </c>
      <c r="E12" s="21"/>
    </row>
    <row r="13" spans="1:8" x14ac:dyDescent="0.25">
      <c r="A13" t="s">
        <v>101</v>
      </c>
      <c r="B13" s="20">
        <v>30399.599999999999</v>
      </c>
      <c r="E13" s="21"/>
    </row>
    <row r="14" spans="1:8" x14ac:dyDescent="0.25">
      <c r="A14" t="s">
        <v>102</v>
      </c>
      <c r="B14" s="20">
        <v>20400</v>
      </c>
      <c r="E14" s="21"/>
    </row>
    <row r="15" spans="1:8" x14ac:dyDescent="0.25">
      <c r="E15" s="21"/>
    </row>
    <row r="19" spans="1:5" x14ac:dyDescent="0.25">
      <c r="A19" s="22"/>
    </row>
    <row r="20" spans="1:5" x14ac:dyDescent="0.25">
      <c r="A20" s="22" t="s">
        <v>86</v>
      </c>
    </row>
    <row r="21" spans="1:5" x14ac:dyDescent="0.25">
      <c r="A21" t="s">
        <v>87</v>
      </c>
    </row>
    <row r="22" spans="1:5" ht="45" x14ac:dyDescent="0.25">
      <c r="A22" s="18" t="s">
        <v>70</v>
      </c>
      <c r="B22" s="18" t="s">
        <v>88</v>
      </c>
      <c r="C22" s="18" t="s">
        <v>89</v>
      </c>
      <c r="D22" s="23" t="s">
        <v>90</v>
      </c>
      <c r="E22" s="23" t="s">
        <v>91</v>
      </c>
    </row>
    <row r="23" spans="1:5" x14ac:dyDescent="0.25">
      <c r="A23" t="s">
        <v>76</v>
      </c>
      <c r="B23" s="20">
        <v>11649</v>
      </c>
      <c r="C23" s="20">
        <v>10593</v>
      </c>
      <c r="D23" s="24" t="str">
        <f>IF(OR(B23/C23-1&gt;10%,B23/C23-1&lt;-10%),B23/C23-1,"")</f>
        <v/>
      </c>
      <c r="E23" t="str">
        <f>IF(B23/C23-1&gt;10%,$A$20,IF(B23/C23-1&lt;-10%,$A$21,""))</f>
        <v/>
      </c>
    </row>
    <row r="24" spans="1:5" x14ac:dyDescent="0.25">
      <c r="A24" t="s">
        <v>77</v>
      </c>
      <c r="B24" s="20">
        <v>7718</v>
      </c>
      <c r="C24" s="20">
        <v>6409</v>
      </c>
      <c r="D24" s="24">
        <f t="shared" ref="D24:D32" si="0">IF(OR(B24/C24-1&gt;10%,B24/C24-1&lt;-10%),B24/C24-1,"")</f>
        <v>0.20424403183023876</v>
      </c>
      <c r="E24" t="str">
        <f t="shared" ref="E24:E32" si="1">IF(B24/C24-1&gt;10%,$A$20,IF(B24/C24-1&lt;-10%,$A$21,""))</f>
        <v>▲</v>
      </c>
    </row>
    <row r="25" spans="1:5" x14ac:dyDescent="0.25">
      <c r="A25" t="s">
        <v>78</v>
      </c>
      <c r="B25" s="20">
        <v>15033</v>
      </c>
      <c r="C25" s="20">
        <v>12724</v>
      </c>
      <c r="D25" s="24">
        <f t="shared" si="0"/>
        <v>0.18146809179503309</v>
      </c>
      <c r="E25" t="str">
        <f t="shared" si="1"/>
        <v>▲</v>
      </c>
    </row>
    <row r="26" spans="1:5" x14ac:dyDescent="0.25">
      <c r="A26" t="s">
        <v>79</v>
      </c>
      <c r="B26" s="20">
        <v>18700.5</v>
      </c>
      <c r="C26" s="20">
        <v>19101.600000000002</v>
      </c>
      <c r="D26" s="24" t="str">
        <f t="shared" si="0"/>
        <v/>
      </c>
      <c r="E26" t="str">
        <f t="shared" si="1"/>
        <v/>
      </c>
    </row>
    <row r="27" spans="1:5" x14ac:dyDescent="0.25">
      <c r="A27" t="s">
        <v>80</v>
      </c>
      <c r="B27" s="20">
        <v>14432</v>
      </c>
      <c r="C27" s="20">
        <v>15113</v>
      </c>
      <c r="D27" s="24" t="str">
        <f t="shared" si="0"/>
        <v/>
      </c>
      <c r="E27" t="str">
        <f t="shared" si="1"/>
        <v/>
      </c>
    </row>
    <row r="28" spans="1:5" x14ac:dyDescent="0.25">
      <c r="A28" t="s">
        <v>81</v>
      </c>
      <c r="B28" s="20">
        <v>17990</v>
      </c>
      <c r="C28" s="20">
        <v>18181</v>
      </c>
      <c r="D28" s="24" t="str">
        <f t="shared" si="0"/>
        <v/>
      </c>
      <c r="E28" t="str">
        <f t="shared" si="1"/>
        <v/>
      </c>
    </row>
    <row r="29" spans="1:5" x14ac:dyDescent="0.25">
      <c r="A29" t="s">
        <v>82</v>
      </c>
      <c r="B29" s="20">
        <v>11022</v>
      </c>
      <c r="C29" s="20">
        <v>13112</v>
      </c>
      <c r="D29" s="24">
        <f t="shared" si="0"/>
        <v>-0.15939597315436238</v>
      </c>
      <c r="E29" t="str">
        <f t="shared" si="1"/>
        <v>▼</v>
      </c>
    </row>
    <row r="30" spans="1:5" x14ac:dyDescent="0.25">
      <c r="A30" t="s">
        <v>83</v>
      </c>
      <c r="B30" s="20">
        <v>17760</v>
      </c>
      <c r="C30" s="20">
        <v>16854</v>
      </c>
      <c r="D30" s="24" t="str">
        <f t="shared" si="0"/>
        <v/>
      </c>
      <c r="E30" t="str">
        <f t="shared" si="1"/>
        <v/>
      </c>
    </row>
    <row r="31" spans="1:5" x14ac:dyDescent="0.25">
      <c r="A31" t="s">
        <v>84</v>
      </c>
      <c r="B31" s="20">
        <v>30399.599999999999</v>
      </c>
      <c r="C31" s="20">
        <v>30237.199999999997</v>
      </c>
      <c r="D31" s="24" t="str">
        <f t="shared" si="0"/>
        <v/>
      </c>
      <c r="E31" t="str">
        <f t="shared" si="1"/>
        <v/>
      </c>
    </row>
    <row r="32" spans="1:5" x14ac:dyDescent="0.25">
      <c r="A32" t="s">
        <v>85</v>
      </c>
      <c r="B32" s="20">
        <v>20400</v>
      </c>
      <c r="C32" s="20">
        <v>18476.8</v>
      </c>
      <c r="D32" s="24">
        <f t="shared" si="0"/>
        <v>0.10408728784205068</v>
      </c>
      <c r="E32" t="str">
        <f t="shared" si="1"/>
        <v>▲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93BD-A9CF-4FA9-BFF7-A9D4C91C2249}">
  <dimension ref="A1:G10"/>
  <sheetViews>
    <sheetView tabSelected="1" workbookViewId="0">
      <selection activeCell="F14" sqref="F14"/>
    </sheetView>
  </sheetViews>
  <sheetFormatPr defaultRowHeight="15" x14ac:dyDescent="0.25"/>
  <cols>
    <col min="7" max="7" width="14.28515625" bestFit="1" customWidth="1"/>
  </cols>
  <sheetData>
    <row r="1" spans="1:7" x14ac:dyDescent="0.25">
      <c r="A1" s="12" t="s">
        <v>38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25">
      <c r="A2" s="3" t="s">
        <v>44</v>
      </c>
      <c r="B2" s="3">
        <v>6</v>
      </c>
      <c r="C2" s="3">
        <v>21</v>
      </c>
      <c r="D2" s="3">
        <v>44</v>
      </c>
      <c r="E2" s="3">
        <v>32</v>
      </c>
      <c r="F2" s="3">
        <f t="shared" ref="F2:F10" si="0">SUM(B2:E2)</f>
        <v>103</v>
      </c>
      <c r="G2" s="3"/>
    </row>
    <row r="3" spans="1:7" x14ac:dyDescent="0.25">
      <c r="A3" s="3" t="s">
        <v>45</v>
      </c>
      <c r="B3" s="3">
        <v>80</v>
      </c>
      <c r="C3" s="3">
        <v>12</v>
      </c>
      <c r="D3" s="3">
        <v>66</v>
      </c>
      <c r="E3" s="3">
        <v>88</v>
      </c>
      <c r="F3" s="3">
        <f t="shared" si="0"/>
        <v>246</v>
      </c>
      <c r="G3" s="3"/>
    </row>
    <row r="4" spans="1:7" x14ac:dyDescent="0.25">
      <c r="A4" s="3" t="s">
        <v>46</v>
      </c>
      <c r="B4" s="3">
        <v>35</v>
      </c>
      <c r="C4" s="3">
        <v>69</v>
      </c>
      <c r="D4" s="3">
        <v>14</v>
      </c>
      <c r="E4" s="3">
        <v>21</v>
      </c>
      <c r="F4" s="3">
        <f t="shared" si="0"/>
        <v>139</v>
      </c>
      <c r="G4" s="3"/>
    </row>
    <row r="5" spans="1:7" x14ac:dyDescent="0.25">
      <c r="A5" s="3" t="s">
        <v>47</v>
      </c>
      <c r="B5" s="3">
        <v>25</v>
      </c>
      <c r="C5" s="3">
        <v>75</v>
      </c>
      <c r="D5" s="3">
        <v>73</v>
      </c>
      <c r="E5" s="3">
        <v>34</v>
      </c>
      <c r="F5" s="3">
        <f t="shared" si="0"/>
        <v>207</v>
      </c>
      <c r="G5" s="3"/>
    </row>
    <row r="6" spans="1:7" x14ac:dyDescent="0.25">
      <c r="A6" s="3" t="s">
        <v>33</v>
      </c>
      <c r="B6" s="3">
        <v>21</v>
      </c>
      <c r="C6" s="3">
        <v>71</v>
      </c>
      <c r="D6" s="3">
        <v>18</v>
      </c>
      <c r="E6" s="3">
        <v>86</v>
      </c>
      <c r="F6" s="3">
        <f t="shared" si="0"/>
        <v>196</v>
      </c>
      <c r="G6" s="3"/>
    </row>
    <row r="7" spans="1:7" x14ac:dyDescent="0.25">
      <c r="A7" s="3" t="s">
        <v>48</v>
      </c>
      <c r="B7" s="3">
        <v>51</v>
      </c>
      <c r="C7" s="3">
        <v>71</v>
      </c>
      <c r="D7" s="3">
        <v>20</v>
      </c>
      <c r="E7" s="3">
        <v>88</v>
      </c>
      <c r="F7" s="3">
        <f t="shared" si="0"/>
        <v>230</v>
      </c>
      <c r="G7" s="3"/>
    </row>
    <row r="8" spans="1:7" x14ac:dyDescent="0.25">
      <c r="A8" s="3" t="s">
        <v>49</v>
      </c>
      <c r="B8" s="3">
        <v>80</v>
      </c>
      <c r="C8" s="3">
        <v>74</v>
      </c>
      <c r="D8" s="3">
        <v>46</v>
      </c>
      <c r="E8" s="3">
        <v>83</v>
      </c>
      <c r="F8" s="3">
        <f t="shared" si="0"/>
        <v>283</v>
      </c>
      <c r="G8" s="3"/>
    </row>
    <row r="9" spans="1:7" x14ac:dyDescent="0.25">
      <c r="A9" s="3" t="s">
        <v>50</v>
      </c>
      <c r="B9" s="3">
        <v>54</v>
      </c>
      <c r="C9" s="3">
        <v>21</v>
      </c>
      <c r="D9" s="3">
        <v>64</v>
      </c>
      <c r="E9" s="3">
        <v>64</v>
      </c>
      <c r="F9" s="3">
        <f t="shared" si="0"/>
        <v>203</v>
      </c>
      <c r="G9" s="3"/>
    </row>
    <row r="10" spans="1:7" x14ac:dyDescent="0.25">
      <c r="A10" s="3" t="s">
        <v>51</v>
      </c>
      <c r="B10" s="3">
        <v>78</v>
      </c>
      <c r="C10" s="3">
        <v>20</v>
      </c>
      <c r="D10" s="3">
        <v>30</v>
      </c>
      <c r="E10" s="3">
        <v>55</v>
      </c>
      <c r="F10" s="3">
        <f t="shared" si="0"/>
        <v>183</v>
      </c>
      <c r="G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HW1</vt:lpstr>
      <vt:lpstr>HW2</vt:lpstr>
      <vt:lpstr>HW3</vt:lpstr>
      <vt:lpstr>HW4</vt:lpstr>
      <vt:lpstr>HW5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2017-03-03T11:11:24Z</dcterms:created>
  <dcterms:modified xsi:type="dcterms:W3CDTF">2021-05-03T09:56:31Z</dcterms:modified>
</cp:coreProperties>
</file>