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4DDF3137-C81B-4AE3-98EB-CD0A7C28EBF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" l="1"/>
  <c r="C29" i="3"/>
  <c r="D29" i="3"/>
  <c r="E29" i="3"/>
  <c r="F29" i="3"/>
  <c r="G29" i="3"/>
  <c r="H29" i="3"/>
  <c r="I29" i="3"/>
  <c r="J29" i="3"/>
  <c r="K29" i="3"/>
  <c r="L29" i="3"/>
  <c r="M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12" i="3" l="1"/>
  <c r="N19" i="3"/>
  <c r="N24" i="3"/>
  <c r="N17" i="3"/>
  <c r="N23" i="3"/>
  <c r="N27" i="3"/>
  <c r="N26" i="3"/>
  <c r="N18" i="3"/>
  <c r="N21" i="3"/>
  <c r="E31" i="3"/>
  <c r="B31" i="3"/>
  <c r="D31" i="3"/>
  <c r="C31" i="3"/>
  <c r="N29" i="3" l="1"/>
  <c r="N31" i="3" s="1"/>
</calcChain>
</file>

<file path=xl/sharedStrings.xml><?xml version="1.0" encoding="utf-8"?>
<sst xmlns="http://schemas.openxmlformats.org/spreadsheetml/2006/main" count="53" uniqueCount="39">
  <si>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</si>
  <si>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</si>
  <si>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</si>
  <si>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</si>
  <si>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</si>
  <si>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</si>
  <si>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</si>
  <si>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</si>
  <si>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</si>
  <si>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</si>
  <si>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</si>
  <si>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</si>
  <si>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</si>
  <si>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</si>
  <si>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</si>
  <si>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</si>
  <si>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</si>
  <si>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</si>
  <si>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</si>
  <si>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</si>
  <si>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</si>
  <si>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</si>
  <si>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</si>
  <si>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</si>
  <si>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</si>
  <si>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</si>
  <si>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</si>
  <si>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</si>
  <si>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</si>
  <si>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</si>
  <si>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</si>
  <si>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</si>
  <si>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</si>
  <si>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</si>
  <si>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</si>
  <si>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</si>
  <si>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</si>
  <si>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</si>
  <si>
    <t xml:space="preserve"> IF(SUBTOTAL(109,[Jan])=0,"",SUBTOTAL(109,[Jan]))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</si>
</sst>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4">
    <xf numFmtId="0" fontId="0" fillId="0" borderId="0" xfId="0"/>
    <xf numFmtId="0" fontId="9" fillId="3" borderId="5" xfId="0" applyFont="1" applyFill="1" applyBorder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3" borderId="0" xfId="0" applyFont="1" applyFill="1"/>
    <xf numFmtId="0" fontId="4" fillId="5" borderId="0" xfId="0" applyFont="1" applyFill="1"/>
    <xf numFmtId="0" fontId="8" fillId="0" borderId="5" xfId="0" applyFont="1" applyBorder="1"/>
    <xf numFmtId="0" fontId="8" fillId="0" borderId="6" xfId="0" applyFont="1" applyBorder="1"/>
    <xf numFmtId="0" fontId="9" fillId="2" borderId="0" xfId="0" applyFont="1" applyFill="1"/>
    <xf numFmtId="0" fontId="8" fillId="2" borderId="0" xfId="0" applyFont="1" applyFill="1"/>
    <xf numFmtId="0" fontId="9" fillId="3" borderId="6" xfId="0" applyFont="1" applyFill="1" applyBorder="1"/>
    <xf numFmtId="0" fontId="9" fillId="3" borderId="7" xfId="0" applyFont="1" applyFill="1" applyBorder="1"/>
    <xf numFmtId="0" fontId="7" fillId="4" borderId="4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5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74"/>
      <tableStyleElement type="headerRow" dxfId="73"/>
      <tableStyleElement type="totalRow" dxfId="72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64" dataDxfId="63" totalsRowDxfId="62" totalsRowBorderDxfId="61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27" totalsRowDxfId="26"/>
    <tableColumn id="3" xr3:uid="{23850D5D-DBF9-45EA-8BA8-CFA1F2D676AB}" name="Jan" totalsRowFunction="custom" dataDxfId="25" totalsRowDxfId="24">
      <totalsRowFormula>IF(SUBTOTAL(109,Expenses[Jan])=0,"",SUBTOTAL(109,Expenses[Jan]))</totalsRowFormula>
    </tableColumn>
    <tableColumn id="4" xr3:uid="{D2F8C0DF-E5AB-4DE6-ACC2-55F0CE0F8ACC}" name="Feb" totalsRowFunction="custom" dataDxfId="23" totalsRowDxfId="22">
      <totalsRowFormula>IF(SUBTOTAL(109,Expenses[Feb])=0,"",SUBTOTAL(109,Expenses[Feb]))</totalsRowFormula>
    </tableColumn>
    <tableColumn id="5" xr3:uid="{5B67B754-11FF-43BB-9F47-81B31233A8CF}" name="Mar" totalsRowFunction="custom" dataDxfId="21" totalsRowDxfId="20">
      <totalsRowFormula>IF(SUBTOTAL(109,Expenses[Mar])=0,"",SUBTOTAL(109,Expenses[Mar]))</totalsRowFormula>
    </tableColumn>
    <tableColumn id="1" xr3:uid="{0FE7C175-54CE-4155-AA8A-4D3628288BDA}" name="Apr" totalsRowFunction="custom" dataDxfId="19" totalsRowDxfId="18">
      <totalsRowFormula>IF(SUBTOTAL(109,Expenses[Apr])=0,"",SUBTOTAL(109,Expenses[Apr]))</totalsRowFormula>
    </tableColumn>
    <tableColumn id="6" xr3:uid="{0736634A-CF71-4811-B756-961C6BF2C622}" name="May" totalsRowFunction="custom" dataDxfId="17" totalsRowDxfId="16">
      <totalsRowFormula>IF(SUBTOTAL(109,Expenses[May])=0,"",SUBTOTAL(109,Expenses[May]))</totalsRowFormula>
    </tableColumn>
    <tableColumn id="7" xr3:uid="{F2DE991A-14AC-4E4B-9432-51F82265B34D}" name="Jun" totalsRowFunction="custom" dataDxfId="15" totalsRowDxfId="14">
      <totalsRowFormula>IF(SUBTOTAL(109,Expenses[Jun])=0,"",SUBTOTAL(109,Expenses[Jun]))</totalsRowFormula>
    </tableColumn>
    <tableColumn id="8" xr3:uid="{2C1DCFE0-CF3A-468A-9474-41827D6E05C6}" name="Jul" totalsRowFunction="custom" dataDxfId="13" totalsRowDxfId="12">
      <totalsRowFormula>IF(SUBTOTAL(109,Expenses[Jul])=0,"",SUBTOTAL(109,Expenses[Jul]))</totalsRowFormula>
    </tableColumn>
    <tableColumn id="9" xr3:uid="{C8ED35B3-D506-46D7-81EC-F0BBE946D38F}" name="Aug" totalsRowFunction="custom" dataDxfId="11" totalsRowDxfId="10">
      <totalsRowFormula>IF(SUBTOTAL(109,Expenses[Aug])=0,"",SUBTOTAL(109,Expenses[Aug]))</totalsRowFormula>
    </tableColumn>
    <tableColumn id="10" xr3:uid="{5E2E5FF2-65FD-48FC-8968-C36D680F6A5E}" name="Sep" totalsRowFunction="custom" dataDxfId="9" totalsRowDxfId="8">
      <totalsRowFormula>IF(SUBTOTAL(109,Expenses[Sep])=0,"",SUBTOTAL(109,Expenses[Sep]))</totalsRowFormula>
    </tableColumn>
    <tableColumn id="11" xr3:uid="{0049F405-CF5F-421E-A3E4-466932A07102}" name="Oct" totalsRowFunction="custom" dataDxfId="7" totalsRowDxfId="6">
      <totalsRowFormula>IF(SUBTOTAL(109,Expenses[Oct])=0,"",SUBTOTAL(109,Expenses[Oct]))</totalsRowFormula>
    </tableColumn>
    <tableColumn id="12" xr3:uid="{541315EE-55BA-45D1-85BE-1C1A338A1AA4}" name="Nov" totalsRowFunction="custom" dataDxfId="5" totalsRowDxfId="4">
      <totalsRowFormula>IF(SUBTOTAL(109,Expenses[Nov])=0,"",SUBTOTAL(109,Expenses[Nov]))</totalsRowFormula>
    </tableColumn>
    <tableColumn id="13" xr3:uid="{C97BD1CD-8E73-4A33-A81C-FEF51805BE2C}" name="Dec" totalsRowFunction="custom" dataDxfId="3" totalsRowDxfId="2">
      <totalsRowFormula>IF(SUBTOTAL(109,Expenses[Dec])=0,"",SUBTOTAL(109,Expenses[Dec]))</totalsRowFormula>
    </tableColumn>
    <tableColumn id="14" xr3:uid="{3C7367CA-C2D6-4C59-B277-1B0CD5D1F22C}" name="Year To Date" totalsRowFunction="custom" dataDxfId="1" totalsRowDxfId="0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60" dataDxfId="59" totalsRowDxfId="58" totalsRowBorderDxfId="57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56" totalsRowDxfId="55"/>
    <tableColumn id="3" xr3:uid="{48A6DFFF-8196-4C72-B39A-D08974D2DA8D}" name="Jan" totalsRowFunction="custom" dataDxfId="54" totalsRowDxfId="53">
      <totalsRowFormula>IF(SUBTOTAL(109,Income[Jan])=0,"",SUBTOTAL(109,Income[Jan]))</totalsRowFormula>
    </tableColumn>
    <tableColumn id="4" xr3:uid="{7B392E25-9E59-42D0-BAAB-FF6472232B61}" name="Feb" totalsRowFunction="custom" dataDxfId="52" totalsRowDxfId="51">
      <totalsRowFormula>IF(SUBTOTAL(109,Income[Feb])=0,"",SUBTOTAL(109,Income[Feb]))</totalsRowFormula>
    </tableColumn>
    <tableColumn id="5" xr3:uid="{9D43EC2F-E65E-4042-8002-60EF534FA550}" name="Mar" totalsRowFunction="custom" dataDxfId="50" totalsRowDxfId="49">
      <totalsRowFormula>IF(SUBTOTAL(109,Income[Mar])=0,"",SUBTOTAL(109,Income[Mar]))</totalsRowFormula>
    </tableColumn>
    <tableColumn id="1" xr3:uid="{DD24C3D9-6F29-4BCC-8D9D-B7C5DD5CBF8B}" name="Apr" totalsRowFunction="custom" dataDxfId="48" totalsRowDxfId="47">
      <totalsRowFormula>IF(SUBTOTAL(109,Income[Apr])=0,"",SUBTOTAL(109,Income[Apr]))</totalsRowFormula>
    </tableColumn>
    <tableColumn id="6" xr3:uid="{75B33925-0BAB-4482-8F81-AFD649E0E13F}" name="May" totalsRowFunction="custom" dataDxfId="46" totalsRowDxfId="45">
      <totalsRowFormula>IF(SUBTOTAL(109,Income[May])=0,"",SUBTOTAL(109,Income[May]))</totalsRowFormula>
    </tableColumn>
    <tableColumn id="7" xr3:uid="{00BB9E27-AC5F-49DF-9B4C-ECDE6B8FA38B}" name="Jun" totalsRowFunction="custom" dataDxfId="44" totalsRowDxfId="43">
      <totalsRowFormula>IF(SUBTOTAL(109,Income[Jun])=0,"",SUBTOTAL(109,Income[Jun]))</totalsRowFormula>
    </tableColumn>
    <tableColumn id="8" xr3:uid="{0CD2DD4A-2A9D-4904-B724-84B86DB2FA1B}" name="Jul" totalsRowFunction="custom" dataDxfId="42" totalsRowDxfId="41">
      <totalsRowFormula>IF(SUBTOTAL(109,Income[Jul])=0,"",SUBTOTAL(109,Income[Jul]))</totalsRowFormula>
    </tableColumn>
    <tableColumn id="9" xr3:uid="{BC92CB31-D6A1-45CE-B6F5-84D0780D9BC7}" name="Aug" totalsRowFunction="custom" dataDxfId="40" totalsRowDxfId="39">
      <totalsRowFormula>IF(SUBTOTAL(109,Income[Aug])=0,"",SUBTOTAL(109,Income[Aug]))</totalsRowFormula>
    </tableColumn>
    <tableColumn id="10" xr3:uid="{591D579B-1A22-4CCC-B250-23086CF4699D}" name="Sep" totalsRowFunction="custom" dataDxfId="38" totalsRowDxfId="37">
      <totalsRowFormula>IF(SUBTOTAL(109,Income[Sep])=0,"",SUBTOTAL(109,Income[Sep]))</totalsRowFormula>
    </tableColumn>
    <tableColumn id="11" xr3:uid="{EF736585-71F4-4687-A131-6D4859926DF0}" name="Oct" totalsRowFunction="custom" dataDxfId="36" totalsRowDxfId="35">
      <totalsRowFormula>IF(SUBTOTAL(109,Income[Oct])=0,"",SUBTOTAL(109,Income[Oct]))</totalsRowFormula>
    </tableColumn>
    <tableColumn id="12" xr3:uid="{CC69DA39-8E24-4C67-BCFA-62C616D5C24E}" name="Nov" totalsRowFunction="custom" dataDxfId="34" totalsRowDxfId="33">
      <totalsRowFormula>IF(SUBTOTAL(109,Income[Nov])=0,"",SUBTOTAL(109,Income[Nov]))</totalsRowFormula>
    </tableColumn>
    <tableColumn id="13" xr3:uid="{1763D959-A08E-4D31-A3D5-6E63A5BA9F2E}" name="Dec" totalsRowFunction="custom" dataDxfId="32" totalsRowDxfId="31">
      <totalsRowFormula>IF(SUBTOTAL(109,Income[Dec])=0,"",SUBTOTAL(109,Income[Dec]))</totalsRowFormula>
    </tableColumn>
    <tableColumn id="14" xr3:uid="{67563E17-3061-4048-9514-DCDC17D80B24}" name="Year To Date" totalsRowFunction="custom" dataDxfId="30" totalsRowDxfId="29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1"/>
  <sheetViews>
    <sheetView showGridLines="0" tabSelected="1" zoomScale="160" zoomScaleNormal="160" workbookViewId="0">
      <selection activeCell="P4" sqref="P4"/>
    </sheetView>
  </sheetViews>
  <sheetFormatPr defaultColWidth="9.09765625" defaultRowHeight="14.5" x14ac:dyDescent="0.35"/>
  <cols>
    <col min="1" max="1" width="18.3984375" style="2" customWidth="1"/>
    <col min="2" max="2" width="8.59765625" style="2" customWidth="1"/>
    <col min="3" max="3" width="8.69921875" style="2" customWidth="1"/>
    <col min="4" max="4" width="7.8984375" style="2" customWidth="1"/>
    <col min="5" max="5" width="9.09765625" style="2" customWidth="1"/>
    <col min="6" max="6" width="8.59765625" style="2" customWidth="1"/>
    <col min="7" max="8" width="8.296875" style="2" customWidth="1"/>
    <col min="9" max="9" width="8" style="2" customWidth="1"/>
    <col min="10" max="10" width="7.8984375" style="2" customWidth="1"/>
    <col min="11" max="11" width="7.296875" style="2" customWidth="1"/>
    <col min="12" max="12" width="8" style="2" customWidth="1"/>
    <col min="13" max="13" width="7.69921875" style="2" customWidth="1"/>
    <col min="14" max="14" width="11.8984375" style="2" customWidth="1"/>
    <col min="15" max="15" width="9.09765625" style="2"/>
    <col min="16" max="16" width="9.09765625" style="2" customWidth="1"/>
    <col min="17" max="16384" width="9.09765625" style="2"/>
  </cols>
  <sheetData>
    <row r="1" spans="1:14" ht="12.75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 t="s">
        <v>38</v>
      </c>
      <c r="K3" s="3"/>
      <c r="L3" s="3"/>
      <c r="M3" s="3"/>
      <c r="N3" s="3"/>
    </row>
    <row r="4" spans="1:14" ht="12.75" customHeight="1" x14ac:dyDescent="0.35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 x14ac:dyDescent="0.35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 x14ac:dyDescent="0.35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 x14ac:dyDescent="0.35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 x14ac:dyDescent="0.35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 x14ac:dyDescent="0.35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N11" s="2">
        <f>SUM(Income[[#This Row],[Jan]:[Dec]])</f>
        <v>0</v>
      </c>
    </row>
    <row r="12" spans="1:14" x14ac:dyDescent="0.35">
      <c r="A12" s="6" t="s">
        <v>21</v>
      </c>
      <c r="B12" s="7">
        <f>IF(SUBTOTAL(109,Income[Jan])=0,"",SUBTOTAL(109,Income[Jan]))</f>
        <v>76000</v>
      </c>
      <c r="C12" s="7">
        <f>IF(SUBTOTAL(109,Income[Feb])=0,"",SUBTOTAL(109,Income[Feb]))</f>
        <v>74600</v>
      </c>
      <c r="D12" s="7">
        <f>IF(SUBTOTAL(109,Income[Mar])=0,"",SUBTOTAL(109,Income[Mar]))</f>
        <v>61400</v>
      </c>
      <c r="E12" s="7">
        <f>IF(SUBTOTAL(109,Income[Apr])=0,"",SUBTOTAL(109,Income[Apr]))</f>
        <v>90000</v>
      </c>
      <c r="F12" s="7" t="str">
        <f>IF(SUBTOTAL(109,Income[May])=0,"",SUBTOTAL(109,Income[May]))</f>
        <v/>
      </c>
      <c r="G12" s="7" t="str">
        <f>IF(SUBTOTAL(109,Income[Jun])=0,"",SUBTOTAL(109,Income[Jun]))</f>
        <v/>
      </c>
      <c r="H12" s="7" t="str">
        <f>IF(SUBTOTAL(109,Income[Jul])=0,"",SUBTOTAL(109,Income[Jul]))</f>
        <v/>
      </c>
      <c r="I12" s="7" t="str">
        <f>IF(SUBTOTAL(109,Income[Aug])=0,"",SUBTOTAL(109,Income[Aug]))</f>
        <v/>
      </c>
      <c r="J12" s="7" t="str">
        <f>IF(SUBTOTAL(109,Income[Sep])=0,"",SUBTOTAL(109,Income[Sep]))</f>
        <v/>
      </c>
      <c r="K12" s="7" t="str">
        <f>IF(SUBTOTAL(109,Income[Oct])=0,"",SUBTOTAL(109,Income[Oct]))</f>
        <v/>
      </c>
      <c r="L12" s="7" t="str">
        <f>IF(SUBTOTAL(109,Income[Nov])=0,"",SUBTOTAL(109,Income[Nov]))</f>
        <v/>
      </c>
      <c r="M12" s="7" t="str">
        <f>IF(SUBTOTAL(109,Income[Dec])=0,"",SUBTOTAL(109,Income[Dec]))</f>
        <v/>
      </c>
      <c r="N12" s="7">
        <f>IF(SUBTOTAL(109,Income[Year To Date])=0,"",SUBTOTAL(109,Income[Year To Date]))</f>
        <v>302000</v>
      </c>
    </row>
    <row r="14" spans="1:14" x14ac:dyDescent="0.35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5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 x14ac:dyDescent="0.35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5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 x14ac:dyDescent="0.35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 x14ac:dyDescent="0.35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 x14ac:dyDescent="0.35">
      <c r="A20" s="2" t="s">
        <v>27</v>
      </c>
      <c r="B20" s="2">
        <v>800</v>
      </c>
      <c r="C20" s="2">
        <v>950</v>
      </c>
      <c r="D20" s="2">
        <v>940</v>
      </c>
      <c r="E20" s="2">
        <v>1020</v>
      </c>
      <c r="N20" s="2">
        <f>SUM(Expenses[[#This Row],[Jan]:[Dec]])</f>
        <v>3710</v>
      </c>
    </row>
    <row r="21" spans="1:14" x14ac:dyDescent="0.35">
      <c r="A21" s="2" t="s">
        <v>28</v>
      </c>
      <c r="B21" s="2">
        <v>600</v>
      </c>
      <c r="C21" s="2">
        <v>230</v>
      </c>
      <c r="D21" s="2">
        <v>2350</v>
      </c>
      <c r="E21" s="2">
        <v>1540</v>
      </c>
      <c r="N21" s="2">
        <f>SUM(Expenses[[#This Row],[Jan]:[Dec]])</f>
        <v>4720</v>
      </c>
    </row>
    <row r="22" spans="1:14" x14ac:dyDescent="0.35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35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 x14ac:dyDescent="0.35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 x14ac:dyDescent="0.35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35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 x14ac:dyDescent="0.35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 x14ac:dyDescent="0.35">
      <c r="A28" s="2" t="s">
        <v>35</v>
      </c>
      <c r="B28" s="2">
        <v>20</v>
      </c>
      <c r="C28" s="2">
        <v>45</v>
      </c>
      <c r="D28" s="2">
        <v>67</v>
      </c>
      <c r="E28" s="2">
        <v>120</v>
      </c>
      <c r="N28" s="2">
        <f>SUM(Expenses[[#This Row],[Jan]:[Dec]])</f>
        <v>252</v>
      </c>
    </row>
    <row r="29" spans="1:14" x14ac:dyDescent="0.35">
      <c r="A29" s="6" t="s">
        <v>36</v>
      </c>
      <c r="B29" s="7">
        <f>IF(SUBTOTAL(109,Expenses[Jan])=0,"",SUBTOTAL(109,Expenses[Jan]))</f>
        <v>26905</v>
      </c>
      <c r="C29" s="7">
        <f>IF(SUBTOTAL(109,Expenses[Feb])=0,"",SUBTOTAL(109,Expenses[Feb]))</f>
        <v>26555</v>
      </c>
      <c r="D29" s="7">
        <f>IF(SUBTOTAL(109,Expenses[Mar])=0,"",SUBTOTAL(109,Expenses[Mar]))</f>
        <v>29330</v>
      </c>
      <c r="E29" s="7">
        <f>IF(SUBTOTAL(109,Expenses[Apr])=0,"",SUBTOTAL(109,Expenses[Apr]))</f>
        <v>28730</v>
      </c>
      <c r="F29" s="7" t="str">
        <f>IF(SUBTOTAL(109,Expenses[May])=0,"",SUBTOTAL(109,Expenses[May]))</f>
        <v/>
      </c>
      <c r="G29" s="7" t="str">
        <f>IF(SUBTOTAL(109,Expenses[Jun])=0,"",SUBTOTAL(109,Expenses[Jun]))</f>
        <v/>
      </c>
      <c r="H29" s="7" t="str">
        <f>IF(SUBTOTAL(109,Expenses[Jul])=0,"",SUBTOTAL(109,Expenses[Jul]))</f>
        <v/>
      </c>
      <c r="I29" s="7" t="str">
        <f>IF(SUBTOTAL(109,Expenses[Aug])=0,"",SUBTOTAL(109,Expenses[Aug]))</f>
        <v/>
      </c>
      <c r="J29" s="7" t="str">
        <f>IF(SUBTOTAL(109,Expenses[Sep])=0,"",SUBTOTAL(109,Expenses[Sep]))</f>
        <v/>
      </c>
      <c r="K29" s="7" t="str">
        <f>IF(SUBTOTAL(109,Expenses[Oct])=0,"",SUBTOTAL(109,Expenses[Oct]))</f>
        <v/>
      </c>
      <c r="L29" s="7" t="str">
        <f>IF(SUBTOTAL(109,Expenses[Nov])=0,"",SUBTOTAL(109,Expenses[Nov]))</f>
        <v/>
      </c>
      <c r="M29" s="7" t="str">
        <f>IF(SUBTOTAL(109,Expenses[Dec])=0,"",SUBTOTAL(109,Expenses[Dec]))</f>
        <v/>
      </c>
      <c r="N29" s="7">
        <f>IF(SUBTOTAL(109,Expenses[Year To Date])=0,"",SUBTOTAL(109,Expenses[Year To Date]))</f>
        <v>111520</v>
      </c>
    </row>
    <row r="31" spans="1:14" x14ac:dyDescent="0.35">
      <c r="A31" s="1" t="s">
        <v>37</v>
      </c>
      <c r="B31" s="10">
        <f>Income[[#Totals],[Jan]]-Expenses[[#Totals],[Jan]]</f>
        <v>49095</v>
      </c>
      <c r="C31" s="10">
        <f>Income[[#Totals],[Feb]]-Expenses[[#Totals],[Feb]]</f>
        <v>48045</v>
      </c>
      <c r="D31" s="10">
        <f>Income[[#Totals],[Mar]]-Expenses[[#Totals],[Mar]]</f>
        <v>32070</v>
      </c>
      <c r="E31" s="10">
        <f>Income[[#Totals],[Apr]]-Expenses[[#Totals],[Apr]]</f>
        <v>61270</v>
      </c>
      <c r="F31" s="10"/>
      <c r="G31" s="10"/>
      <c r="H31" s="10"/>
      <c r="I31" s="10"/>
      <c r="J31" s="10"/>
      <c r="K31" s="10"/>
      <c r="L31" s="10"/>
      <c r="M31" s="10"/>
      <c r="N31" s="11">
        <f>Income[[#Totals],[Year To Date]]-Expenses[[#Totals],[Year To Date]]</f>
        <v>190480</v>
      </c>
    </row>
  </sheetData>
  <mergeCells count="3">
    <mergeCell ref="A14:N14"/>
    <mergeCell ref="A6:N6"/>
    <mergeCell ref="A1:N2"/>
  </mergeCells>
  <phoneticPr fontId="6" type="noConversion"/>
  <conditionalFormatting sqref="A31:E31">
    <cfRule type="cellIs" dxfId="28" priority="1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2023-09-07T10:32:01Z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2023-09-07T10:32:01Z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a8f3cc72-6ba0-42e7-a655-27506d0b8b94</vt:lpwstr>
  </property>
  <property fmtid="{D5CDD505-2E9C-101B-9397-08002B2CF9AE}" pid="9" name="MSIP_Label_defa4170-0d19-0005-0004-bc88714345d2_ActionId">
    <vt:lpwstr>1d373272-5d39-4222-8a0b-1a00f94e5264</vt:lpwstr>
  </property>
  <property fmtid="{D5CDD505-2E9C-101B-9397-08002B2CF9AE}" pid="10" name="MSIP_Label_defa4170-0d19-0005-0004-bc88714345d2_ContentBits">
    <vt:lpwstr>0</vt:lpwstr>
  </property>
</Properties>
</file>