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HUB\Excel\CODE-BASICS\4. Excel Basics  Cleaning &amp; Combining Data\"/>
    </mc:Choice>
  </mc:AlternateContent>
  <xr:revisionPtr revIDLastSave="0" documentId="13_ncr:1_{7D12ED32-0420-47FA-BF59-009F889769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/>
  <c r="K4" i="1" a="1"/>
  <c r="K4" i="1"/>
  <c r="K5" i="1" a="1"/>
  <c r="K5" i="1" s="1"/>
  <c r="K6" i="1" a="1"/>
  <c r="K6" i="1"/>
  <c r="K7" i="1" a="1"/>
  <c r="K7" i="1"/>
  <c r="K8" i="1" a="1"/>
  <c r="K8" i="1"/>
  <c r="K9" i="1" a="1"/>
  <c r="K9" i="1" s="1"/>
  <c r="K10" i="1" a="1"/>
  <c r="K10" i="1"/>
  <c r="K11" i="1" a="1"/>
  <c r="K11" i="1"/>
  <c r="K12" i="1" a="1"/>
  <c r="K12" i="1"/>
  <c r="K13" i="1" a="1"/>
  <c r="K13" i="1" s="1"/>
  <c r="K14" i="1" a="1"/>
  <c r="K14" i="1"/>
  <c r="K15" i="1" a="1"/>
  <c r="K15" i="1"/>
  <c r="K16" i="1" a="1"/>
  <c r="K16" i="1"/>
  <c r="K17" i="1" a="1"/>
  <c r="K17" i="1" s="1"/>
  <c r="K18" i="1" a="1"/>
  <c r="K18" i="1"/>
  <c r="K19" i="1" a="1"/>
  <c r="K19" i="1"/>
  <c r="K20" i="1" a="1"/>
  <c r="K20" i="1"/>
  <c r="K21" i="1" a="1"/>
  <c r="K21" i="1" s="1"/>
  <c r="K22" i="1" a="1"/>
  <c r="K22" i="1"/>
  <c r="K23" i="1" a="1"/>
  <c r="K23" i="1"/>
  <c r="K24" i="1" a="1"/>
  <c r="K24" i="1"/>
  <c r="K25" i="1" a="1"/>
  <c r="K25" i="1" s="1"/>
  <c r="K26" i="1" a="1"/>
  <c r="K26" i="1"/>
  <c r="K27" i="1" a="1"/>
  <c r="K27" i="1"/>
  <c r="K28" i="1" a="1"/>
  <c r="K28" i="1"/>
  <c r="K29" i="1" a="1"/>
  <c r="K29" i="1" s="1"/>
  <c r="K30" i="1" a="1"/>
  <c r="K30" i="1"/>
  <c r="K31" i="1" a="1"/>
  <c r="K31" i="1"/>
  <c r="K32" i="1" a="1"/>
  <c r="K32" i="1"/>
  <c r="K33" i="1" a="1"/>
  <c r="K33" i="1" s="1"/>
  <c r="K34" i="1" a="1"/>
  <c r="K34" i="1"/>
  <c r="K35" i="1" a="1"/>
  <c r="K35" i="1"/>
  <c r="K36" i="1" a="1"/>
  <c r="K36" i="1"/>
  <c r="K37" i="1" a="1"/>
  <c r="K37" i="1" s="1"/>
  <c r="K38" i="1" a="1"/>
  <c r="K38" i="1"/>
  <c r="K39" i="1" a="1"/>
  <c r="K39" i="1"/>
  <c r="K40" i="1" a="1"/>
  <c r="K40" i="1"/>
  <c r="J3" i="1" a="1"/>
  <c r="J3" i="1" s="1"/>
  <c r="J4" i="1" a="1"/>
  <c r="J4" i="1"/>
  <c r="J5" i="1" a="1"/>
  <c r="J5" i="1" s="1"/>
  <c r="J6" i="1" a="1"/>
  <c r="J6" i="1"/>
  <c r="J7" i="1" a="1"/>
  <c r="J7" i="1" s="1"/>
  <c r="J8" i="1" a="1"/>
  <c r="J8" i="1" s="1"/>
  <c r="J9" i="1" a="1"/>
  <c r="J9" i="1" s="1"/>
  <c r="J10" i="1" a="1"/>
  <c r="J10" i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/>
  <c r="J19" i="1" a="1"/>
  <c r="J19" i="1" s="1"/>
  <c r="J20" i="1" a="1"/>
  <c r="J20" i="1"/>
  <c r="J21" i="1" a="1"/>
  <c r="J21" i="1" s="1"/>
  <c r="J22" i="1" a="1"/>
  <c r="J22" i="1"/>
  <c r="J23" i="1" a="1"/>
  <c r="J23" i="1" s="1"/>
  <c r="J24" i="1" a="1"/>
  <c r="J24" i="1" s="1"/>
  <c r="J25" i="1" a="1"/>
  <c r="J25" i="1" s="1"/>
  <c r="J26" i="1" a="1"/>
  <c r="J26" i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/>
  <c r="J35" i="1" a="1"/>
  <c r="J35" i="1" s="1"/>
  <c r="J36" i="1" a="1"/>
  <c r="J36" i="1"/>
  <c r="J37" i="1" a="1"/>
  <c r="J37" i="1" s="1"/>
  <c r="J38" i="1" a="1"/>
  <c r="J38" i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/>
  <c r="I7" i="1" a="1"/>
  <c r="I7" i="1" s="1"/>
  <c r="I8" i="1" a="1"/>
  <c r="I8" i="1" s="1"/>
  <c r="I9" i="1" a="1"/>
  <c r="I9" i="1" s="1"/>
  <c r="I10" i="1" a="1"/>
  <c r="I10" i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2" i="1" a="1"/>
  <c r="I2" i="1" s="1"/>
  <c r="J2" i="1" a="1"/>
  <c r="J2" i="1" s="1"/>
  <c r="K2" i="1" a="1"/>
  <c r="K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<sst xmlns="http://schemas.openxmlformats.org/spreadsheetml/2006/main" count="293" uniqueCount="160">
  <si>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</si>
  <si>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</si>
  <si>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</si>
  <si>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</si>
  <si>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</si>
  <si>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</si>
  <si>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</si>
  <si>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</si>
  <si>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</si>
  <si>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</si>
  <si>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</si>
  <si>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</si>
  <si>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</si>
  <si>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</si>
  <si>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</si>
  <si>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</si>
  <si>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 xml:space="preserve">Universal Pictures  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</si>
  <si>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</si>
  <si>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</si>
  <si>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</si>
  <si>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</si>
  <si>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</si>
  <si>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</si>
  <si>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</si>
  <si>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</si>
  <si>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</si>
  <si>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</si>
  <si>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</si>
  <si>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</si>
  <si>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</si>
  <si>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</si>
  <si>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</si>
  <si>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</si>
  <si>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</si>
  <si>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</si>
  <si>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</si>
  <si>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</si>
  <si>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</si>
  <si>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</si>
  <si>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</si>
  <si>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</si>
  <si>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</si>
  <si>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</si>
  <si>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</si>
  <si>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</si>
  <si>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</si>
  <si>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</si>
  <si>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</si>
  <si>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</si>
  <si>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</si>
  <si>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</si>
  <si>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</si>
  <si>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</si>
  <si>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</si>
  <si>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</si>
  <si>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</si>
  <si>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</si>
  <si>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</si>
  <si>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</si>
  <si>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</si>
  <si>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</si>
  <si>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</si>
  <si>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</si>
  <si>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</si>
  <si>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</si>
  <si>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</si>
  <si>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</si>
  <si>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</si>
  <si>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</si>
  <si>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</si>
  <si>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</si>
  <si>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</si>
  <si>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</si>
  <si>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</si>
  <si>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</si>
  <si>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</si>
  <si>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</si>
  <si>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</si>
  <si>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</si>
  <si>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</si>
  <si>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</si>
  <si>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</si>
  <si>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</si>
  <si>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</si>
  <si>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</si>
  <si>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</si>
  <si>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</si>
  <si>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</si>
  <si>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</si>
  <si>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</si>
  <si>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</si>
  <si>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</si>
  <si>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</si>
  <si>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</si>
  <si>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</si>
  <si>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</si>
  <si>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</si>
  <si>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</si>
  <si>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</si>
  <si>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</si>
  <si>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</si>
  <si>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</si>
  <si>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</si>
  <si>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</si>
  <si>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</si>
  <si>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</si>
  <si>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</si>
  <si>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</si>
  <si>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</si>
  <si>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</si>
  <si>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</si>
  <si>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</si>
  <si>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</si>
  <si>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</si>
  <si>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</si>
  <si>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 xml:space="preserve">  Hombale Films</t>
  </si>
  <si>
    <t xml:space="preserve">  Vinod Chopra Films</t>
  </si>
  <si>
    <t xml:space="preserve"> Marvel Studios</t>
  </si>
  <si>
    <t xml:space="preserve">    Paramount Pictures</t>
  </si>
  <si>
    <t xml:space="preserve"> Government of West Bengal  </t>
  </si>
  <si>
    <t>title</t>
  </si>
  <si>
    <t>K.G.F: Chapter 2</t>
  </si>
  <si>
    <t>Doctor Strange in the Multiverse of Madness</t>
  </si>
  <si>
    <t xml:space="preserve">Thor: The Dark World </t>
  </si>
  <si>
    <t xml:space="preserve">Thor: Ragnarok </t>
  </si>
  <si>
    <t xml:space="preserve">Thor: Love and Thunder </t>
  </si>
  <si>
    <t>Sholay</t>
  </si>
  <si>
    <t>Dilwale Dulhania Le Jayenge</t>
  </si>
  <si>
    <t xml:space="preserve"> 3 Idiots</t>
  </si>
  <si>
    <t>Kabhi Khushi Kabhie Gham</t>
  </si>
  <si>
    <t xml:space="preserve">Bajirao Mastani </t>
  </si>
  <si>
    <t xml:space="preserve"> 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</si>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</sst>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</cellXfs>
  <cellStyles count="1">
    <cellStyle name="Normal" xfId="0" builtinId="0"/>
  </cellStyles>
  <dxfs count="48"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/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border outline="0">
        <top style="thin">
          <color indexed="22"/>
        </top>
      </border>
    </dxf>
    <dxf>
      <border diagonalUp="0" diagonalDown="0" outline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b val="0"/>
        <i val="0"/>
        <strike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2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minor"/>
      </font>
      <fill>
        <patternFill patternType="solid">
          <fgColor indexed="64"/>
          <bgColor indexed="3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47" dataDxfId="45" headerRowBorderDxfId="46" tableBorderDxfId="44" totalsRowBorderDxfId="43">
  <autoFilter ref="A1:K40" xr:uid="{6A7FE39D-5614-4A7F-89B7-C167ABC0A251}"/>
  <tableColumns count="11">
    <tableColumn id="2" xr3:uid="{23FA842B-132B-42D5-AFA0-2E5B60D7B1B9}" name="movie_id" dataDxfId="42"/>
    <tableColumn id="8" xr3:uid="{DDA04596-2507-4CA2-B569-E63733B04358}" name="title" dataDxfId="41"/>
    <tableColumn id="3" xr3:uid="{A73DC6E7-A5B7-4D92-B13E-587CFA363BFA}" name="industry" dataDxfId="40"/>
    <tableColumn id="4" xr3:uid="{DFE5EBBB-5DEF-4AB9-A5C9-802FC0AD1B5B}" name="release_year" dataDxfId="39"/>
    <tableColumn id="5" xr3:uid="{D500D219-E618-40DD-B4AA-E390F996EF1E}" name="imdb_rating" dataDxfId="38"/>
    <tableColumn id="6" xr3:uid="{D06057E5-53B4-474F-BA7C-D7BC731BE502}" name="studio" dataDxfId="37"/>
    <tableColumn id="7" xr3:uid="{70C8CD53-1FFB-4649-B796-093E6560F8C9}" name="language_id" dataDxfId="36"/>
    <tableColumn id="9" xr3:uid="{E98D1E5B-CC59-4F29-8785-905C5F50912B}" name="budget" dataDxfId="0">
      <calculatedColumnFormula array="1">_xlfn.XLOOKUP(Movies[[#This Row],[movie_id]:[movie_id]],Financials[[#All],[movie_id]:[movie_id]],Financials[[#All],[budget]],0,0)</calculatedColumnFormula>
    </tableColumn>
    <tableColumn id="10" xr3:uid="{56E6A099-1231-4986-BFE2-21A9A6303D77}" name="revenue" dataDxfId="35">
      <calculatedColumnFormula array="1">_xlfn.XLOOKUP(Movies[[#This Row],[movie_id]:[movie_id]],Financials[[#All],[movie_id]:[movie_id]],Financials[[#All],[revenue]],0,0)</calculatedColumnFormula>
    </tableColumn>
    <tableColumn id="11" xr3:uid="{5ED04C96-2594-4EA4-B029-E0A08FF6C179}" name="unit" dataDxfId="34">
      <calculatedColumnFormula array="1">_xlfn.XLOOKUP(Movies[[#This Row],[movie_id]:[movie_id]],Financials[[#All],[movie_id]:[movie_id]],Financials[[#All],[unit]],0,0)</calculatedColumnFormula>
    </tableColumn>
    <tableColumn id="12" xr3:uid="{ECAEA908-FCD3-450F-898E-84881CB2A585}" name="currency" dataDxfId="33">
      <calculatedColumnFormula array="1">_xlfn.XLOOKUP(Movies[[#This Row],[movie_id]:[movie_id]],Financials[[#All],[movie_id]:[movie_id]],Financials[[#All],[currency]],0,0)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32" dataDxfId="30" headerRowBorderDxfId="31" tableBorderDxfId="29" totalsRowBorderDxfId="28">
  <autoFilter ref="A1:E41" xr:uid="{DCEC907F-917F-4689-8EAB-F7CEF660B9E4}"/>
  <tableColumns count="5">
    <tableColumn id="1" xr3:uid="{D1A9B0F4-FC15-4DC9-80C7-7EBF56996521}" name="movie_id" dataDxfId="27"/>
    <tableColumn id="2" xr3:uid="{7A82C7E9-BE81-4BFD-9DE1-91C9F01BD827}" name="budget" dataDxfId="26"/>
    <tableColumn id="3" xr3:uid="{965E2B99-FA87-4277-B9CC-A0E3C19DE420}" name="revenue" dataDxfId="25"/>
    <tableColumn id="4" xr3:uid="{96087170-9E57-4229-AC50-74EEA71833C0}" name="unit" dataDxfId="24"/>
    <tableColumn id="5" xr3:uid="{6495EEB2-7844-4F05-9057-6857978F8760}" name="currency" dataDxfId="23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22" dataDxfId="20" headerRowBorderDxfId="21" tableBorderDxfId="19" totalsRowBorderDxfId="18">
  <autoFilter ref="A1:C68" xr:uid="{49E9627B-7F83-4E00-A9BD-B2B85ADBBA2F}"/>
  <tableColumns count="3">
    <tableColumn id="1" xr3:uid="{17C41506-36D4-4294-9829-5A0C52DE3455}" name="actor_id" dataDxfId="17"/>
    <tableColumn id="2" xr3:uid="{2876D79C-DCCC-46A7-9A7C-E9583B5ED0CC}" name="name" dataDxfId="16"/>
    <tableColumn id="3" xr3:uid="{FAFDAD74-E8EF-4409-98E8-FA816AA45652}" name="birth_year" dataDxfId="1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4" dataDxfId="12" headerRowBorderDxfId="13" tableBorderDxfId="11" totalsRowBorderDxfId="10">
  <autoFilter ref="A1:B86" xr:uid="{69F3DFB9-F7AC-4F5D-9639-8E5EFD749C75}"/>
  <tableColumns count="2">
    <tableColumn id="1" xr3:uid="{726AA249-607F-4CEE-9C80-419BD67B7D42}" name="movie_id" dataDxfId="9"/>
    <tableColumn id="2" xr3:uid="{A11280A0-C25A-482F-B3E4-13975B2F5282}" name="actor_id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7" dataDxfId="5" headerRowBorderDxfId="6" tableBorderDxfId="4" totalsRowBorderDxfId="3">
  <autoFilter ref="A1:B9" xr:uid="{1C058435-0457-4C21-A779-EC166EB5551A}"/>
  <tableColumns count="2">
    <tableColumn id="1" xr3:uid="{E256DBAD-6FC6-4A32-8A1D-C74A5F599F74}" name="language_id" dataDxfId="2"/>
    <tableColumn id="2" xr3:uid="{583CF6B9-244C-4D0F-A271-B5A1C600F170}" name="name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showGridLines="0" tabSelected="1" zoomScale="175" zoomScaleNormal="175" workbookViewId="0">
      <pane xSplit="1" topLeftCell="C1" activePane="topRight" state="frozen"/>
      <selection pane="topRight" activeCell="L4" sqref="L4"/>
    </sheetView>
  </sheetViews>
  <sheetFormatPr defaultRowHeight="15" x14ac:dyDescent="0.25"/>
  <cols>
    <col min="1" max="1" width="13.85546875" bestFit="1" customWidth="1"/>
    <col min="2" max="2" width="36.7109375" bestFit="1" customWidth="1"/>
    <col min="3" max="3" width="12.85546875" bestFit="1" customWidth="1"/>
    <col min="4" max="4" width="17" bestFit="1" customWidth="1"/>
    <col min="5" max="5" width="16.28515625" bestFit="1" customWidth="1"/>
    <col min="6" max="6" width="24.28515625" bestFit="1" customWidth="1"/>
    <col min="7" max="7" width="16.28515625" bestFit="1" customWidth="1"/>
  </cols>
  <sheetData>
    <row r="1" spans="1:11" ht="15" customHeight="1" x14ac:dyDescent="0.25">
      <c r="A1" s="8" t="s">
        <v>0</v>
      </c>
      <c r="B1" s="9" t="s">
        <v>120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  <c r="H1" s="9" t="s">
        <v>28</v>
      </c>
      <c r="I1" s="9" t="s">
        <v>29</v>
      </c>
      <c r="J1" s="9" t="s">
        <v>30</v>
      </c>
      <c r="K1" s="9" t="s">
        <v>31</v>
      </c>
    </row>
    <row r="2" spans="1:11" ht="15" customHeight="1" x14ac:dyDescent="0.25">
      <c r="A2" s="2">
        <v>101</v>
      </c>
      <c r="B2" s="3" t="s">
        <v>121</v>
      </c>
      <c r="C2" s="3" t="s">
        <v>6</v>
      </c>
      <c r="D2" s="3">
        <v>2022</v>
      </c>
      <c r="E2" s="3">
        <v>8.4</v>
      </c>
      <c r="F2" s="3" t="s">
        <v>115</v>
      </c>
      <c r="G2" s="4">
        <v>3</v>
      </c>
      <c r="H2" s="1" cm="1">
        <f t="array" ref="H2">_xlfn.XLOOKUP(Movies[[#This Row],[movie_id]:[movie_id]],Financials[[#All],[movie_id]:[movie_id]],Financials[[#All],[budget]],0,0)</f>
        <v>1</v>
      </c>
      <c r="I2" s="1" cm="1">
        <f t="array" ref="I2">_xlfn.XLOOKUP(Movies[[#This Row],[movie_id]:[movie_id]],Financials[[#All],[movie_id]:[movie_id]],Financials[[#All],[revenue]],0,0)</f>
        <v>12.5</v>
      </c>
      <c r="J2" s="1" t="str" cm="1">
        <f t="array" ref="J2">_xlfn.XLOOKUP(Movies[[#This Row],[movie_id]:[movie_id]],Financials[[#All],[movie_id]:[movie_id]],Financials[[#All],[unit]],0,0)</f>
        <v>Billions</v>
      </c>
      <c r="K2" s="1" t="str" cm="1">
        <f t="array" ref="K2">_xlfn.XLOOKUP(Movies[[#This Row],[movie_id]:[movie_id]],Financials[[#All],[movie_id]:[movie_id]],Financials[[#All],[currency]],0,0)</f>
        <v>INR</v>
      </c>
    </row>
    <row r="3" spans="1:11" ht="15" customHeight="1" x14ac:dyDescent="0.25">
      <c r="A3" s="2">
        <v>102</v>
      </c>
      <c r="B3" s="3" t="s">
        <v>122</v>
      </c>
      <c r="C3" s="3" t="s">
        <v>7</v>
      </c>
      <c r="D3" s="3">
        <v>2022</v>
      </c>
      <c r="E3" s="3">
        <v>7</v>
      </c>
      <c r="F3" s="3" t="s">
        <v>8</v>
      </c>
      <c r="G3" s="4">
        <v>5</v>
      </c>
      <c r="H3" s="3" cm="1">
        <f t="array" ref="H3">_xlfn.XLOOKUP(Movies[[#This Row],[movie_id]:[movie_id]],Financials[[#All],[movie_id]:[movie_id]],Financials[[#All],[budget]],0,0)</f>
        <v>200</v>
      </c>
      <c r="I3" s="1" cm="1">
        <f t="array" ref="I3">_xlfn.XLOOKUP(Movies[[#This Row],[movie_id]:[movie_id]],Financials[[#All],[movie_id]:[movie_id]],Financials[[#All],[revenue]],0,0)</f>
        <v>954.8</v>
      </c>
      <c r="J3" s="1" t="str" cm="1">
        <f t="array" ref="J3">_xlfn.XLOOKUP(Movies[[#This Row],[movie_id]:[movie_id]],Financials[[#All],[movie_id]:[movie_id]],Financials[[#All],[unit]],0,0)</f>
        <v>Millions</v>
      </c>
      <c r="K3" s="1" t="str" cm="1">
        <f t="array" ref="K3">_xlfn.XLOOKUP(Movies[[#This Row],[movie_id]:[movie_id]],Financials[[#All],[movie_id]:[movie_id]],Financials[[#All],[currency]],0,0)</f>
        <v>USD</v>
      </c>
    </row>
    <row r="4" spans="1:11" ht="15" customHeight="1" x14ac:dyDescent="0.25">
      <c r="A4" s="2">
        <v>103</v>
      </c>
      <c r="B4" s="3" t="s">
        <v>123</v>
      </c>
      <c r="C4" s="3" t="s">
        <v>7</v>
      </c>
      <c r="D4" s="3">
        <v>2013</v>
      </c>
      <c r="E4" s="3">
        <v>6.8</v>
      </c>
      <c r="F4" s="3" t="s">
        <v>8</v>
      </c>
      <c r="G4" s="4">
        <v>5</v>
      </c>
      <c r="H4" s="3" cm="1">
        <f t="array" ref="H4">_xlfn.XLOOKUP(Movies[[#This Row],[movie_id]:[movie_id]],Financials[[#All],[movie_id]:[movie_id]],Financials[[#All],[budget]],0,0)</f>
        <v>165</v>
      </c>
      <c r="I4" s="1" cm="1">
        <f t="array" ref="I4">_xlfn.XLOOKUP(Movies[[#This Row],[movie_id]:[movie_id]],Financials[[#All],[movie_id]:[movie_id]],Financials[[#All],[revenue]],0,0)</f>
        <v>644.79999999999995</v>
      </c>
      <c r="J4" s="1" t="str" cm="1">
        <f t="array" ref="J4">_xlfn.XLOOKUP(Movies[[#This Row],[movie_id]:[movie_id]],Financials[[#All],[movie_id]:[movie_id]],Financials[[#All],[unit]],0,0)</f>
        <v>Millions</v>
      </c>
      <c r="K4" s="1" t="str" cm="1">
        <f t="array" ref="K4">_xlfn.XLOOKUP(Movies[[#This Row],[movie_id]:[movie_id]],Financials[[#All],[movie_id]:[movie_id]],Financials[[#All],[currency]],0,0)</f>
        <v>USD</v>
      </c>
    </row>
    <row r="5" spans="1:11" ht="15" customHeight="1" x14ac:dyDescent="0.25">
      <c r="A5" s="2">
        <v>104</v>
      </c>
      <c r="B5" s="3" t="s">
        <v>124</v>
      </c>
      <c r="C5" s="3" t="s">
        <v>7</v>
      </c>
      <c r="D5" s="3">
        <v>2017</v>
      </c>
      <c r="E5" s="3">
        <v>7.9</v>
      </c>
      <c r="F5" s="3" t="s">
        <v>117</v>
      </c>
      <c r="G5" s="4">
        <v>5</v>
      </c>
      <c r="H5" s="3" cm="1">
        <f t="array" ref="H5">_xlfn.XLOOKUP(Movies[[#This Row],[movie_id]:[movie_id]],Financials[[#All],[movie_id]:[movie_id]],Financials[[#All],[budget]],0,0)</f>
        <v>180</v>
      </c>
      <c r="I5" s="1" cm="1">
        <f t="array" ref="I5">_xlfn.XLOOKUP(Movies[[#This Row],[movie_id]:[movie_id]],Financials[[#All],[movie_id]:[movie_id]],Financials[[#All],[revenue]],0,0)</f>
        <v>854</v>
      </c>
      <c r="J5" s="1" t="str" cm="1">
        <f t="array" ref="J5">_xlfn.XLOOKUP(Movies[[#This Row],[movie_id]:[movie_id]],Financials[[#All],[movie_id]:[movie_id]],Financials[[#All],[unit]],0,0)</f>
        <v>Millions</v>
      </c>
      <c r="K5" s="1" t="str" cm="1">
        <f t="array" ref="K5">_xlfn.XLOOKUP(Movies[[#This Row],[movie_id]:[movie_id]],Financials[[#All],[movie_id]:[movie_id]],Financials[[#All],[currency]],0,0)</f>
        <v>USD</v>
      </c>
    </row>
    <row r="6" spans="1:11" ht="15" customHeight="1" x14ac:dyDescent="0.25">
      <c r="A6" s="2">
        <v>105</v>
      </c>
      <c r="B6" s="3" t="s">
        <v>125</v>
      </c>
      <c r="C6" s="3" t="s">
        <v>7</v>
      </c>
      <c r="D6" s="3">
        <v>2022</v>
      </c>
      <c r="E6" s="3">
        <v>6.8</v>
      </c>
      <c r="F6" s="3" t="s">
        <v>8</v>
      </c>
      <c r="G6" s="4">
        <v>5</v>
      </c>
      <c r="H6" s="3" cm="1">
        <f t="array" ref="H6">_xlfn.XLOOKUP(Movies[[#This Row],[movie_id]:[movie_id]],Financials[[#All],[movie_id]:[movie_id]],Financials[[#All],[budget]],0,0)</f>
        <v>250</v>
      </c>
      <c r="I6" s="1" cm="1">
        <f t="array" ref="I6">_xlfn.XLOOKUP(Movies[[#This Row],[movie_id]:[movie_id]],Financials[[#All],[movie_id]:[movie_id]],Financials[[#All],[revenue]],0,0)</f>
        <v>670</v>
      </c>
      <c r="J6" s="1" t="str" cm="1">
        <f t="array" ref="J6">_xlfn.XLOOKUP(Movies[[#This Row],[movie_id]:[movie_id]],Financials[[#All],[movie_id]:[movie_id]],Financials[[#All],[unit]],0,0)</f>
        <v>Millions</v>
      </c>
      <c r="K6" s="1" t="str" cm="1">
        <f t="array" ref="K6">_xlfn.XLOOKUP(Movies[[#This Row],[movie_id]:[movie_id]],Financials[[#All],[movie_id]:[movie_id]],Financials[[#All],[currency]],0,0)</f>
        <v>USD</v>
      </c>
    </row>
    <row r="7" spans="1:11" ht="15" customHeight="1" x14ac:dyDescent="0.25">
      <c r="A7" s="2">
        <v>106</v>
      </c>
      <c r="B7" s="3" t="s">
        <v>126</v>
      </c>
      <c r="C7" s="3" t="s">
        <v>6</v>
      </c>
      <c r="D7" s="3">
        <v>1975</v>
      </c>
      <c r="E7" s="3">
        <v>8.1</v>
      </c>
      <c r="F7" s="3" t="s">
        <v>9</v>
      </c>
      <c r="G7" s="4">
        <v>1</v>
      </c>
      <c r="H7" s="3" cm="1">
        <f t="array" ref="H7">_xlfn.XLOOKUP(Movies[[#This Row],[movie_id]:[movie_id]],Financials[[#All],[movie_id]:[movie_id]],Financials[[#All],[budget]],0,0)</f>
        <v>0</v>
      </c>
      <c r="I7" s="1" cm="1">
        <f t="array" ref="I7">_xlfn.XLOOKUP(Movies[[#This Row],[movie_id]:[movie_id]],Financials[[#All],[movie_id]:[movie_id]],Financials[[#All],[revenue]],0,0)</f>
        <v>0</v>
      </c>
      <c r="J7" s="1" cm="1">
        <f t="array" ref="J7">_xlfn.XLOOKUP(Movies[[#This Row],[movie_id]:[movie_id]],Financials[[#All],[movie_id]:[movie_id]],Financials[[#All],[unit]],0,0)</f>
        <v>0</v>
      </c>
      <c r="K7" s="1" cm="1">
        <f t="array" ref="K7">_xlfn.XLOOKUP(Movies[[#This Row],[movie_id]:[movie_id]],Financials[[#All],[movie_id]:[movie_id]],Financials[[#All],[currency]],0,0)</f>
        <v>0</v>
      </c>
    </row>
    <row r="8" spans="1:11" ht="15" customHeight="1" x14ac:dyDescent="0.25">
      <c r="A8" s="2">
        <v>107</v>
      </c>
      <c r="B8" s="3" t="s">
        <v>127</v>
      </c>
      <c r="C8" s="3" t="s">
        <v>6</v>
      </c>
      <c r="D8" s="3">
        <v>1995</v>
      </c>
      <c r="E8" s="3">
        <v>8</v>
      </c>
      <c r="F8" s="3" t="s">
        <v>10</v>
      </c>
      <c r="G8" s="4">
        <v>1</v>
      </c>
      <c r="H8" s="3" cm="1">
        <f t="array" ref="H8">_xlfn.XLOOKUP(Movies[[#This Row],[movie_id]:[movie_id]],Financials[[#All],[movie_id]:[movie_id]],Financials[[#All],[budget]],0,0)</f>
        <v>400</v>
      </c>
      <c r="I8" s="1" cm="1">
        <f t="array" ref="I8">_xlfn.XLOOKUP(Movies[[#This Row],[movie_id]:[movie_id]],Financials[[#All],[movie_id]:[movie_id]],Financials[[#All],[revenue]],0,0)</f>
        <v>2000</v>
      </c>
      <c r="J8" s="1" t="str" cm="1">
        <f t="array" ref="J8">_xlfn.XLOOKUP(Movies[[#This Row],[movie_id]:[movie_id]],Financials[[#All],[movie_id]:[movie_id]],Financials[[#All],[unit]],0,0)</f>
        <v>Millions</v>
      </c>
      <c r="K8" s="1" t="str" cm="1">
        <f t="array" ref="K8">_xlfn.XLOOKUP(Movies[[#This Row],[movie_id]:[movie_id]],Financials[[#All],[movie_id]:[movie_id]],Financials[[#All],[currency]],0,0)</f>
        <v>INR</v>
      </c>
    </row>
    <row r="9" spans="1:11" ht="15" customHeight="1" x14ac:dyDescent="0.25">
      <c r="A9" s="2">
        <v>108</v>
      </c>
      <c r="B9" s="3" t="s">
        <v>128</v>
      </c>
      <c r="C9" s="3" t="s">
        <v>6</v>
      </c>
      <c r="D9" s="3">
        <v>2009</v>
      </c>
      <c r="E9" s="3">
        <v>8.4</v>
      </c>
      <c r="F9" s="3" t="s">
        <v>116</v>
      </c>
      <c r="G9" s="4">
        <v>1</v>
      </c>
      <c r="H9" s="3" cm="1">
        <f t="array" ref="H9">_xlfn.XLOOKUP(Movies[[#This Row],[movie_id]:[movie_id]],Financials[[#All],[movie_id]:[movie_id]],Financials[[#All],[budget]],0,0)</f>
        <v>550</v>
      </c>
      <c r="I9" s="1" cm="1">
        <f t="array" ref="I9">_xlfn.XLOOKUP(Movies[[#This Row],[movie_id]:[movie_id]],Financials[[#All],[movie_id]:[movie_id]],Financials[[#All],[revenue]],0,0)</f>
        <v>4000</v>
      </c>
      <c r="J9" s="1" t="str" cm="1">
        <f t="array" ref="J9">_xlfn.XLOOKUP(Movies[[#This Row],[movie_id]:[movie_id]],Financials[[#All],[movie_id]:[movie_id]],Financials[[#All],[unit]],0,0)</f>
        <v>Millions</v>
      </c>
      <c r="K9" s="1" t="str" cm="1">
        <f t="array" ref="K9">_xlfn.XLOOKUP(Movies[[#This Row],[movie_id]:[movie_id]],Financials[[#All],[movie_id]:[movie_id]],Financials[[#All],[currency]],0,0)</f>
        <v>INR</v>
      </c>
    </row>
    <row r="10" spans="1:11" ht="15" customHeight="1" x14ac:dyDescent="0.25">
      <c r="A10" s="2">
        <v>109</v>
      </c>
      <c r="B10" s="3" t="s">
        <v>129</v>
      </c>
      <c r="C10" s="3" t="s">
        <v>6</v>
      </c>
      <c r="D10" s="3">
        <v>2001</v>
      </c>
      <c r="E10" s="3">
        <v>7.4</v>
      </c>
      <c r="F10" s="3" t="s">
        <v>12</v>
      </c>
      <c r="G10" s="4">
        <v>1</v>
      </c>
      <c r="H10" s="3" cm="1">
        <f t="array" ref="H10">_xlfn.XLOOKUP(Movies[[#This Row],[movie_id]:[movie_id]],Financials[[#All],[movie_id]:[movie_id]],Financials[[#All],[budget]],0,0)</f>
        <v>390</v>
      </c>
      <c r="I10" s="1" cm="1">
        <f t="array" ref="I10">_xlfn.XLOOKUP(Movies[[#This Row],[movie_id]:[movie_id]],Financials[[#All],[movie_id]:[movie_id]],Financials[[#All],[revenue]],0,0)</f>
        <v>1360</v>
      </c>
      <c r="J10" s="1" t="str" cm="1">
        <f t="array" ref="J10">_xlfn.XLOOKUP(Movies[[#This Row],[movie_id]:[movie_id]],Financials[[#All],[movie_id]:[movie_id]],Financials[[#All],[unit]],0,0)</f>
        <v>Millions</v>
      </c>
      <c r="K10" s="1" t="str" cm="1">
        <f t="array" ref="K10">_xlfn.XLOOKUP(Movies[[#This Row],[movie_id]:[movie_id]],Financials[[#All],[movie_id]:[movie_id]],Financials[[#All],[currency]],0,0)</f>
        <v>INR</v>
      </c>
    </row>
    <row r="11" spans="1:11" ht="15" customHeight="1" x14ac:dyDescent="0.25">
      <c r="A11" s="2">
        <v>110</v>
      </c>
      <c r="B11" s="3" t="s">
        <v>130</v>
      </c>
      <c r="C11" s="3" t="s">
        <v>6</v>
      </c>
      <c r="D11" s="3">
        <v>2015</v>
      </c>
      <c r="E11" s="3">
        <v>7.2</v>
      </c>
      <c r="F11" s="3"/>
      <c r="G11" s="4">
        <v>1</v>
      </c>
      <c r="H11" s="3" cm="1">
        <f t="array" ref="H11">_xlfn.XLOOKUP(Movies[[#This Row],[movie_id]:[movie_id]],Financials[[#All],[movie_id]:[movie_id]],Financials[[#All],[budget]],0,0)</f>
        <v>1.4</v>
      </c>
      <c r="I11" s="1" cm="1">
        <f t="array" ref="I11">_xlfn.XLOOKUP(Movies[[#This Row],[movie_id]:[movie_id]],Financials[[#All],[movie_id]:[movie_id]],Financials[[#All],[revenue]],0,0)</f>
        <v>3.5</v>
      </c>
      <c r="J11" s="1" t="str" cm="1">
        <f t="array" ref="J11">_xlfn.XLOOKUP(Movies[[#This Row],[movie_id]:[movie_id]],Financials[[#All],[movie_id]:[movie_id]],Financials[[#All],[unit]],0,0)</f>
        <v>Billions</v>
      </c>
      <c r="K11" s="1" t="str" cm="1">
        <f t="array" ref="K11">_xlfn.XLOOKUP(Movies[[#This Row],[movie_id]:[movie_id]],Financials[[#All],[movie_id]:[movie_id]],Financials[[#All],[currency]],0,0)</f>
        <v>INR</v>
      </c>
    </row>
    <row r="12" spans="1:11" ht="15" customHeight="1" x14ac:dyDescent="0.25">
      <c r="A12" s="2">
        <v>111</v>
      </c>
      <c r="B12" s="3" t="s">
        <v>131</v>
      </c>
      <c r="C12" s="3" t="s">
        <v>7</v>
      </c>
      <c r="D12" s="3">
        <v>1994</v>
      </c>
      <c r="E12" s="3">
        <v>9.3000000000000007</v>
      </c>
      <c r="F12" s="3" t="s">
        <v>13</v>
      </c>
      <c r="G12" s="4">
        <v>5</v>
      </c>
      <c r="H12" s="3" cm="1">
        <f t="array" ref="H12">_xlfn.XLOOKUP(Movies[[#This Row],[movie_id]:[movie_id]],Financials[[#All],[movie_id]:[movie_id]],Financials[[#All],[budget]],0,0)</f>
        <v>25</v>
      </c>
      <c r="I12" s="1" cm="1">
        <f t="array" ref="I12">_xlfn.XLOOKUP(Movies[[#This Row],[movie_id]:[movie_id]],Financials[[#All],[movie_id]:[movie_id]],Financials[[#All],[revenue]],0,0)</f>
        <v>73.3</v>
      </c>
      <c r="J12" s="1" t="str" cm="1">
        <f t="array" ref="J12">_xlfn.XLOOKUP(Movies[[#This Row],[movie_id]:[movie_id]],Financials[[#All],[movie_id]:[movie_id]],Financials[[#All],[unit]],0,0)</f>
        <v>Millions</v>
      </c>
      <c r="K12" s="1" t="str" cm="1">
        <f t="array" ref="K12">_xlfn.XLOOKUP(Movies[[#This Row],[movie_id]:[movie_id]],Financials[[#All],[movie_id]:[movie_id]],Financials[[#All],[currency]],0,0)</f>
        <v>USD</v>
      </c>
    </row>
    <row r="13" spans="1:11" ht="15" customHeight="1" x14ac:dyDescent="0.25">
      <c r="A13" s="2">
        <v>112</v>
      </c>
      <c r="B13" s="3" t="s">
        <v>132</v>
      </c>
      <c r="C13" s="3" t="s">
        <v>7</v>
      </c>
      <c r="D13" s="3">
        <v>2010</v>
      </c>
      <c r="E13" s="3">
        <v>8.8000000000000007</v>
      </c>
      <c r="F13" s="3" t="s">
        <v>14</v>
      </c>
      <c r="G13" s="4">
        <v>5</v>
      </c>
      <c r="H13" s="3" cm="1">
        <f t="array" ref="H13">_xlfn.XLOOKUP(Movies[[#This Row],[movie_id]:[movie_id]],Financials[[#All],[movie_id]:[movie_id]],Financials[[#All],[budget]],0,0)</f>
        <v>0</v>
      </c>
      <c r="I13" s="1" cm="1">
        <f t="array" ref="I13">_xlfn.XLOOKUP(Movies[[#This Row],[movie_id]:[movie_id]],Financials[[#All],[movie_id]:[movie_id]],Financials[[#All],[revenue]],0,0)</f>
        <v>0</v>
      </c>
      <c r="J13" s="1" cm="1">
        <f t="array" ref="J13">_xlfn.XLOOKUP(Movies[[#This Row],[movie_id]:[movie_id]],Financials[[#All],[movie_id]:[movie_id]],Financials[[#All],[unit]],0,0)</f>
        <v>0</v>
      </c>
      <c r="K13" s="1" cm="1">
        <f t="array" ref="K13">_xlfn.XLOOKUP(Movies[[#This Row],[movie_id]:[movie_id]],Financials[[#All],[movie_id]:[movie_id]],Financials[[#All],[currency]],0,0)</f>
        <v>0</v>
      </c>
    </row>
    <row r="14" spans="1:11" ht="15" customHeight="1" x14ac:dyDescent="0.25">
      <c r="A14" s="2">
        <v>113</v>
      </c>
      <c r="B14" s="3" t="s">
        <v>133</v>
      </c>
      <c r="C14" s="3" t="s">
        <v>7</v>
      </c>
      <c r="D14" s="3">
        <v>2014</v>
      </c>
      <c r="E14" s="3">
        <v>8.6</v>
      </c>
      <c r="F14" s="3" t="s">
        <v>14</v>
      </c>
      <c r="G14" s="4">
        <v>5</v>
      </c>
      <c r="H14" s="3" cm="1">
        <f t="array" ref="H14">_xlfn.XLOOKUP(Movies[[#This Row],[movie_id]:[movie_id]],Financials[[#All],[movie_id]:[movie_id]],Financials[[#All],[budget]],0,0)</f>
        <v>165</v>
      </c>
      <c r="I14" s="1" cm="1">
        <f t="array" ref="I14">_xlfn.XLOOKUP(Movies[[#This Row],[movie_id]:[movie_id]],Financials[[#All],[movie_id]:[movie_id]],Financials[[#All],[revenue]],0,0)</f>
        <v>701.8</v>
      </c>
      <c r="J14" s="1" t="str" cm="1">
        <f t="array" ref="J14">_xlfn.XLOOKUP(Movies[[#This Row],[movie_id]:[movie_id]],Financials[[#All],[movie_id]:[movie_id]],Financials[[#All],[unit]],0,0)</f>
        <v>Millions</v>
      </c>
      <c r="K14" s="1" t="str" cm="1">
        <f t="array" ref="K14">_xlfn.XLOOKUP(Movies[[#This Row],[movie_id]:[movie_id]],Financials[[#All],[movie_id]:[movie_id]],Financials[[#All],[currency]],0,0)</f>
        <v>USD</v>
      </c>
    </row>
    <row r="15" spans="1:11" ht="15" customHeight="1" x14ac:dyDescent="0.25">
      <c r="A15" s="2">
        <v>115</v>
      </c>
      <c r="B15" s="3" t="s">
        <v>134</v>
      </c>
      <c r="C15" s="3" t="s">
        <v>7</v>
      </c>
      <c r="D15" s="3">
        <v>2006</v>
      </c>
      <c r="E15" s="3">
        <v>8</v>
      </c>
      <c r="F15" s="3" t="s">
        <v>15</v>
      </c>
      <c r="G15" s="4">
        <v>5</v>
      </c>
      <c r="H15" s="3" cm="1">
        <f t="array" ref="H15">_xlfn.XLOOKUP(Movies[[#This Row],[movie_id]:[movie_id]],Financials[[#All],[movie_id]:[movie_id]],Financials[[#All],[budget]],0,0)</f>
        <v>55</v>
      </c>
      <c r="I15" s="1" cm="1">
        <f t="array" ref="I15">_xlfn.XLOOKUP(Movies[[#This Row],[movie_id]:[movie_id]],Financials[[#All],[movie_id]:[movie_id]],Financials[[#All],[revenue]],0,0)</f>
        <v>307.10000000000002</v>
      </c>
      <c r="J15" s="1" t="str" cm="1">
        <f t="array" ref="J15">_xlfn.XLOOKUP(Movies[[#This Row],[movie_id]:[movie_id]],Financials[[#All],[movie_id]:[movie_id]],Financials[[#All],[unit]],0,0)</f>
        <v>Millions</v>
      </c>
      <c r="K15" s="1" t="str" cm="1">
        <f t="array" ref="K15">_xlfn.XLOOKUP(Movies[[#This Row],[movie_id]:[movie_id]],Financials[[#All],[movie_id]:[movie_id]],Financials[[#All],[currency]],0,0)</f>
        <v>USD</v>
      </c>
    </row>
    <row r="16" spans="1:11" ht="15" customHeight="1" x14ac:dyDescent="0.25">
      <c r="A16" s="2">
        <v>116</v>
      </c>
      <c r="B16" s="3" t="s">
        <v>135</v>
      </c>
      <c r="C16" s="3" t="s">
        <v>7</v>
      </c>
      <c r="D16" s="3">
        <v>2000</v>
      </c>
      <c r="E16" s="3">
        <v>8.5</v>
      </c>
      <c r="F16" s="3" t="s">
        <v>16</v>
      </c>
      <c r="G16" s="4">
        <v>5</v>
      </c>
      <c r="H16" s="3" cm="1">
        <f t="array" ref="H16">_xlfn.XLOOKUP(Movies[[#This Row],[movie_id]:[movie_id]],Financials[[#All],[movie_id]:[movie_id]],Financials[[#All],[budget]],0,0)</f>
        <v>103</v>
      </c>
      <c r="I16" s="1" cm="1">
        <f t="array" ref="I16">_xlfn.XLOOKUP(Movies[[#This Row],[movie_id]:[movie_id]],Financials[[#All],[movie_id]:[movie_id]],Financials[[#All],[revenue]],0,0)</f>
        <v>460.5</v>
      </c>
      <c r="J16" s="1" t="str" cm="1">
        <f t="array" ref="J16">_xlfn.XLOOKUP(Movies[[#This Row],[movie_id]:[movie_id]],Financials[[#All],[movie_id]:[movie_id]],Financials[[#All],[unit]],0,0)</f>
        <v>Millions</v>
      </c>
      <c r="K16" s="1" t="str" cm="1">
        <f t="array" ref="K16">_xlfn.XLOOKUP(Movies[[#This Row],[movie_id]:[movie_id]],Financials[[#All],[movie_id]:[movie_id]],Financials[[#All],[currency]],0,0)</f>
        <v>USD</v>
      </c>
    </row>
    <row r="17" spans="1:11" ht="15" customHeight="1" x14ac:dyDescent="0.25">
      <c r="A17" s="2">
        <v>117</v>
      </c>
      <c r="B17" s="3" t="s">
        <v>136</v>
      </c>
      <c r="C17" s="3" t="s">
        <v>7</v>
      </c>
      <c r="D17" s="3">
        <v>1997</v>
      </c>
      <c r="E17" s="3">
        <v>7.9</v>
      </c>
      <c r="F17" s="3" t="s">
        <v>17</v>
      </c>
      <c r="G17" s="4">
        <v>5</v>
      </c>
      <c r="H17" s="3" cm="1">
        <f t="array" ref="H17">_xlfn.XLOOKUP(Movies[[#This Row],[movie_id]:[movie_id]],Financials[[#All],[movie_id]:[movie_id]],Financials[[#All],[budget]],0,0)</f>
        <v>200</v>
      </c>
      <c r="I17" s="1" cm="1">
        <f t="array" ref="I17">_xlfn.XLOOKUP(Movies[[#This Row],[movie_id]:[movie_id]],Financials[[#All],[movie_id]:[movie_id]],Financials[[#All],[revenue]],0,0)</f>
        <v>2202</v>
      </c>
      <c r="J17" s="1" t="str" cm="1">
        <f t="array" ref="J17">_xlfn.XLOOKUP(Movies[[#This Row],[movie_id]:[movie_id]],Financials[[#All],[movie_id]:[movie_id]],Financials[[#All],[unit]],0,0)</f>
        <v>Millions</v>
      </c>
      <c r="K17" s="1" t="str" cm="1">
        <f t="array" ref="K17">_xlfn.XLOOKUP(Movies[[#This Row],[movie_id]:[movie_id]],Financials[[#All],[movie_id]:[movie_id]],Financials[[#All],[currency]],0,0)</f>
        <v>USD</v>
      </c>
    </row>
    <row r="18" spans="1:11" ht="15" customHeight="1" x14ac:dyDescent="0.25">
      <c r="A18" s="2">
        <v>118</v>
      </c>
      <c r="B18" s="3" t="s">
        <v>137</v>
      </c>
      <c r="C18" s="3" t="s">
        <v>7</v>
      </c>
      <c r="D18" s="3">
        <v>1946</v>
      </c>
      <c r="E18" s="3">
        <v>8.6</v>
      </c>
      <c r="F18" s="3" t="s">
        <v>18</v>
      </c>
      <c r="G18" s="4">
        <v>5</v>
      </c>
      <c r="H18" s="3" cm="1">
        <f t="array" ref="H18">_xlfn.XLOOKUP(Movies[[#This Row],[movie_id]:[movie_id]],Financials[[#All],[movie_id]:[movie_id]],Financials[[#All],[budget]],0,0)</f>
        <v>3.18</v>
      </c>
      <c r="I18" s="1" cm="1">
        <f t="array" ref="I18">_xlfn.XLOOKUP(Movies[[#This Row],[movie_id]:[movie_id]],Financials[[#All],[movie_id]:[movie_id]],Financials[[#All],[revenue]],0,0)</f>
        <v>3.3</v>
      </c>
      <c r="J18" s="1" t="str" cm="1">
        <f t="array" ref="J18">_xlfn.XLOOKUP(Movies[[#This Row],[movie_id]:[movie_id]],Financials[[#All],[movie_id]:[movie_id]],Financials[[#All],[unit]],0,0)</f>
        <v>Millions</v>
      </c>
      <c r="K18" s="1" t="str" cm="1">
        <f t="array" ref="K18">_xlfn.XLOOKUP(Movies[[#This Row],[movie_id]:[movie_id]],Financials[[#All],[movie_id]:[movie_id]],Financials[[#All],[currency]],0,0)</f>
        <v>USD</v>
      </c>
    </row>
    <row r="19" spans="1:11" ht="15" customHeight="1" x14ac:dyDescent="0.25">
      <c r="A19" s="2">
        <v>119</v>
      </c>
      <c r="B19" s="3" t="s">
        <v>138</v>
      </c>
      <c r="C19" s="3" t="s">
        <v>7</v>
      </c>
      <c r="D19" s="3">
        <v>2009</v>
      </c>
      <c r="E19" s="3">
        <v>7.8</v>
      </c>
      <c r="F19" s="3" t="s">
        <v>19</v>
      </c>
      <c r="G19" s="4">
        <v>5</v>
      </c>
      <c r="H19" s="3" cm="1">
        <f t="array" ref="H19">_xlfn.XLOOKUP(Movies[[#This Row],[movie_id]:[movie_id]],Financials[[#All],[movie_id]:[movie_id]],Financials[[#All],[budget]],0,0)</f>
        <v>237</v>
      </c>
      <c r="I19" s="1" cm="1">
        <f t="array" ref="I19">_xlfn.XLOOKUP(Movies[[#This Row],[movie_id]:[movie_id]],Financials[[#All],[movie_id]:[movie_id]],Financials[[#All],[revenue]],0,0)</f>
        <v>2847</v>
      </c>
      <c r="J19" s="1" t="str" cm="1">
        <f t="array" ref="J19">_xlfn.XLOOKUP(Movies[[#This Row],[movie_id]:[movie_id]],Financials[[#All],[movie_id]:[movie_id]],Financials[[#All],[unit]],0,0)</f>
        <v>Millions</v>
      </c>
      <c r="K19" s="1" t="str" cm="1">
        <f t="array" ref="K19">_xlfn.XLOOKUP(Movies[[#This Row],[movie_id]:[movie_id]],Financials[[#All],[movie_id]:[movie_id]],Financials[[#All],[currency]],0,0)</f>
        <v>USD</v>
      </c>
    </row>
    <row r="20" spans="1:11" ht="15" customHeight="1" x14ac:dyDescent="0.25">
      <c r="A20" s="2">
        <v>120</v>
      </c>
      <c r="B20" s="3" t="s">
        <v>139</v>
      </c>
      <c r="C20" s="3" t="s">
        <v>7</v>
      </c>
      <c r="D20" s="3">
        <v>1972</v>
      </c>
      <c r="E20" s="3">
        <v>9.1999999999999993</v>
      </c>
      <c r="F20" s="3" t="s">
        <v>118</v>
      </c>
      <c r="G20" s="4">
        <v>5</v>
      </c>
      <c r="H20" s="3" cm="1">
        <f t="array" ref="H20">_xlfn.XLOOKUP(Movies[[#This Row],[movie_id]:[movie_id]],Financials[[#All],[movie_id]:[movie_id]],Financials[[#All],[budget]],0,0)</f>
        <v>7.2</v>
      </c>
      <c r="I20" s="1" cm="1">
        <f t="array" ref="I20">_xlfn.XLOOKUP(Movies[[#This Row],[movie_id]:[movie_id]],Financials[[#All],[movie_id]:[movie_id]],Financials[[#All],[revenue]],0,0)</f>
        <v>291</v>
      </c>
      <c r="J20" s="1" t="str" cm="1">
        <f t="array" ref="J20">_xlfn.XLOOKUP(Movies[[#This Row],[movie_id]:[movie_id]],Financials[[#All],[movie_id]:[movie_id]],Financials[[#All],[unit]],0,0)</f>
        <v>Millions</v>
      </c>
      <c r="K20" s="1" t="str" cm="1">
        <f t="array" ref="K20">_xlfn.XLOOKUP(Movies[[#This Row],[movie_id]:[movie_id]],Financials[[#All],[movie_id]:[movie_id]],Financials[[#All],[currency]],0,0)</f>
        <v>USD</v>
      </c>
    </row>
    <row r="21" spans="1:11" ht="15" customHeight="1" x14ac:dyDescent="0.25">
      <c r="A21" s="2">
        <v>121</v>
      </c>
      <c r="B21" s="3" t="s">
        <v>140</v>
      </c>
      <c r="C21" s="3" t="s">
        <v>7</v>
      </c>
      <c r="D21" s="3">
        <v>2008</v>
      </c>
      <c r="E21" s="3">
        <v>9</v>
      </c>
      <c r="F21" s="3" t="s">
        <v>20</v>
      </c>
      <c r="G21" s="4">
        <v>5</v>
      </c>
      <c r="H21" s="3" cm="1">
        <f t="array" ref="H21">_xlfn.XLOOKUP(Movies[[#This Row],[movie_id]:[movie_id]],Financials[[#All],[movie_id]:[movie_id]],Financials[[#All],[budget]],0,0)</f>
        <v>185</v>
      </c>
      <c r="I21" s="1" cm="1">
        <f t="array" ref="I21">_xlfn.XLOOKUP(Movies[[#This Row],[movie_id]:[movie_id]],Financials[[#All],[movie_id]:[movie_id]],Financials[[#All],[revenue]],0,0)</f>
        <v>1006</v>
      </c>
      <c r="J21" s="1" t="str" cm="1">
        <f t="array" ref="J21">_xlfn.XLOOKUP(Movies[[#This Row],[movie_id]:[movie_id]],Financials[[#All],[movie_id]:[movie_id]],Financials[[#All],[unit]],0,0)</f>
        <v>Millions</v>
      </c>
      <c r="K21" s="1" t="str" cm="1">
        <f t="array" ref="K21">_xlfn.XLOOKUP(Movies[[#This Row],[movie_id]:[movie_id]],Financials[[#All],[movie_id]:[movie_id]],Financials[[#All],[currency]],0,0)</f>
        <v>USD</v>
      </c>
    </row>
    <row r="22" spans="1:11" ht="15" customHeight="1" x14ac:dyDescent="0.25">
      <c r="A22" s="2">
        <v>122</v>
      </c>
      <c r="B22" s="3" t="s">
        <v>141</v>
      </c>
      <c r="C22" s="3" t="s">
        <v>7</v>
      </c>
      <c r="D22" s="3">
        <v>1993</v>
      </c>
      <c r="E22" s="3">
        <v>9</v>
      </c>
      <c r="F22" s="3" t="s">
        <v>21</v>
      </c>
      <c r="G22" s="4">
        <v>5</v>
      </c>
      <c r="H22" s="3" cm="1">
        <f t="array" ref="H22">_xlfn.XLOOKUP(Movies[[#This Row],[movie_id]:[movie_id]],Financials[[#All],[movie_id]:[movie_id]],Financials[[#All],[budget]],0,0)</f>
        <v>22</v>
      </c>
      <c r="I22" s="1" cm="1">
        <f t="array" ref="I22">_xlfn.XLOOKUP(Movies[[#This Row],[movie_id]:[movie_id]],Financials[[#All],[movie_id]:[movie_id]],Financials[[#All],[revenue]],0,0)</f>
        <v>322.2</v>
      </c>
      <c r="J22" s="1" t="str" cm="1">
        <f t="array" ref="J22">_xlfn.XLOOKUP(Movies[[#This Row],[movie_id]:[movie_id]],Financials[[#All],[movie_id]:[movie_id]],Financials[[#All],[unit]],0,0)</f>
        <v>Millions</v>
      </c>
      <c r="K22" s="1" t="str" cm="1">
        <f t="array" ref="K22">_xlfn.XLOOKUP(Movies[[#This Row],[movie_id]:[movie_id]],Financials[[#All],[movie_id]:[movie_id]],Financials[[#All],[currency]],0,0)</f>
        <v>USD</v>
      </c>
    </row>
    <row r="23" spans="1:11" ht="15" customHeight="1" x14ac:dyDescent="0.25">
      <c r="A23" s="2">
        <v>123</v>
      </c>
      <c r="B23" s="3" t="s">
        <v>142</v>
      </c>
      <c r="C23" s="3" t="s">
        <v>7</v>
      </c>
      <c r="D23" s="3">
        <v>1993</v>
      </c>
      <c r="E23" s="3">
        <v>8.1999999999999993</v>
      </c>
      <c r="F23" s="3" t="s">
        <v>21</v>
      </c>
      <c r="G23" s="4">
        <v>5</v>
      </c>
      <c r="H23" s="3" cm="1">
        <f t="array" ref="H23">_xlfn.XLOOKUP(Movies[[#This Row],[movie_id]:[movie_id]],Financials[[#All],[movie_id]:[movie_id]],Financials[[#All],[budget]],0,0)</f>
        <v>63</v>
      </c>
      <c r="I23" s="1" cm="1">
        <f t="array" ref="I23">_xlfn.XLOOKUP(Movies[[#This Row],[movie_id]:[movie_id]],Financials[[#All],[movie_id]:[movie_id]],Financials[[#All],[revenue]],0,0)</f>
        <v>1046</v>
      </c>
      <c r="J23" s="1" t="str" cm="1">
        <f t="array" ref="J23">_xlfn.XLOOKUP(Movies[[#This Row],[movie_id]:[movie_id]],Financials[[#All],[movie_id]:[movie_id]],Financials[[#All],[unit]],0,0)</f>
        <v>Millions</v>
      </c>
      <c r="K23" s="1" t="str" cm="1">
        <f t="array" ref="K23">_xlfn.XLOOKUP(Movies[[#This Row],[movie_id]:[movie_id]],Financials[[#All],[movie_id]:[movie_id]],Financials[[#All],[currency]],0,0)</f>
        <v>USD</v>
      </c>
    </row>
    <row r="24" spans="1:11" ht="15" customHeight="1" x14ac:dyDescent="0.25">
      <c r="A24" s="2">
        <v>124</v>
      </c>
      <c r="B24" s="3" t="s">
        <v>143</v>
      </c>
      <c r="C24" s="3" t="s">
        <v>7</v>
      </c>
      <c r="D24" s="3">
        <v>2019</v>
      </c>
      <c r="E24" s="3">
        <v>8.5</v>
      </c>
      <c r="F24" s="3"/>
      <c r="G24" s="4">
        <v>5</v>
      </c>
      <c r="H24" s="3" cm="1">
        <f t="array" ref="H24">_xlfn.XLOOKUP(Movies[[#This Row],[movie_id]:[movie_id]],Financials[[#All],[movie_id]:[movie_id]],Financials[[#All],[budget]],0,0)</f>
        <v>15.5</v>
      </c>
      <c r="I24" s="1" cm="1">
        <f t="array" ref="I24">_xlfn.XLOOKUP(Movies[[#This Row],[movie_id]:[movie_id]],Financials[[#All],[movie_id]:[movie_id]],Financials[[#All],[revenue]],0,0)</f>
        <v>263.10000000000002</v>
      </c>
      <c r="J24" s="1" t="str" cm="1">
        <f t="array" ref="J24">_xlfn.XLOOKUP(Movies[[#This Row],[movie_id]:[movie_id]],Financials[[#All],[movie_id]:[movie_id]],Financials[[#All],[unit]],0,0)</f>
        <v>Millions</v>
      </c>
      <c r="K24" s="1" t="str" cm="1">
        <f t="array" ref="K24">_xlfn.XLOOKUP(Movies[[#This Row],[movie_id]:[movie_id]],Financials[[#All],[movie_id]:[movie_id]],Financials[[#All],[currency]],0,0)</f>
        <v>USD</v>
      </c>
    </row>
    <row r="25" spans="1:11" ht="15" customHeight="1" x14ac:dyDescent="0.25">
      <c r="A25" s="2">
        <v>125</v>
      </c>
      <c r="B25" s="3" t="s">
        <v>144</v>
      </c>
      <c r="C25" s="3" t="s">
        <v>7</v>
      </c>
      <c r="D25" s="3">
        <v>2019</v>
      </c>
      <c r="E25" s="3">
        <v>8.4</v>
      </c>
      <c r="F25" s="3" t="s">
        <v>8</v>
      </c>
      <c r="G25" s="4">
        <v>5</v>
      </c>
      <c r="H25" s="3" cm="1">
        <f t="array" ref="H25">_xlfn.XLOOKUP(Movies[[#This Row],[movie_id]:[movie_id]],Financials[[#All],[movie_id]:[movie_id]],Financials[[#All],[budget]],0,0)</f>
        <v>400</v>
      </c>
      <c r="I25" s="1" cm="1">
        <f t="array" ref="I25">_xlfn.XLOOKUP(Movies[[#This Row],[movie_id]:[movie_id]],Financials[[#All],[movie_id]:[movie_id]],Financials[[#All],[revenue]],0,0)</f>
        <v>2798</v>
      </c>
      <c r="J25" s="1" t="str" cm="1">
        <f t="array" ref="J25">_xlfn.XLOOKUP(Movies[[#This Row],[movie_id]:[movie_id]],Financials[[#All],[movie_id]:[movie_id]],Financials[[#All],[unit]],0,0)</f>
        <v>Millions</v>
      </c>
      <c r="K25" s="1" t="str" cm="1">
        <f t="array" ref="K25">_xlfn.XLOOKUP(Movies[[#This Row],[movie_id]:[movie_id]],Financials[[#All],[movie_id]:[movie_id]],Financials[[#All],[currency]],0,0)</f>
        <v>USD</v>
      </c>
    </row>
    <row r="26" spans="1:11" ht="15" customHeight="1" x14ac:dyDescent="0.25">
      <c r="A26" s="2">
        <v>126</v>
      </c>
      <c r="B26" s="3" t="s">
        <v>145</v>
      </c>
      <c r="C26" s="3" t="s">
        <v>7</v>
      </c>
      <c r="D26" s="3">
        <v>2018</v>
      </c>
      <c r="E26" s="3">
        <v>8.4</v>
      </c>
      <c r="F26" s="3" t="s">
        <v>8</v>
      </c>
      <c r="G26" s="4">
        <v>5</v>
      </c>
      <c r="H26" s="3" cm="1">
        <f t="array" ref="H26">_xlfn.XLOOKUP(Movies[[#This Row],[movie_id]:[movie_id]],Financials[[#All],[movie_id]:[movie_id]],Financials[[#All],[budget]],0,0)</f>
        <v>400</v>
      </c>
      <c r="I26" s="1" cm="1">
        <f t="array" ref="I26">_xlfn.XLOOKUP(Movies[[#This Row],[movie_id]:[movie_id]],Financials[[#All],[movie_id]:[movie_id]],Financials[[#All],[revenue]],0,0)</f>
        <v>2048</v>
      </c>
      <c r="J26" s="1" t="str" cm="1">
        <f t="array" ref="J26">_xlfn.XLOOKUP(Movies[[#This Row],[movie_id]:[movie_id]],Financials[[#All],[movie_id]:[movie_id]],Financials[[#All],[unit]],0,0)</f>
        <v>Millions</v>
      </c>
      <c r="K26" s="1" t="str" cm="1">
        <f t="array" ref="K26">_xlfn.XLOOKUP(Movies[[#This Row],[movie_id]:[movie_id]],Financials[[#All],[movie_id]:[movie_id]],Financials[[#All],[currency]],0,0)</f>
        <v>USD</v>
      </c>
    </row>
    <row r="27" spans="1:11" ht="15" customHeight="1" x14ac:dyDescent="0.25">
      <c r="A27" s="2">
        <v>127</v>
      </c>
      <c r="B27" s="3" t="s">
        <v>146</v>
      </c>
      <c r="C27" s="3" t="s">
        <v>6</v>
      </c>
      <c r="D27" s="3">
        <v>1955</v>
      </c>
      <c r="E27" s="3">
        <v>8.3000000000000007</v>
      </c>
      <c r="F27" s="3" t="s">
        <v>119</v>
      </c>
      <c r="G27" s="4">
        <v>7</v>
      </c>
      <c r="H27" s="3" cm="1">
        <f t="array" ref="H27">_xlfn.XLOOKUP(Movies[[#This Row],[movie_id]:[movie_id]],Financials[[#All],[movie_id]:[movie_id]],Financials[[#All],[budget]],0,0)</f>
        <v>70</v>
      </c>
      <c r="I27" s="1" cm="1">
        <f t="array" ref="I27">_xlfn.XLOOKUP(Movies[[#This Row],[movie_id]:[movie_id]],Financials[[#All],[movie_id]:[movie_id]],Financials[[#All],[revenue]],0,0)</f>
        <v>100</v>
      </c>
      <c r="J27" s="1" t="str" cm="1">
        <f t="array" ref="J27">_xlfn.XLOOKUP(Movies[[#This Row],[movie_id]:[movie_id]],Financials[[#All],[movie_id]:[movie_id]],Financials[[#All],[unit]],0,0)</f>
        <v>Millions</v>
      </c>
      <c r="K27" s="1" t="str" cm="1">
        <f t="array" ref="K27">_xlfn.XLOOKUP(Movies[[#This Row],[movie_id]:[movie_id]],Financials[[#All],[movie_id]:[movie_id]],Financials[[#All],[currency]],0,0)</f>
        <v>INR</v>
      </c>
    </row>
    <row r="28" spans="1:11" ht="15" customHeight="1" x14ac:dyDescent="0.25">
      <c r="A28" s="2">
        <v>128</v>
      </c>
      <c r="B28" s="3" t="s">
        <v>147</v>
      </c>
      <c r="C28" s="3" t="s">
        <v>6</v>
      </c>
      <c r="D28" s="3">
        <v>2007</v>
      </c>
      <c r="E28" s="3">
        <v>8.3000000000000007</v>
      </c>
      <c r="F28" s="3"/>
      <c r="G28" s="4">
        <v>1</v>
      </c>
      <c r="H28" s="3" cm="1">
        <f t="array" ref="H28">_xlfn.XLOOKUP(Movies[[#This Row],[movie_id]:[movie_id]],Financials[[#All],[movie_id]:[movie_id]],Financials[[#All],[budget]],0,0)</f>
        <v>120</v>
      </c>
      <c r="I28" s="1" cm="1">
        <f t="array" ref="I28">_xlfn.XLOOKUP(Movies[[#This Row],[movie_id]:[movie_id]],Financials[[#All],[movie_id]:[movie_id]],Financials[[#All],[revenue]],0,0)</f>
        <v>1350</v>
      </c>
      <c r="J28" s="1" t="str" cm="1">
        <f t="array" ref="J28">_xlfn.XLOOKUP(Movies[[#This Row],[movie_id]:[movie_id]],Financials[[#All],[movie_id]:[movie_id]],Financials[[#All],[unit]],0,0)</f>
        <v>Millions</v>
      </c>
      <c r="K28" s="1" t="str" cm="1">
        <f t="array" ref="K28">_xlfn.XLOOKUP(Movies[[#This Row],[movie_id]:[movie_id]],Financials[[#All],[movie_id]:[movie_id]],Financials[[#All],[currency]],0,0)</f>
        <v>INR</v>
      </c>
    </row>
    <row r="29" spans="1:11" ht="15" customHeight="1" x14ac:dyDescent="0.25">
      <c r="A29" s="2">
        <v>129</v>
      </c>
      <c r="B29" s="3" t="s">
        <v>148</v>
      </c>
      <c r="C29" s="3" t="s">
        <v>6</v>
      </c>
      <c r="D29" s="3">
        <v>2003</v>
      </c>
      <c r="E29" s="3">
        <v>8.1</v>
      </c>
      <c r="F29" s="3" t="s">
        <v>22</v>
      </c>
      <c r="G29" s="4">
        <v>1</v>
      </c>
      <c r="H29" s="3" cm="1">
        <f t="array" ref="H29">_xlfn.XLOOKUP(Movies[[#This Row],[movie_id]:[movie_id]],Financials[[#All],[movie_id]:[movie_id]],Financials[[#All],[budget]],0,0)</f>
        <v>100</v>
      </c>
      <c r="I29" s="1" cm="1">
        <f t="array" ref="I29">_xlfn.XLOOKUP(Movies[[#This Row],[movie_id]:[movie_id]],Financials[[#All],[movie_id]:[movie_id]],Financials[[#All],[revenue]],0,0)</f>
        <v>410</v>
      </c>
      <c r="J29" s="1" t="str" cm="1">
        <f t="array" ref="J29">_xlfn.XLOOKUP(Movies[[#This Row],[movie_id]:[movie_id]],Financials[[#All],[movie_id]:[movie_id]],Financials[[#All],[unit]],0,0)</f>
        <v>Millions</v>
      </c>
      <c r="K29" s="1" t="str" cm="1">
        <f t="array" ref="K29">_xlfn.XLOOKUP(Movies[[#This Row],[movie_id]:[movie_id]],Financials[[#All],[movie_id]:[movie_id]],Financials[[#All],[currency]],0,0)</f>
        <v>INR</v>
      </c>
    </row>
    <row r="30" spans="1:11" ht="15" customHeight="1" x14ac:dyDescent="0.25">
      <c r="A30" s="2">
        <v>130</v>
      </c>
      <c r="B30" s="3" t="s">
        <v>149</v>
      </c>
      <c r="C30" s="3" t="s">
        <v>6</v>
      </c>
      <c r="D30" s="3">
        <v>2014</v>
      </c>
      <c r="E30" s="3">
        <v>8.1</v>
      </c>
      <c r="F30" s="3" t="s">
        <v>11</v>
      </c>
      <c r="G30" s="4">
        <v>1</v>
      </c>
      <c r="H30" s="3" cm="1">
        <f t="array" ref="H30">_xlfn.XLOOKUP(Movies[[#This Row],[movie_id]:[movie_id]],Financials[[#All],[movie_id]:[movie_id]],Financials[[#All],[budget]],0,0)</f>
        <v>850</v>
      </c>
      <c r="I30" s="1" cm="1">
        <f t="array" ref="I30">_xlfn.XLOOKUP(Movies[[#This Row],[movie_id]:[movie_id]],Financials[[#All],[movie_id]:[movie_id]],Financials[[#All],[revenue]],0,0)</f>
        <v>8540</v>
      </c>
      <c r="J30" s="1" t="str" cm="1">
        <f t="array" ref="J30">_xlfn.XLOOKUP(Movies[[#This Row],[movie_id]:[movie_id]],Financials[[#All],[movie_id]:[movie_id]],Financials[[#All],[unit]],0,0)</f>
        <v>Millions</v>
      </c>
      <c r="K30" s="1" t="str" cm="1">
        <f t="array" ref="K30">_xlfn.XLOOKUP(Movies[[#This Row],[movie_id]:[movie_id]],Financials[[#All],[movie_id]:[movie_id]],Financials[[#All],[currency]],0,0)</f>
        <v>INR</v>
      </c>
    </row>
    <row r="31" spans="1:11" ht="15" customHeight="1" x14ac:dyDescent="0.25">
      <c r="A31" s="2">
        <v>131</v>
      </c>
      <c r="B31" s="3" t="s">
        <v>150</v>
      </c>
      <c r="C31" s="3" t="s">
        <v>6</v>
      </c>
      <c r="D31" s="3">
        <v>2018</v>
      </c>
      <c r="E31" s="3" t="s">
        <v>114</v>
      </c>
      <c r="F31" s="3" t="s">
        <v>11</v>
      </c>
      <c r="G31" s="4">
        <v>1</v>
      </c>
      <c r="H31" s="3" cm="1">
        <f t="array" ref="H31">_xlfn.XLOOKUP(Movies[[#This Row],[movie_id]:[movie_id]],Financials[[#All],[movie_id]:[movie_id]],Financials[[#All],[budget]],0,0)</f>
        <v>1</v>
      </c>
      <c r="I31" s="1" cm="1">
        <f t="array" ref="I31">_xlfn.XLOOKUP(Movies[[#This Row],[movie_id]:[movie_id]],Financials[[#All],[movie_id]:[movie_id]],Financials[[#All],[revenue]],0,0)</f>
        <v>5.9</v>
      </c>
      <c r="J31" s="1" t="str" cm="1">
        <f t="array" ref="J31">_xlfn.XLOOKUP(Movies[[#This Row],[movie_id]:[movie_id]],Financials[[#All],[movie_id]:[movie_id]],Financials[[#All],[unit]],0,0)</f>
        <v>Billions</v>
      </c>
      <c r="K31" s="1" t="str" cm="1">
        <f t="array" ref="K31">_xlfn.XLOOKUP(Movies[[#This Row],[movie_id]:[movie_id]],Financials[[#All],[movie_id]:[movie_id]],Financials[[#All],[currency]],0,0)</f>
        <v>INR</v>
      </c>
    </row>
    <row r="32" spans="1:11" ht="15" customHeight="1" x14ac:dyDescent="0.25">
      <c r="A32" s="2">
        <v>132</v>
      </c>
      <c r="B32" s="3" t="s">
        <v>151</v>
      </c>
      <c r="C32" s="3" t="s">
        <v>6</v>
      </c>
      <c r="D32" s="3">
        <v>2021</v>
      </c>
      <c r="E32" s="3">
        <v>7.6</v>
      </c>
      <c r="F32" s="3" t="s">
        <v>23</v>
      </c>
      <c r="G32" s="4">
        <v>2</v>
      </c>
      <c r="H32" s="3" cm="1">
        <f t="array" ref="H32">_xlfn.XLOOKUP(Movies[[#This Row],[movie_id]:[movie_id]],Financials[[#All],[movie_id]:[movie_id]],Financials[[#All],[budget]],0,0)</f>
        <v>2</v>
      </c>
      <c r="I32" s="1" cm="1">
        <f t="array" ref="I32">_xlfn.XLOOKUP(Movies[[#This Row],[movie_id]:[movie_id]],Financials[[#All],[movie_id]:[movie_id]],Financials[[#All],[revenue]],0,0)</f>
        <v>3.6</v>
      </c>
      <c r="J32" s="1" t="str" cm="1">
        <f t="array" ref="J32">_xlfn.XLOOKUP(Movies[[#This Row],[movie_id]:[movie_id]],Financials[[#All],[movie_id]:[movie_id]],Financials[[#All],[unit]],0,0)</f>
        <v>Billions</v>
      </c>
      <c r="K32" s="1" t="str" cm="1">
        <f t="array" ref="K32">_xlfn.XLOOKUP(Movies[[#This Row],[movie_id]:[movie_id]],Financials[[#All],[movie_id]:[movie_id]],Financials[[#All],[currency]],0,0)</f>
        <v>INR</v>
      </c>
    </row>
    <row r="33" spans="1:11" ht="15" customHeight="1" x14ac:dyDescent="0.25">
      <c r="A33" s="2">
        <v>133</v>
      </c>
      <c r="B33" s="3" t="s">
        <v>152</v>
      </c>
      <c r="C33" s="3" t="s">
        <v>6</v>
      </c>
      <c r="D33" s="3">
        <v>2022</v>
      </c>
      <c r="E33" s="3">
        <v>8</v>
      </c>
      <c r="F33" s="3" t="s">
        <v>24</v>
      </c>
      <c r="G33" s="4">
        <v>2</v>
      </c>
      <c r="H33" s="3" cm="1">
        <f t="array" ref="H33">_xlfn.XLOOKUP(Movies[[#This Row],[movie_id]:[movie_id]],Financials[[#All],[movie_id]:[movie_id]],Financials[[#All],[budget]],0,0)</f>
        <v>5.5</v>
      </c>
      <c r="I33" s="1" cm="1">
        <f t="array" ref="I33">_xlfn.XLOOKUP(Movies[[#This Row],[movie_id]:[movie_id]],Financials[[#All],[movie_id]:[movie_id]],Financials[[#All],[revenue]],0,0)</f>
        <v>12</v>
      </c>
      <c r="J33" s="1" t="str" cm="1">
        <f t="array" ref="J33">_xlfn.XLOOKUP(Movies[[#This Row],[movie_id]:[movie_id]],Financials[[#All],[movie_id]:[movie_id]],Financials[[#All],[unit]],0,0)</f>
        <v>Billions</v>
      </c>
      <c r="K33" s="1" t="str" cm="1">
        <f t="array" ref="K33">_xlfn.XLOOKUP(Movies[[#This Row],[movie_id]:[movie_id]],Financials[[#All],[movie_id]:[movie_id]],Financials[[#All],[currency]],0,0)</f>
        <v>INR</v>
      </c>
    </row>
    <row r="34" spans="1:11" ht="15" customHeight="1" x14ac:dyDescent="0.25">
      <c r="A34" s="2">
        <v>134</v>
      </c>
      <c r="B34" s="3" t="s">
        <v>153</v>
      </c>
      <c r="C34" s="3" t="s">
        <v>6</v>
      </c>
      <c r="D34" s="3">
        <v>2015</v>
      </c>
      <c r="E34" s="3">
        <v>8</v>
      </c>
      <c r="F34" s="3" t="s">
        <v>25</v>
      </c>
      <c r="G34" s="4">
        <v>2</v>
      </c>
      <c r="H34" s="3" cm="1">
        <f t="array" ref="H34">_xlfn.XLOOKUP(Movies[[#This Row],[movie_id]:[movie_id]],Financials[[#All],[movie_id]:[movie_id]],Financials[[#All],[budget]],0,0)</f>
        <v>1.8</v>
      </c>
      <c r="I34" s="1" cm="1">
        <f t="array" ref="I34">_xlfn.XLOOKUP(Movies[[#This Row],[movie_id]:[movie_id]],Financials[[#All],[movie_id]:[movie_id]],Financials[[#All],[revenue]],0,0)</f>
        <v>6.5</v>
      </c>
      <c r="J34" s="1" t="str" cm="1">
        <f t="array" ref="J34">_xlfn.XLOOKUP(Movies[[#This Row],[movie_id]:[movie_id]],Financials[[#All],[movie_id]:[movie_id]],Financials[[#All],[unit]],0,0)</f>
        <v>Billions</v>
      </c>
      <c r="K34" s="1" t="str" cm="1">
        <f t="array" ref="K34">_xlfn.XLOOKUP(Movies[[#This Row],[movie_id]:[movie_id]],Financials[[#All],[movie_id]:[movie_id]],Financials[[#All],[currency]],0,0)</f>
        <v>INR</v>
      </c>
    </row>
    <row r="35" spans="1:11" ht="15" customHeight="1" x14ac:dyDescent="0.25">
      <c r="A35" s="2">
        <v>135</v>
      </c>
      <c r="B35" s="3" t="s">
        <v>154</v>
      </c>
      <c r="C35" s="3" t="s">
        <v>6</v>
      </c>
      <c r="D35" s="3">
        <v>2022</v>
      </c>
      <c r="E35" s="3">
        <v>8.3000000000000007</v>
      </c>
      <c r="F35" s="3" t="s">
        <v>26</v>
      </c>
      <c r="G35" s="4">
        <v>1</v>
      </c>
      <c r="H35" s="3" cm="1">
        <f t="array" ref="H35">_xlfn.XLOOKUP(Movies[[#This Row],[movie_id]:[movie_id]],Financials[[#All],[movie_id]:[movie_id]],Financials[[#All],[budget]],0,0)</f>
        <v>250</v>
      </c>
      <c r="I35" s="1" cm="1">
        <f t="array" ref="I35">_xlfn.XLOOKUP(Movies[[#This Row],[movie_id]:[movie_id]],Financials[[#All],[movie_id]:[movie_id]],Financials[[#All],[revenue]],0,0)</f>
        <v>3409</v>
      </c>
      <c r="J35" s="1" t="str" cm="1">
        <f t="array" ref="J35">_xlfn.XLOOKUP(Movies[[#This Row],[movie_id]:[movie_id]],Financials[[#All],[movie_id]:[movie_id]],Financials[[#All],[unit]],0,0)</f>
        <v>Millions</v>
      </c>
      <c r="K35" s="1" t="str" cm="1">
        <f t="array" ref="K35">_xlfn.XLOOKUP(Movies[[#This Row],[movie_id]:[movie_id]],Financials[[#All],[movie_id]:[movie_id]],Financials[[#All],[currency]],0,0)</f>
        <v>INR</v>
      </c>
    </row>
    <row r="36" spans="1:11" ht="15" customHeight="1" x14ac:dyDescent="0.25">
      <c r="A36" s="2">
        <v>136</v>
      </c>
      <c r="B36" s="3" t="s">
        <v>155</v>
      </c>
      <c r="C36" s="3" t="s">
        <v>6</v>
      </c>
      <c r="D36" s="3">
        <v>2015</v>
      </c>
      <c r="E36" s="3">
        <v>8.1</v>
      </c>
      <c r="F36" s="3" t="s">
        <v>27</v>
      </c>
      <c r="G36" s="4">
        <v>1</v>
      </c>
      <c r="H36" s="3" cm="1">
        <f t="array" ref="H36">_xlfn.XLOOKUP(Movies[[#This Row],[movie_id]:[movie_id]],Financials[[#All],[movie_id]:[movie_id]],Financials[[#All],[budget]],0,0)</f>
        <v>900</v>
      </c>
      <c r="I36" s="1" cm="1">
        <f t="array" ref="I36">_xlfn.XLOOKUP(Movies[[#This Row],[movie_id]:[movie_id]],Financials[[#All],[movie_id]:[movie_id]],Financials[[#All],[revenue]],0,0)</f>
        <v>11690</v>
      </c>
      <c r="J36" s="1" t="str" cm="1">
        <f t="array" ref="J36">_xlfn.XLOOKUP(Movies[[#This Row],[movie_id]:[movie_id]],Financials[[#All],[movie_id]:[movie_id]],Financials[[#All],[unit]],0,0)</f>
        <v>Millions</v>
      </c>
      <c r="K36" s="1" t="str" cm="1">
        <f t="array" ref="K36">_xlfn.XLOOKUP(Movies[[#This Row],[movie_id]:[movie_id]],Financials[[#All],[movie_id]:[movie_id]],Financials[[#All],[currency]],0,0)</f>
        <v>INR</v>
      </c>
    </row>
    <row r="37" spans="1:11" ht="15" customHeight="1" x14ac:dyDescent="0.25">
      <c r="A37" s="2">
        <v>137</v>
      </c>
      <c r="B37" s="3" t="s">
        <v>156</v>
      </c>
      <c r="C37" s="3" t="s">
        <v>7</v>
      </c>
      <c r="D37" s="3">
        <v>2011</v>
      </c>
      <c r="E37" s="3">
        <v>6.9</v>
      </c>
      <c r="F37" s="3" t="s">
        <v>8</v>
      </c>
      <c r="G37" s="4">
        <v>5</v>
      </c>
      <c r="H37" s="3" cm="1">
        <f t="array" ref="H37">_xlfn.XLOOKUP(Movies[[#This Row],[movie_id]:[movie_id]],Financials[[#All],[movie_id]:[movie_id]],Financials[[#All],[budget]],0,0)</f>
        <v>216.7</v>
      </c>
      <c r="I37" s="1" cm="1">
        <f t="array" ref="I37">_xlfn.XLOOKUP(Movies[[#This Row],[movie_id]:[movie_id]],Financials[[#All],[movie_id]:[movie_id]],Financials[[#All],[revenue]],0,0)</f>
        <v>370.6</v>
      </c>
      <c r="J37" s="1" t="str" cm="1">
        <f t="array" ref="J37">_xlfn.XLOOKUP(Movies[[#This Row],[movie_id]:[movie_id]],Financials[[#All],[movie_id]:[movie_id]],Financials[[#All],[unit]],0,0)</f>
        <v>Millions</v>
      </c>
      <c r="K37" s="1" t="str" cm="1">
        <f t="array" ref="K37">_xlfn.XLOOKUP(Movies[[#This Row],[movie_id]:[movie_id]],Financials[[#All],[movie_id]:[movie_id]],Financials[[#All],[currency]],0,0)</f>
        <v>USD</v>
      </c>
    </row>
    <row r="38" spans="1:11" ht="15" customHeight="1" x14ac:dyDescent="0.25">
      <c r="A38" s="2">
        <v>138</v>
      </c>
      <c r="B38" s="3" t="s">
        <v>157</v>
      </c>
      <c r="C38" s="3" t="s">
        <v>7</v>
      </c>
      <c r="D38" s="3">
        <v>2014</v>
      </c>
      <c r="E38" s="3">
        <v>7.8</v>
      </c>
      <c r="F38" s="3" t="s">
        <v>8</v>
      </c>
      <c r="G38" s="4">
        <v>5</v>
      </c>
      <c r="H38" s="3" cm="1">
        <f t="array" ref="H38">_xlfn.XLOOKUP(Movies[[#This Row],[movie_id]:[movie_id]],Financials[[#All],[movie_id]:[movie_id]],Financials[[#All],[budget]],0,0)</f>
        <v>177</v>
      </c>
      <c r="I38" s="1" cm="1">
        <f t="array" ref="I38">_xlfn.XLOOKUP(Movies[[#This Row],[movie_id]:[movie_id]],Financials[[#All],[movie_id]:[movie_id]],Financials[[#All],[revenue]],0,0)</f>
        <v>714.4</v>
      </c>
      <c r="J38" s="1" t="str" cm="1">
        <f t="array" ref="J38">_xlfn.XLOOKUP(Movies[[#This Row],[movie_id]:[movie_id]],Financials[[#All],[movie_id]:[movie_id]],Financials[[#All],[unit]],0,0)</f>
        <v>Millions</v>
      </c>
      <c r="K38" s="1" t="str" cm="1">
        <f t="array" ref="K38">_xlfn.XLOOKUP(Movies[[#This Row],[movie_id]:[movie_id]],Financials[[#All],[movie_id]:[movie_id]],Financials[[#All],[currency]],0,0)</f>
        <v>USD</v>
      </c>
    </row>
    <row r="39" spans="1:11" ht="15" customHeight="1" x14ac:dyDescent="0.25">
      <c r="A39" s="2">
        <v>139</v>
      </c>
      <c r="B39" s="3" t="s">
        <v>158</v>
      </c>
      <c r="C39" s="3" t="s">
        <v>6</v>
      </c>
      <c r="D39" s="3">
        <v>2018</v>
      </c>
      <c r="E39" s="3">
        <v>1.9</v>
      </c>
      <c r="F39" s="3" t="s">
        <v>27</v>
      </c>
      <c r="G39" s="4">
        <v>1</v>
      </c>
      <c r="H39" s="3" cm="1">
        <f t="array" ref="H39">_xlfn.XLOOKUP(Movies[[#This Row],[movie_id]:[movie_id]],Financials[[#All],[movie_id]:[movie_id]],Financials[[#All],[budget]],0,0)</f>
        <v>1.8</v>
      </c>
      <c r="I39" s="1" cm="1">
        <f t="array" ref="I39">_xlfn.XLOOKUP(Movies[[#This Row],[movie_id]:[movie_id]],Financials[[#All],[movie_id]:[movie_id]],Financials[[#All],[revenue]],0,0)</f>
        <v>3.1</v>
      </c>
      <c r="J39" s="1" t="str" cm="1">
        <f t="array" ref="J39">_xlfn.XLOOKUP(Movies[[#This Row],[movie_id]:[movie_id]],Financials[[#All],[movie_id]:[movie_id]],Financials[[#All],[unit]],0,0)</f>
        <v>Billions</v>
      </c>
      <c r="K39" s="1" t="str" cm="1">
        <f t="array" ref="K39">_xlfn.XLOOKUP(Movies[[#This Row],[movie_id]:[movie_id]],Financials[[#All],[movie_id]:[movie_id]],Financials[[#All],[currency]],0,0)</f>
        <v>INR</v>
      </c>
    </row>
    <row r="40" spans="1:11" ht="15" customHeight="1" x14ac:dyDescent="0.25">
      <c r="A40" s="5">
        <v>140</v>
      </c>
      <c r="B40" s="6" t="s">
        <v>159</v>
      </c>
      <c r="C40" s="6" t="s">
        <v>6</v>
      </c>
      <c r="D40" s="6">
        <v>2021</v>
      </c>
      <c r="E40" s="6">
        <v>8.4</v>
      </c>
      <c r="F40" s="6" t="s">
        <v>12</v>
      </c>
      <c r="G40" s="7">
        <v>1</v>
      </c>
      <c r="H40" s="6" cm="1">
        <f t="array" ref="H40">_xlfn.XLOOKUP(Movies[[#This Row],[movie_id]:[movie_id]],Financials[[#All],[movie_id]:[movie_id]],Financials[[#All],[budget]],0,0)</f>
        <v>500</v>
      </c>
      <c r="I40" s="1" cm="1">
        <f t="array" ref="I40">_xlfn.XLOOKUP(Movies[[#This Row],[movie_id]:[movie_id]],Financials[[#All],[movie_id]:[movie_id]],Financials[[#All],[revenue]],0,0)</f>
        <v>950</v>
      </c>
      <c r="J40" s="1" t="str" cm="1">
        <f t="array" ref="J40">_xlfn.XLOOKUP(Movies[[#This Row],[movie_id]:[movie_id]],Financials[[#All],[movie_id]:[movie_id]],Financials[[#All],[unit]],0,0)</f>
        <v>Millions</v>
      </c>
      <c r="K40" s="1" t="str" cm="1">
        <f t="array" ref="K40">_xlfn.XLOOKUP(Movies[[#This Row],[movie_id]:[movie_id]],Financials[[#All],[movie_id]:[movie_id]],Financials[[#All],[currency]],0,0)</f>
        <v>INR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showGridLines="0" topLeftCell="A17" zoomScale="160" zoomScaleNormal="160" workbookViewId="0">
      <selection activeCell="B5" sqref="B5"/>
    </sheetView>
  </sheetViews>
  <sheetFormatPr defaultRowHeight="15" x14ac:dyDescent="0.25"/>
  <cols>
    <col min="1" max="5" width="15.7109375" customWidth="1"/>
  </cols>
  <sheetData>
    <row r="1" spans="1:5" ht="15" customHeight="1" x14ac:dyDescent="0.25">
      <c r="A1" s="18" t="s">
        <v>0</v>
      </c>
      <c r="B1" s="19" t="s">
        <v>28</v>
      </c>
      <c r="C1" s="19" t="s">
        <v>29</v>
      </c>
      <c r="D1" s="19" t="s">
        <v>30</v>
      </c>
      <c r="E1" s="20" t="s">
        <v>31</v>
      </c>
    </row>
    <row r="2" spans="1:5" ht="15" customHeight="1" x14ac:dyDescent="0.25">
      <c r="A2" s="2">
        <v>101</v>
      </c>
      <c r="B2" s="3">
        <v>1</v>
      </c>
      <c r="C2" s="3">
        <v>12.5</v>
      </c>
      <c r="D2" s="3" t="s">
        <v>32</v>
      </c>
      <c r="E2" s="4" t="s">
        <v>33</v>
      </c>
    </row>
    <row r="3" spans="1:5" ht="15" customHeight="1" x14ac:dyDescent="0.25">
      <c r="A3" s="2">
        <v>102</v>
      </c>
      <c r="B3" s="3">
        <v>200</v>
      </c>
      <c r="C3" s="3">
        <v>954.8</v>
      </c>
      <c r="D3" s="3" t="s">
        <v>34</v>
      </c>
      <c r="E3" s="4" t="s">
        <v>35</v>
      </c>
    </row>
    <row r="4" spans="1:5" ht="15" customHeight="1" x14ac:dyDescent="0.25">
      <c r="A4" s="2">
        <v>103</v>
      </c>
      <c r="B4" s="3">
        <v>165</v>
      </c>
      <c r="C4" s="3">
        <v>644.79999999999995</v>
      </c>
      <c r="D4" s="3" t="s">
        <v>34</v>
      </c>
      <c r="E4" s="4" t="s">
        <v>35</v>
      </c>
    </row>
    <row r="5" spans="1:5" ht="15" customHeight="1" x14ac:dyDescent="0.25">
      <c r="A5" s="2">
        <v>104</v>
      </c>
      <c r="B5" s="3">
        <v>180</v>
      </c>
      <c r="C5" s="3">
        <v>854</v>
      </c>
      <c r="D5" s="3" t="s">
        <v>34</v>
      </c>
      <c r="E5" s="4" t="s">
        <v>35</v>
      </c>
    </row>
    <row r="6" spans="1:5" ht="15" customHeight="1" x14ac:dyDescent="0.25">
      <c r="A6" s="2">
        <v>105</v>
      </c>
      <c r="B6" s="3">
        <v>250</v>
      </c>
      <c r="C6" s="3">
        <v>670</v>
      </c>
      <c r="D6" s="3" t="s">
        <v>34</v>
      </c>
      <c r="E6" s="4" t="s">
        <v>35</v>
      </c>
    </row>
    <row r="7" spans="1:5" ht="15" customHeight="1" x14ac:dyDescent="0.25">
      <c r="A7" s="2">
        <v>107</v>
      </c>
      <c r="B7" s="3">
        <v>400</v>
      </c>
      <c r="C7" s="3">
        <v>2000</v>
      </c>
      <c r="D7" s="3" t="s">
        <v>34</v>
      </c>
      <c r="E7" s="4" t="s">
        <v>33</v>
      </c>
    </row>
    <row r="8" spans="1:5" ht="15" customHeight="1" x14ac:dyDescent="0.25">
      <c r="A8" s="2">
        <v>108</v>
      </c>
      <c r="B8" s="3">
        <v>550</v>
      </c>
      <c r="C8" s="3">
        <v>4000</v>
      </c>
      <c r="D8" s="3" t="s">
        <v>34</v>
      </c>
      <c r="E8" s="4" t="s">
        <v>33</v>
      </c>
    </row>
    <row r="9" spans="1:5" ht="15" customHeight="1" x14ac:dyDescent="0.25">
      <c r="A9" s="2">
        <v>109</v>
      </c>
      <c r="B9" s="3">
        <v>390</v>
      </c>
      <c r="C9" s="3">
        <v>1360</v>
      </c>
      <c r="D9" s="3" t="s">
        <v>34</v>
      </c>
      <c r="E9" s="4" t="s">
        <v>33</v>
      </c>
    </row>
    <row r="10" spans="1:5" ht="15" customHeight="1" x14ac:dyDescent="0.25">
      <c r="A10" s="2">
        <v>110</v>
      </c>
      <c r="B10" s="3">
        <v>1.4</v>
      </c>
      <c r="C10" s="3">
        <v>3.5</v>
      </c>
      <c r="D10" s="3" t="s">
        <v>32</v>
      </c>
      <c r="E10" s="4" t="s">
        <v>33</v>
      </c>
    </row>
    <row r="11" spans="1:5" ht="15" customHeight="1" x14ac:dyDescent="0.25">
      <c r="A11" s="2">
        <v>111</v>
      </c>
      <c r="B11" s="3">
        <v>25</v>
      </c>
      <c r="C11" s="3">
        <v>73.3</v>
      </c>
      <c r="D11" s="3" t="s">
        <v>34</v>
      </c>
      <c r="E11" s="4" t="s">
        <v>35</v>
      </c>
    </row>
    <row r="12" spans="1:5" ht="15" customHeight="1" x14ac:dyDescent="0.25">
      <c r="A12" s="2">
        <v>113</v>
      </c>
      <c r="B12" s="3">
        <v>165</v>
      </c>
      <c r="C12" s="3">
        <v>701.8</v>
      </c>
      <c r="D12" s="3" t="s">
        <v>34</v>
      </c>
      <c r="E12" s="4" t="s">
        <v>35</v>
      </c>
    </row>
    <row r="13" spans="1:5" ht="15" customHeight="1" x14ac:dyDescent="0.25">
      <c r="A13" s="2">
        <v>114</v>
      </c>
      <c r="B13" s="3">
        <v>205</v>
      </c>
      <c r="C13" s="3">
        <v>365.3</v>
      </c>
      <c r="D13" s="3" t="s">
        <v>34</v>
      </c>
      <c r="E13" s="4" t="s">
        <v>35</v>
      </c>
    </row>
    <row r="14" spans="1:5" ht="15" customHeight="1" x14ac:dyDescent="0.25">
      <c r="A14" s="2">
        <v>115</v>
      </c>
      <c r="B14" s="3">
        <v>55</v>
      </c>
      <c r="C14" s="3">
        <v>307.10000000000002</v>
      </c>
      <c r="D14" s="3" t="s">
        <v>34</v>
      </c>
      <c r="E14" s="4" t="s">
        <v>35</v>
      </c>
    </row>
    <row r="15" spans="1:5" ht="15" customHeight="1" x14ac:dyDescent="0.25">
      <c r="A15" s="2">
        <v>116</v>
      </c>
      <c r="B15" s="3">
        <v>103</v>
      </c>
      <c r="C15" s="3">
        <v>460.5</v>
      </c>
      <c r="D15" s="3" t="s">
        <v>34</v>
      </c>
      <c r="E15" s="4" t="s">
        <v>35</v>
      </c>
    </row>
    <row r="16" spans="1:5" ht="15" customHeight="1" x14ac:dyDescent="0.25">
      <c r="A16" s="2">
        <v>117</v>
      </c>
      <c r="B16" s="3">
        <v>200</v>
      </c>
      <c r="C16" s="3">
        <v>2202</v>
      </c>
      <c r="D16" s="3" t="s">
        <v>34</v>
      </c>
      <c r="E16" s="4" t="s">
        <v>35</v>
      </c>
    </row>
    <row r="17" spans="1:5" ht="15" customHeight="1" x14ac:dyDescent="0.25">
      <c r="A17" s="2">
        <v>118</v>
      </c>
      <c r="B17" s="3">
        <v>3.18</v>
      </c>
      <c r="C17" s="3">
        <v>3.3</v>
      </c>
      <c r="D17" s="3" t="s">
        <v>34</v>
      </c>
      <c r="E17" s="4" t="s">
        <v>35</v>
      </c>
    </row>
    <row r="18" spans="1:5" ht="15" customHeight="1" x14ac:dyDescent="0.25">
      <c r="A18" s="2">
        <v>119</v>
      </c>
      <c r="B18" s="3">
        <v>237</v>
      </c>
      <c r="C18" s="3">
        <v>2847</v>
      </c>
      <c r="D18" s="3" t="s">
        <v>34</v>
      </c>
      <c r="E18" s="4" t="s">
        <v>35</v>
      </c>
    </row>
    <row r="19" spans="1:5" ht="15" customHeight="1" x14ac:dyDescent="0.25">
      <c r="A19" s="2">
        <v>120</v>
      </c>
      <c r="B19" s="3">
        <v>7.2</v>
      </c>
      <c r="C19" s="3">
        <v>291</v>
      </c>
      <c r="D19" s="3" t="s">
        <v>34</v>
      </c>
      <c r="E19" s="4" t="s">
        <v>35</v>
      </c>
    </row>
    <row r="20" spans="1:5" ht="15" customHeight="1" x14ac:dyDescent="0.25">
      <c r="A20" s="2">
        <v>121</v>
      </c>
      <c r="B20" s="3">
        <v>185</v>
      </c>
      <c r="C20" s="3">
        <v>1006</v>
      </c>
      <c r="D20" s="3" t="s">
        <v>34</v>
      </c>
      <c r="E20" s="4" t="s">
        <v>35</v>
      </c>
    </row>
    <row r="21" spans="1:5" ht="15" customHeight="1" x14ac:dyDescent="0.25">
      <c r="A21" s="2">
        <v>122</v>
      </c>
      <c r="B21" s="3">
        <v>22</v>
      </c>
      <c r="C21" s="3">
        <v>322.2</v>
      </c>
      <c r="D21" s="3" t="s">
        <v>34</v>
      </c>
      <c r="E21" s="4" t="s">
        <v>35</v>
      </c>
    </row>
    <row r="22" spans="1:5" ht="15" customHeight="1" x14ac:dyDescent="0.25">
      <c r="A22" s="2">
        <v>123</v>
      </c>
      <c r="B22" s="3">
        <v>63</v>
      </c>
      <c r="C22" s="3">
        <v>1046</v>
      </c>
      <c r="D22" s="3" t="s">
        <v>34</v>
      </c>
      <c r="E22" s="4" t="s">
        <v>35</v>
      </c>
    </row>
    <row r="23" spans="1:5" ht="15" customHeight="1" x14ac:dyDescent="0.25">
      <c r="A23" s="2">
        <v>124</v>
      </c>
      <c r="B23" s="3">
        <v>15.5</v>
      </c>
      <c r="C23" s="3">
        <v>263.10000000000002</v>
      </c>
      <c r="D23" s="3" t="s">
        <v>34</v>
      </c>
      <c r="E23" s="4" t="s">
        <v>35</v>
      </c>
    </row>
    <row r="24" spans="1:5" ht="15" customHeight="1" x14ac:dyDescent="0.25">
      <c r="A24" s="2">
        <v>125</v>
      </c>
      <c r="B24" s="3">
        <v>400</v>
      </c>
      <c r="C24" s="3">
        <v>2798</v>
      </c>
      <c r="D24" s="3" t="s">
        <v>34</v>
      </c>
      <c r="E24" s="4" t="s">
        <v>35</v>
      </c>
    </row>
    <row r="25" spans="1:5" ht="15" customHeight="1" x14ac:dyDescent="0.25">
      <c r="A25" s="2">
        <v>126</v>
      </c>
      <c r="B25" s="3">
        <v>400</v>
      </c>
      <c r="C25" s="3">
        <v>2048</v>
      </c>
      <c r="D25" s="3" t="s">
        <v>34</v>
      </c>
      <c r="E25" s="4" t="s">
        <v>35</v>
      </c>
    </row>
    <row r="26" spans="1:5" ht="15" customHeight="1" x14ac:dyDescent="0.25">
      <c r="A26" s="2">
        <v>127</v>
      </c>
      <c r="B26" s="3">
        <v>70</v>
      </c>
      <c r="C26" s="3">
        <v>100</v>
      </c>
      <c r="D26" s="3" t="s">
        <v>34</v>
      </c>
      <c r="E26" s="4" t="s">
        <v>33</v>
      </c>
    </row>
    <row r="27" spans="1:5" ht="15" customHeight="1" x14ac:dyDescent="0.25">
      <c r="A27" s="2">
        <v>128</v>
      </c>
      <c r="B27" s="3">
        <v>120</v>
      </c>
      <c r="C27" s="3">
        <v>1350</v>
      </c>
      <c r="D27" s="3" t="s">
        <v>34</v>
      </c>
      <c r="E27" s="4" t="s">
        <v>33</v>
      </c>
    </row>
    <row r="28" spans="1:5" ht="15" customHeight="1" x14ac:dyDescent="0.25">
      <c r="A28" s="2">
        <v>129</v>
      </c>
      <c r="B28" s="3">
        <v>100</v>
      </c>
      <c r="C28" s="3">
        <v>410</v>
      </c>
      <c r="D28" s="3" t="s">
        <v>34</v>
      </c>
      <c r="E28" s="4" t="s">
        <v>33</v>
      </c>
    </row>
    <row r="29" spans="1:5" ht="15" customHeight="1" x14ac:dyDescent="0.25">
      <c r="A29" s="2">
        <v>130</v>
      </c>
      <c r="B29" s="3">
        <v>850</v>
      </c>
      <c r="C29" s="3">
        <v>8540</v>
      </c>
      <c r="D29" s="3" t="s">
        <v>34</v>
      </c>
      <c r="E29" s="4" t="s">
        <v>33</v>
      </c>
    </row>
    <row r="30" spans="1:5" ht="15" customHeight="1" x14ac:dyDescent="0.25">
      <c r="A30" s="2">
        <v>131</v>
      </c>
      <c r="B30" s="3">
        <v>1</v>
      </c>
      <c r="C30" s="3">
        <v>5.9</v>
      </c>
      <c r="D30" s="3" t="s">
        <v>32</v>
      </c>
      <c r="E30" s="4" t="s">
        <v>33</v>
      </c>
    </row>
    <row r="31" spans="1:5" ht="15" customHeight="1" x14ac:dyDescent="0.25">
      <c r="A31" s="2">
        <v>132</v>
      </c>
      <c r="B31" s="3">
        <v>2</v>
      </c>
      <c r="C31" s="3">
        <v>3.6</v>
      </c>
      <c r="D31" s="3" t="s">
        <v>32</v>
      </c>
      <c r="E31" s="4" t="s">
        <v>33</v>
      </c>
    </row>
    <row r="32" spans="1:5" ht="15" customHeight="1" x14ac:dyDescent="0.25">
      <c r="A32" s="2">
        <v>133</v>
      </c>
      <c r="B32" s="3">
        <v>5.5</v>
      </c>
      <c r="C32" s="3">
        <v>12</v>
      </c>
      <c r="D32" s="3" t="s">
        <v>32</v>
      </c>
      <c r="E32" s="4" t="s">
        <v>33</v>
      </c>
    </row>
    <row r="33" spans="1:5" ht="15" customHeight="1" x14ac:dyDescent="0.25">
      <c r="A33" s="2">
        <v>134</v>
      </c>
      <c r="B33" s="3">
        <v>1.8</v>
      </c>
      <c r="C33" s="3">
        <v>6.5</v>
      </c>
      <c r="D33" s="3" t="s">
        <v>32</v>
      </c>
      <c r="E33" s="4" t="s">
        <v>33</v>
      </c>
    </row>
    <row r="34" spans="1:5" ht="15" customHeight="1" x14ac:dyDescent="0.25">
      <c r="A34" s="2">
        <v>135</v>
      </c>
      <c r="B34" s="3">
        <v>250</v>
      </c>
      <c r="C34" s="3">
        <v>3409</v>
      </c>
      <c r="D34" s="3" t="s">
        <v>34</v>
      </c>
      <c r="E34" s="4" t="s">
        <v>33</v>
      </c>
    </row>
    <row r="35" spans="1:5" ht="15" customHeight="1" x14ac:dyDescent="0.25">
      <c r="A35" s="2">
        <v>136</v>
      </c>
      <c r="B35" s="3">
        <v>900</v>
      </c>
      <c r="C35" s="3">
        <v>11690</v>
      </c>
      <c r="D35" s="3" t="s">
        <v>34</v>
      </c>
      <c r="E35" s="4" t="s">
        <v>33</v>
      </c>
    </row>
    <row r="36" spans="1:5" ht="15" customHeight="1" x14ac:dyDescent="0.25">
      <c r="A36" s="2">
        <v>137</v>
      </c>
      <c r="B36" s="3">
        <v>216.7</v>
      </c>
      <c r="C36" s="3">
        <v>370.6</v>
      </c>
      <c r="D36" s="3" t="s">
        <v>34</v>
      </c>
      <c r="E36" s="4" t="s">
        <v>35</v>
      </c>
    </row>
    <row r="37" spans="1:5" ht="15" customHeight="1" x14ac:dyDescent="0.25">
      <c r="A37" s="2">
        <v>138</v>
      </c>
      <c r="B37" s="3">
        <v>177</v>
      </c>
      <c r="C37" s="3">
        <v>714.4</v>
      </c>
      <c r="D37" s="3" t="s">
        <v>34</v>
      </c>
      <c r="E37" s="4" t="s">
        <v>35</v>
      </c>
    </row>
    <row r="38" spans="1:5" ht="15" customHeight="1" x14ac:dyDescent="0.25">
      <c r="A38" s="2">
        <v>139</v>
      </c>
      <c r="B38" s="3">
        <v>1.8</v>
      </c>
      <c r="C38" s="3">
        <v>3.1</v>
      </c>
      <c r="D38" s="3" t="s">
        <v>32</v>
      </c>
      <c r="E38" s="4" t="s">
        <v>33</v>
      </c>
    </row>
    <row r="39" spans="1:5" ht="15" customHeight="1" x14ac:dyDescent="0.25">
      <c r="A39" s="2">
        <v>140</v>
      </c>
      <c r="B39" s="3">
        <v>500</v>
      </c>
      <c r="C39" s="3">
        <v>950</v>
      </c>
      <c r="D39" s="3" t="s">
        <v>34</v>
      </c>
      <c r="E39" s="4" t="s">
        <v>33</v>
      </c>
    </row>
    <row r="40" spans="1:5" ht="15" customHeight="1" x14ac:dyDescent="0.25">
      <c r="A40" s="2">
        <v>406</v>
      </c>
      <c r="B40" s="3">
        <v>30</v>
      </c>
      <c r="C40" s="3">
        <v>350</v>
      </c>
      <c r="D40" s="3" t="s">
        <v>34</v>
      </c>
      <c r="E40" s="4" t="s">
        <v>33</v>
      </c>
    </row>
    <row r="41" spans="1:5" ht="15" customHeight="1" x14ac:dyDescent="0.25">
      <c r="A41" s="5">
        <v>412</v>
      </c>
      <c r="B41" s="6">
        <v>160</v>
      </c>
      <c r="C41" s="6">
        <v>836.8</v>
      </c>
      <c r="D41" s="6" t="s">
        <v>34</v>
      </c>
      <c r="E41" s="7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showGridLines="0" zoomScale="160" zoomScaleNormal="160" workbookViewId="0">
      <selection activeCell="H8" sqref="H8"/>
    </sheetView>
  </sheetViews>
  <sheetFormatPr defaultRowHeight="15" x14ac:dyDescent="0.25"/>
  <cols>
    <col min="1" max="1" width="12.7109375" bestFit="1" customWidth="1"/>
    <col min="2" max="2" width="19.85546875" bestFit="1" customWidth="1"/>
    <col min="3" max="3" width="14.7109375" bestFit="1" customWidth="1"/>
  </cols>
  <sheetData>
    <row r="1" spans="1:3" ht="15" customHeight="1" x14ac:dyDescent="0.25">
      <c r="A1" s="15" t="s">
        <v>36</v>
      </c>
      <c r="B1" s="16" t="s">
        <v>37</v>
      </c>
      <c r="C1" s="17" t="s">
        <v>38</v>
      </c>
    </row>
    <row r="2" spans="1:3" ht="15" customHeight="1" x14ac:dyDescent="0.25">
      <c r="A2" s="2">
        <v>50</v>
      </c>
      <c r="B2" s="3" t="s">
        <v>39</v>
      </c>
      <c r="C2" s="4">
        <v>1986</v>
      </c>
    </row>
    <row r="3" spans="1:3" ht="15" customHeight="1" x14ac:dyDescent="0.25">
      <c r="A3" s="2">
        <v>51</v>
      </c>
      <c r="B3" s="3" t="s">
        <v>40</v>
      </c>
      <c r="C3" s="4">
        <v>1959</v>
      </c>
    </row>
    <row r="4" spans="1:3" ht="15" customHeight="1" x14ac:dyDescent="0.25">
      <c r="A4" s="2">
        <v>52</v>
      </c>
      <c r="B4" s="3" t="s">
        <v>41</v>
      </c>
      <c r="C4" s="4">
        <v>1976</v>
      </c>
    </row>
    <row r="5" spans="1:3" ht="15" customHeight="1" x14ac:dyDescent="0.25">
      <c r="A5" s="2">
        <v>53</v>
      </c>
      <c r="B5" s="3" t="s">
        <v>42</v>
      </c>
      <c r="C5" s="4">
        <v>1989</v>
      </c>
    </row>
    <row r="6" spans="1:3" ht="15" customHeight="1" x14ac:dyDescent="0.25">
      <c r="A6" s="2">
        <v>54</v>
      </c>
      <c r="B6" s="3" t="s">
        <v>43</v>
      </c>
      <c r="C6" s="4">
        <v>1983</v>
      </c>
    </row>
    <row r="7" spans="1:3" ht="15" customHeight="1" x14ac:dyDescent="0.25">
      <c r="A7" s="2">
        <v>55</v>
      </c>
      <c r="B7" s="3" t="s">
        <v>44</v>
      </c>
      <c r="C7" s="4">
        <v>1981</v>
      </c>
    </row>
    <row r="8" spans="1:3" ht="15" customHeight="1" x14ac:dyDescent="0.25">
      <c r="A8" s="2">
        <v>56</v>
      </c>
      <c r="B8" s="3" t="s">
        <v>45</v>
      </c>
      <c r="C8" s="4">
        <v>1981</v>
      </c>
    </row>
    <row r="9" spans="1:3" ht="15" customHeight="1" x14ac:dyDescent="0.25">
      <c r="A9" s="2">
        <v>57</v>
      </c>
      <c r="B9" s="3" t="s">
        <v>46</v>
      </c>
      <c r="C9" s="4">
        <v>1942</v>
      </c>
    </row>
    <row r="10" spans="1:3" ht="15" customHeight="1" x14ac:dyDescent="0.25">
      <c r="A10" s="2">
        <v>58</v>
      </c>
      <c r="B10" s="3" t="s">
        <v>47</v>
      </c>
      <c r="C10" s="4">
        <v>1948</v>
      </c>
    </row>
    <row r="11" spans="1:3" ht="15" customHeight="1" x14ac:dyDescent="0.25">
      <c r="A11" s="2">
        <v>59</v>
      </c>
      <c r="B11" s="3" t="s">
        <v>48</v>
      </c>
      <c r="C11" s="4">
        <v>1965</v>
      </c>
    </row>
    <row r="12" spans="1:3" ht="15" customHeight="1" x14ac:dyDescent="0.25">
      <c r="A12" s="2">
        <v>60</v>
      </c>
      <c r="B12" s="3" t="s">
        <v>49</v>
      </c>
      <c r="C12" s="4">
        <v>1974</v>
      </c>
    </row>
    <row r="13" spans="1:3" ht="15" customHeight="1" x14ac:dyDescent="0.25">
      <c r="A13" s="2">
        <v>61</v>
      </c>
      <c r="B13" s="3" t="s">
        <v>50</v>
      </c>
      <c r="C13" s="4">
        <v>1965</v>
      </c>
    </row>
    <row r="14" spans="1:3" ht="15" customHeight="1" x14ac:dyDescent="0.25">
      <c r="A14" s="2">
        <v>62</v>
      </c>
      <c r="B14" s="3" t="s">
        <v>51</v>
      </c>
      <c r="C14" s="4">
        <v>1970</v>
      </c>
    </row>
    <row r="15" spans="1:3" ht="15" customHeight="1" x14ac:dyDescent="0.25">
      <c r="A15" s="2">
        <v>63</v>
      </c>
      <c r="B15" s="3" t="s">
        <v>52</v>
      </c>
      <c r="C15" s="4">
        <v>1979</v>
      </c>
    </row>
    <row r="16" spans="1:3" ht="15" customHeight="1" x14ac:dyDescent="0.25">
      <c r="A16" s="2">
        <v>64</v>
      </c>
      <c r="B16" s="3" t="s">
        <v>53</v>
      </c>
      <c r="C16" s="4">
        <v>1974</v>
      </c>
    </row>
    <row r="17" spans="1:3" ht="15" customHeight="1" x14ac:dyDescent="0.25">
      <c r="A17" s="2">
        <v>65</v>
      </c>
      <c r="B17" s="3" t="s">
        <v>54</v>
      </c>
      <c r="C17" s="4">
        <v>1985</v>
      </c>
    </row>
    <row r="18" spans="1:3" ht="15" customHeight="1" x14ac:dyDescent="0.25">
      <c r="A18" s="2">
        <v>66</v>
      </c>
      <c r="B18" s="3" t="s">
        <v>55</v>
      </c>
      <c r="C18" s="4">
        <v>1986</v>
      </c>
    </row>
    <row r="19" spans="1:3" ht="15" customHeight="1" x14ac:dyDescent="0.25">
      <c r="A19" s="2">
        <v>67</v>
      </c>
      <c r="B19" s="3" t="s">
        <v>56</v>
      </c>
      <c r="C19" s="4">
        <v>1958</v>
      </c>
    </row>
    <row r="20" spans="1:3" ht="15" customHeight="1" x14ac:dyDescent="0.25">
      <c r="A20" s="2">
        <v>68</v>
      </c>
      <c r="B20" s="3" t="s">
        <v>57</v>
      </c>
      <c r="C20" s="4">
        <v>1937</v>
      </c>
    </row>
    <row r="21" spans="1:3" ht="15" customHeight="1" x14ac:dyDescent="0.25">
      <c r="A21" s="2">
        <v>69</v>
      </c>
      <c r="B21" s="3" t="s">
        <v>58</v>
      </c>
      <c r="C21" s="4">
        <v>1974</v>
      </c>
    </row>
    <row r="22" spans="1:3" ht="15" customHeight="1" x14ac:dyDescent="0.25">
      <c r="A22" s="2">
        <v>70</v>
      </c>
      <c r="B22" s="3" t="s">
        <v>59</v>
      </c>
      <c r="C22" s="4">
        <v>1959</v>
      </c>
    </row>
    <row r="23" spans="1:3" ht="15" customHeight="1" x14ac:dyDescent="0.25">
      <c r="A23" s="2">
        <v>71</v>
      </c>
      <c r="B23" s="3" t="s">
        <v>60</v>
      </c>
      <c r="C23" s="4">
        <v>1969</v>
      </c>
    </row>
    <row r="24" spans="1:3" ht="15" customHeight="1" x14ac:dyDescent="0.25">
      <c r="A24" s="2">
        <v>72</v>
      </c>
      <c r="B24" s="3" t="s">
        <v>61</v>
      </c>
      <c r="C24" s="4">
        <v>1982</v>
      </c>
    </row>
    <row r="25" spans="1:3" ht="15" customHeight="1" x14ac:dyDescent="0.25">
      <c r="A25" s="2">
        <v>73</v>
      </c>
      <c r="B25" s="3" t="s">
        <v>62</v>
      </c>
      <c r="C25" s="4">
        <v>1984</v>
      </c>
    </row>
    <row r="26" spans="1:3" ht="15" customHeight="1" x14ac:dyDescent="0.25">
      <c r="A26" s="2">
        <v>74</v>
      </c>
      <c r="B26" s="3" t="s">
        <v>63</v>
      </c>
      <c r="C26" s="4">
        <v>1986</v>
      </c>
    </row>
    <row r="27" spans="1:3" ht="15" customHeight="1" x14ac:dyDescent="0.25">
      <c r="A27" s="2">
        <v>75</v>
      </c>
      <c r="B27" s="3" t="s">
        <v>64</v>
      </c>
      <c r="C27" s="4">
        <v>1968</v>
      </c>
    </row>
    <row r="28" spans="1:3" ht="15" customHeight="1" x14ac:dyDescent="0.25">
      <c r="A28" s="2">
        <v>76</v>
      </c>
      <c r="B28" s="3" t="s">
        <v>65</v>
      </c>
      <c r="C28" s="4">
        <v>1972</v>
      </c>
    </row>
    <row r="29" spans="1:3" ht="15" customHeight="1" x14ac:dyDescent="0.25">
      <c r="A29" s="2">
        <v>77</v>
      </c>
      <c r="B29" s="3" t="s">
        <v>66</v>
      </c>
      <c r="C29" s="4">
        <v>1964</v>
      </c>
    </row>
    <row r="30" spans="1:3" ht="15" customHeight="1" x14ac:dyDescent="0.25">
      <c r="A30" s="2">
        <v>78</v>
      </c>
      <c r="B30" s="3" t="s">
        <v>67</v>
      </c>
      <c r="C30" s="4">
        <v>1974</v>
      </c>
    </row>
    <row r="31" spans="1:3" ht="15" customHeight="1" x14ac:dyDescent="0.25">
      <c r="A31" s="2">
        <v>79</v>
      </c>
      <c r="B31" s="3" t="s">
        <v>68</v>
      </c>
      <c r="C31" s="4">
        <v>1975</v>
      </c>
    </row>
    <row r="32" spans="1:3" ht="15" customHeight="1" x14ac:dyDescent="0.25">
      <c r="A32" s="2">
        <v>80</v>
      </c>
      <c r="B32" s="3" t="s">
        <v>69</v>
      </c>
      <c r="C32" s="4">
        <v>1908</v>
      </c>
    </row>
    <row r="33" spans="1:3" ht="15" customHeight="1" x14ac:dyDescent="0.25">
      <c r="A33" s="2">
        <v>81</v>
      </c>
      <c r="B33" s="3" t="s">
        <v>70</v>
      </c>
      <c r="C33" s="4">
        <v>1921</v>
      </c>
    </row>
    <row r="34" spans="1:3" ht="15" customHeight="1" x14ac:dyDescent="0.25">
      <c r="A34" s="2">
        <v>82</v>
      </c>
      <c r="B34" s="3" t="s">
        <v>71</v>
      </c>
      <c r="C34" s="4">
        <v>1976</v>
      </c>
    </row>
    <row r="35" spans="1:3" ht="15" customHeight="1" x14ac:dyDescent="0.25">
      <c r="A35" s="2">
        <v>83</v>
      </c>
      <c r="B35" s="3" t="s">
        <v>72</v>
      </c>
      <c r="C35" s="4">
        <v>1978</v>
      </c>
    </row>
    <row r="36" spans="1:3" ht="15" customHeight="1" x14ac:dyDescent="0.25">
      <c r="A36" s="2">
        <v>84</v>
      </c>
      <c r="B36" s="3" t="s">
        <v>73</v>
      </c>
      <c r="C36" s="4">
        <v>1924</v>
      </c>
    </row>
    <row r="37" spans="1:3" ht="15" customHeight="1" x14ac:dyDescent="0.25">
      <c r="A37" s="2">
        <v>85</v>
      </c>
      <c r="B37" s="3" t="s">
        <v>74</v>
      </c>
      <c r="C37" s="4">
        <v>1940</v>
      </c>
    </row>
    <row r="38" spans="1:3" ht="15" customHeight="1" x14ac:dyDescent="0.25">
      <c r="A38" s="2">
        <v>86</v>
      </c>
      <c r="B38" s="3" t="s">
        <v>75</v>
      </c>
      <c r="C38" s="4">
        <v>1974</v>
      </c>
    </row>
    <row r="39" spans="1:3" ht="15" customHeight="1" x14ac:dyDescent="0.25">
      <c r="A39" s="2">
        <v>87</v>
      </c>
      <c r="B39" s="3" t="s">
        <v>76</v>
      </c>
      <c r="C39" s="4">
        <v>1979</v>
      </c>
    </row>
    <row r="40" spans="1:3" ht="15" customHeight="1" x14ac:dyDescent="0.25">
      <c r="A40" s="2">
        <v>88</v>
      </c>
      <c r="B40" s="3" t="s">
        <v>77</v>
      </c>
      <c r="C40" s="4">
        <v>1952</v>
      </c>
    </row>
    <row r="41" spans="1:3" ht="15" customHeight="1" x14ac:dyDescent="0.25">
      <c r="A41" s="2">
        <v>89</v>
      </c>
      <c r="B41" s="3" t="s">
        <v>78</v>
      </c>
      <c r="C41" s="4">
        <v>1943</v>
      </c>
    </row>
    <row r="42" spans="1:3" ht="15" customHeight="1" x14ac:dyDescent="0.25">
      <c r="A42" s="2">
        <v>90</v>
      </c>
      <c r="B42" s="3" t="s">
        <v>79</v>
      </c>
      <c r="C42" s="4">
        <v>1947</v>
      </c>
    </row>
    <row r="43" spans="1:3" ht="15" customHeight="1" x14ac:dyDescent="0.25">
      <c r="A43" s="2">
        <v>91</v>
      </c>
      <c r="B43" s="3" t="s">
        <v>80</v>
      </c>
      <c r="C43" s="4">
        <v>1967</v>
      </c>
    </row>
    <row r="44" spans="1:3" ht="15" customHeight="1" x14ac:dyDescent="0.25">
      <c r="A44" s="2">
        <v>92</v>
      </c>
      <c r="B44" s="3" t="s">
        <v>81</v>
      </c>
      <c r="C44" s="4">
        <v>1967</v>
      </c>
    </row>
    <row r="45" spans="1:3" ht="15" customHeight="1" x14ac:dyDescent="0.25">
      <c r="A45" s="2">
        <v>93</v>
      </c>
      <c r="B45" s="3" t="s">
        <v>82</v>
      </c>
      <c r="C45" s="4">
        <v>1975</v>
      </c>
    </row>
    <row r="46" spans="1:3" ht="15" customHeight="1" x14ac:dyDescent="0.25">
      <c r="A46" s="2">
        <v>94</v>
      </c>
      <c r="B46" s="3" t="s">
        <v>83</v>
      </c>
      <c r="C46" s="4">
        <v>1965</v>
      </c>
    </row>
    <row r="47" spans="1:3" ht="15" customHeight="1" x14ac:dyDescent="0.25">
      <c r="A47" s="2">
        <v>95</v>
      </c>
      <c r="B47" s="3" t="s">
        <v>84</v>
      </c>
      <c r="C47" s="4">
        <v>1981</v>
      </c>
    </row>
    <row r="48" spans="1:3" ht="15" customHeight="1" x14ac:dyDescent="0.25">
      <c r="A48" s="2">
        <v>150</v>
      </c>
      <c r="B48" s="3" t="s">
        <v>85</v>
      </c>
      <c r="C48" s="4">
        <v>1905</v>
      </c>
    </row>
    <row r="49" spans="1:3" ht="15" customHeight="1" x14ac:dyDescent="0.25">
      <c r="A49" s="2">
        <v>151</v>
      </c>
      <c r="B49" s="3" t="s">
        <v>86</v>
      </c>
      <c r="C49" s="4">
        <v>1919</v>
      </c>
    </row>
    <row r="50" spans="1:3" ht="15" customHeight="1" x14ac:dyDescent="0.25">
      <c r="A50" s="2">
        <v>152</v>
      </c>
      <c r="B50" s="3" t="s">
        <v>87</v>
      </c>
      <c r="C50" s="4">
        <v>1997</v>
      </c>
    </row>
    <row r="51" spans="1:3" ht="15" customHeight="1" x14ac:dyDescent="0.25">
      <c r="A51" s="2">
        <v>153</v>
      </c>
      <c r="B51" s="3" t="s">
        <v>88</v>
      </c>
      <c r="C51" s="4">
        <v>1929</v>
      </c>
    </row>
    <row r="52" spans="1:3" ht="15" customHeight="1" x14ac:dyDescent="0.25">
      <c r="A52" s="2">
        <v>154</v>
      </c>
      <c r="B52" s="3" t="s">
        <v>89</v>
      </c>
      <c r="C52" s="4">
        <v>1988</v>
      </c>
    </row>
    <row r="53" spans="1:3" ht="15" customHeight="1" x14ac:dyDescent="0.25">
      <c r="A53" s="2">
        <v>155</v>
      </c>
      <c r="B53" s="3" t="s">
        <v>90</v>
      </c>
      <c r="C53" s="4">
        <v>1982</v>
      </c>
    </row>
    <row r="54" spans="1:3" ht="15" customHeight="1" x14ac:dyDescent="0.25">
      <c r="A54" s="2">
        <v>156</v>
      </c>
      <c r="B54" s="3" t="s">
        <v>91</v>
      </c>
      <c r="C54" s="4">
        <v>1982</v>
      </c>
    </row>
    <row r="55" spans="1:3" ht="15" customHeight="1" x14ac:dyDescent="0.25">
      <c r="A55" s="2">
        <v>157</v>
      </c>
      <c r="B55" s="3" t="s">
        <v>92</v>
      </c>
      <c r="C55" s="4">
        <v>1982</v>
      </c>
    </row>
    <row r="56" spans="1:3" ht="15" customHeight="1" x14ac:dyDescent="0.25">
      <c r="A56" s="2">
        <v>158</v>
      </c>
      <c r="B56" s="3" t="s">
        <v>93</v>
      </c>
      <c r="C56" s="4">
        <v>1983</v>
      </c>
    </row>
    <row r="57" spans="1:3" ht="15" customHeight="1" x14ac:dyDescent="0.25">
      <c r="A57" s="2">
        <v>159</v>
      </c>
      <c r="B57" s="3" t="s">
        <v>94</v>
      </c>
      <c r="C57" s="4">
        <v>1985</v>
      </c>
    </row>
    <row r="58" spans="1:3" ht="15" customHeight="1" x14ac:dyDescent="0.25">
      <c r="A58" s="2">
        <v>160</v>
      </c>
      <c r="B58" s="3" t="s">
        <v>95</v>
      </c>
      <c r="C58" s="4">
        <v>1979</v>
      </c>
    </row>
    <row r="59" spans="1:3" ht="15" customHeight="1" x14ac:dyDescent="0.25">
      <c r="A59" s="2">
        <v>161</v>
      </c>
      <c r="B59" s="3" t="s">
        <v>96</v>
      </c>
      <c r="C59" s="4">
        <v>1984</v>
      </c>
    </row>
    <row r="60" spans="1:3" ht="15" customHeight="1" x14ac:dyDescent="0.25">
      <c r="A60" s="2">
        <v>162</v>
      </c>
      <c r="B60" s="3" t="s">
        <v>97</v>
      </c>
      <c r="C60" s="4">
        <v>1950</v>
      </c>
    </row>
    <row r="61" spans="1:3" ht="15" customHeight="1" x14ac:dyDescent="0.25">
      <c r="A61" s="2">
        <v>163</v>
      </c>
      <c r="B61" s="3" t="s">
        <v>98</v>
      </c>
      <c r="C61" s="4">
        <v>1955</v>
      </c>
    </row>
    <row r="62" spans="1:3" ht="15" customHeight="1" x14ac:dyDescent="0.25">
      <c r="A62" s="2">
        <v>164</v>
      </c>
      <c r="B62" s="3" t="s">
        <v>99</v>
      </c>
      <c r="C62" s="4">
        <v>1965</v>
      </c>
    </row>
    <row r="63" spans="1:3" ht="15" customHeight="1" x14ac:dyDescent="0.25">
      <c r="A63" s="2">
        <v>165</v>
      </c>
      <c r="B63" s="3" t="s">
        <v>100</v>
      </c>
      <c r="C63" s="4">
        <v>1967</v>
      </c>
    </row>
    <row r="64" spans="1:3" ht="15" customHeight="1" x14ac:dyDescent="0.25">
      <c r="A64" s="2">
        <v>166</v>
      </c>
      <c r="B64" s="3" t="s">
        <v>101</v>
      </c>
      <c r="C64" s="4">
        <v>1946</v>
      </c>
    </row>
    <row r="65" spans="1:3" ht="15" customHeight="1" x14ac:dyDescent="0.25">
      <c r="A65" s="2">
        <v>167</v>
      </c>
      <c r="B65" s="3" t="s">
        <v>102</v>
      </c>
      <c r="C65" s="4">
        <v>1982</v>
      </c>
    </row>
    <row r="66" spans="1:3" ht="15" customHeight="1" x14ac:dyDescent="0.25">
      <c r="A66" s="2">
        <v>168</v>
      </c>
      <c r="B66" s="3" t="s">
        <v>103</v>
      </c>
      <c r="C66" s="4">
        <v>1956</v>
      </c>
    </row>
    <row r="67" spans="1:3" ht="15" customHeight="1" x14ac:dyDescent="0.25">
      <c r="A67" s="2">
        <v>169</v>
      </c>
      <c r="B67" s="3" t="s">
        <v>104</v>
      </c>
      <c r="C67" s="4">
        <v>1985</v>
      </c>
    </row>
    <row r="68" spans="1:3" ht="15" customHeight="1" x14ac:dyDescent="0.25">
      <c r="A68" s="5">
        <v>170</v>
      </c>
      <c r="B68" s="6" t="s">
        <v>105</v>
      </c>
      <c r="C68" s="7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showGridLines="0" zoomScale="160" zoomScaleNormal="160" workbookViewId="0">
      <selection activeCell="H10" sqref="H10"/>
    </sheetView>
  </sheetViews>
  <sheetFormatPr defaultRowHeight="15" x14ac:dyDescent="0.25"/>
  <cols>
    <col min="1" max="2" width="15.7109375" customWidth="1"/>
  </cols>
  <sheetData>
    <row r="1" spans="1:2" ht="15" customHeight="1" x14ac:dyDescent="0.25">
      <c r="A1" s="13" t="s">
        <v>0</v>
      </c>
      <c r="B1" s="14" t="s">
        <v>36</v>
      </c>
    </row>
    <row r="2" spans="1:2" ht="15" customHeight="1" x14ac:dyDescent="0.25">
      <c r="A2" s="2">
        <v>101</v>
      </c>
      <c r="B2" s="4">
        <v>50</v>
      </c>
    </row>
    <row r="3" spans="1:2" ht="15" customHeight="1" x14ac:dyDescent="0.25">
      <c r="A3" s="2">
        <v>101</v>
      </c>
      <c r="B3" s="4">
        <v>51</v>
      </c>
    </row>
    <row r="4" spans="1:2" ht="15" customHeight="1" x14ac:dyDescent="0.25">
      <c r="A4" s="2">
        <v>102</v>
      </c>
      <c r="B4" s="4">
        <v>52</v>
      </c>
    </row>
    <row r="5" spans="1:2" ht="15" customHeight="1" x14ac:dyDescent="0.25">
      <c r="A5" s="2">
        <v>102</v>
      </c>
      <c r="B5" s="4">
        <v>53</v>
      </c>
    </row>
    <row r="6" spans="1:2" ht="15" customHeight="1" x14ac:dyDescent="0.25">
      <c r="A6" s="2">
        <v>103</v>
      </c>
      <c r="B6" s="4">
        <v>54</v>
      </c>
    </row>
    <row r="7" spans="1:2" ht="15" customHeight="1" x14ac:dyDescent="0.25">
      <c r="A7" s="2">
        <v>103</v>
      </c>
      <c r="B7" s="4">
        <v>55</v>
      </c>
    </row>
    <row r="8" spans="1:2" ht="15" customHeight="1" x14ac:dyDescent="0.25">
      <c r="A8" s="2">
        <v>103</v>
      </c>
      <c r="B8" s="4">
        <v>56</v>
      </c>
    </row>
    <row r="9" spans="1:2" ht="15" customHeight="1" x14ac:dyDescent="0.25">
      <c r="A9" s="2">
        <v>104</v>
      </c>
      <c r="B9" s="4">
        <v>54</v>
      </c>
    </row>
    <row r="10" spans="1:2" ht="15" customHeight="1" x14ac:dyDescent="0.25">
      <c r="A10" s="2">
        <v>104</v>
      </c>
      <c r="B10" s="4">
        <v>56</v>
      </c>
    </row>
    <row r="11" spans="1:2" ht="15" customHeight="1" x14ac:dyDescent="0.25">
      <c r="A11" s="2">
        <v>105</v>
      </c>
      <c r="B11" s="4">
        <v>54</v>
      </c>
    </row>
    <row r="12" spans="1:2" ht="15" customHeight="1" x14ac:dyDescent="0.25">
      <c r="A12" s="2">
        <v>105</v>
      </c>
      <c r="B12" s="4">
        <v>55</v>
      </c>
    </row>
    <row r="13" spans="1:2" ht="15" customHeight="1" x14ac:dyDescent="0.25">
      <c r="A13" s="2">
        <v>106</v>
      </c>
      <c r="B13" s="4">
        <v>57</v>
      </c>
    </row>
    <row r="14" spans="1:2" ht="15" customHeight="1" x14ac:dyDescent="0.25">
      <c r="A14" s="2">
        <v>106</v>
      </c>
      <c r="B14" s="4">
        <v>58</v>
      </c>
    </row>
    <row r="15" spans="1:2" ht="15" customHeight="1" x14ac:dyDescent="0.25">
      <c r="A15" s="2">
        <v>107</v>
      </c>
      <c r="B15" s="4">
        <v>59</v>
      </c>
    </row>
    <row r="16" spans="1:2" ht="15" customHeight="1" x14ac:dyDescent="0.25">
      <c r="A16" s="2">
        <v>107</v>
      </c>
      <c r="B16" s="4">
        <v>60</v>
      </c>
    </row>
    <row r="17" spans="1:2" ht="15" customHeight="1" x14ac:dyDescent="0.25">
      <c r="A17" s="2">
        <v>108</v>
      </c>
      <c r="B17" s="4">
        <v>61</v>
      </c>
    </row>
    <row r="18" spans="1:2" ht="15" customHeight="1" x14ac:dyDescent="0.25">
      <c r="A18" s="2">
        <v>108</v>
      </c>
      <c r="B18" s="4">
        <v>62</v>
      </c>
    </row>
    <row r="19" spans="1:2" ht="15" customHeight="1" x14ac:dyDescent="0.25">
      <c r="A19" s="2">
        <v>108</v>
      </c>
      <c r="B19" s="4">
        <v>63</v>
      </c>
    </row>
    <row r="20" spans="1:2" ht="15" customHeight="1" x14ac:dyDescent="0.25">
      <c r="A20" s="2">
        <v>109</v>
      </c>
      <c r="B20" s="4">
        <v>59</v>
      </c>
    </row>
    <row r="21" spans="1:2" ht="15" customHeight="1" x14ac:dyDescent="0.25">
      <c r="A21" s="2">
        <v>109</v>
      </c>
      <c r="B21" s="4">
        <v>57</v>
      </c>
    </row>
    <row r="22" spans="1:2" ht="15" customHeight="1" x14ac:dyDescent="0.25">
      <c r="A22" s="2">
        <v>109</v>
      </c>
      <c r="B22" s="4">
        <v>64</v>
      </c>
    </row>
    <row r="23" spans="1:2" ht="15" customHeight="1" x14ac:dyDescent="0.25">
      <c r="A23" s="2">
        <v>110</v>
      </c>
      <c r="B23" s="4">
        <v>65</v>
      </c>
    </row>
    <row r="24" spans="1:2" ht="15" customHeight="1" x14ac:dyDescent="0.25">
      <c r="A24" s="2">
        <v>110</v>
      </c>
      <c r="B24" s="4">
        <v>66</v>
      </c>
    </row>
    <row r="25" spans="1:2" ht="15" customHeight="1" x14ac:dyDescent="0.25">
      <c r="A25" s="2">
        <v>111</v>
      </c>
      <c r="B25" s="4">
        <v>67</v>
      </c>
    </row>
    <row r="26" spans="1:2" ht="15" customHeight="1" x14ac:dyDescent="0.25">
      <c r="A26" s="2">
        <v>111</v>
      </c>
      <c r="B26" s="4">
        <v>68</v>
      </c>
    </row>
    <row r="27" spans="1:2" ht="15" customHeight="1" x14ac:dyDescent="0.25">
      <c r="A27" s="2">
        <v>112</v>
      </c>
      <c r="B27" s="4">
        <v>69</v>
      </c>
    </row>
    <row r="28" spans="1:2" ht="15" customHeight="1" x14ac:dyDescent="0.25">
      <c r="A28" s="2">
        <v>112</v>
      </c>
      <c r="B28" s="4">
        <v>70</v>
      </c>
    </row>
    <row r="29" spans="1:2" ht="15" customHeight="1" x14ac:dyDescent="0.25">
      <c r="A29" s="2">
        <v>113</v>
      </c>
      <c r="B29" s="4">
        <v>71</v>
      </c>
    </row>
    <row r="30" spans="1:2" ht="15" customHeight="1" x14ac:dyDescent="0.25">
      <c r="A30" s="2">
        <v>113</v>
      </c>
      <c r="B30" s="4">
        <v>72</v>
      </c>
    </row>
    <row r="31" spans="1:2" ht="15" customHeight="1" x14ac:dyDescent="0.25">
      <c r="A31" s="2">
        <v>114</v>
      </c>
      <c r="B31" s="4">
        <v>73</v>
      </c>
    </row>
    <row r="32" spans="1:2" ht="15" customHeight="1" x14ac:dyDescent="0.25">
      <c r="A32" s="2">
        <v>114</v>
      </c>
      <c r="B32" s="4">
        <v>74</v>
      </c>
    </row>
    <row r="33" spans="1:2" ht="15" customHeight="1" x14ac:dyDescent="0.25">
      <c r="A33" s="2">
        <v>115</v>
      </c>
      <c r="B33" s="4">
        <v>75</v>
      </c>
    </row>
    <row r="34" spans="1:2" ht="15" customHeight="1" x14ac:dyDescent="0.25">
      <c r="A34" s="2">
        <v>115</v>
      </c>
      <c r="B34" s="4">
        <v>76</v>
      </c>
    </row>
    <row r="35" spans="1:2" ht="15" customHeight="1" x14ac:dyDescent="0.25">
      <c r="A35" s="2">
        <v>116</v>
      </c>
      <c r="B35" s="4">
        <v>77</v>
      </c>
    </row>
    <row r="36" spans="1:2" ht="15" customHeight="1" x14ac:dyDescent="0.25">
      <c r="A36" s="2">
        <v>116</v>
      </c>
      <c r="B36" s="4">
        <v>78</v>
      </c>
    </row>
    <row r="37" spans="1:2" ht="15" customHeight="1" x14ac:dyDescent="0.25">
      <c r="A37" s="2">
        <v>117</v>
      </c>
      <c r="B37" s="4">
        <v>69</v>
      </c>
    </row>
    <row r="38" spans="1:2" ht="15" customHeight="1" x14ac:dyDescent="0.25">
      <c r="A38" s="2">
        <v>117</v>
      </c>
      <c r="B38" s="4">
        <v>79</v>
      </c>
    </row>
    <row r="39" spans="1:2" ht="15" customHeight="1" x14ac:dyDescent="0.25">
      <c r="A39" s="2">
        <v>118</v>
      </c>
      <c r="B39" s="4">
        <v>80</v>
      </c>
    </row>
    <row r="40" spans="1:2" ht="15" customHeight="1" x14ac:dyDescent="0.25">
      <c r="A40" s="2">
        <v>118</v>
      </c>
      <c r="B40" s="4">
        <v>81</v>
      </c>
    </row>
    <row r="41" spans="1:2" ht="15" customHeight="1" x14ac:dyDescent="0.25">
      <c r="A41" s="2">
        <v>119</v>
      </c>
      <c r="B41" s="4">
        <v>82</v>
      </c>
    </row>
    <row r="42" spans="1:2" ht="15" customHeight="1" x14ac:dyDescent="0.25">
      <c r="A42" s="2">
        <v>119</v>
      </c>
      <c r="B42" s="4">
        <v>83</v>
      </c>
    </row>
    <row r="43" spans="1:2" ht="15" customHeight="1" x14ac:dyDescent="0.25">
      <c r="A43" s="2">
        <v>120</v>
      </c>
      <c r="B43" s="4">
        <v>84</v>
      </c>
    </row>
    <row r="44" spans="1:2" ht="15" customHeight="1" x14ac:dyDescent="0.25">
      <c r="A44" s="2">
        <v>120</v>
      </c>
      <c r="B44" s="4">
        <v>85</v>
      </c>
    </row>
    <row r="45" spans="1:2" ht="15" customHeight="1" x14ac:dyDescent="0.25">
      <c r="A45" s="2">
        <v>121</v>
      </c>
      <c r="B45" s="4">
        <v>86</v>
      </c>
    </row>
    <row r="46" spans="1:2" ht="15" customHeight="1" x14ac:dyDescent="0.25">
      <c r="A46" s="2">
        <v>121</v>
      </c>
      <c r="B46" s="4">
        <v>87</v>
      </c>
    </row>
    <row r="47" spans="1:2" ht="15" customHeight="1" x14ac:dyDescent="0.25">
      <c r="A47" s="2">
        <v>122</v>
      </c>
      <c r="B47" s="4">
        <v>88</v>
      </c>
    </row>
    <row r="48" spans="1:2" ht="15" customHeight="1" x14ac:dyDescent="0.25">
      <c r="A48" s="2">
        <v>122</v>
      </c>
      <c r="B48" s="4">
        <v>89</v>
      </c>
    </row>
    <row r="49" spans="1:2" ht="15" customHeight="1" x14ac:dyDescent="0.25">
      <c r="A49" s="2">
        <v>123</v>
      </c>
      <c r="B49" s="4">
        <v>90</v>
      </c>
    </row>
    <row r="50" spans="1:2" ht="15" customHeight="1" x14ac:dyDescent="0.25">
      <c r="A50" s="2">
        <v>123</v>
      </c>
      <c r="B50" s="4">
        <v>91</v>
      </c>
    </row>
    <row r="51" spans="1:2" ht="15" customHeight="1" x14ac:dyDescent="0.25">
      <c r="A51" s="2">
        <v>124</v>
      </c>
      <c r="B51" s="4">
        <v>92</v>
      </c>
    </row>
    <row r="52" spans="1:2" ht="15" customHeight="1" x14ac:dyDescent="0.25">
      <c r="A52" s="2">
        <v>124</v>
      </c>
      <c r="B52" s="4">
        <v>93</v>
      </c>
    </row>
    <row r="53" spans="1:2" ht="15" customHeight="1" x14ac:dyDescent="0.25">
      <c r="A53" s="2">
        <v>125</v>
      </c>
      <c r="B53" s="4">
        <v>94</v>
      </c>
    </row>
    <row r="54" spans="1:2" ht="15" customHeight="1" x14ac:dyDescent="0.25">
      <c r="A54" s="2">
        <v>125</v>
      </c>
      <c r="B54" s="4">
        <v>95</v>
      </c>
    </row>
    <row r="55" spans="1:2" ht="15" customHeight="1" x14ac:dyDescent="0.25">
      <c r="A55" s="2">
        <v>125</v>
      </c>
      <c r="B55" s="4">
        <v>54</v>
      </c>
    </row>
    <row r="56" spans="1:2" ht="15" customHeight="1" x14ac:dyDescent="0.25">
      <c r="A56" s="2">
        <v>126</v>
      </c>
      <c r="B56" s="4">
        <v>94</v>
      </c>
    </row>
    <row r="57" spans="1:2" ht="15" customHeight="1" x14ac:dyDescent="0.25">
      <c r="A57" s="2">
        <v>126</v>
      </c>
      <c r="B57" s="4">
        <v>95</v>
      </c>
    </row>
    <row r="58" spans="1:2" ht="15" customHeight="1" x14ac:dyDescent="0.25">
      <c r="A58" s="2">
        <v>126</v>
      </c>
      <c r="B58" s="4">
        <v>54</v>
      </c>
    </row>
    <row r="59" spans="1:2" ht="15" customHeight="1" x14ac:dyDescent="0.25">
      <c r="A59" s="2">
        <v>127</v>
      </c>
      <c r="B59" s="4">
        <v>150</v>
      </c>
    </row>
    <row r="60" spans="1:2" ht="15" customHeight="1" x14ac:dyDescent="0.25">
      <c r="A60" s="2">
        <v>127</v>
      </c>
      <c r="B60" s="4">
        <v>151</v>
      </c>
    </row>
    <row r="61" spans="1:2" ht="15" customHeight="1" x14ac:dyDescent="0.25">
      <c r="A61" s="2">
        <v>128</v>
      </c>
      <c r="B61" s="4">
        <v>61</v>
      </c>
    </row>
    <row r="62" spans="1:2" ht="15" customHeight="1" x14ac:dyDescent="0.25">
      <c r="A62" s="2">
        <v>128</v>
      </c>
      <c r="B62" s="4">
        <v>152</v>
      </c>
    </row>
    <row r="63" spans="1:2" ht="15" customHeight="1" x14ac:dyDescent="0.25">
      <c r="A63" s="2">
        <v>129</v>
      </c>
      <c r="B63" s="4">
        <v>51</v>
      </c>
    </row>
    <row r="64" spans="1:2" ht="15" customHeight="1" x14ac:dyDescent="0.25">
      <c r="A64" s="2">
        <v>129</v>
      </c>
      <c r="B64" s="4">
        <v>153</v>
      </c>
    </row>
    <row r="65" spans="1:2" ht="15" customHeight="1" x14ac:dyDescent="0.25">
      <c r="A65" s="2">
        <v>130</v>
      </c>
      <c r="B65" s="4">
        <v>61</v>
      </c>
    </row>
    <row r="66" spans="1:2" ht="15" customHeight="1" x14ac:dyDescent="0.25">
      <c r="A66" s="2">
        <v>130</v>
      </c>
      <c r="B66" s="4">
        <v>154</v>
      </c>
    </row>
    <row r="67" spans="1:2" ht="15" customHeight="1" x14ac:dyDescent="0.25">
      <c r="A67" s="2">
        <v>131</v>
      </c>
      <c r="B67" s="4">
        <v>155</v>
      </c>
    </row>
    <row r="68" spans="1:2" ht="15" customHeight="1" x14ac:dyDescent="0.25">
      <c r="A68" s="2">
        <v>131</v>
      </c>
      <c r="B68" s="4">
        <v>154</v>
      </c>
    </row>
    <row r="69" spans="1:2" ht="15" customHeight="1" x14ac:dyDescent="0.25">
      <c r="A69" s="2">
        <v>132</v>
      </c>
      <c r="B69" s="4">
        <v>156</v>
      </c>
    </row>
    <row r="70" spans="1:2" ht="15" customHeight="1" x14ac:dyDescent="0.25">
      <c r="A70" s="2">
        <v>132</v>
      </c>
      <c r="B70" s="4">
        <v>157</v>
      </c>
    </row>
    <row r="71" spans="1:2" ht="15" customHeight="1" x14ac:dyDescent="0.25">
      <c r="A71" s="2">
        <v>133</v>
      </c>
      <c r="B71" s="4">
        <v>158</v>
      </c>
    </row>
    <row r="72" spans="1:2" ht="15" customHeight="1" x14ac:dyDescent="0.25">
      <c r="A72" s="2">
        <v>133</v>
      </c>
      <c r="B72" s="4">
        <v>159</v>
      </c>
    </row>
    <row r="73" spans="1:2" ht="15" customHeight="1" x14ac:dyDescent="0.25">
      <c r="A73" s="2">
        <v>134</v>
      </c>
      <c r="B73" s="4">
        <v>160</v>
      </c>
    </row>
    <row r="74" spans="1:2" ht="15" customHeight="1" x14ac:dyDescent="0.25">
      <c r="A74" s="2">
        <v>134</v>
      </c>
      <c r="B74" s="4">
        <v>161</v>
      </c>
    </row>
    <row r="75" spans="1:2" ht="15" customHeight="1" x14ac:dyDescent="0.25">
      <c r="A75" s="2">
        <v>135</v>
      </c>
      <c r="B75" s="4">
        <v>162</v>
      </c>
    </row>
    <row r="76" spans="1:2" ht="15" customHeight="1" x14ac:dyDescent="0.25">
      <c r="A76" s="2">
        <v>135</v>
      </c>
      <c r="B76" s="4">
        <v>163</v>
      </c>
    </row>
    <row r="77" spans="1:2" ht="15" customHeight="1" x14ac:dyDescent="0.25">
      <c r="A77" s="2">
        <v>136</v>
      </c>
      <c r="B77" s="4">
        <v>164</v>
      </c>
    </row>
    <row r="78" spans="1:2" ht="15" customHeight="1" x14ac:dyDescent="0.25">
      <c r="A78" s="2">
        <v>136</v>
      </c>
      <c r="B78" s="4">
        <v>165</v>
      </c>
    </row>
    <row r="79" spans="1:2" ht="15" customHeight="1" x14ac:dyDescent="0.25">
      <c r="A79" s="2">
        <v>137</v>
      </c>
      <c r="B79" s="4">
        <v>95</v>
      </c>
    </row>
    <row r="80" spans="1:2" ht="15" customHeight="1" x14ac:dyDescent="0.25">
      <c r="A80" s="2">
        <v>137</v>
      </c>
      <c r="B80" s="4">
        <v>166</v>
      </c>
    </row>
    <row r="81" spans="1:2" ht="15" customHeight="1" x14ac:dyDescent="0.25">
      <c r="A81" s="2">
        <v>138</v>
      </c>
      <c r="B81" s="4">
        <v>95</v>
      </c>
    </row>
    <row r="82" spans="1:2" ht="15" customHeight="1" x14ac:dyDescent="0.25">
      <c r="A82" s="2">
        <v>138</v>
      </c>
      <c r="B82" s="4">
        <v>167</v>
      </c>
    </row>
    <row r="83" spans="1:2" ht="15" customHeight="1" x14ac:dyDescent="0.25">
      <c r="A83" s="2">
        <v>139</v>
      </c>
      <c r="B83" s="4">
        <v>164</v>
      </c>
    </row>
    <row r="84" spans="1:2" ht="15" customHeight="1" x14ac:dyDescent="0.25">
      <c r="A84" s="2">
        <v>139</v>
      </c>
      <c r="B84" s="4">
        <v>168</v>
      </c>
    </row>
    <row r="85" spans="1:2" ht="15" customHeight="1" x14ac:dyDescent="0.25">
      <c r="A85" s="2">
        <v>140</v>
      </c>
      <c r="B85" s="4">
        <v>169</v>
      </c>
    </row>
    <row r="86" spans="1:2" ht="15" customHeight="1" x14ac:dyDescent="0.25">
      <c r="A86" s="5">
        <v>140</v>
      </c>
      <c r="B86" s="7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showGridLines="0" zoomScale="160" zoomScaleNormal="160" workbookViewId="0">
      <selection activeCell="D19" sqref="D19"/>
    </sheetView>
  </sheetViews>
  <sheetFormatPr defaultRowHeight="15" x14ac:dyDescent="0.25"/>
  <cols>
    <col min="1" max="2" width="15.7109375" customWidth="1"/>
  </cols>
  <sheetData>
    <row r="1" spans="1:2" ht="15" customHeight="1" x14ac:dyDescent="0.25">
      <c r="A1" s="11" t="s">
        <v>5</v>
      </c>
      <c r="B1" s="12" t="s">
        <v>37</v>
      </c>
    </row>
    <row r="2" spans="1:2" ht="15" customHeight="1" x14ac:dyDescent="0.25">
      <c r="A2" s="2">
        <v>1</v>
      </c>
      <c r="B2" s="4" t="s">
        <v>106</v>
      </c>
    </row>
    <row r="3" spans="1:2" ht="15" customHeight="1" x14ac:dyDescent="0.25">
      <c r="A3" s="2">
        <v>2</v>
      </c>
      <c r="B3" s="4" t="s">
        <v>107</v>
      </c>
    </row>
    <row r="4" spans="1:2" ht="15" customHeight="1" x14ac:dyDescent="0.25">
      <c r="A4" s="2">
        <v>3</v>
      </c>
      <c r="B4" s="4" t="s">
        <v>108</v>
      </c>
    </row>
    <row r="5" spans="1:2" ht="15" customHeight="1" x14ac:dyDescent="0.25">
      <c r="A5" s="2">
        <v>4</v>
      </c>
      <c r="B5" s="4" t="s">
        <v>109</v>
      </c>
    </row>
    <row r="6" spans="1:2" ht="15" customHeight="1" x14ac:dyDescent="0.25">
      <c r="A6" s="2">
        <v>5</v>
      </c>
      <c r="B6" s="4" t="s">
        <v>110</v>
      </c>
    </row>
    <row r="7" spans="1:2" ht="15" customHeight="1" x14ac:dyDescent="0.25">
      <c r="A7" s="2">
        <v>6</v>
      </c>
      <c r="B7" s="4" t="s">
        <v>111</v>
      </c>
    </row>
    <row r="8" spans="1:2" ht="15" customHeight="1" x14ac:dyDescent="0.25">
      <c r="A8" s="2">
        <v>7</v>
      </c>
      <c r="B8" s="4" t="s">
        <v>112</v>
      </c>
    </row>
    <row r="9" spans="1:2" ht="15" customHeight="1" x14ac:dyDescent="0.25">
      <c r="A9" s="5">
        <v>8</v>
      </c>
      <c r="B9" s="7" t="s">
        <v>113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PRAVEEN SINGH</cp:lastModifiedBy>
  <dcterms:created xsi:type="dcterms:W3CDTF">2015-06-05T18:17:20Z</dcterms:created>
  <dcterms:modified xsi:type="dcterms:W3CDTF">2024-07-16T06:42:23Z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  <property fmtid="{D5CDD505-2E9C-101B-9397-08002B2CF9AE}" pid="10" name="MSIP_Label_defa4170-0d19-0005-0004-bc88714345d2_Enabled">
    <vt:lpwstr>true</vt:lpwstr>
  </property>
  <property fmtid="{D5CDD505-2E9C-101B-9397-08002B2CF9AE}" pid="11" name="MSIP_Label_defa4170-0d19-0005-0004-bc88714345d2_SetDate">
    <vt:lpwstr>2024-07-15T13:24:44Z</vt:lpwstr>
  </property>
  <property fmtid="{D5CDD505-2E9C-101B-9397-08002B2CF9AE}" pid="12" name="MSIP_Label_defa4170-0d19-0005-0004-bc88714345d2_Method">
    <vt:lpwstr>Standard</vt:lpwstr>
  </property>
  <property fmtid="{D5CDD505-2E9C-101B-9397-08002B2CF9AE}" pid="13" name="MSIP_Label_defa4170-0d19-0005-0004-bc88714345d2_Name">
    <vt:lpwstr>defa4170-0d19-0005-0004-bc88714345d2</vt:lpwstr>
  </property>
  <property fmtid="{D5CDD505-2E9C-101B-9397-08002B2CF9AE}" pid="14" name="MSIP_Label_defa4170-0d19-0005-0004-bc88714345d2_SiteId">
    <vt:lpwstr>a8f3cc72-6ba0-42e7-a655-27506d0b8b94</vt:lpwstr>
  </property>
  <property fmtid="{D5CDD505-2E9C-101B-9397-08002B2CF9AE}" pid="15" name="MSIP_Label_defa4170-0d19-0005-0004-bc88714345d2_ActionId">
    <vt:lpwstr>337a3546-8aee-40d0-8253-3d157b8fc732</vt:lpwstr>
  </property>
  <property fmtid="{D5CDD505-2E9C-101B-9397-08002B2CF9AE}" pid="16" name="MSIP_Label_defa4170-0d19-0005-0004-bc88714345d2_ContentBits">
    <vt:lpwstr>0</vt:lpwstr>
  </property>
</Properties>
</file>