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kumar.mario\Downloads\COSS\"/>
    </mc:Choice>
  </mc:AlternateContent>
  <xr:revisionPtr revIDLastSave="0" documentId="13_ncr:1_{B69F180E-2621-48DB-83D7-090E34503AF6}" xr6:coauthVersionLast="47" xr6:coauthVersionMax="47" xr10:uidLastSave="{00000000-0000-0000-0000-000000000000}"/>
  <bookViews>
    <workbookView xWindow="-108" yWindow="-108" windowWidth="23256" windowHeight="12576" activeTab="2" xr2:uid="{79C475D6-1ACB-4B43-8B97-90DAE8AA97EF}"/>
  </bookViews>
  <sheets>
    <sheet name="Direct Mapping" sheetId="1" r:id="rId1"/>
    <sheet name="Assosciative" sheetId="2" r:id="rId2"/>
    <sheet name="Set Assoscia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3" l="1"/>
  <c r="O8" i="3" s="1"/>
  <c r="K8" i="3"/>
  <c r="N8" i="3" s="1"/>
  <c r="J8" i="3"/>
  <c r="I8" i="3"/>
  <c r="L7" i="3"/>
  <c r="O7" i="3" s="1"/>
  <c r="K7" i="3"/>
  <c r="N7" i="3" s="1"/>
  <c r="J7" i="3"/>
  <c r="I7" i="3"/>
  <c r="L6" i="3"/>
  <c r="O6" i="3" s="1"/>
  <c r="K6" i="3"/>
  <c r="N6" i="3" s="1"/>
  <c r="J6" i="3"/>
  <c r="I6" i="3"/>
  <c r="K2" i="2"/>
  <c r="N2" i="2" s="1"/>
  <c r="J2" i="2"/>
  <c r="M2" i="2" s="1"/>
  <c r="I2" i="2"/>
  <c r="H2" i="2"/>
  <c r="L2" i="2" s="1"/>
  <c r="O2" i="2" s="1"/>
  <c r="L2" i="3"/>
  <c r="O2" i="3" s="1"/>
  <c r="K2" i="3"/>
  <c r="N2" i="3" s="1"/>
  <c r="J2" i="3"/>
  <c r="I2" i="3"/>
  <c r="L18" i="3"/>
  <c r="O18" i="3" s="1"/>
  <c r="K18" i="3"/>
  <c r="N18" i="3" s="1"/>
  <c r="J18" i="3"/>
  <c r="I18" i="3"/>
  <c r="L17" i="3"/>
  <c r="O17" i="3" s="1"/>
  <c r="K17" i="3"/>
  <c r="N17" i="3" s="1"/>
  <c r="J17" i="3"/>
  <c r="I17" i="3"/>
  <c r="L16" i="3"/>
  <c r="O16" i="3" s="1"/>
  <c r="K16" i="3"/>
  <c r="N16" i="3" s="1"/>
  <c r="J16" i="3"/>
  <c r="I16" i="3"/>
  <c r="L15" i="3"/>
  <c r="O15" i="3" s="1"/>
  <c r="K15" i="3"/>
  <c r="N15" i="3" s="1"/>
  <c r="J15" i="3"/>
  <c r="I15" i="3"/>
  <c r="L14" i="3"/>
  <c r="O14" i="3" s="1"/>
  <c r="K14" i="3"/>
  <c r="N14" i="3" s="1"/>
  <c r="J14" i="3"/>
  <c r="I14" i="3"/>
  <c r="L13" i="3"/>
  <c r="O13" i="3" s="1"/>
  <c r="K13" i="3"/>
  <c r="N13" i="3" s="1"/>
  <c r="J13" i="3"/>
  <c r="I13" i="3"/>
  <c r="L12" i="3"/>
  <c r="O12" i="3" s="1"/>
  <c r="K12" i="3"/>
  <c r="N12" i="3" s="1"/>
  <c r="J12" i="3"/>
  <c r="I12" i="3"/>
  <c r="L11" i="3"/>
  <c r="O11" i="3" s="1"/>
  <c r="K11" i="3"/>
  <c r="N11" i="3" s="1"/>
  <c r="J11" i="3"/>
  <c r="I11" i="3"/>
  <c r="L10" i="3"/>
  <c r="O10" i="3" s="1"/>
  <c r="K10" i="3"/>
  <c r="N10" i="3" s="1"/>
  <c r="J10" i="3"/>
  <c r="I10" i="3"/>
  <c r="L9" i="3"/>
  <c r="O9" i="3" s="1"/>
  <c r="K9" i="3"/>
  <c r="N9" i="3" s="1"/>
  <c r="J9" i="3"/>
  <c r="I9" i="3"/>
  <c r="L5" i="3"/>
  <c r="O5" i="3" s="1"/>
  <c r="K5" i="3"/>
  <c r="N5" i="3" s="1"/>
  <c r="J5" i="3"/>
  <c r="I5" i="3"/>
  <c r="L4" i="3"/>
  <c r="O4" i="3" s="1"/>
  <c r="K4" i="3"/>
  <c r="N4" i="3" s="1"/>
  <c r="J4" i="3"/>
  <c r="I4" i="3"/>
  <c r="L3" i="3"/>
  <c r="O3" i="3" s="1"/>
  <c r="K3" i="3"/>
  <c r="N3" i="3" s="1"/>
  <c r="J3" i="3"/>
  <c r="I3" i="3"/>
  <c r="K25" i="2"/>
  <c r="N25" i="2" s="1"/>
  <c r="J25" i="2"/>
  <c r="M25" i="2" s="1"/>
  <c r="I25" i="2"/>
  <c r="H25" i="2"/>
  <c r="K24" i="2"/>
  <c r="N24" i="2" s="1"/>
  <c r="J24" i="2"/>
  <c r="M24" i="2" s="1"/>
  <c r="I24" i="2"/>
  <c r="H24" i="2"/>
  <c r="K23" i="2"/>
  <c r="N23" i="2" s="1"/>
  <c r="J23" i="2"/>
  <c r="M23" i="2" s="1"/>
  <c r="I23" i="2"/>
  <c r="H23" i="2"/>
  <c r="K22" i="2"/>
  <c r="N22" i="2" s="1"/>
  <c r="J22" i="2"/>
  <c r="M22" i="2" s="1"/>
  <c r="I22" i="2"/>
  <c r="H22" i="2"/>
  <c r="K21" i="2"/>
  <c r="N21" i="2" s="1"/>
  <c r="J21" i="2"/>
  <c r="M21" i="2" s="1"/>
  <c r="I21" i="2"/>
  <c r="H21" i="2"/>
  <c r="H17" i="2"/>
  <c r="I17" i="2"/>
  <c r="J17" i="2"/>
  <c r="M17" i="2" s="1"/>
  <c r="K17" i="2"/>
  <c r="N17" i="2" s="1"/>
  <c r="H18" i="2"/>
  <c r="I18" i="2"/>
  <c r="J18" i="2"/>
  <c r="M18" i="2" s="1"/>
  <c r="K18" i="2"/>
  <c r="N18" i="2" s="1"/>
  <c r="H19" i="2"/>
  <c r="I19" i="2"/>
  <c r="L19" i="2" s="1"/>
  <c r="O19" i="2" s="1"/>
  <c r="J19" i="2"/>
  <c r="M19" i="2" s="1"/>
  <c r="K19" i="2"/>
  <c r="N19" i="2" s="1"/>
  <c r="H20" i="2"/>
  <c r="I20" i="2"/>
  <c r="L20" i="2" s="1"/>
  <c r="O20" i="2" s="1"/>
  <c r="J20" i="2"/>
  <c r="M20" i="2" s="1"/>
  <c r="K20" i="2"/>
  <c r="N20" i="2" s="1"/>
  <c r="K16" i="2"/>
  <c r="N16" i="2" s="1"/>
  <c r="J16" i="2"/>
  <c r="M16" i="2" s="1"/>
  <c r="I16" i="2"/>
  <c r="H16" i="2"/>
  <c r="H15" i="2"/>
  <c r="I15" i="2"/>
  <c r="J15" i="2"/>
  <c r="M15" i="2" s="1"/>
  <c r="K15" i="2"/>
  <c r="N15" i="2" s="1"/>
  <c r="K14" i="2"/>
  <c r="N14" i="2" s="1"/>
  <c r="J14" i="2"/>
  <c r="M14" i="2" s="1"/>
  <c r="I14" i="2"/>
  <c r="H14" i="2"/>
  <c r="K13" i="2"/>
  <c r="N13" i="2" s="1"/>
  <c r="J13" i="2"/>
  <c r="M13" i="2" s="1"/>
  <c r="I13" i="2"/>
  <c r="H13" i="2"/>
  <c r="K12" i="2"/>
  <c r="N12" i="2" s="1"/>
  <c r="J12" i="2"/>
  <c r="M12" i="2" s="1"/>
  <c r="I12" i="2"/>
  <c r="H12" i="2"/>
  <c r="K11" i="2"/>
  <c r="N11" i="2" s="1"/>
  <c r="J11" i="2"/>
  <c r="M11" i="2" s="1"/>
  <c r="I11" i="2"/>
  <c r="H11" i="2"/>
  <c r="K10" i="2"/>
  <c r="N10" i="2" s="1"/>
  <c r="J10" i="2"/>
  <c r="M10" i="2" s="1"/>
  <c r="I10" i="2"/>
  <c r="H10" i="2"/>
  <c r="K9" i="2"/>
  <c r="N9" i="2" s="1"/>
  <c r="J9" i="2"/>
  <c r="M9" i="2" s="1"/>
  <c r="I9" i="2"/>
  <c r="H9" i="2"/>
  <c r="K8" i="2"/>
  <c r="N8" i="2" s="1"/>
  <c r="J8" i="2"/>
  <c r="M8" i="2" s="1"/>
  <c r="I8" i="2"/>
  <c r="H8" i="2"/>
  <c r="K7" i="2"/>
  <c r="N7" i="2" s="1"/>
  <c r="J7" i="2"/>
  <c r="M7" i="2" s="1"/>
  <c r="I7" i="2"/>
  <c r="H7" i="2"/>
  <c r="K6" i="2"/>
  <c r="N6" i="2" s="1"/>
  <c r="J6" i="2"/>
  <c r="M6" i="2" s="1"/>
  <c r="I6" i="2"/>
  <c r="H6" i="2"/>
  <c r="K5" i="2"/>
  <c r="N5" i="2" s="1"/>
  <c r="J5" i="2"/>
  <c r="M5" i="2" s="1"/>
  <c r="I5" i="2"/>
  <c r="H5" i="2"/>
  <c r="K4" i="2"/>
  <c r="N4" i="2" s="1"/>
  <c r="J4" i="2"/>
  <c r="M4" i="2" s="1"/>
  <c r="I4" i="2"/>
  <c r="H4" i="2"/>
  <c r="K3" i="2"/>
  <c r="N3" i="2" s="1"/>
  <c r="J3" i="2"/>
  <c r="M3" i="2" s="1"/>
  <c r="I3" i="2"/>
  <c r="H3" i="2"/>
  <c r="M13" i="1"/>
  <c r="I3" i="1"/>
  <c r="L3" i="1" s="1"/>
  <c r="J3" i="1"/>
  <c r="M3" i="1" s="1"/>
  <c r="I4" i="1"/>
  <c r="L4" i="1" s="1"/>
  <c r="J4" i="1"/>
  <c r="M4" i="1" s="1"/>
  <c r="I5" i="1"/>
  <c r="L5" i="1" s="1"/>
  <c r="J5" i="1"/>
  <c r="M5" i="1" s="1"/>
  <c r="I6" i="1"/>
  <c r="L6" i="1" s="1"/>
  <c r="J6" i="1"/>
  <c r="M6" i="1" s="1"/>
  <c r="I7" i="1"/>
  <c r="L7" i="1" s="1"/>
  <c r="J7" i="1"/>
  <c r="M7" i="1" s="1"/>
  <c r="I8" i="1"/>
  <c r="L8" i="1" s="1"/>
  <c r="J8" i="1"/>
  <c r="M8" i="1" s="1"/>
  <c r="I9" i="1"/>
  <c r="L9" i="1" s="1"/>
  <c r="J9" i="1"/>
  <c r="M9" i="1" s="1"/>
  <c r="I10" i="1"/>
  <c r="L10" i="1" s="1"/>
  <c r="J10" i="1"/>
  <c r="M10" i="1" s="1"/>
  <c r="I11" i="1"/>
  <c r="L11" i="1" s="1"/>
  <c r="J11" i="1"/>
  <c r="M11" i="1" s="1"/>
  <c r="I12" i="1"/>
  <c r="L12" i="1" s="1"/>
  <c r="J12" i="1"/>
  <c r="M12" i="1" s="1"/>
  <c r="I13" i="1"/>
  <c r="L13" i="1" s="1"/>
  <c r="J13" i="1"/>
  <c r="J2" i="1"/>
  <c r="M2" i="1" s="1"/>
  <c r="I2" i="1"/>
  <c r="L2" i="1" s="1"/>
  <c r="G3" i="1"/>
  <c r="H3" i="1"/>
  <c r="G4" i="1"/>
  <c r="H4" i="1"/>
  <c r="G5" i="1"/>
  <c r="K5" i="1" s="1"/>
  <c r="N5" i="1" s="1"/>
  <c r="H5" i="1"/>
  <c r="G6" i="1"/>
  <c r="H6" i="1"/>
  <c r="K6" i="1" s="1"/>
  <c r="N6" i="1" s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H2" i="1"/>
  <c r="G2" i="1"/>
  <c r="L18" i="2" l="1"/>
  <c r="O18" i="2" s="1"/>
  <c r="M7" i="3"/>
  <c r="P7" i="3" s="1"/>
  <c r="M8" i="3"/>
  <c r="P8" i="3" s="1"/>
  <c r="L17" i="2"/>
  <c r="O17" i="2" s="1"/>
  <c r="L22" i="2"/>
  <c r="O22" i="2" s="1"/>
  <c r="L24" i="2"/>
  <c r="O24" i="2" s="1"/>
  <c r="M4" i="3"/>
  <c r="P4" i="3" s="1"/>
  <c r="M5" i="3"/>
  <c r="P5" i="3" s="1"/>
  <c r="M18" i="3"/>
  <c r="P18" i="3" s="1"/>
  <c r="M2" i="3"/>
  <c r="P2" i="3" s="1"/>
  <c r="M6" i="3"/>
  <c r="P6" i="3" s="1"/>
  <c r="M10" i="3"/>
  <c r="P10" i="3" s="1"/>
  <c r="M13" i="3"/>
  <c r="P13" i="3" s="1"/>
  <c r="M15" i="3"/>
  <c r="P15" i="3" s="1"/>
  <c r="M14" i="3"/>
  <c r="P14" i="3" s="1"/>
  <c r="M17" i="3"/>
  <c r="P17" i="3" s="1"/>
  <c r="M3" i="3"/>
  <c r="P3" i="3" s="1"/>
  <c r="M9" i="3"/>
  <c r="P9" i="3" s="1"/>
  <c r="M11" i="3"/>
  <c r="P11" i="3" s="1"/>
  <c r="M12" i="3"/>
  <c r="P12" i="3" s="1"/>
  <c r="M16" i="3"/>
  <c r="P16" i="3" s="1"/>
  <c r="L25" i="2"/>
  <c r="O25" i="2" s="1"/>
  <c r="L23" i="2"/>
  <c r="O23" i="2" s="1"/>
  <c r="L21" i="2"/>
  <c r="O21" i="2" s="1"/>
  <c r="L16" i="2"/>
  <c r="O16" i="2" s="1"/>
  <c r="L15" i="2"/>
  <c r="O15" i="2" s="1"/>
  <c r="L13" i="2"/>
  <c r="O13" i="2" s="1"/>
  <c r="L11" i="2"/>
  <c r="O11" i="2" s="1"/>
  <c r="L9" i="2"/>
  <c r="O9" i="2" s="1"/>
  <c r="L5" i="2"/>
  <c r="O5" i="2" s="1"/>
  <c r="L7" i="2"/>
  <c r="O7" i="2" s="1"/>
  <c r="L3" i="2"/>
  <c r="O3" i="2" s="1"/>
  <c r="L4" i="2"/>
  <c r="O4" i="2" s="1"/>
  <c r="L6" i="2"/>
  <c r="O6" i="2" s="1"/>
  <c r="L8" i="2"/>
  <c r="O8" i="2" s="1"/>
  <c r="L10" i="2"/>
  <c r="O10" i="2" s="1"/>
  <c r="L12" i="2"/>
  <c r="O12" i="2" s="1"/>
  <c r="L14" i="2"/>
  <c r="O14" i="2" s="1"/>
  <c r="K13" i="1"/>
  <c r="N13" i="1" s="1"/>
  <c r="K8" i="1"/>
  <c r="N8" i="1" s="1"/>
  <c r="K12" i="1"/>
  <c r="N12" i="1" s="1"/>
  <c r="K10" i="1"/>
  <c r="N10" i="1" s="1"/>
  <c r="K9" i="1"/>
  <c r="N9" i="1" s="1"/>
  <c r="K4" i="1"/>
  <c r="N4" i="1" s="1"/>
  <c r="K7" i="1"/>
  <c r="N7" i="1" s="1"/>
  <c r="K3" i="1"/>
  <c r="N3" i="1" s="1"/>
  <c r="K11" i="1"/>
  <c r="N11" i="1" s="1"/>
  <c r="K2" i="1"/>
  <c r="N2" i="1" s="1"/>
</calcChain>
</file>

<file path=xl/sharedStrings.xml><?xml version="1.0" encoding="utf-8"?>
<sst xmlns="http://schemas.openxmlformats.org/spreadsheetml/2006/main" count="103" uniqueCount="22">
  <si>
    <t>Block Size</t>
  </si>
  <si>
    <t>Cache Size</t>
  </si>
  <si>
    <t>Replacement Algorithm</t>
  </si>
  <si>
    <t>LRU</t>
  </si>
  <si>
    <t>FIFO</t>
  </si>
  <si>
    <t>RANDOM</t>
  </si>
  <si>
    <t>Set Block</t>
  </si>
  <si>
    <t>2-Way</t>
  </si>
  <si>
    <t>4-Way</t>
  </si>
  <si>
    <t>8-Way</t>
  </si>
  <si>
    <t>Instruction Hits</t>
  </si>
  <si>
    <t>Instruction Misses</t>
  </si>
  <si>
    <t>Data Hits</t>
  </si>
  <si>
    <t>Data Misses</t>
  </si>
  <si>
    <t>Total Hits</t>
  </si>
  <si>
    <t>Total Misses</t>
  </si>
  <si>
    <t>Instruction HR</t>
  </si>
  <si>
    <t>Data HR</t>
  </si>
  <si>
    <t>Total HR</t>
  </si>
  <si>
    <t>Instruction MR</t>
  </si>
  <si>
    <t>Data MR</t>
  </si>
  <si>
    <t>Total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</si>
</sst>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0" fontId="0" fillId="3" borderId="1" xfId="1" applyNumberFormat="1" applyFont="1" applyFill="1" applyBorder="1" applyAlignment="1">
      <alignment horizontal="center" vertical="center" wrapText="1"/>
    </xf>
    <xf numFmtId="10" fontId="0" fillId="2" borderId="1" xfId="1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0" fontId="0" fillId="4" borderId="1" xfId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0" fontId="0" fillId="5" borderId="1" xfId="1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0" fontId="0" fillId="6" borderId="1" xfId="1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0AA3-C46A-47D2-93D5-03D3DB3A63C1}">
  <dimension ref="A1:N57"/>
  <sheetViews>
    <sheetView zoomScaleNormal="100" workbookViewId="0">
      <selection activeCell="E7" sqref="E7"/>
    </sheetView>
  </sheetViews>
  <sheetFormatPr defaultRowHeight="15" x14ac:dyDescent="0.25"/>
  <cols>
    <col min="1" max="1" width="9.7109375" bestFit="1" customWidth="1"/>
    <col min="2" max="2" width="10.28515625" bestFit="1" customWidth="1"/>
    <col min="3" max="3" width="12.140625" customWidth="1"/>
    <col min="4" max="4" width="10.5703125" customWidth="1"/>
    <col min="5" max="8" width="9.140625" customWidth="1"/>
    <col min="9" max="9" width="11.85546875" customWidth="1"/>
    <col min="10" max="11" width="9.42578125" customWidth="1"/>
    <col min="12" max="12" width="11.85546875" customWidth="1"/>
    <col min="13" max="14" width="9.42578125" customWidth="1"/>
  </cols>
  <sheetData>
    <row r="1" spans="1:14" s="2" customFormat="1" ht="45" x14ac:dyDescent="0.25">
      <c r="A1" s="20" t="s">
        <v>0</v>
      </c>
      <c r="B1" s="20" t="s">
        <v>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</row>
    <row r="2" spans="1:14" s="2" customFormat="1" ht="24" customHeight="1" x14ac:dyDescent="0.25">
      <c r="A2" s="4">
        <v>2</v>
      </c>
      <c r="B2" s="4">
        <v>8</v>
      </c>
      <c r="C2" s="4">
        <v>146</v>
      </c>
      <c r="D2" s="4">
        <v>167</v>
      </c>
      <c r="E2" s="4">
        <v>148</v>
      </c>
      <c r="F2" s="4">
        <v>140</v>
      </c>
      <c r="G2" s="4">
        <f>E2+C2</f>
        <v>294</v>
      </c>
      <c r="H2" s="4">
        <f>F2+D2</f>
        <v>307</v>
      </c>
      <c r="I2" s="6">
        <f>C2/(C2+D2)</f>
        <v>0.46645367412140576</v>
      </c>
      <c r="J2" s="6">
        <f>E2/(E2+F2)</f>
        <v>0.51388888888888884</v>
      </c>
      <c r="K2" s="6">
        <f>G2/(G2+H2)</f>
        <v>0.48918469217970051</v>
      </c>
      <c r="L2" s="6">
        <f>1-I2</f>
        <v>0.53354632587859419</v>
      </c>
      <c r="M2" s="6">
        <f t="shared" ref="M2:N2" si="0">1-J2</f>
        <v>0.48611111111111116</v>
      </c>
      <c r="N2" s="6">
        <f t="shared" si="0"/>
        <v>0.51081530782029949</v>
      </c>
    </row>
    <row r="3" spans="1:14" s="2" customFormat="1" ht="24" customHeight="1" x14ac:dyDescent="0.25">
      <c r="A3" s="4">
        <v>4</v>
      </c>
      <c r="B3" s="4">
        <v>8</v>
      </c>
      <c r="C3" s="4">
        <v>220</v>
      </c>
      <c r="D3" s="4">
        <v>93</v>
      </c>
      <c r="E3" s="4">
        <v>150</v>
      </c>
      <c r="F3" s="4">
        <v>138</v>
      </c>
      <c r="G3" s="4">
        <f t="shared" ref="G3:G13" si="1">E3+C3</f>
        <v>370</v>
      </c>
      <c r="H3" s="4">
        <f t="shared" ref="H3:H13" si="2">F3+D3</f>
        <v>231</v>
      </c>
      <c r="I3" s="6">
        <f t="shared" ref="I3:I13" si="3">C3/(C3+D3)</f>
        <v>0.70287539936102239</v>
      </c>
      <c r="J3" s="6">
        <f t="shared" ref="J3:J13" si="4">E3/(E3+F3)</f>
        <v>0.52083333333333337</v>
      </c>
      <c r="K3" s="6">
        <f t="shared" ref="K3:K13" si="5">G3/(G3+H3)</f>
        <v>0.6156405990016639</v>
      </c>
      <c r="L3" s="6">
        <f t="shared" ref="L3:L13" si="6">1-I3</f>
        <v>0.29712460063897761</v>
      </c>
      <c r="M3" s="6">
        <f t="shared" ref="M3:M13" si="7">1-J3</f>
        <v>0.47916666666666663</v>
      </c>
      <c r="N3" s="6">
        <f t="shared" ref="N3:N13" si="8">1-K3</f>
        <v>0.3843594009983361</v>
      </c>
    </row>
    <row r="4" spans="1:14" s="2" customFormat="1" ht="24" customHeight="1" x14ac:dyDescent="0.25">
      <c r="A4" s="4">
        <v>8</v>
      </c>
      <c r="B4" s="4">
        <v>8</v>
      </c>
      <c r="C4" s="4">
        <v>257</v>
      </c>
      <c r="D4" s="4">
        <v>56</v>
      </c>
      <c r="E4" s="4">
        <v>139</v>
      </c>
      <c r="F4" s="4">
        <v>149</v>
      </c>
      <c r="G4" s="4">
        <f t="shared" si="1"/>
        <v>396</v>
      </c>
      <c r="H4" s="4">
        <f t="shared" si="2"/>
        <v>205</v>
      </c>
      <c r="I4" s="6">
        <f t="shared" si="3"/>
        <v>0.82108626198083068</v>
      </c>
      <c r="J4" s="6">
        <f t="shared" si="4"/>
        <v>0.4826388888888889</v>
      </c>
      <c r="K4" s="6">
        <f t="shared" si="5"/>
        <v>0.65890183028286187</v>
      </c>
      <c r="L4" s="6">
        <f t="shared" si="6"/>
        <v>0.17891373801916932</v>
      </c>
      <c r="M4" s="6">
        <f t="shared" si="7"/>
        <v>0.51736111111111116</v>
      </c>
      <c r="N4" s="6">
        <f t="shared" si="8"/>
        <v>0.34109816971713813</v>
      </c>
    </row>
    <row r="5" spans="1:14" s="2" customFormat="1" ht="24" customHeight="1" x14ac:dyDescent="0.25">
      <c r="A5" s="5">
        <v>2</v>
      </c>
      <c r="B5" s="5">
        <v>16</v>
      </c>
      <c r="C5" s="5">
        <v>232</v>
      </c>
      <c r="D5" s="5">
        <v>81</v>
      </c>
      <c r="E5" s="5">
        <v>171</v>
      </c>
      <c r="F5" s="5">
        <v>117</v>
      </c>
      <c r="G5" s="5">
        <f t="shared" si="1"/>
        <v>403</v>
      </c>
      <c r="H5" s="5">
        <f t="shared" si="2"/>
        <v>198</v>
      </c>
      <c r="I5" s="7">
        <f t="shared" si="3"/>
        <v>0.74121405750798719</v>
      </c>
      <c r="J5" s="7">
        <f t="shared" si="4"/>
        <v>0.59375</v>
      </c>
      <c r="K5" s="7">
        <f t="shared" si="5"/>
        <v>0.67054908485856901</v>
      </c>
      <c r="L5" s="7">
        <f t="shared" si="6"/>
        <v>0.25878594249201281</v>
      </c>
      <c r="M5" s="7">
        <f t="shared" si="7"/>
        <v>0.40625</v>
      </c>
      <c r="N5" s="7">
        <f t="shared" si="8"/>
        <v>0.32945091514143099</v>
      </c>
    </row>
    <row r="6" spans="1:14" s="2" customFormat="1" ht="24" customHeight="1" x14ac:dyDescent="0.25">
      <c r="A6" s="5">
        <v>4</v>
      </c>
      <c r="B6" s="5">
        <v>16</v>
      </c>
      <c r="C6" s="5">
        <v>257</v>
      </c>
      <c r="D6" s="5">
        <v>56</v>
      </c>
      <c r="E6" s="5">
        <v>186</v>
      </c>
      <c r="F6" s="5">
        <v>102</v>
      </c>
      <c r="G6" s="5">
        <f t="shared" si="1"/>
        <v>443</v>
      </c>
      <c r="H6" s="5">
        <f t="shared" si="2"/>
        <v>158</v>
      </c>
      <c r="I6" s="7">
        <f t="shared" si="3"/>
        <v>0.82108626198083068</v>
      </c>
      <c r="J6" s="7">
        <f t="shared" si="4"/>
        <v>0.64583333333333337</v>
      </c>
      <c r="K6" s="7">
        <f t="shared" si="5"/>
        <v>0.73710482529118138</v>
      </c>
      <c r="L6" s="7">
        <f t="shared" si="6"/>
        <v>0.17891373801916932</v>
      </c>
      <c r="M6" s="7">
        <f t="shared" si="7"/>
        <v>0.35416666666666663</v>
      </c>
      <c r="N6" s="7">
        <f t="shared" si="8"/>
        <v>0.26289517470881862</v>
      </c>
    </row>
    <row r="7" spans="1:14" s="2" customFormat="1" ht="24" customHeight="1" x14ac:dyDescent="0.25">
      <c r="A7" s="5">
        <v>8</v>
      </c>
      <c r="B7" s="5">
        <v>16</v>
      </c>
      <c r="C7" s="5">
        <v>269</v>
      </c>
      <c r="D7" s="5">
        <v>44</v>
      </c>
      <c r="E7" s="5">
        <v>186</v>
      </c>
      <c r="F7" s="5">
        <v>102</v>
      </c>
      <c r="G7" s="5">
        <f t="shared" si="1"/>
        <v>455</v>
      </c>
      <c r="H7" s="5">
        <f t="shared" si="2"/>
        <v>146</v>
      </c>
      <c r="I7" s="7">
        <f t="shared" si="3"/>
        <v>0.85942492012779548</v>
      </c>
      <c r="J7" s="7">
        <f t="shared" si="4"/>
        <v>0.64583333333333337</v>
      </c>
      <c r="K7" s="7">
        <f t="shared" si="5"/>
        <v>0.75707154742096505</v>
      </c>
      <c r="L7" s="7">
        <f t="shared" si="6"/>
        <v>0.14057507987220452</v>
      </c>
      <c r="M7" s="7">
        <f t="shared" si="7"/>
        <v>0.35416666666666663</v>
      </c>
      <c r="N7" s="7">
        <f t="shared" si="8"/>
        <v>0.24292845257903495</v>
      </c>
    </row>
    <row r="8" spans="1:14" s="2" customFormat="1" ht="24" customHeight="1" x14ac:dyDescent="0.25">
      <c r="A8" s="5">
        <v>16</v>
      </c>
      <c r="B8" s="5">
        <v>16</v>
      </c>
      <c r="C8" s="5">
        <v>277</v>
      </c>
      <c r="D8" s="5">
        <v>36</v>
      </c>
      <c r="E8" s="5">
        <v>193</v>
      </c>
      <c r="F8" s="5">
        <v>95</v>
      </c>
      <c r="G8" s="5">
        <f t="shared" si="1"/>
        <v>470</v>
      </c>
      <c r="H8" s="5">
        <f t="shared" si="2"/>
        <v>131</v>
      </c>
      <c r="I8" s="7">
        <f t="shared" si="3"/>
        <v>0.88498402555910538</v>
      </c>
      <c r="J8" s="7">
        <f t="shared" si="4"/>
        <v>0.67013888888888884</v>
      </c>
      <c r="K8" s="7">
        <f t="shared" si="5"/>
        <v>0.78202995008319465</v>
      </c>
      <c r="L8" s="7">
        <f t="shared" si="6"/>
        <v>0.11501597444089462</v>
      </c>
      <c r="M8" s="7">
        <f t="shared" si="7"/>
        <v>0.32986111111111116</v>
      </c>
      <c r="N8" s="7">
        <f t="shared" si="8"/>
        <v>0.21797004991680535</v>
      </c>
    </row>
    <row r="9" spans="1:14" s="2" customFormat="1" ht="24" customHeight="1" x14ac:dyDescent="0.25">
      <c r="A9" s="8">
        <v>2</v>
      </c>
      <c r="B9" s="8">
        <v>32</v>
      </c>
      <c r="C9" s="8">
        <v>259</v>
      </c>
      <c r="D9" s="8">
        <v>54</v>
      </c>
      <c r="E9" s="8">
        <v>179</v>
      </c>
      <c r="F9" s="8">
        <v>109</v>
      </c>
      <c r="G9" s="8">
        <f t="shared" si="1"/>
        <v>438</v>
      </c>
      <c r="H9" s="8">
        <f t="shared" si="2"/>
        <v>163</v>
      </c>
      <c r="I9" s="9">
        <f t="shared" si="3"/>
        <v>0.82747603833865813</v>
      </c>
      <c r="J9" s="9">
        <f t="shared" si="4"/>
        <v>0.62152777777777779</v>
      </c>
      <c r="K9" s="9">
        <f t="shared" si="5"/>
        <v>0.72878535773710484</v>
      </c>
      <c r="L9" s="9">
        <f t="shared" si="6"/>
        <v>0.17252396166134187</v>
      </c>
      <c r="M9" s="9">
        <f t="shared" si="7"/>
        <v>0.37847222222222221</v>
      </c>
      <c r="N9" s="9">
        <f t="shared" si="8"/>
        <v>0.27121464226289516</v>
      </c>
    </row>
    <row r="10" spans="1:14" s="2" customFormat="1" ht="24" customHeight="1" x14ac:dyDescent="0.25">
      <c r="A10" s="8">
        <v>4</v>
      </c>
      <c r="B10" s="8">
        <v>32</v>
      </c>
      <c r="C10" s="8">
        <v>284</v>
      </c>
      <c r="D10" s="8">
        <v>29</v>
      </c>
      <c r="E10" s="8">
        <v>203</v>
      </c>
      <c r="F10" s="8">
        <v>85</v>
      </c>
      <c r="G10" s="8">
        <f t="shared" si="1"/>
        <v>487</v>
      </c>
      <c r="H10" s="8">
        <f t="shared" si="2"/>
        <v>114</v>
      </c>
      <c r="I10" s="9">
        <f t="shared" si="3"/>
        <v>0.90734824281150162</v>
      </c>
      <c r="J10" s="9">
        <f t="shared" si="4"/>
        <v>0.70486111111111116</v>
      </c>
      <c r="K10" s="9">
        <f t="shared" si="5"/>
        <v>0.81031613976705485</v>
      </c>
      <c r="L10" s="9">
        <f t="shared" si="6"/>
        <v>9.2651757188498385E-2</v>
      </c>
      <c r="M10" s="9">
        <f t="shared" si="7"/>
        <v>0.29513888888888884</v>
      </c>
      <c r="N10" s="9">
        <f t="shared" si="8"/>
        <v>0.18968386023294515</v>
      </c>
    </row>
    <row r="11" spans="1:14" s="2" customFormat="1" ht="24" customHeight="1" x14ac:dyDescent="0.25">
      <c r="A11" s="8">
        <v>8</v>
      </c>
      <c r="B11" s="8">
        <v>32</v>
      </c>
      <c r="C11" s="8">
        <v>295</v>
      </c>
      <c r="D11" s="8">
        <v>18</v>
      </c>
      <c r="E11" s="8">
        <v>216</v>
      </c>
      <c r="F11" s="8">
        <v>72</v>
      </c>
      <c r="G11" s="8">
        <f t="shared" si="1"/>
        <v>511</v>
      </c>
      <c r="H11" s="8">
        <f t="shared" si="2"/>
        <v>90</v>
      </c>
      <c r="I11" s="9">
        <f t="shared" si="3"/>
        <v>0.94249201277955275</v>
      </c>
      <c r="J11" s="9">
        <f t="shared" si="4"/>
        <v>0.75</v>
      </c>
      <c r="K11" s="9">
        <f t="shared" si="5"/>
        <v>0.85024958402662232</v>
      </c>
      <c r="L11" s="9">
        <f t="shared" si="6"/>
        <v>5.7507987220447254E-2</v>
      </c>
      <c r="M11" s="9">
        <f t="shared" si="7"/>
        <v>0.25</v>
      </c>
      <c r="N11" s="9">
        <f t="shared" si="8"/>
        <v>0.14975041597337768</v>
      </c>
    </row>
    <row r="12" spans="1:14" s="2" customFormat="1" ht="24" customHeight="1" x14ac:dyDescent="0.25">
      <c r="A12" s="8">
        <v>16</v>
      </c>
      <c r="B12" s="8">
        <v>32</v>
      </c>
      <c r="C12" s="8">
        <v>303</v>
      </c>
      <c r="D12" s="8">
        <v>10</v>
      </c>
      <c r="E12" s="8">
        <v>231</v>
      </c>
      <c r="F12" s="8">
        <v>57</v>
      </c>
      <c r="G12" s="8">
        <f t="shared" si="1"/>
        <v>534</v>
      </c>
      <c r="H12" s="8">
        <f t="shared" si="2"/>
        <v>67</v>
      </c>
      <c r="I12" s="9">
        <f t="shared" si="3"/>
        <v>0.96805111821086265</v>
      </c>
      <c r="J12" s="9">
        <f t="shared" si="4"/>
        <v>0.80208333333333337</v>
      </c>
      <c r="K12" s="9">
        <f t="shared" si="5"/>
        <v>0.88851913477537436</v>
      </c>
      <c r="L12" s="9">
        <f t="shared" si="6"/>
        <v>3.1948881789137351E-2</v>
      </c>
      <c r="M12" s="9">
        <f t="shared" si="7"/>
        <v>0.19791666666666663</v>
      </c>
      <c r="N12" s="9">
        <f t="shared" si="8"/>
        <v>0.11148086522462564</v>
      </c>
    </row>
    <row r="13" spans="1:14" s="2" customFormat="1" ht="24" customHeight="1" x14ac:dyDescent="0.25">
      <c r="A13" s="8">
        <v>32</v>
      </c>
      <c r="B13" s="8">
        <v>32</v>
      </c>
      <c r="C13" s="8">
        <v>307</v>
      </c>
      <c r="D13" s="8">
        <v>6</v>
      </c>
      <c r="E13" s="8">
        <v>222</v>
      </c>
      <c r="F13" s="8">
        <v>66</v>
      </c>
      <c r="G13" s="8">
        <f t="shared" si="1"/>
        <v>529</v>
      </c>
      <c r="H13" s="8">
        <f t="shared" si="2"/>
        <v>72</v>
      </c>
      <c r="I13" s="9">
        <f t="shared" si="3"/>
        <v>0.98083067092651754</v>
      </c>
      <c r="J13" s="9">
        <f t="shared" si="4"/>
        <v>0.77083333333333337</v>
      </c>
      <c r="K13" s="9">
        <f t="shared" si="5"/>
        <v>0.88019966722129783</v>
      </c>
      <c r="L13" s="9">
        <f t="shared" si="6"/>
        <v>1.9169329073482455E-2</v>
      </c>
      <c r="M13" s="9">
        <f t="shared" si="7"/>
        <v>0.22916666666666663</v>
      </c>
      <c r="N13" s="9">
        <f t="shared" si="8"/>
        <v>0.11980033277870217</v>
      </c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E575-5BC1-48C6-8992-7644C2BAA770}">
  <dimension ref="A1:O58"/>
  <sheetViews>
    <sheetView zoomScaleNormal="100" workbookViewId="0">
      <selection activeCell="K5" sqref="K5"/>
    </sheetView>
  </sheetViews>
  <sheetFormatPr defaultRowHeight="36.75" customHeight="1" x14ac:dyDescent="0.25"/>
  <cols>
    <col min="1" max="1" width="9.7109375" bestFit="1" customWidth="1"/>
    <col min="2" max="2" width="10.28515625" bestFit="1" customWidth="1"/>
    <col min="3" max="3" width="13.28515625" customWidth="1"/>
    <col min="4" max="9" width="9.140625" customWidth="1"/>
    <col min="10" max="10" width="11.85546875" customWidth="1"/>
    <col min="11" max="12" width="9.42578125" customWidth="1"/>
    <col min="13" max="13" width="11.85546875" customWidth="1"/>
    <col min="14" max="15" width="9.42578125" customWidth="1"/>
  </cols>
  <sheetData>
    <row r="1" spans="1:15" s="2" customFormat="1" ht="36.75" customHeight="1" x14ac:dyDescent="0.25">
      <c r="A1" s="20" t="s">
        <v>0</v>
      </c>
      <c r="B1" s="20" t="s">
        <v>1</v>
      </c>
      <c r="C1" s="19" t="s">
        <v>2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</row>
    <row r="2" spans="1:15" s="2" customFormat="1" ht="36.75" customHeight="1" x14ac:dyDescent="0.25">
      <c r="A2" s="4">
        <v>2</v>
      </c>
      <c r="B2" s="4">
        <v>4</v>
      </c>
      <c r="C2" s="10" t="s">
        <v>3</v>
      </c>
      <c r="D2" s="4">
        <v>146</v>
      </c>
      <c r="E2" s="4">
        <v>167</v>
      </c>
      <c r="F2" s="4">
        <v>110</v>
      </c>
      <c r="G2" s="4">
        <v>178</v>
      </c>
      <c r="H2" s="4">
        <f>F2+D2</f>
        <v>256</v>
      </c>
      <c r="I2" s="4">
        <f>G2+E2</f>
        <v>345</v>
      </c>
      <c r="J2" s="6">
        <f>D2/(D2+E2)</f>
        <v>0.46645367412140576</v>
      </c>
      <c r="K2" s="6">
        <f>F2/(F2+G2)</f>
        <v>0.38194444444444442</v>
      </c>
      <c r="L2" s="6">
        <f>H2/(H2+I2)</f>
        <v>0.42595673876871881</v>
      </c>
      <c r="M2" s="6">
        <f>1-J2</f>
        <v>0.53354632587859419</v>
      </c>
      <c r="N2" s="6">
        <f t="shared" ref="N2" si="0">1-K2</f>
        <v>0.61805555555555558</v>
      </c>
      <c r="O2" s="6">
        <f t="shared" ref="O2" si="1">1-L2</f>
        <v>0.57404326123128113</v>
      </c>
    </row>
    <row r="3" spans="1:15" s="2" customFormat="1" ht="36.75" customHeight="1" x14ac:dyDescent="0.25">
      <c r="A3" s="4">
        <v>2</v>
      </c>
      <c r="B3" s="4">
        <v>8</v>
      </c>
      <c r="C3" s="10" t="s">
        <v>3</v>
      </c>
      <c r="D3" s="4">
        <v>146</v>
      </c>
      <c r="E3" s="4">
        <v>167</v>
      </c>
      <c r="F3" s="4">
        <v>162</v>
      </c>
      <c r="G3" s="4">
        <v>126</v>
      </c>
      <c r="H3" s="4">
        <f>F3+D3</f>
        <v>308</v>
      </c>
      <c r="I3" s="4">
        <f>G3+E3</f>
        <v>293</v>
      </c>
      <c r="J3" s="6">
        <f>D3/(D3+E3)</f>
        <v>0.46645367412140576</v>
      </c>
      <c r="K3" s="6">
        <f>F3/(F3+G3)</f>
        <v>0.5625</v>
      </c>
      <c r="L3" s="6">
        <f>H3/(H3+I3)</f>
        <v>0.5124792013311148</v>
      </c>
      <c r="M3" s="6">
        <f>1-J3</f>
        <v>0.53354632587859419</v>
      </c>
      <c r="N3" s="6">
        <f t="shared" ref="N3:O14" si="2">1-K3</f>
        <v>0.4375</v>
      </c>
      <c r="O3" s="6">
        <f t="shared" si="2"/>
        <v>0.4875207986688852</v>
      </c>
    </row>
    <row r="4" spans="1:15" s="2" customFormat="1" ht="36.75" customHeight="1" x14ac:dyDescent="0.25">
      <c r="A4" s="4">
        <v>4</v>
      </c>
      <c r="B4" s="4">
        <v>8</v>
      </c>
      <c r="C4" s="10" t="s">
        <v>3</v>
      </c>
      <c r="D4" s="4">
        <v>220</v>
      </c>
      <c r="E4" s="4">
        <v>93</v>
      </c>
      <c r="F4" s="4">
        <v>144</v>
      </c>
      <c r="G4" s="4">
        <v>144</v>
      </c>
      <c r="H4" s="4">
        <f t="shared" ref="H4:I14" si="3">F4+D4</f>
        <v>364</v>
      </c>
      <c r="I4" s="4">
        <f t="shared" si="3"/>
        <v>237</v>
      </c>
      <c r="J4" s="6">
        <f t="shared" ref="J4:J14" si="4">D4/(D4+E4)</f>
        <v>0.70287539936102239</v>
      </c>
      <c r="K4" s="6">
        <f t="shared" ref="K4:K14" si="5">F4/(F4+G4)</f>
        <v>0.5</v>
      </c>
      <c r="L4" s="6">
        <f t="shared" ref="L4:L14" si="6">H4/(H4+I4)</f>
        <v>0.60565723793677206</v>
      </c>
      <c r="M4" s="6">
        <f t="shared" ref="M4:M14" si="7">1-J4</f>
        <v>0.29712460063897761</v>
      </c>
      <c r="N4" s="6">
        <f t="shared" si="2"/>
        <v>0.5</v>
      </c>
      <c r="O4" s="6">
        <f t="shared" si="2"/>
        <v>0.39434276206322794</v>
      </c>
    </row>
    <row r="5" spans="1:15" s="2" customFormat="1" ht="36.75" customHeight="1" x14ac:dyDescent="0.25">
      <c r="A5" s="4">
        <v>8</v>
      </c>
      <c r="B5" s="4">
        <v>8</v>
      </c>
      <c r="C5" s="10" t="s">
        <v>3</v>
      </c>
      <c r="D5" s="4">
        <v>257</v>
      </c>
      <c r="E5" s="4">
        <v>56</v>
      </c>
      <c r="F5" s="4">
        <v>139</v>
      </c>
      <c r="G5" s="4">
        <v>149</v>
      </c>
      <c r="H5" s="4">
        <f t="shared" si="3"/>
        <v>396</v>
      </c>
      <c r="I5" s="4">
        <f t="shared" si="3"/>
        <v>205</v>
      </c>
      <c r="J5" s="6">
        <f t="shared" si="4"/>
        <v>0.82108626198083068</v>
      </c>
      <c r="K5" s="6">
        <f t="shared" si="5"/>
        <v>0.4826388888888889</v>
      </c>
      <c r="L5" s="6">
        <f t="shared" si="6"/>
        <v>0.65890183028286187</v>
      </c>
      <c r="M5" s="6">
        <f t="shared" si="7"/>
        <v>0.17891373801916932</v>
      </c>
      <c r="N5" s="6">
        <f t="shared" si="2"/>
        <v>0.51736111111111116</v>
      </c>
      <c r="O5" s="6">
        <f t="shared" si="2"/>
        <v>0.34109816971713813</v>
      </c>
    </row>
    <row r="6" spans="1:15" s="2" customFormat="1" ht="36.75" customHeight="1" x14ac:dyDescent="0.25">
      <c r="A6" s="5">
        <v>2</v>
      </c>
      <c r="B6" s="5">
        <v>16</v>
      </c>
      <c r="C6" s="11" t="s">
        <v>3</v>
      </c>
      <c r="D6" s="5">
        <v>146</v>
      </c>
      <c r="E6" s="5">
        <v>167</v>
      </c>
      <c r="F6" s="5">
        <v>168</v>
      </c>
      <c r="G6" s="5">
        <v>120</v>
      </c>
      <c r="H6" s="5">
        <f t="shared" si="3"/>
        <v>314</v>
      </c>
      <c r="I6" s="5">
        <f t="shared" si="3"/>
        <v>287</v>
      </c>
      <c r="J6" s="7">
        <f t="shared" si="4"/>
        <v>0.46645367412140576</v>
      </c>
      <c r="K6" s="7">
        <f t="shared" si="5"/>
        <v>0.58333333333333337</v>
      </c>
      <c r="L6" s="7">
        <f t="shared" si="6"/>
        <v>0.52246256239600664</v>
      </c>
      <c r="M6" s="7">
        <f t="shared" si="7"/>
        <v>0.53354632587859419</v>
      </c>
      <c r="N6" s="7">
        <f t="shared" si="2"/>
        <v>0.41666666666666663</v>
      </c>
      <c r="O6" s="7">
        <f t="shared" si="2"/>
        <v>0.47753743760399336</v>
      </c>
    </row>
    <row r="7" spans="1:15" s="2" customFormat="1" ht="36.75" customHeight="1" x14ac:dyDescent="0.25">
      <c r="A7" s="5">
        <v>4</v>
      </c>
      <c r="B7" s="5">
        <v>16</v>
      </c>
      <c r="C7" s="11" t="s">
        <v>3</v>
      </c>
      <c r="D7" s="5">
        <v>220</v>
      </c>
      <c r="E7" s="5">
        <v>93</v>
      </c>
      <c r="F7" s="5">
        <v>204</v>
      </c>
      <c r="G7" s="5">
        <v>84</v>
      </c>
      <c r="H7" s="5">
        <f t="shared" si="3"/>
        <v>424</v>
      </c>
      <c r="I7" s="5">
        <f t="shared" si="3"/>
        <v>177</v>
      </c>
      <c r="J7" s="7">
        <f t="shared" si="4"/>
        <v>0.70287539936102239</v>
      </c>
      <c r="K7" s="7">
        <f t="shared" si="5"/>
        <v>0.70833333333333337</v>
      </c>
      <c r="L7" s="7">
        <f t="shared" si="6"/>
        <v>0.70549084858569056</v>
      </c>
      <c r="M7" s="7">
        <f t="shared" si="7"/>
        <v>0.29712460063897761</v>
      </c>
      <c r="N7" s="7">
        <f t="shared" si="2"/>
        <v>0.29166666666666663</v>
      </c>
      <c r="O7" s="7">
        <f t="shared" si="2"/>
        <v>0.29450915141430944</v>
      </c>
    </row>
    <row r="8" spans="1:15" s="2" customFormat="1" ht="36.75" customHeight="1" x14ac:dyDescent="0.25">
      <c r="A8" s="5">
        <v>8</v>
      </c>
      <c r="B8" s="5">
        <v>16</v>
      </c>
      <c r="C8" s="11" t="s">
        <v>3</v>
      </c>
      <c r="D8" s="5">
        <v>258</v>
      </c>
      <c r="E8" s="5">
        <v>55</v>
      </c>
      <c r="F8" s="5">
        <v>177</v>
      </c>
      <c r="G8" s="5">
        <v>111</v>
      </c>
      <c r="H8" s="5">
        <f t="shared" si="3"/>
        <v>435</v>
      </c>
      <c r="I8" s="5">
        <f t="shared" si="3"/>
        <v>166</v>
      </c>
      <c r="J8" s="7">
        <f t="shared" si="4"/>
        <v>0.82428115015974446</v>
      </c>
      <c r="K8" s="7">
        <f t="shared" si="5"/>
        <v>0.61458333333333337</v>
      </c>
      <c r="L8" s="7">
        <f t="shared" si="6"/>
        <v>0.72379367720465893</v>
      </c>
      <c r="M8" s="7">
        <f t="shared" si="7"/>
        <v>0.17571884984025554</v>
      </c>
      <c r="N8" s="7">
        <f t="shared" si="2"/>
        <v>0.38541666666666663</v>
      </c>
      <c r="O8" s="7">
        <f t="shared" si="2"/>
        <v>0.27620632279534107</v>
      </c>
    </row>
    <row r="9" spans="1:15" s="2" customFormat="1" ht="36.75" customHeight="1" x14ac:dyDescent="0.25">
      <c r="A9" s="5">
        <v>16</v>
      </c>
      <c r="B9" s="5">
        <v>16</v>
      </c>
      <c r="C9" s="11" t="s">
        <v>3</v>
      </c>
      <c r="D9" s="5">
        <v>277</v>
      </c>
      <c r="E9" s="5">
        <v>36</v>
      </c>
      <c r="F9" s="5">
        <v>193</v>
      </c>
      <c r="G9" s="5">
        <v>95</v>
      </c>
      <c r="H9" s="5">
        <f t="shared" si="3"/>
        <v>470</v>
      </c>
      <c r="I9" s="5">
        <f t="shared" si="3"/>
        <v>131</v>
      </c>
      <c r="J9" s="7">
        <f t="shared" si="4"/>
        <v>0.88498402555910538</v>
      </c>
      <c r="K9" s="7">
        <f t="shared" si="5"/>
        <v>0.67013888888888884</v>
      </c>
      <c r="L9" s="7">
        <f t="shared" si="6"/>
        <v>0.78202995008319465</v>
      </c>
      <c r="M9" s="7">
        <f t="shared" si="7"/>
        <v>0.11501597444089462</v>
      </c>
      <c r="N9" s="7">
        <f t="shared" si="2"/>
        <v>0.32986111111111116</v>
      </c>
      <c r="O9" s="7">
        <f t="shared" si="2"/>
        <v>0.21797004991680535</v>
      </c>
    </row>
    <row r="10" spans="1:15" s="2" customFormat="1" ht="36.75" customHeight="1" x14ac:dyDescent="0.25">
      <c r="A10" s="8">
        <v>2</v>
      </c>
      <c r="B10" s="8">
        <v>32</v>
      </c>
      <c r="C10" s="12" t="s">
        <v>3</v>
      </c>
      <c r="D10" s="8">
        <v>257</v>
      </c>
      <c r="E10" s="8">
        <v>56</v>
      </c>
      <c r="F10" s="8">
        <v>186</v>
      </c>
      <c r="G10" s="8">
        <v>102</v>
      </c>
      <c r="H10" s="8">
        <f t="shared" si="3"/>
        <v>443</v>
      </c>
      <c r="I10" s="8">
        <f t="shared" si="3"/>
        <v>158</v>
      </c>
      <c r="J10" s="9">
        <f t="shared" si="4"/>
        <v>0.82108626198083068</v>
      </c>
      <c r="K10" s="9">
        <f t="shared" si="5"/>
        <v>0.64583333333333337</v>
      </c>
      <c r="L10" s="9">
        <f t="shared" si="6"/>
        <v>0.73710482529118138</v>
      </c>
      <c r="M10" s="9">
        <f t="shared" si="7"/>
        <v>0.17891373801916932</v>
      </c>
      <c r="N10" s="9">
        <f t="shared" si="2"/>
        <v>0.35416666666666663</v>
      </c>
      <c r="O10" s="9">
        <f t="shared" si="2"/>
        <v>0.26289517470881862</v>
      </c>
    </row>
    <row r="11" spans="1:15" s="2" customFormat="1" ht="36.75" customHeight="1" x14ac:dyDescent="0.25">
      <c r="A11" s="8">
        <v>4</v>
      </c>
      <c r="B11" s="8">
        <v>32</v>
      </c>
      <c r="C11" s="12" t="s">
        <v>3</v>
      </c>
      <c r="D11" s="8">
        <v>283</v>
      </c>
      <c r="E11" s="8">
        <v>30</v>
      </c>
      <c r="F11" s="8">
        <v>213</v>
      </c>
      <c r="G11" s="8">
        <v>75</v>
      </c>
      <c r="H11" s="8">
        <f t="shared" si="3"/>
        <v>496</v>
      </c>
      <c r="I11" s="8">
        <f t="shared" si="3"/>
        <v>105</v>
      </c>
      <c r="J11" s="9">
        <f t="shared" si="4"/>
        <v>0.90415335463258784</v>
      </c>
      <c r="K11" s="9">
        <f t="shared" si="5"/>
        <v>0.73958333333333337</v>
      </c>
      <c r="L11" s="9">
        <f t="shared" si="6"/>
        <v>0.82529118136439272</v>
      </c>
      <c r="M11" s="9">
        <f t="shared" si="7"/>
        <v>9.5846645367412164E-2</v>
      </c>
      <c r="N11" s="9">
        <f t="shared" si="2"/>
        <v>0.26041666666666663</v>
      </c>
      <c r="O11" s="9">
        <f t="shared" si="2"/>
        <v>0.17470881863560728</v>
      </c>
    </row>
    <row r="12" spans="1:15" s="2" customFormat="1" ht="36.75" customHeight="1" x14ac:dyDescent="0.25">
      <c r="A12" s="8">
        <v>8</v>
      </c>
      <c r="B12" s="8">
        <v>32</v>
      </c>
      <c r="C12" s="12" t="s">
        <v>3</v>
      </c>
      <c r="D12" s="8">
        <v>296</v>
      </c>
      <c r="E12" s="8">
        <v>17</v>
      </c>
      <c r="F12" s="8">
        <v>233</v>
      </c>
      <c r="G12" s="8">
        <v>55</v>
      </c>
      <c r="H12" s="8">
        <f t="shared" si="3"/>
        <v>529</v>
      </c>
      <c r="I12" s="8">
        <f t="shared" si="3"/>
        <v>72</v>
      </c>
      <c r="J12" s="9">
        <f t="shared" si="4"/>
        <v>0.94568690095846641</v>
      </c>
      <c r="K12" s="9">
        <f t="shared" si="5"/>
        <v>0.80902777777777779</v>
      </c>
      <c r="L12" s="9">
        <f t="shared" si="6"/>
        <v>0.88019966722129783</v>
      </c>
      <c r="M12" s="9">
        <f t="shared" si="7"/>
        <v>5.4313099041533586E-2</v>
      </c>
      <c r="N12" s="9">
        <f t="shared" si="2"/>
        <v>0.19097222222222221</v>
      </c>
      <c r="O12" s="9">
        <f t="shared" si="2"/>
        <v>0.11980033277870217</v>
      </c>
    </row>
    <row r="13" spans="1:15" s="2" customFormat="1" ht="36.75" customHeight="1" x14ac:dyDescent="0.25">
      <c r="A13" s="8">
        <v>16</v>
      </c>
      <c r="B13" s="8">
        <v>32</v>
      </c>
      <c r="C13" s="12" t="s">
        <v>3</v>
      </c>
      <c r="D13" s="8">
        <v>303</v>
      </c>
      <c r="E13" s="8">
        <v>10</v>
      </c>
      <c r="F13" s="8">
        <v>251</v>
      </c>
      <c r="G13" s="8">
        <v>37</v>
      </c>
      <c r="H13" s="8">
        <f t="shared" si="3"/>
        <v>554</v>
      </c>
      <c r="I13" s="8">
        <f t="shared" si="3"/>
        <v>47</v>
      </c>
      <c r="J13" s="9">
        <f t="shared" si="4"/>
        <v>0.96805111821086265</v>
      </c>
      <c r="K13" s="9">
        <f t="shared" si="5"/>
        <v>0.87152777777777779</v>
      </c>
      <c r="L13" s="9">
        <f t="shared" si="6"/>
        <v>0.92179700499168049</v>
      </c>
      <c r="M13" s="9">
        <f t="shared" si="7"/>
        <v>3.1948881789137351E-2</v>
      </c>
      <c r="N13" s="9">
        <f t="shared" si="2"/>
        <v>0.12847222222222221</v>
      </c>
      <c r="O13" s="9">
        <f t="shared" si="2"/>
        <v>7.8202995008319509E-2</v>
      </c>
    </row>
    <row r="14" spans="1:15" s="2" customFormat="1" ht="36.75" customHeight="1" x14ac:dyDescent="0.25">
      <c r="A14" s="8">
        <v>32</v>
      </c>
      <c r="B14" s="8">
        <v>32</v>
      </c>
      <c r="C14" s="12" t="s">
        <v>3</v>
      </c>
      <c r="D14" s="8">
        <v>307</v>
      </c>
      <c r="E14" s="8">
        <v>6</v>
      </c>
      <c r="F14" s="8">
        <v>222</v>
      </c>
      <c r="G14" s="8">
        <v>66</v>
      </c>
      <c r="H14" s="8">
        <f t="shared" si="3"/>
        <v>529</v>
      </c>
      <c r="I14" s="8">
        <f t="shared" si="3"/>
        <v>72</v>
      </c>
      <c r="J14" s="9">
        <f t="shared" si="4"/>
        <v>0.98083067092651754</v>
      </c>
      <c r="K14" s="9">
        <f t="shared" si="5"/>
        <v>0.77083333333333337</v>
      </c>
      <c r="L14" s="9">
        <f t="shared" si="6"/>
        <v>0.88019966722129783</v>
      </c>
      <c r="M14" s="9">
        <f t="shared" si="7"/>
        <v>1.9169329073482455E-2</v>
      </c>
      <c r="N14" s="9">
        <f t="shared" si="2"/>
        <v>0.22916666666666663</v>
      </c>
      <c r="O14" s="9">
        <f t="shared" si="2"/>
        <v>0.11980033277870217</v>
      </c>
    </row>
    <row r="15" spans="1:15" ht="36.75" customHeight="1" x14ac:dyDescent="0.25">
      <c r="A15" s="8">
        <v>2</v>
      </c>
      <c r="B15" s="8">
        <v>64</v>
      </c>
      <c r="C15" s="12" t="s">
        <v>3</v>
      </c>
      <c r="D15" s="8">
        <v>267</v>
      </c>
      <c r="E15" s="8">
        <v>46</v>
      </c>
      <c r="F15" s="8">
        <v>195</v>
      </c>
      <c r="G15" s="8">
        <v>93</v>
      </c>
      <c r="H15" s="8">
        <f t="shared" ref="H15" si="8">F15+D15</f>
        <v>462</v>
      </c>
      <c r="I15" s="8">
        <f t="shared" ref="I15" si="9">G15+E15</f>
        <v>139</v>
      </c>
      <c r="J15" s="9">
        <f t="shared" ref="J15" si="10">D15/(D15+E15)</f>
        <v>0.85303514376996803</v>
      </c>
      <c r="K15" s="9">
        <f t="shared" ref="K15" si="11">F15/(F15+G15)</f>
        <v>0.67708333333333337</v>
      </c>
      <c r="L15" s="9">
        <f t="shared" ref="L15" si="12">H15/(H15+I15)</f>
        <v>0.7687188019966722</v>
      </c>
      <c r="M15" s="9">
        <f t="shared" ref="M15" si="13">1-J15</f>
        <v>0.14696485623003197</v>
      </c>
      <c r="N15" s="9">
        <f t="shared" ref="N15" si="14">1-K15</f>
        <v>0.32291666666666663</v>
      </c>
      <c r="O15" s="9">
        <f t="shared" ref="O15" si="15">1-L15</f>
        <v>0.2312811980033278</v>
      </c>
    </row>
    <row r="16" spans="1:15" ht="36.75" customHeight="1" x14ac:dyDescent="0.25">
      <c r="A16" s="13">
        <v>2</v>
      </c>
      <c r="B16" s="13">
        <v>4</v>
      </c>
      <c r="C16" s="14" t="s">
        <v>4</v>
      </c>
      <c r="D16" s="13">
        <v>146</v>
      </c>
      <c r="E16" s="13">
        <v>167</v>
      </c>
      <c r="F16" s="13">
        <v>114</v>
      </c>
      <c r="G16" s="13">
        <v>174</v>
      </c>
      <c r="H16" s="13">
        <f t="shared" ref="H16" si="16">F16+D16</f>
        <v>260</v>
      </c>
      <c r="I16" s="13">
        <f t="shared" ref="I16" si="17">G16+E16</f>
        <v>341</v>
      </c>
      <c r="J16" s="15">
        <f t="shared" ref="J16" si="18">D16/(D16+E16)</f>
        <v>0.46645367412140576</v>
      </c>
      <c r="K16" s="15">
        <f t="shared" ref="K16" si="19">F16/(F16+G16)</f>
        <v>0.39583333333333331</v>
      </c>
      <c r="L16" s="15">
        <f t="shared" ref="L16" si="20">H16/(H16+I16)</f>
        <v>0.43261231281198004</v>
      </c>
      <c r="M16" s="15">
        <f t="shared" ref="M16" si="21">1-J16</f>
        <v>0.53354632587859419</v>
      </c>
      <c r="N16" s="15">
        <f t="shared" ref="N16" si="22">1-K16</f>
        <v>0.60416666666666674</v>
      </c>
      <c r="O16" s="15">
        <f t="shared" ref="O16" si="23">1-L16</f>
        <v>0.56738768718801991</v>
      </c>
    </row>
    <row r="17" spans="1:15" ht="36.75" customHeight="1" x14ac:dyDescent="0.25">
      <c r="A17" s="13">
        <v>2</v>
      </c>
      <c r="B17" s="13">
        <v>8</v>
      </c>
      <c r="C17" s="14" t="s">
        <v>4</v>
      </c>
      <c r="D17" s="13">
        <v>146</v>
      </c>
      <c r="E17" s="13">
        <v>167</v>
      </c>
      <c r="F17" s="13">
        <v>147</v>
      </c>
      <c r="G17" s="13">
        <v>141</v>
      </c>
      <c r="H17" s="13">
        <f t="shared" ref="H17:H21" si="24">F17+D17</f>
        <v>293</v>
      </c>
      <c r="I17" s="13">
        <f t="shared" ref="I17:I21" si="25">G17+E17</f>
        <v>308</v>
      </c>
      <c r="J17" s="15">
        <f t="shared" ref="J17:J21" si="26">D17/(D17+E17)</f>
        <v>0.46645367412140576</v>
      </c>
      <c r="K17" s="15">
        <f t="shared" ref="K17:K21" si="27">F17/(F17+G17)</f>
        <v>0.51041666666666663</v>
      </c>
      <c r="L17" s="15">
        <f t="shared" ref="L17:L21" si="28">H17/(H17+I17)</f>
        <v>0.4875207986688852</v>
      </c>
      <c r="M17" s="15">
        <f t="shared" ref="M17:M21" si="29">1-J17</f>
        <v>0.53354632587859419</v>
      </c>
      <c r="N17" s="15">
        <f t="shared" ref="N17:N21" si="30">1-K17</f>
        <v>0.48958333333333337</v>
      </c>
      <c r="O17" s="15">
        <f t="shared" ref="O17:O21" si="31">1-L17</f>
        <v>0.5124792013311148</v>
      </c>
    </row>
    <row r="18" spans="1:15" ht="36.75" customHeight="1" x14ac:dyDescent="0.25">
      <c r="A18" s="13">
        <v>2</v>
      </c>
      <c r="B18" s="13">
        <v>16</v>
      </c>
      <c r="C18" s="14" t="s">
        <v>4</v>
      </c>
      <c r="D18" s="13">
        <v>146</v>
      </c>
      <c r="E18" s="13">
        <v>167</v>
      </c>
      <c r="F18" s="13">
        <v>161</v>
      </c>
      <c r="G18" s="13">
        <v>127</v>
      </c>
      <c r="H18" s="13">
        <f t="shared" si="24"/>
        <v>307</v>
      </c>
      <c r="I18" s="13">
        <f t="shared" si="25"/>
        <v>294</v>
      </c>
      <c r="J18" s="15">
        <f t="shared" si="26"/>
        <v>0.46645367412140576</v>
      </c>
      <c r="K18" s="15">
        <f t="shared" si="27"/>
        <v>0.55902777777777779</v>
      </c>
      <c r="L18" s="15">
        <f t="shared" si="28"/>
        <v>0.51081530782029949</v>
      </c>
      <c r="M18" s="15">
        <f t="shared" si="29"/>
        <v>0.53354632587859419</v>
      </c>
      <c r="N18" s="15">
        <f t="shared" si="30"/>
        <v>0.44097222222222221</v>
      </c>
      <c r="O18" s="15">
        <f t="shared" si="31"/>
        <v>0.48918469217970051</v>
      </c>
    </row>
    <row r="19" spans="1:15" ht="36.75" customHeight="1" x14ac:dyDescent="0.25">
      <c r="A19" s="13">
        <v>2</v>
      </c>
      <c r="B19" s="13">
        <v>32</v>
      </c>
      <c r="C19" s="14" t="s">
        <v>4</v>
      </c>
      <c r="D19" s="13">
        <v>257</v>
      </c>
      <c r="E19" s="13">
        <v>56</v>
      </c>
      <c r="F19" s="13">
        <v>184</v>
      </c>
      <c r="G19" s="13">
        <v>104</v>
      </c>
      <c r="H19" s="13">
        <f t="shared" si="24"/>
        <v>441</v>
      </c>
      <c r="I19" s="13">
        <f t="shared" si="25"/>
        <v>160</v>
      </c>
      <c r="J19" s="15">
        <f t="shared" si="26"/>
        <v>0.82108626198083068</v>
      </c>
      <c r="K19" s="15">
        <f t="shared" si="27"/>
        <v>0.63888888888888884</v>
      </c>
      <c r="L19" s="15">
        <f t="shared" si="28"/>
        <v>0.73377703826955076</v>
      </c>
      <c r="M19" s="15">
        <f t="shared" si="29"/>
        <v>0.17891373801916932</v>
      </c>
      <c r="N19" s="15">
        <f t="shared" si="30"/>
        <v>0.36111111111111116</v>
      </c>
      <c r="O19" s="15">
        <f t="shared" si="31"/>
        <v>0.26622296173044924</v>
      </c>
    </row>
    <row r="20" spans="1:15" ht="36.75" customHeight="1" x14ac:dyDescent="0.25">
      <c r="A20" s="13">
        <v>2</v>
      </c>
      <c r="B20" s="13">
        <v>64</v>
      </c>
      <c r="C20" s="14" t="s">
        <v>4</v>
      </c>
      <c r="D20" s="13">
        <v>267</v>
      </c>
      <c r="E20" s="13">
        <v>46</v>
      </c>
      <c r="F20" s="13">
        <v>193</v>
      </c>
      <c r="G20" s="13">
        <v>95</v>
      </c>
      <c r="H20" s="13">
        <f t="shared" si="24"/>
        <v>460</v>
      </c>
      <c r="I20" s="13">
        <f t="shared" si="25"/>
        <v>141</v>
      </c>
      <c r="J20" s="15">
        <f t="shared" si="26"/>
        <v>0.85303514376996803</v>
      </c>
      <c r="K20" s="15">
        <f t="shared" si="27"/>
        <v>0.67013888888888884</v>
      </c>
      <c r="L20" s="15">
        <f t="shared" si="28"/>
        <v>0.76539101497504158</v>
      </c>
      <c r="M20" s="15">
        <f t="shared" si="29"/>
        <v>0.14696485623003197</v>
      </c>
      <c r="N20" s="15">
        <f t="shared" si="30"/>
        <v>0.32986111111111116</v>
      </c>
      <c r="O20" s="15">
        <f t="shared" si="31"/>
        <v>0.23460898502495842</v>
      </c>
    </row>
    <row r="21" spans="1:15" ht="36.75" customHeight="1" x14ac:dyDescent="0.25">
      <c r="A21" s="16">
        <v>2</v>
      </c>
      <c r="B21" s="16">
        <v>4</v>
      </c>
      <c r="C21" s="17" t="s">
        <v>5</v>
      </c>
      <c r="D21" s="16">
        <v>146</v>
      </c>
      <c r="E21" s="16">
        <v>167</v>
      </c>
      <c r="F21" s="16">
        <v>118</v>
      </c>
      <c r="G21" s="16">
        <v>170</v>
      </c>
      <c r="H21" s="16">
        <f t="shared" si="24"/>
        <v>264</v>
      </c>
      <c r="I21" s="16">
        <f t="shared" si="25"/>
        <v>337</v>
      </c>
      <c r="J21" s="18">
        <f t="shared" si="26"/>
        <v>0.46645367412140576</v>
      </c>
      <c r="K21" s="18">
        <f t="shared" si="27"/>
        <v>0.40972222222222221</v>
      </c>
      <c r="L21" s="18">
        <f t="shared" si="28"/>
        <v>0.43926788685524126</v>
      </c>
      <c r="M21" s="18">
        <f t="shared" si="29"/>
        <v>0.53354632587859419</v>
      </c>
      <c r="N21" s="18">
        <f t="shared" si="30"/>
        <v>0.59027777777777779</v>
      </c>
      <c r="O21" s="18">
        <f t="shared" si="31"/>
        <v>0.56073211314475868</v>
      </c>
    </row>
    <row r="22" spans="1:15" ht="36.75" customHeight="1" x14ac:dyDescent="0.25">
      <c r="A22" s="16">
        <v>2</v>
      </c>
      <c r="B22" s="16">
        <v>8</v>
      </c>
      <c r="C22" s="17" t="s">
        <v>5</v>
      </c>
      <c r="D22" s="16">
        <v>158</v>
      </c>
      <c r="E22" s="16">
        <v>155</v>
      </c>
      <c r="F22" s="16">
        <v>145</v>
      </c>
      <c r="G22" s="16">
        <v>143</v>
      </c>
      <c r="H22" s="16">
        <f t="shared" ref="H22:H25" si="32">F22+D22</f>
        <v>303</v>
      </c>
      <c r="I22" s="16">
        <f t="shared" ref="I22:I25" si="33">G22+E22</f>
        <v>298</v>
      </c>
      <c r="J22" s="18">
        <f t="shared" ref="J22:J25" si="34">D22/(D22+E22)</f>
        <v>0.50479233226837061</v>
      </c>
      <c r="K22" s="18">
        <f t="shared" ref="K22:K25" si="35">F22/(F22+G22)</f>
        <v>0.50347222222222221</v>
      </c>
      <c r="L22" s="18">
        <f t="shared" ref="L22:L25" si="36">H22/(H22+I22)</f>
        <v>0.50415973377703827</v>
      </c>
      <c r="M22" s="18">
        <f t="shared" ref="M22:M25" si="37">1-J22</f>
        <v>0.49520766773162939</v>
      </c>
      <c r="N22" s="18">
        <f t="shared" ref="N22:N25" si="38">1-K22</f>
        <v>0.49652777777777779</v>
      </c>
      <c r="O22" s="18">
        <f t="shared" ref="O22:O25" si="39">1-L22</f>
        <v>0.49584026622296173</v>
      </c>
    </row>
    <row r="23" spans="1:15" ht="36.75" customHeight="1" x14ac:dyDescent="0.25">
      <c r="A23" s="16">
        <v>2</v>
      </c>
      <c r="B23" s="16">
        <v>16</v>
      </c>
      <c r="C23" s="17" t="s">
        <v>5</v>
      </c>
      <c r="D23" s="16">
        <v>236</v>
      </c>
      <c r="E23" s="16">
        <v>77</v>
      </c>
      <c r="F23" s="16">
        <v>159</v>
      </c>
      <c r="G23" s="16">
        <v>129</v>
      </c>
      <c r="H23" s="16">
        <f t="shared" si="32"/>
        <v>395</v>
      </c>
      <c r="I23" s="16">
        <f t="shared" si="33"/>
        <v>206</v>
      </c>
      <c r="J23" s="18">
        <f t="shared" si="34"/>
        <v>0.7539936102236422</v>
      </c>
      <c r="K23" s="18">
        <f t="shared" si="35"/>
        <v>0.55208333333333337</v>
      </c>
      <c r="L23" s="18">
        <f t="shared" si="36"/>
        <v>0.65723793677204656</v>
      </c>
      <c r="M23" s="18">
        <f t="shared" si="37"/>
        <v>0.2460063897763578</v>
      </c>
      <c r="N23" s="18">
        <f t="shared" si="38"/>
        <v>0.44791666666666663</v>
      </c>
      <c r="O23" s="18">
        <f t="shared" si="39"/>
        <v>0.34276206322795344</v>
      </c>
    </row>
    <row r="24" spans="1:15" ht="36.75" customHeight="1" x14ac:dyDescent="0.25">
      <c r="A24" s="16">
        <v>2</v>
      </c>
      <c r="B24" s="16">
        <v>32</v>
      </c>
      <c r="C24" s="17" t="s">
        <v>5</v>
      </c>
      <c r="D24" s="16">
        <v>260</v>
      </c>
      <c r="E24" s="16">
        <v>53</v>
      </c>
      <c r="F24" s="16">
        <v>169</v>
      </c>
      <c r="G24" s="16">
        <v>119</v>
      </c>
      <c r="H24" s="16">
        <f t="shared" si="32"/>
        <v>429</v>
      </c>
      <c r="I24" s="16">
        <f t="shared" si="33"/>
        <v>172</v>
      </c>
      <c r="J24" s="18">
        <f t="shared" si="34"/>
        <v>0.83067092651757191</v>
      </c>
      <c r="K24" s="18">
        <f t="shared" si="35"/>
        <v>0.58680555555555558</v>
      </c>
      <c r="L24" s="18">
        <f t="shared" si="36"/>
        <v>0.71381031613976709</v>
      </c>
      <c r="M24" s="18">
        <f t="shared" si="37"/>
        <v>0.16932907348242809</v>
      </c>
      <c r="N24" s="18">
        <f t="shared" si="38"/>
        <v>0.41319444444444442</v>
      </c>
      <c r="O24" s="18">
        <f t="shared" si="39"/>
        <v>0.28618968386023291</v>
      </c>
    </row>
    <row r="25" spans="1:15" ht="36.75" customHeight="1" x14ac:dyDescent="0.25">
      <c r="A25" s="16">
        <v>2</v>
      </c>
      <c r="B25" s="16">
        <v>64</v>
      </c>
      <c r="C25" s="17" t="s">
        <v>5</v>
      </c>
      <c r="D25" s="16">
        <v>267</v>
      </c>
      <c r="E25" s="16">
        <v>46</v>
      </c>
      <c r="F25" s="16">
        <v>189</v>
      </c>
      <c r="G25" s="16">
        <v>99</v>
      </c>
      <c r="H25" s="16">
        <f t="shared" si="32"/>
        <v>456</v>
      </c>
      <c r="I25" s="16">
        <f t="shared" si="33"/>
        <v>145</v>
      </c>
      <c r="J25" s="18">
        <f t="shared" si="34"/>
        <v>0.85303514376996803</v>
      </c>
      <c r="K25" s="18">
        <f t="shared" si="35"/>
        <v>0.65625</v>
      </c>
      <c r="L25" s="18">
        <f t="shared" si="36"/>
        <v>0.75873544093178036</v>
      </c>
      <c r="M25" s="18">
        <f t="shared" si="37"/>
        <v>0.14696485623003197</v>
      </c>
      <c r="N25" s="18">
        <f t="shared" si="38"/>
        <v>0.34375</v>
      </c>
      <c r="O25" s="18">
        <f t="shared" si="39"/>
        <v>0.24126455906821964</v>
      </c>
    </row>
    <row r="26" spans="1:15" ht="36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36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36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36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36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36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36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36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36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36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36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36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36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36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36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36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36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36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36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36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36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36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36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36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36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36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36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36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36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36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36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36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36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7120-C4AF-4D3E-AF19-AF4001EE4A03}">
  <dimension ref="A1:P49"/>
  <sheetViews>
    <sheetView tabSelected="1" zoomScale="70" zoomScaleNormal="70" workbookViewId="0">
      <selection activeCell="R9" sqref="R9"/>
    </sheetView>
  </sheetViews>
  <sheetFormatPr defaultRowHeight="36.75" customHeight="1" x14ac:dyDescent="0.25"/>
  <cols>
    <col min="1" max="1" width="9.7109375" bestFit="1" customWidth="1"/>
    <col min="2" max="2" width="10.28515625" bestFit="1" customWidth="1"/>
    <col min="3" max="3" width="13.28515625" customWidth="1"/>
    <col min="4" max="4" width="16.85546875" customWidth="1"/>
    <col min="5" max="5" width="9.140625" customWidth="1"/>
    <col min="6" max="6" width="15" customWidth="1"/>
    <col min="7" max="10" width="9.140625" customWidth="1"/>
    <col min="11" max="11" width="11.85546875" customWidth="1"/>
    <col min="12" max="13" width="9.42578125" customWidth="1"/>
    <col min="14" max="14" width="11.85546875" customWidth="1"/>
    <col min="15" max="16" width="9.42578125" customWidth="1"/>
  </cols>
  <sheetData>
    <row r="1" spans="1:16" s="2" customFormat="1" ht="36.75" customHeight="1" x14ac:dyDescent="0.25">
      <c r="A1" s="20" t="s">
        <v>0</v>
      </c>
      <c r="B1" s="20" t="s">
        <v>1</v>
      </c>
      <c r="C1" s="19" t="s">
        <v>6</v>
      </c>
      <c r="D1" s="19" t="s">
        <v>2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</row>
    <row r="2" spans="1:16" s="2" customFormat="1" ht="36.75" customHeight="1" x14ac:dyDescent="0.25">
      <c r="A2" s="4">
        <v>2</v>
      </c>
      <c r="B2" s="4">
        <v>4</v>
      </c>
      <c r="C2" s="10" t="s">
        <v>7</v>
      </c>
      <c r="D2" s="10" t="s">
        <v>3</v>
      </c>
      <c r="E2" s="4">
        <v>146</v>
      </c>
      <c r="F2" s="4">
        <v>167</v>
      </c>
      <c r="G2" s="4">
        <v>114</v>
      </c>
      <c r="H2" s="4">
        <v>174</v>
      </c>
      <c r="I2" s="4">
        <f>G2+E2</f>
        <v>260</v>
      </c>
      <c r="J2" s="4">
        <f>H2+F2</f>
        <v>341</v>
      </c>
      <c r="K2" s="6">
        <f>E2/(E2+F2)</f>
        <v>0.46645367412140576</v>
      </c>
      <c r="L2" s="6">
        <f>G2/(G2+H2)</f>
        <v>0.39583333333333331</v>
      </c>
      <c r="M2" s="6">
        <f>I2/(I2+J2)</f>
        <v>0.43261231281198004</v>
      </c>
      <c r="N2" s="6">
        <f>1-K2</f>
        <v>0.53354632587859419</v>
      </c>
      <c r="O2" s="6">
        <f t="shared" ref="O2" si="0">1-L2</f>
        <v>0.60416666666666674</v>
      </c>
      <c r="P2" s="6">
        <f t="shared" ref="P2" si="1">1-M2</f>
        <v>0.56738768718801991</v>
      </c>
    </row>
    <row r="3" spans="1:16" s="2" customFormat="1" ht="36.75" customHeight="1" x14ac:dyDescent="0.25">
      <c r="A3" s="4">
        <v>2</v>
      </c>
      <c r="B3" s="4">
        <v>8</v>
      </c>
      <c r="C3" s="10" t="s">
        <v>7</v>
      </c>
      <c r="D3" s="10" t="s">
        <v>3</v>
      </c>
      <c r="E3" s="4">
        <v>146</v>
      </c>
      <c r="F3" s="4">
        <v>167</v>
      </c>
      <c r="G3" s="4">
        <v>162</v>
      </c>
      <c r="H3" s="4">
        <v>126</v>
      </c>
      <c r="I3" s="4">
        <f>G3+E3</f>
        <v>308</v>
      </c>
      <c r="J3" s="4">
        <f>H3+F3</f>
        <v>293</v>
      </c>
      <c r="K3" s="6">
        <f>E3/(E3+F3)</f>
        <v>0.46645367412140576</v>
      </c>
      <c r="L3" s="6">
        <f>G3/(G3+H3)</f>
        <v>0.5625</v>
      </c>
      <c r="M3" s="6">
        <f>I3/(I3+J3)</f>
        <v>0.5124792013311148</v>
      </c>
      <c r="N3" s="6">
        <f>1-K3</f>
        <v>0.53354632587859419</v>
      </c>
      <c r="O3" s="6">
        <f t="shared" ref="O3:P11" si="2">1-L3</f>
        <v>0.4375</v>
      </c>
      <c r="P3" s="6">
        <f t="shared" si="2"/>
        <v>0.4875207986688852</v>
      </c>
    </row>
    <row r="4" spans="1:16" s="2" customFormat="1" ht="36.75" customHeight="1" x14ac:dyDescent="0.25">
      <c r="A4" s="4">
        <v>2</v>
      </c>
      <c r="B4" s="4">
        <v>16</v>
      </c>
      <c r="C4" s="10" t="s">
        <v>7</v>
      </c>
      <c r="D4" s="10" t="s">
        <v>3</v>
      </c>
      <c r="E4" s="4">
        <v>219</v>
      </c>
      <c r="F4" s="4">
        <v>94</v>
      </c>
      <c r="G4" s="4">
        <v>177</v>
      </c>
      <c r="H4" s="4">
        <v>111</v>
      </c>
      <c r="I4" s="4">
        <f t="shared" ref="I4:J12" si="3">G4+E4</f>
        <v>396</v>
      </c>
      <c r="J4" s="4">
        <f t="shared" si="3"/>
        <v>205</v>
      </c>
      <c r="K4" s="6">
        <f t="shared" ref="K4:K18" si="4">E4/(E4+F4)</f>
        <v>0.69968051118210861</v>
      </c>
      <c r="L4" s="6">
        <f t="shared" ref="L4:L18" si="5">G4/(G4+H4)</f>
        <v>0.61458333333333337</v>
      </c>
      <c r="M4" s="6">
        <f t="shared" ref="M4:M18" si="6">I4/(I4+J4)</f>
        <v>0.65890183028286187</v>
      </c>
      <c r="N4" s="6">
        <f t="shared" ref="N4:P12" si="7">1-K4</f>
        <v>0.30031948881789139</v>
      </c>
      <c r="O4" s="6">
        <f t="shared" si="2"/>
        <v>0.38541666666666663</v>
      </c>
      <c r="P4" s="6">
        <f t="shared" si="2"/>
        <v>0.34109816971713813</v>
      </c>
    </row>
    <row r="5" spans="1:16" s="2" customFormat="1" ht="36.75" customHeight="1" x14ac:dyDescent="0.25">
      <c r="A5" s="4">
        <v>2</v>
      </c>
      <c r="B5" s="4">
        <v>32</v>
      </c>
      <c r="C5" s="10" t="s">
        <v>7</v>
      </c>
      <c r="D5" s="10" t="s">
        <v>3</v>
      </c>
      <c r="E5" s="4">
        <v>260</v>
      </c>
      <c r="F5" s="4">
        <v>53</v>
      </c>
      <c r="G5" s="4">
        <v>187</v>
      </c>
      <c r="H5" s="4">
        <v>101</v>
      </c>
      <c r="I5" s="4">
        <f t="shared" si="3"/>
        <v>447</v>
      </c>
      <c r="J5" s="4">
        <f t="shared" si="3"/>
        <v>154</v>
      </c>
      <c r="K5" s="6">
        <f t="shared" si="4"/>
        <v>0.83067092651757191</v>
      </c>
      <c r="L5" s="6">
        <f t="shared" si="5"/>
        <v>0.64930555555555558</v>
      </c>
      <c r="M5" s="6">
        <f t="shared" si="6"/>
        <v>0.7437603993344426</v>
      </c>
      <c r="N5" s="6">
        <f t="shared" si="7"/>
        <v>0.16932907348242809</v>
      </c>
      <c r="O5" s="6">
        <f t="shared" si="2"/>
        <v>0.35069444444444442</v>
      </c>
      <c r="P5" s="6">
        <f t="shared" si="2"/>
        <v>0.2562396006655574</v>
      </c>
    </row>
    <row r="6" spans="1:16" s="2" customFormat="1" ht="36.75" customHeight="1" x14ac:dyDescent="0.25">
      <c r="A6" s="4">
        <v>2</v>
      </c>
      <c r="B6" s="4">
        <v>64</v>
      </c>
      <c r="C6" s="10" t="s">
        <v>7</v>
      </c>
      <c r="D6" s="10" t="s">
        <v>3</v>
      </c>
      <c r="E6" s="4">
        <v>267</v>
      </c>
      <c r="F6" s="4">
        <v>46</v>
      </c>
      <c r="G6" s="4">
        <v>193</v>
      </c>
      <c r="H6" s="4">
        <v>95</v>
      </c>
      <c r="I6" s="4">
        <f t="shared" ref="I6" si="8">G6+E6</f>
        <v>460</v>
      </c>
      <c r="J6" s="4">
        <f t="shared" ref="J6" si="9">H6+F6</f>
        <v>141</v>
      </c>
      <c r="K6" s="6">
        <f t="shared" ref="K6" si="10">E6/(E6+F6)</f>
        <v>0.85303514376996803</v>
      </c>
      <c r="L6" s="6">
        <f t="shared" ref="L6" si="11">G6/(G6+H6)</f>
        <v>0.67013888888888884</v>
      </c>
      <c r="M6" s="6">
        <f t="shared" ref="M6" si="12">I6/(I6+J6)</f>
        <v>0.76539101497504158</v>
      </c>
      <c r="N6" s="6">
        <f t="shared" ref="N6" si="13">1-K6</f>
        <v>0.14696485623003197</v>
      </c>
      <c r="O6" s="6">
        <f t="shared" ref="O6" si="14">1-L6</f>
        <v>0.32986111111111116</v>
      </c>
      <c r="P6" s="6">
        <f t="shared" ref="P6" si="15">1-M6</f>
        <v>0.23460898502495842</v>
      </c>
    </row>
    <row r="7" spans="1:16" ht="36.75" customHeight="1" x14ac:dyDescent="0.25">
      <c r="A7" s="4">
        <v>2</v>
      </c>
      <c r="B7" s="4">
        <v>64</v>
      </c>
      <c r="C7" s="10" t="s">
        <v>8</v>
      </c>
      <c r="D7" s="10" t="s">
        <v>3</v>
      </c>
      <c r="E7" s="4">
        <v>267</v>
      </c>
      <c r="F7" s="4">
        <v>46</v>
      </c>
      <c r="G7" s="4">
        <v>193</v>
      </c>
      <c r="H7" s="4">
        <v>95</v>
      </c>
      <c r="I7" s="4">
        <f t="shared" ref="I7:I8" si="16">G7+E7</f>
        <v>460</v>
      </c>
      <c r="J7" s="4">
        <f t="shared" ref="J7:J8" si="17">H7+F7</f>
        <v>141</v>
      </c>
      <c r="K7" s="6">
        <f t="shared" ref="K7:K8" si="18">E7/(E7+F7)</f>
        <v>0.85303514376996803</v>
      </c>
      <c r="L7" s="6">
        <f t="shared" ref="L7:L8" si="19">G7/(G7+H7)</f>
        <v>0.67013888888888884</v>
      </c>
      <c r="M7" s="6">
        <f t="shared" ref="M7:M8" si="20">I7/(I7+J7)</f>
        <v>0.76539101497504158</v>
      </c>
      <c r="N7" s="6">
        <f t="shared" ref="N7:N8" si="21">1-K7</f>
        <v>0.14696485623003197</v>
      </c>
      <c r="O7" s="6">
        <f t="shared" ref="O7:O8" si="22">1-L7</f>
        <v>0.32986111111111116</v>
      </c>
      <c r="P7" s="6">
        <f t="shared" ref="P7:P8" si="23">1-M7</f>
        <v>0.23460898502495842</v>
      </c>
    </row>
    <row r="8" spans="1:16" ht="36.75" customHeight="1" x14ac:dyDescent="0.25">
      <c r="A8" s="4">
        <v>2</v>
      </c>
      <c r="B8" s="4">
        <v>64</v>
      </c>
      <c r="C8" s="10" t="s">
        <v>9</v>
      </c>
      <c r="D8" s="10" t="s">
        <v>3</v>
      </c>
      <c r="E8" s="4">
        <v>267</v>
      </c>
      <c r="F8" s="4">
        <v>46</v>
      </c>
      <c r="G8" s="4">
        <v>191</v>
      </c>
      <c r="H8" s="4">
        <v>97</v>
      </c>
      <c r="I8" s="4">
        <f t="shared" si="16"/>
        <v>458</v>
      </c>
      <c r="J8" s="4">
        <f t="shared" si="17"/>
        <v>143</v>
      </c>
      <c r="K8" s="6">
        <f t="shared" si="18"/>
        <v>0.85303514376996803</v>
      </c>
      <c r="L8" s="6">
        <f t="shared" si="19"/>
        <v>0.66319444444444442</v>
      </c>
      <c r="M8" s="6">
        <f t="shared" si="20"/>
        <v>0.76206322795341097</v>
      </c>
      <c r="N8" s="6">
        <f t="shared" si="21"/>
        <v>0.14696485623003197</v>
      </c>
      <c r="O8" s="6">
        <f t="shared" si="22"/>
        <v>0.33680555555555558</v>
      </c>
      <c r="P8" s="6">
        <f t="shared" si="23"/>
        <v>0.23793677204658903</v>
      </c>
    </row>
    <row r="9" spans="1:16" ht="36.75" customHeight="1" x14ac:dyDescent="0.25">
      <c r="A9" s="13">
        <v>2</v>
      </c>
      <c r="B9" s="13">
        <v>4</v>
      </c>
      <c r="C9" s="14" t="s">
        <v>7</v>
      </c>
      <c r="D9" s="14" t="s">
        <v>4</v>
      </c>
      <c r="E9" s="13">
        <v>146</v>
      </c>
      <c r="F9" s="13">
        <v>167</v>
      </c>
      <c r="G9" s="13">
        <v>114</v>
      </c>
      <c r="H9" s="13">
        <v>174</v>
      </c>
      <c r="I9" s="13">
        <f t="shared" si="3"/>
        <v>260</v>
      </c>
      <c r="J9" s="13">
        <f t="shared" si="3"/>
        <v>341</v>
      </c>
      <c r="K9" s="15">
        <f t="shared" si="4"/>
        <v>0.46645367412140576</v>
      </c>
      <c r="L9" s="15">
        <f t="shared" si="5"/>
        <v>0.39583333333333331</v>
      </c>
      <c r="M9" s="15">
        <f t="shared" si="6"/>
        <v>0.43261231281198004</v>
      </c>
      <c r="N9" s="15">
        <f t="shared" si="7"/>
        <v>0.53354632587859419</v>
      </c>
      <c r="O9" s="15">
        <f t="shared" si="2"/>
        <v>0.60416666666666674</v>
      </c>
      <c r="P9" s="15">
        <f t="shared" si="2"/>
        <v>0.56738768718801991</v>
      </c>
    </row>
    <row r="10" spans="1:16" ht="36.75" customHeight="1" x14ac:dyDescent="0.25">
      <c r="A10" s="13">
        <v>2</v>
      </c>
      <c r="B10" s="13">
        <v>8</v>
      </c>
      <c r="C10" s="14" t="s">
        <v>7</v>
      </c>
      <c r="D10" s="14" t="s">
        <v>4</v>
      </c>
      <c r="E10" s="13">
        <v>146</v>
      </c>
      <c r="F10" s="13">
        <v>167</v>
      </c>
      <c r="G10" s="13">
        <v>154</v>
      </c>
      <c r="H10" s="13">
        <v>134</v>
      </c>
      <c r="I10" s="13">
        <f t="shared" si="3"/>
        <v>300</v>
      </c>
      <c r="J10" s="13">
        <f t="shared" si="3"/>
        <v>301</v>
      </c>
      <c r="K10" s="15">
        <f t="shared" si="4"/>
        <v>0.46645367412140576</v>
      </c>
      <c r="L10" s="15">
        <f t="shared" si="5"/>
        <v>0.53472222222222221</v>
      </c>
      <c r="M10" s="15">
        <f t="shared" si="6"/>
        <v>0.49916805324459235</v>
      </c>
      <c r="N10" s="15">
        <f t="shared" si="7"/>
        <v>0.53354632587859419</v>
      </c>
      <c r="O10" s="15">
        <f t="shared" si="2"/>
        <v>0.46527777777777779</v>
      </c>
      <c r="P10" s="15">
        <f t="shared" si="2"/>
        <v>0.50083194675540765</v>
      </c>
    </row>
    <row r="11" spans="1:16" ht="36.75" customHeight="1" x14ac:dyDescent="0.25">
      <c r="A11" s="13">
        <v>2</v>
      </c>
      <c r="B11" s="13">
        <v>16</v>
      </c>
      <c r="C11" s="14" t="s">
        <v>7</v>
      </c>
      <c r="D11" s="14" t="s">
        <v>4</v>
      </c>
      <c r="E11" s="13">
        <v>219</v>
      </c>
      <c r="F11" s="13">
        <v>94</v>
      </c>
      <c r="G11" s="13">
        <v>173</v>
      </c>
      <c r="H11" s="13">
        <v>115</v>
      </c>
      <c r="I11" s="13">
        <f t="shared" si="3"/>
        <v>392</v>
      </c>
      <c r="J11" s="13">
        <f t="shared" si="3"/>
        <v>209</v>
      </c>
      <c r="K11" s="15">
        <f t="shared" si="4"/>
        <v>0.69968051118210861</v>
      </c>
      <c r="L11" s="15">
        <f t="shared" si="5"/>
        <v>0.60069444444444442</v>
      </c>
      <c r="M11" s="15">
        <f t="shared" si="6"/>
        <v>0.65224625623960064</v>
      </c>
      <c r="N11" s="15">
        <f t="shared" si="7"/>
        <v>0.30031948881789139</v>
      </c>
      <c r="O11" s="15">
        <f t="shared" si="2"/>
        <v>0.39930555555555558</v>
      </c>
      <c r="P11" s="15">
        <f t="shared" si="2"/>
        <v>0.34775374376039936</v>
      </c>
    </row>
    <row r="12" spans="1:16" ht="36.75" customHeight="1" x14ac:dyDescent="0.25">
      <c r="A12" s="13">
        <v>2</v>
      </c>
      <c r="B12" s="13">
        <v>32</v>
      </c>
      <c r="C12" s="14" t="s">
        <v>7</v>
      </c>
      <c r="D12" s="14" t="s">
        <v>4</v>
      </c>
      <c r="E12" s="13">
        <v>260</v>
      </c>
      <c r="F12" s="13">
        <v>53</v>
      </c>
      <c r="G12" s="13">
        <v>183</v>
      </c>
      <c r="H12" s="13">
        <v>105</v>
      </c>
      <c r="I12" s="13">
        <f t="shared" si="3"/>
        <v>443</v>
      </c>
      <c r="J12" s="13">
        <f t="shared" si="3"/>
        <v>158</v>
      </c>
      <c r="K12" s="15">
        <f t="shared" si="4"/>
        <v>0.83067092651757191</v>
      </c>
      <c r="L12" s="15">
        <f t="shared" si="5"/>
        <v>0.63541666666666663</v>
      </c>
      <c r="M12" s="15">
        <f t="shared" si="6"/>
        <v>0.73710482529118138</v>
      </c>
      <c r="N12" s="15">
        <f t="shared" si="7"/>
        <v>0.16932907348242809</v>
      </c>
      <c r="O12" s="15">
        <f t="shared" si="7"/>
        <v>0.36458333333333337</v>
      </c>
      <c r="P12" s="15">
        <f t="shared" si="7"/>
        <v>0.26289517470881862</v>
      </c>
    </row>
    <row r="13" spans="1:16" ht="36.75" customHeight="1" x14ac:dyDescent="0.25">
      <c r="A13" s="13">
        <v>2</v>
      </c>
      <c r="B13" s="13">
        <v>64</v>
      </c>
      <c r="C13" s="14" t="s">
        <v>7</v>
      </c>
      <c r="D13" s="14" t="s">
        <v>4</v>
      </c>
      <c r="E13" s="13">
        <v>267</v>
      </c>
      <c r="F13" s="13">
        <v>46</v>
      </c>
      <c r="G13" s="13">
        <v>191</v>
      </c>
      <c r="H13" s="13">
        <v>97</v>
      </c>
      <c r="I13" s="13">
        <f t="shared" ref="I13:J18" si="24">G13+E13</f>
        <v>458</v>
      </c>
      <c r="J13" s="13">
        <f t="shared" si="24"/>
        <v>143</v>
      </c>
      <c r="K13" s="15">
        <f t="shared" si="4"/>
        <v>0.85303514376996803</v>
      </c>
      <c r="L13" s="15">
        <f t="shared" si="5"/>
        <v>0.66319444444444442</v>
      </c>
      <c r="M13" s="15">
        <f t="shared" si="6"/>
        <v>0.76206322795341097</v>
      </c>
      <c r="N13" s="15">
        <f t="shared" ref="N13:P18" si="25">1-K13</f>
        <v>0.14696485623003197</v>
      </c>
      <c r="O13" s="15">
        <f t="shared" si="25"/>
        <v>0.33680555555555558</v>
      </c>
      <c r="P13" s="15">
        <f t="shared" si="25"/>
        <v>0.23793677204658903</v>
      </c>
    </row>
    <row r="14" spans="1:16" ht="36.75" customHeight="1" x14ac:dyDescent="0.25">
      <c r="A14" s="16">
        <v>2</v>
      </c>
      <c r="B14" s="16">
        <v>4</v>
      </c>
      <c r="C14" s="17" t="s">
        <v>7</v>
      </c>
      <c r="D14" s="17" t="s">
        <v>5</v>
      </c>
      <c r="E14" s="16">
        <v>147</v>
      </c>
      <c r="F14" s="16">
        <v>166</v>
      </c>
      <c r="G14" s="16">
        <v>115</v>
      </c>
      <c r="H14" s="16">
        <v>173</v>
      </c>
      <c r="I14" s="16">
        <f t="shared" si="24"/>
        <v>262</v>
      </c>
      <c r="J14" s="16">
        <f t="shared" si="24"/>
        <v>339</v>
      </c>
      <c r="K14" s="18">
        <f t="shared" si="4"/>
        <v>0.46964856230031948</v>
      </c>
      <c r="L14" s="18">
        <f t="shared" si="5"/>
        <v>0.39930555555555558</v>
      </c>
      <c r="M14" s="18">
        <f t="shared" si="6"/>
        <v>0.43594009983361065</v>
      </c>
      <c r="N14" s="18">
        <f t="shared" si="25"/>
        <v>0.53035143769968052</v>
      </c>
      <c r="O14" s="18">
        <f t="shared" si="25"/>
        <v>0.60069444444444442</v>
      </c>
      <c r="P14" s="18">
        <f t="shared" si="25"/>
        <v>0.56405990016638929</v>
      </c>
    </row>
    <row r="15" spans="1:16" ht="36.75" customHeight="1" x14ac:dyDescent="0.25">
      <c r="A15" s="16">
        <v>2</v>
      </c>
      <c r="B15" s="16">
        <v>8</v>
      </c>
      <c r="C15" s="17" t="s">
        <v>7</v>
      </c>
      <c r="D15" s="17" t="s">
        <v>5</v>
      </c>
      <c r="E15" s="16">
        <v>159</v>
      </c>
      <c r="F15" s="16">
        <v>154</v>
      </c>
      <c r="G15" s="16">
        <v>146</v>
      </c>
      <c r="H15" s="16">
        <v>142</v>
      </c>
      <c r="I15" s="16">
        <f t="shared" si="24"/>
        <v>305</v>
      </c>
      <c r="J15" s="16">
        <f t="shared" si="24"/>
        <v>296</v>
      </c>
      <c r="K15" s="18">
        <f t="shared" si="4"/>
        <v>0.50798722044728439</v>
      </c>
      <c r="L15" s="18">
        <f t="shared" si="5"/>
        <v>0.50694444444444442</v>
      </c>
      <c r="M15" s="18">
        <f t="shared" si="6"/>
        <v>0.50748752079866888</v>
      </c>
      <c r="N15" s="18">
        <f t="shared" si="25"/>
        <v>0.49201277955271561</v>
      </c>
      <c r="O15" s="18">
        <f t="shared" si="25"/>
        <v>0.49305555555555558</v>
      </c>
      <c r="P15" s="18">
        <f t="shared" si="25"/>
        <v>0.49251247920133112</v>
      </c>
    </row>
    <row r="16" spans="1:16" ht="36.75" customHeight="1" x14ac:dyDescent="0.25">
      <c r="A16" s="16">
        <v>2</v>
      </c>
      <c r="B16" s="16">
        <v>16</v>
      </c>
      <c r="C16" s="17" t="s">
        <v>7</v>
      </c>
      <c r="D16" s="17" t="s">
        <v>5</v>
      </c>
      <c r="E16" s="16">
        <v>231</v>
      </c>
      <c r="F16" s="16">
        <v>82</v>
      </c>
      <c r="G16" s="16">
        <v>17</v>
      </c>
      <c r="H16" s="16">
        <v>112</v>
      </c>
      <c r="I16" s="16">
        <f t="shared" si="24"/>
        <v>248</v>
      </c>
      <c r="J16" s="16">
        <f t="shared" si="24"/>
        <v>194</v>
      </c>
      <c r="K16" s="18">
        <f t="shared" si="4"/>
        <v>0.73801916932907352</v>
      </c>
      <c r="L16" s="18">
        <f t="shared" si="5"/>
        <v>0.13178294573643412</v>
      </c>
      <c r="M16" s="18">
        <f t="shared" si="6"/>
        <v>0.56108597285067874</v>
      </c>
      <c r="N16" s="18">
        <f t="shared" si="25"/>
        <v>0.26198083067092648</v>
      </c>
      <c r="O16" s="18">
        <f t="shared" si="25"/>
        <v>0.86821705426356588</v>
      </c>
      <c r="P16" s="18">
        <f t="shared" si="25"/>
        <v>0.43891402714932126</v>
      </c>
    </row>
    <row r="17" spans="1:16" ht="36.75" customHeight="1" x14ac:dyDescent="0.25">
      <c r="A17" s="16">
        <v>2</v>
      </c>
      <c r="B17" s="16">
        <v>32</v>
      </c>
      <c r="C17" s="17" t="s">
        <v>7</v>
      </c>
      <c r="D17" s="17" t="s">
        <v>5</v>
      </c>
      <c r="E17" s="16">
        <v>261</v>
      </c>
      <c r="F17" s="16">
        <v>52</v>
      </c>
      <c r="G17" s="16">
        <v>183</v>
      </c>
      <c r="H17" s="16">
        <v>105</v>
      </c>
      <c r="I17" s="16">
        <f t="shared" si="24"/>
        <v>444</v>
      </c>
      <c r="J17" s="16">
        <f t="shared" si="24"/>
        <v>157</v>
      </c>
      <c r="K17" s="18">
        <f t="shared" si="4"/>
        <v>0.83386581469648557</v>
      </c>
      <c r="L17" s="18">
        <f t="shared" si="5"/>
        <v>0.63541666666666663</v>
      </c>
      <c r="M17" s="18">
        <f t="shared" si="6"/>
        <v>0.73876871880199668</v>
      </c>
      <c r="N17" s="18">
        <f t="shared" si="25"/>
        <v>0.16613418530351443</v>
      </c>
      <c r="O17" s="18">
        <f t="shared" si="25"/>
        <v>0.36458333333333337</v>
      </c>
      <c r="P17" s="18">
        <f t="shared" si="25"/>
        <v>0.26123128119800332</v>
      </c>
    </row>
    <row r="18" spans="1:16" ht="36.75" customHeight="1" x14ac:dyDescent="0.25">
      <c r="A18" s="16">
        <v>2</v>
      </c>
      <c r="B18" s="16">
        <v>64</v>
      </c>
      <c r="C18" s="17" t="s">
        <v>7</v>
      </c>
      <c r="D18" s="17" t="s">
        <v>5</v>
      </c>
      <c r="E18" s="16">
        <v>263</v>
      </c>
      <c r="F18" s="16">
        <v>50</v>
      </c>
      <c r="G18" s="16">
        <v>190</v>
      </c>
      <c r="H18" s="16">
        <v>98</v>
      </c>
      <c r="I18" s="16">
        <f t="shared" si="24"/>
        <v>453</v>
      </c>
      <c r="J18" s="16">
        <f t="shared" si="24"/>
        <v>148</v>
      </c>
      <c r="K18" s="18">
        <f t="shared" si="4"/>
        <v>0.84025559105431313</v>
      </c>
      <c r="L18" s="18">
        <f t="shared" si="5"/>
        <v>0.65972222222222221</v>
      </c>
      <c r="M18" s="18">
        <f t="shared" si="6"/>
        <v>0.75374376039933444</v>
      </c>
      <c r="N18" s="18">
        <f t="shared" si="25"/>
        <v>0.15974440894568687</v>
      </c>
      <c r="O18" s="18">
        <f t="shared" si="25"/>
        <v>0.34027777777777779</v>
      </c>
      <c r="P18" s="18">
        <f t="shared" si="25"/>
        <v>0.24625623960066556</v>
      </c>
    </row>
    <row r="19" spans="1:16" ht="36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36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36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36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36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36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36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36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36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36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36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36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36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36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36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36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36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36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36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36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36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36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36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36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36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36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6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36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36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36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36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 Mapping</vt:lpstr>
      <vt:lpstr>Assosciative</vt:lpstr>
      <vt:lpstr>Set Assosciative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Kumar</dc:creator>
  <cp:lastModifiedBy>pravinkumar.mario</cp:lastModifiedBy>
  <dcterms:created xsi:type="dcterms:W3CDTF">2022-12-21T05:40:54Z</dcterms:created>
  <dcterms:modified xsi:type="dcterms:W3CDTF">2022-12-21T16:23:23Z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7dd6a-a4a1-440b-a6a3-9124ef1ee017_Enabled">
    <vt:lpwstr>true</vt:lpwstr>
  </property>
  <property fmtid="{D5CDD505-2E9C-101B-9397-08002B2CF9AE}" pid="3" name="MSIP_Label_4447dd6a-a4a1-440b-a6a3-9124ef1ee017_SetDate">
    <vt:lpwstr>2022-12-21T12:08:39Z</vt:lpwstr>
  </property>
  <property fmtid="{D5CDD505-2E9C-101B-9397-08002B2CF9AE}" pid="4" name="MSIP_Label_4447dd6a-a4a1-440b-a6a3-9124ef1ee017_Method">
    <vt:lpwstr>Privileged</vt:lpwstr>
  </property>
  <property fmtid="{D5CDD505-2E9C-101B-9397-08002B2CF9AE}" pid="5" name="MSIP_Label_4447dd6a-a4a1-440b-a6a3-9124ef1ee017_Name">
    <vt:lpwstr>NO TECH DATA</vt:lpwstr>
  </property>
  <property fmtid="{D5CDD505-2E9C-101B-9397-08002B2CF9AE}" pid="6" name="MSIP_Label_4447dd6a-a4a1-440b-a6a3-9124ef1ee017_SiteId">
    <vt:lpwstr>7a18110d-ef9b-4274-acef-e62ab0fe28ed</vt:lpwstr>
  </property>
  <property fmtid="{D5CDD505-2E9C-101B-9397-08002B2CF9AE}" pid="7" name="MSIP_Label_4447dd6a-a4a1-440b-a6a3-9124ef1ee017_ActionId">
    <vt:lpwstr>77f959c9-1154-497a-aa67-8843953c3a50</vt:lpwstr>
  </property>
  <property fmtid="{D5CDD505-2E9C-101B-9397-08002B2CF9AE}" pid="8" name="MSIP_Label_4447dd6a-a4a1-440b-a6a3-9124ef1ee017_ContentBits">
    <vt:lpwstr>0</vt:lpwstr>
  </property>
</Properties>
</file>