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Projects\"/>
    </mc:Choice>
  </mc:AlternateContent>
  <bookViews>
    <workbookView xWindow="0" yWindow="0" windowWidth="27870" windowHeight="12915" activeTab="7"/>
  </bookViews>
  <sheets>
    <sheet name="2013" sheetId="9" r:id="rId1"/>
    <sheet name="Central" sheetId="11" r:id="rId2"/>
    <sheet name="2015" sheetId="5" r:id="rId3"/>
    <sheet name="2014" sheetId="4" r:id="rId4"/>
    <sheet name="2016" sheetId="6" r:id="rId5"/>
    <sheet name="2017" sheetId="7" r:id="rId6"/>
    <sheet name="2018" sheetId="8" r:id="rId7"/>
    <sheet name="с 2019" sheetId="2" r:id="rId8"/>
    <sheet name="2019" sheetId="10" r:id="rId9"/>
  </sheets>
  <definedNames>
    <definedName name="_xlnm._FilterDatabase" localSheetId="1" hidden="1">Central!$A$2:$Y$21</definedName>
    <definedName name="_xlnm._FilterDatabase" localSheetId="7" hidden="1">'с 2019'!$A$1:$BU$99</definedName>
  </definedNames>
  <calcPr calcId="162913"/>
</workbook>
</file>

<file path=xl/calcChain.xml><?xml version="1.0" encoding="utf-8"?>
<calcChain xmlns="http://schemas.openxmlformats.org/spreadsheetml/2006/main">
  <c r="Z2" i="9" l="1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137" i="11" l="1"/>
  <c r="Z131" i="11"/>
  <c r="Z141" i="11"/>
  <c r="Z142" i="11"/>
  <c r="Z126" i="11"/>
  <c r="Z135" i="11"/>
  <c r="Z127" i="11"/>
  <c r="Z140" i="11"/>
  <c r="Z133" i="11"/>
  <c r="Z134" i="11"/>
  <c r="Z130" i="11"/>
  <c r="Z138" i="11"/>
  <c r="Z129" i="11"/>
  <c r="Z139" i="11"/>
  <c r="Z136" i="11"/>
  <c r="Z128" i="11"/>
  <c r="Z132" i="11"/>
  <c r="Z118" i="11"/>
  <c r="Z106" i="11"/>
  <c r="Z108" i="11"/>
  <c r="Z114" i="11"/>
  <c r="Z112" i="11"/>
  <c r="Z102" i="11"/>
  <c r="Z103" i="11"/>
  <c r="Z110" i="11"/>
  <c r="Z105" i="11"/>
  <c r="Z113" i="11"/>
  <c r="Z116" i="11"/>
  <c r="Z111" i="11"/>
  <c r="Z117" i="11"/>
  <c r="Z109" i="11"/>
  <c r="Z104" i="11"/>
  <c r="Z107" i="11"/>
  <c r="Z115" i="11"/>
  <c r="Z101" i="11"/>
  <c r="Z85" i="11"/>
  <c r="Z81" i="11"/>
  <c r="Z90" i="11"/>
  <c r="Z88" i="11"/>
  <c r="Z87" i="11"/>
  <c r="Z93" i="11"/>
  <c r="Z80" i="11"/>
  <c r="Z77" i="11"/>
  <c r="Z92" i="11"/>
  <c r="Z83" i="11"/>
  <c r="Z84" i="11"/>
  <c r="Z89" i="11"/>
  <c r="Z86" i="11"/>
  <c r="Z78" i="11"/>
  <c r="Z82" i="11"/>
  <c r="Z91" i="11"/>
  <c r="Z79" i="11"/>
  <c r="Z76" i="11"/>
  <c r="Z35" i="11"/>
  <c r="Z42" i="11"/>
  <c r="Z41" i="11"/>
  <c r="Z43" i="11"/>
  <c r="Z36" i="11"/>
  <c r="Z32" i="11"/>
  <c r="Z38" i="11"/>
  <c r="Z27" i="11"/>
  <c r="Z31" i="11"/>
  <c r="Z30" i="11"/>
  <c r="Z34" i="11"/>
  <c r="Z28" i="11"/>
  <c r="Z29" i="11"/>
  <c r="Z37" i="11"/>
  <c r="Z33" i="11"/>
  <c r="Z40" i="11"/>
  <c r="Z39" i="11"/>
  <c r="Z26" i="11"/>
  <c r="Z7" i="11"/>
  <c r="Z20" i="11"/>
  <c r="Z12" i="11"/>
  <c r="Z13" i="11"/>
  <c r="Z15" i="11"/>
  <c r="Z17" i="11"/>
  <c r="Z4" i="11"/>
  <c r="Z8" i="11"/>
  <c r="Z18" i="11"/>
  <c r="Z11" i="11"/>
  <c r="Z10" i="11"/>
  <c r="Z14" i="11"/>
  <c r="Z6" i="11"/>
  <c r="Z16" i="11"/>
  <c r="Z5" i="11"/>
  <c r="Z19" i="11"/>
  <c r="Z9" i="11"/>
  <c r="Z3" i="11"/>
  <c r="Z60" i="11"/>
  <c r="Z63" i="11"/>
  <c r="Z66" i="11"/>
  <c r="Z56" i="11"/>
  <c r="Z62" i="11"/>
  <c r="Z59" i="11"/>
  <c r="Z65" i="11"/>
  <c r="Z55" i="11"/>
  <c r="Z52" i="11"/>
  <c r="Z68" i="11"/>
  <c r="Z61" i="11"/>
  <c r="Z53" i="11"/>
  <c r="Z57" i="11"/>
  <c r="Z58" i="11"/>
  <c r="Z67" i="11"/>
  <c r="Z64" i="11"/>
  <c r="Z54" i="11"/>
  <c r="Z51" i="11"/>
  <c r="X125" i="11"/>
  <c r="V125" i="11"/>
  <c r="T125" i="11"/>
  <c r="R125" i="11"/>
  <c r="P125" i="11"/>
  <c r="N125" i="11"/>
  <c r="L125" i="11"/>
  <c r="J125" i="11"/>
  <c r="H125" i="11"/>
  <c r="F125" i="11"/>
  <c r="D125" i="11"/>
  <c r="X129" i="11"/>
  <c r="V129" i="11"/>
  <c r="T129" i="11"/>
  <c r="R129" i="11"/>
  <c r="P129" i="11"/>
  <c r="N129" i="11"/>
  <c r="L129" i="11"/>
  <c r="J129" i="11"/>
  <c r="H129" i="11"/>
  <c r="F129" i="11"/>
  <c r="D129" i="11"/>
  <c r="X128" i="11"/>
  <c r="V128" i="11"/>
  <c r="T128" i="11"/>
  <c r="R128" i="11"/>
  <c r="P128" i="11"/>
  <c r="N128" i="11"/>
  <c r="L128" i="11"/>
  <c r="J128" i="11"/>
  <c r="H128" i="11"/>
  <c r="F128" i="11"/>
  <c r="D128" i="11"/>
  <c r="X135" i="11"/>
  <c r="V135" i="11"/>
  <c r="T135" i="11"/>
  <c r="R135" i="11"/>
  <c r="P135" i="11"/>
  <c r="N135" i="11"/>
  <c r="L135" i="11"/>
  <c r="J135" i="11"/>
  <c r="H135" i="11"/>
  <c r="F135" i="11"/>
  <c r="D135" i="11"/>
  <c r="X141" i="11"/>
  <c r="V141" i="11"/>
  <c r="T141" i="11"/>
  <c r="R141" i="11"/>
  <c r="P141" i="11"/>
  <c r="N141" i="11"/>
  <c r="L141" i="11"/>
  <c r="J141" i="11"/>
  <c r="H141" i="11"/>
  <c r="F141" i="11"/>
  <c r="D141" i="11"/>
  <c r="X137" i="11"/>
  <c r="V137" i="11"/>
  <c r="T137" i="11"/>
  <c r="R137" i="11"/>
  <c r="P137" i="11"/>
  <c r="N137" i="11"/>
  <c r="L137" i="11"/>
  <c r="J137" i="11"/>
  <c r="H137" i="11"/>
  <c r="F137" i="11"/>
  <c r="D137" i="11"/>
  <c r="X130" i="11"/>
  <c r="V130" i="11"/>
  <c r="T130" i="11"/>
  <c r="R130" i="11"/>
  <c r="P130" i="11"/>
  <c r="N130" i="11"/>
  <c r="L130" i="11"/>
  <c r="J130" i="11"/>
  <c r="H130" i="11"/>
  <c r="F130" i="11"/>
  <c r="D130" i="11"/>
  <c r="X140" i="11"/>
  <c r="V140" i="11"/>
  <c r="T140" i="11"/>
  <c r="R140" i="11"/>
  <c r="P140" i="11"/>
  <c r="N140" i="11"/>
  <c r="L140" i="11"/>
  <c r="J140" i="11"/>
  <c r="H140" i="11"/>
  <c r="F140" i="11"/>
  <c r="D140" i="11"/>
  <c r="X126" i="11"/>
  <c r="V126" i="11"/>
  <c r="T126" i="11"/>
  <c r="R126" i="11"/>
  <c r="P126" i="11"/>
  <c r="N126" i="11"/>
  <c r="L126" i="11"/>
  <c r="J126" i="11"/>
  <c r="H126" i="11"/>
  <c r="F126" i="11"/>
  <c r="D126" i="11"/>
  <c r="X131" i="11"/>
  <c r="V131" i="11"/>
  <c r="T131" i="11"/>
  <c r="R131" i="11"/>
  <c r="P131" i="11"/>
  <c r="N131" i="11"/>
  <c r="L131" i="11"/>
  <c r="J131" i="11"/>
  <c r="H131" i="11"/>
  <c r="F131" i="11"/>
  <c r="D131" i="11"/>
  <c r="X136" i="11"/>
  <c r="V136" i="11"/>
  <c r="T136" i="11"/>
  <c r="R136" i="11"/>
  <c r="P136" i="11"/>
  <c r="N136" i="11"/>
  <c r="L136" i="11"/>
  <c r="J136" i="11"/>
  <c r="H136" i="11"/>
  <c r="F136" i="11"/>
  <c r="D136" i="11"/>
  <c r="X138" i="11"/>
  <c r="V138" i="11"/>
  <c r="T138" i="11"/>
  <c r="R138" i="11"/>
  <c r="P138" i="11"/>
  <c r="N138" i="11"/>
  <c r="L138" i="11"/>
  <c r="J138" i="11"/>
  <c r="H138" i="11"/>
  <c r="F138" i="11"/>
  <c r="D138" i="11"/>
  <c r="X127" i="11"/>
  <c r="V127" i="11"/>
  <c r="T127" i="11"/>
  <c r="R127" i="11"/>
  <c r="P127" i="11"/>
  <c r="N127" i="11"/>
  <c r="L127" i="11"/>
  <c r="J127" i="11"/>
  <c r="H127" i="11"/>
  <c r="F127" i="11"/>
  <c r="D127" i="11"/>
  <c r="X142" i="11"/>
  <c r="V142" i="11"/>
  <c r="T142" i="11"/>
  <c r="R142" i="11"/>
  <c r="P142" i="11"/>
  <c r="N142" i="11"/>
  <c r="L142" i="11"/>
  <c r="J142" i="11"/>
  <c r="H142" i="11"/>
  <c r="F142" i="11"/>
  <c r="D142" i="11"/>
  <c r="X133" i="11"/>
  <c r="V133" i="11"/>
  <c r="T133" i="11"/>
  <c r="R133" i="11"/>
  <c r="P133" i="11"/>
  <c r="N133" i="11"/>
  <c r="L133" i="11"/>
  <c r="J133" i="11"/>
  <c r="H133" i="11"/>
  <c r="F133" i="11"/>
  <c r="D133" i="11"/>
  <c r="X134" i="11"/>
  <c r="V134" i="11"/>
  <c r="T134" i="11"/>
  <c r="R134" i="11"/>
  <c r="P134" i="11"/>
  <c r="N134" i="11"/>
  <c r="L134" i="11"/>
  <c r="J134" i="11"/>
  <c r="H134" i="11"/>
  <c r="F134" i="11"/>
  <c r="D134" i="11"/>
  <c r="X139" i="11"/>
  <c r="V139" i="11"/>
  <c r="T139" i="11"/>
  <c r="R139" i="11"/>
  <c r="P139" i="11"/>
  <c r="N139" i="11"/>
  <c r="L139" i="11"/>
  <c r="J139" i="11"/>
  <c r="H139" i="11"/>
  <c r="F139" i="11"/>
  <c r="D139" i="11"/>
  <c r="X132" i="11"/>
  <c r="V132" i="11"/>
  <c r="T132" i="11"/>
  <c r="R132" i="11"/>
  <c r="P132" i="11"/>
  <c r="N132" i="11"/>
  <c r="L132" i="11"/>
  <c r="J132" i="11"/>
  <c r="H132" i="11"/>
  <c r="F132" i="11"/>
  <c r="D132" i="11"/>
  <c r="X101" i="11"/>
  <c r="V101" i="11"/>
  <c r="T101" i="11"/>
  <c r="R101" i="11"/>
  <c r="P101" i="11"/>
  <c r="N101" i="11"/>
  <c r="L101" i="11"/>
  <c r="J101" i="11"/>
  <c r="H101" i="11"/>
  <c r="F101" i="11"/>
  <c r="D101" i="11"/>
  <c r="X105" i="11"/>
  <c r="V105" i="11"/>
  <c r="T105" i="11"/>
  <c r="R105" i="11"/>
  <c r="P105" i="11"/>
  <c r="N105" i="11"/>
  <c r="L105" i="11"/>
  <c r="J105" i="11"/>
  <c r="H105" i="11"/>
  <c r="F105" i="11"/>
  <c r="D105" i="11"/>
  <c r="X104" i="11"/>
  <c r="V104" i="11"/>
  <c r="T104" i="11"/>
  <c r="R104" i="11"/>
  <c r="P104" i="11"/>
  <c r="N104" i="11"/>
  <c r="L104" i="11"/>
  <c r="J104" i="11"/>
  <c r="H104" i="11"/>
  <c r="F104" i="11"/>
  <c r="D104" i="11"/>
  <c r="X111" i="11"/>
  <c r="V111" i="11"/>
  <c r="T111" i="11"/>
  <c r="R111" i="11"/>
  <c r="P111" i="11"/>
  <c r="N111" i="11"/>
  <c r="L111" i="11"/>
  <c r="J111" i="11"/>
  <c r="H111" i="11"/>
  <c r="F111" i="11"/>
  <c r="D111" i="11"/>
  <c r="X117" i="11"/>
  <c r="V117" i="11"/>
  <c r="T117" i="11"/>
  <c r="R117" i="11"/>
  <c r="P117" i="11"/>
  <c r="N117" i="11"/>
  <c r="L117" i="11"/>
  <c r="J117" i="11"/>
  <c r="H117" i="11"/>
  <c r="F117" i="11"/>
  <c r="D117" i="11"/>
  <c r="X113" i="11"/>
  <c r="V113" i="11"/>
  <c r="T113" i="11"/>
  <c r="R113" i="11"/>
  <c r="P113" i="11"/>
  <c r="N113" i="11"/>
  <c r="L113" i="11"/>
  <c r="J113" i="11"/>
  <c r="H113" i="11"/>
  <c r="F113" i="11"/>
  <c r="D113" i="11"/>
  <c r="X106" i="11"/>
  <c r="V106" i="11"/>
  <c r="T106" i="11"/>
  <c r="R106" i="11"/>
  <c r="P106" i="11"/>
  <c r="N106" i="11"/>
  <c r="L106" i="11"/>
  <c r="J106" i="11"/>
  <c r="H106" i="11"/>
  <c r="F106" i="11"/>
  <c r="D106" i="11"/>
  <c r="X114" i="11"/>
  <c r="V114" i="11"/>
  <c r="T114" i="11"/>
  <c r="R114" i="11"/>
  <c r="P114" i="11"/>
  <c r="N114" i="11"/>
  <c r="L114" i="11"/>
  <c r="J114" i="11"/>
  <c r="H114" i="11"/>
  <c r="F114" i="11"/>
  <c r="D114" i="11"/>
  <c r="X102" i="11"/>
  <c r="V102" i="11"/>
  <c r="T102" i="11"/>
  <c r="R102" i="11"/>
  <c r="P102" i="11"/>
  <c r="N102" i="11"/>
  <c r="L102" i="11"/>
  <c r="J102" i="11"/>
  <c r="H102" i="11"/>
  <c r="F102" i="11"/>
  <c r="D102" i="11"/>
  <c r="X108" i="11"/>
  <c r="V108" i="11"/>
  <c r="T108" i="11"/>
  <c r="R108" i="11"/>
  <c r="P108" i="11"/>
  <c r="N108" i="11"/>
  <c r="L108" i="11"/>
  <c r="J108" i="11"/>
  <c r="H108" i="11"/>
  <c r="F108" i="11"/>
  <c r="D108" i="11"/>
  <c r="X112" i="11"/>
  <c r="V112" i="11"/>
  <c r="T112" i="11"/>
  <c r="R112" i="11"/>
  <c r="P112" i="11"/>
  <c r="N112" i="11"/>
  <c r="L112" i="11"/>
  <c r="J112" i="11"/>
  <c r="H112" i="11"/>
  <c r="F112" i="11"/>
  <c r="D112" i="11"/>
  <c r="X116" i="11"/>
  <c r="V116" i="11"/>
  <c r="T116" i="11"/>
  <c r="R116" i="11"/>
  <c r="P116" i="11"/>
  <c r="N116" i="11"/>
  <c r="L116" i="11"/>
  <c r="J116" i="11"/>
  <c r="H116" i="11"/>
  <c r="F116" i="11"/>
  <c r="D116" i="11"/>
  <c r="X103" i="11"/>
  <c r="V103" i="11"/>
  <c r="T103" i="11"/>
  <c r="R103" i="11"/>
  <c r="P103" i="11"/>
  <c r="N103" i="11"/>
  <c r="L103" i="11"/>
  <c r="J103" i="11"/>
  <c r="H103" i="11"/>
  <c r="F103" i="11"/>
  <c r="D103" i="11"/>
  <c r="X118" i="11"/>
  <c r="V118" i="11"/>
  <c r="T118" i="11"/>
  <c r="R118" i="11"/>
  <c r="P118" i="11"/>
  <c r="N118" i="11"/>
  <c r="L118" i="11"/>
  <c r="J118" i="11"/>
  <c r="H118" i="11"/>
  <c r="F118" i="11"/>
  <c r="D118" i="11"/>
  <c r="X109" i="11"/>
  <c r="V109" i="11"/>
  <c r="T109" i="11"/>
  <c r="R109" i="11"/>
  <c r="P109" i="11"/>
  <c r="N109" i="11"/>
  <c r="L109" i="11"/>
  <c r="J109" i="11"/>
  <c r="H109" i="11"/>
  <c r="F109" i="11"/>
  <c r="D109" i="11"/>
  <c r="X110" i="11"/>
  <c r="V110" i="11"/>
  <c r="T110" i="11"/>
  <c r="R110" i="11"/>
  <c r="P110" i="11"/>
  <c r="N110" i="11"/>
  <c r="L110" i="11"/>
  <c r="J110" i="11"/>
  <c r="H110" i="11"/>
  <c r="F110" i="11"/>
  <c r="D110" i="11"/>
  <c r="X115" i="11"/>
  <c r="V115" i="11"/>
  <c r="T115" i="11"/>
  <c r="R115" i="11"/>
  <c r="P115" i="11"/>
  <c r="N115" i="11"/>
  <c r="L115" i="11"/>
  <c r="J115" i="11"/>
  <c r="H115" i="11"/>
  <c r="F115" i="11"/>
  <c r="D115" i="11"/>
  <c r="X107" i="11"/>
  <c r="V107" i="11"/>
  <c r="T107" i="11"/>
  <c r="R107" i="11"/>
  <c r="P107" i="11"/>
  <c r="N107" i="11"/>
  <c r="L107" i="11"/>
  <c r="J107" i="11"/>
  <c r="H107" i="11"/>
  <c r="F107" i="11"/>
  <c r="D107" i="11"/>
  <c r="X76" i="11"/>
  <c r="V76" i="11"/>
  <c r="T76" i="11"/>
  <c r="R76" i="11"/>
  <c r="P76" i="11"/>
  <c r="N76" i="11"/>
  <c r="L76" i="11"/>
  <c r="J76" i="11"/>
  <c r="H76" i="11"/>
  <c r="F76" i="11"/>
  <c r="D76" i="11"/>
  <c r="X80" i="11"/>
  <c r="V80" i="11"/>
  <c r="T80" i="11"/>
  <c r="R80" i="11"/>
  <c r="P80" i="11"/>
  <c r="N80" i="11"/>
  <c r="L80" i="11"/>
  <c r="J80" i="11"/>
  <c r="H80" i="11"/>
  <c r="F80" i="11"/>
  <c r="D80" i="11"/>
  <c r="X79" i="11"/>
  <c r="V79" i="11"/>
  <c r="T79" i="11"/>
  <c r="R79" i="11"/>
  <c r="P79" i="11"/>
  <c r="N79" i="11"/>
  <c r="L79" i="11"/>
  <c r="J79" i="11"/>
  <c r="H79" i="11"/>
  <c r="F79" i="11"/>
  <c r="D79" i="11"/>
  <c r="X84" i="11"/>
  <c r="V84" i="11"/>
  <c r="T84" i="11"/>
  <c r="R84" i="11"/>
  <c r="P84" i="11"/>
  <c r="N84" i="11"/>
  <c r="L84" i="11"/>
  <c r="J84" i="11"/>
  <c r="H84" i="11"/>
  <c r="F84" i="11"/>
  <c r="D84" i="11"/>
  <c r="X92" i="11"/>
  <c r="V92" i="11"/>
  <c r="T92" i="11"/>
  <c r="R92" i="11"/>
  <c r="P92" i="11"/>
  <c r="N92" i="11"/>
  <c r="L92" i="11"/>
  <c r="J92" i="11"/>
  <c r="H92" i="11"/>
  <c r="F92" i="11"/>
  <c r="D92" i="11"/>
  <c r="X88" i="11"/>
  <c r="V88" i="11"/>
  <c r="T88" i="11"/>
  <c r="R88" i="11"/>
  <c r="P88" i="11"/>
  <c r="N88" i="11"/>
  <c r="L88" i="11"/>
  <c r="J88" i="11"/>
  <c r="H88" i="11"/>
  <c r="F88" i="11"/>
  <c r="D88" i="11"/>
  <c r="X81" i="11"/>
  <c r="V81" i="11"/>
  <c r="T81" i="11"/>
  <c r="R81" i="11"/>
  <c r="P81" i="11"/>
  <c r="N81" i="11"/>
  <c r="L81" i="11"/>
  <c r="J81" i="11"/>
  <c r="H81" i="11"/>
  <c r="F81" i="11"/>
  <c r="D81" i="11"/>
  <c r="X90" i="11"/>
  <c r="V90" i="11"/>
  <c r="T90" i="11"/>
  <c r="R90" i="11"/>
  <c r="P90" i="11"/>
  <c r="N90" i="11"/>
  <c r="L90" i="11"/>
  <c r="J90" i="11"/>
  <c r="H90" i="11"/>
  <c r="F90" i="11"/>
  <c r="D90" i="11"/>
  <c r="X77" i="11"/>
  <c r="V77" i="11"/>
  <c r="T77" i="11"/>
  <c r="R77" i="11"/>
  <c r="P77" i="11"/>
  <c r="N77" i="11"/>
  <c r="L77" i="11"/>
  <c r="J77" i="11"/>
  <c r="H77" i="11"/>
  <c r="F77" i="11"/>
  <c r="D77" i="11"/>
  <c r="X85" i="11"/>
  <c r="V85" i="11"/>
  <c r="T85" i="11"/>
  <c r="R85" i="11"/>
  <c r="P85" i="11"/>
  <c r="N85" i="11"/>
  <c r="L85" i="11"/>
  <c r="J85" i="11"/>
  <c r="H85" i="11"/>
  <c r="F85" i="11"/>
  <c r="D85" i="11"/>
  <c r="X87" i="11"/>
  <c r="V87" i="11"/>
  <c r="T87" i="11"/>
  <c r="R87" i="11"/>
  <c r="P87" i="11"/>
  <c r="N87" i="11"/>
  <c r="L87" i="11"/>
  <c r="J87" i="11"/>
  <c r="H87" i="11"/>
  <c r="F87" i="11"/>
  <c r="D87" i="11"/>
  <c r="X89" i="11"/>
  <c r="V89" i="11"/>
  <c r="T89" i="11"/>
  <c r="R89" i="11"/>
  <c r="P89" i="11"/>
  <c r="N89" i="11"/>
  <c r="L89" i="11"/>
  <c r="J89" i="11"/>
  <c r="H89" i="11"/>
  <c r="F89" i="11"/>
  <c r="D89" i="11"/>
  <c r="X78" i="11"/>
  <c r="V78" i="11"/>
  <c r="T78" i="11"/>
  <c r="R78" i="11"/>
  <c r="P78" i="11"/>
  <c r="N78" i="11"/>
  <c r="L78" i="11"/>
  <c r="J78" i="11"/>
  <c r="H78" i="11"/>
  <c r="F78" i="11"/>
  <c r="D78" i="11"/>
  <c r="X93" i="11"/>
  <c r="V93" i="11"/>
  <c r="T93" i="11"/>
  <c r="R93" i="11"/>
  <c r="P93" i="11"/>
  <c r="N93" i="11"/>
  <c r="L93" i="11"/>
  <c r="J93" i="11"/>
  <c r="H93" i="11"/>
  <c r="F93" i="11"/>
  <c r="D93" i="11"/>
  <c r="X83" i="11"/>
  <c r="V83" i="11"/>
  <c r="T83" i="11"/>
  <c r="R83" i="11"/>
  <c r="P83" i="11"/>
  <c r="N83" i="11"/>
  <c r="L83" i="11"/>
  <c r="J83" i="11"/>
  <c r="H83" i="11"/>
  <c r="F83" i="11"/>
  <c r="D83" i="11"/>
  <c r="X86" i="11"/>
  <c r="V86" i="11"/>
  <c r="T86" i="11"/>
  <c r="R86" i="11"/>
  <c r="P86" i="11"/>
  <c r="N86" i="11"/>
  <c r="L86" i="11"/>
  <c r="J86" i="11"/>
  <c r="H86" i="11"/>
  <c r="F86" i="11"/>
  <c r="D86" i="11"/>
  <c r="X91" i="11"/>
  <c r="V91" i="11"/>
  <c r="T91" i="11"/>
  <c r="R91" i="11"/>
  <c r="P91" i="11"/>
  <c r="N91" i="11"/>
  <c r="L91" i="11"/>
  <c r="J91" i="11"/>
  <c r="H91" i="11"/>
  <c r="F91" i="11"/>
  <c r="D91" i="11"/>
  <c r="X82" i="11"/>
  <c r="V82" i="11"/>
  <c r="T82" i="11"/>
  <c r="R82" i="11"/>
  <c r="P82" i="11"/>
  <c r="N82" i="11"/>
  <c r="L82" i="11"/>
  <c r="J82" i="11"/>
  <c r="H82" i="11"/>
  <c r="F82" i="11"/>
  <c r="D82" i="11"/>
  <c r="X51" i="11"/>
  <c r="V51" i="11"/>
  <c r="T51" i="11"/>
  <c r="R51" i="11"/>
  <c r="P51" i="11"/>
  <c r="N51" i="11"/>
  <c r="L51" i="11"/>
  <c r="J51" i="11"/>
  <c r="H51" i="11"/>
  <c r="F51" i="11"/>
  <c r="D51" i="11"/>
  <c r="X55" i="11"/>
  <c r="V55" i="11"/>
  <c r="T55" i="11"/>
  <c r="R55" i="11"/>
  <c r="P55" i="11"/>
  <c r="N55" i="11"/>
  <c r="L55" i="11"/>
  <c r="J55" i="11"/>
  <c r="H55" i="11"/>
  <c r="F55" i="11"/>
  <c r="D55" i="11"/>
  <c r="X54" i="11"/>
  <c r="V54" i="11"/>
  <c r="T54" i="11"/>
  <c r="R54" i="11"/>
  <c r="P54" i="11"/>
  <c r="N54" i="11"/>
  <c r="L54" i="11"/>
  <c r="J54" i="11"/>
  <c r="H54" i="11"/>
  <c r="F54" i="11"/>
  <c r="D54" i="11"/>
  <c r="X59" i="11"/>
  <c r="V59" i="11"/>
  <c r="T59" i="11"/>
  <c r="R59" i="11"/>
  <c r="P59" i="11"/>
  <c r="N59" i="11"/>
  <c r="L59" i="11"/>
  <c r="J59" i="11"/>
  <c r="H59" i="11"/>
  <c r="F59" i="11"/>
  <c r="D59" i="11"/>
  <c r="X65" i="11"/>
  <c r="V65" i="11"/>
  <c r="T65" i="11"/>
  <c r="R65" i="11"/>
  <c r="P65" i="11"/>
  <c r="N65" i="11"/>
  <c r="L65" i="11"/>
  <c r="J65" i="11"/>
  <c r="H65" i="11"/>
  <c r="F65" i="11"/>
  <c r="D65" i="11"/>
  <c r="X63" i="11"/>
  <c r="V63" i="11"/>
  <c r="T63" i="11"/>
  <c r="R63" i="11"/>
  <c r="P63" i="11"/>
  <c r="N63" i="11"/>
  <c r="L63" i="11"/>
  <c r="J63" i="11"/>
  <c r="H63" i="11"/>
  <c r="F63" i="11"/>
  <c r="D63" i="11"/>
  <c r="X56" i="11"/>
  <c r="V56" i="11"/>
  <c r="T56" i="11"/>
  <c r="R56" i="11"/>
  <c r="P56" i="11"/>
  <c r="N56" i="11"/>
  <c r="L56" i="11"/>
  <c r="J56" i="11"/>
  <c r="H56" i="11"/>
  <c r="F56" i="11"/>
  <c r="D56" i="11"/>
  <c r="X66" i="11"/>
  <c r="V66" i="11"/>
  <c r="T66" i="11"/>
  <c r="R66" i="11"/>
  <c r="P66" i="11"/>
  <c r="N66" i="11"/>
  <c r="L66" i="11"/>
  <c r="J66" i="11"/>
  <c r="H66" i="11"/>
  <c r="F66" i="11"/>
  <c r="D66" i="11"/>
  <c r="X52" i="11"/>
  <c r="V52" i="11"/>
  <c r="T52" i="11"/>
  <c r="R52" i="11"/>
  <c r="P52" i="11"/>
  <c r="N52" i="11"/>
  <c r="L52" i="11"/>
  <c r="J52" i="11"/>
  <c r="H52" i="11"/>
  <c r="F52" i="11"/>
  <c r="D52" i="11"/>
  <c r="X60" i="11"/>
  <c r="V60" i="11"/>
  <c r="T60" i="11"/>
  <c r="R60" i="11"/>
  <c r="P60" i="11"/>
  <c r="N60" i="11"/>
  <c r="L60" i="11"/>
  <c r="J60" i="11"/>
  <c r="H60" i="11"/>
  <c r="F60" i="11"/>
  <c r="D60" i="11"/>
  <c r="X62" i="11"/>
  <c r="V62" i="11"/>
  <c r="T62" i="11"/>
  <c r="R62" i="11"/>
  <c r="P62" i="11"/>
  <c r="N62" i="11"/>
  <c r="L62" i="11"/>
  <c r="J62" i="11"/>
  <c r="H62" i="11"/>
  <c r="F62" i="11"/>
  <c r="D62" i="11"/>
  <c r="X64" i="11"/>
  <c r="V64" i="11"/>
  <c r="T64" i="11"/>
  <c r="R64" i="11"/>
  <c r="P64" i="11"/>
  <c r="N64" i="11"/>
  <c r="L64" i="11"/>
  <c r="J64" i="11"/>
  <c r="H64" i="11"/>
  <c r="F64" i="11"/>
  <c r="D64" i="11"/>
  <c r="X53" i="11"/>
  <c r="V53" i="11"/>
  <c r="T53" i="11"/>
  <c r="R53" i="11"/>
  <c r="P53" i="11"/>
  <c r="N53" i="11"/>
  <c r="L53" i="11"/>
  <c r="J53" i="11"/>
  <c r="H53" i="11"/>
  <c r="F53" i="11"/>
  <c r="D53" i="11"/>
  <c r="X68" i="11"/>
  <c r="V68" i="11"/>
  <c r="T68" i="11"/>
  <c r="R68" i="11"/>
  <c r="P68" i="11"/>
  <c r="N68" i="11"/>
  <c r="L68" i="11"/>
  <c r="J68" i="11"/>
  <c r="H68" i="11"/>
  <c r="F68" i="11"/>
  <c r="D68" i="11"/>
  <c r="X58" i="11"/>
  <c r="V58" i="11"/>
  <c r="T58" i="11"/>
  <c r="R58" i="11"/>
  <c r="P58" i="11"/>
  <c r="N58" i="11"/>
  <c r="L58" i="11"/>
  <c r="J58" i="11"/>
  <c r="H58" i="11"/>
  <c r="F58" i="11"/>
  <c r="D58" i="11"/>
  <c r="X61" i="11"/>
  <c r="V61" i="11"/>
  <c r="T61" i="11"/>
  <c r="R61" i="11"/>
  <c r="P61" i="11"/>
  <c r="N61" i="11"/>
  <c r="L61" i="11"/>
  <c r="J61" i="11"/>
  <c r="H61" i="11"/>
  <c r="F61" i="11"/>
  <c r="D61" i="11"/>
  <c r="X67" i="11"/>
  <c r="V67" i="11"/>
  <c r="T67" i="11"/>
  <c r="R67" i="11"/>
  <c r="P67" i="11"/>
  <c r="N67" i="11"/>
  <c r="L67" i="11"/>
  <c r="J67" i="11"/>
  <c r="H67" i="11"/>
  <c r="F67" i="11"/>
  <c r="D67" i="11"/>
  <c r="X57" i="11"/>
  <c r="V57" i="11"/>
  <c r="T57" i="11"/>
  <c r="R57" i="11"/>
  <c r="P57" i="11"/>
  <c r="N57" i="11"/>
  <c r="L57" i="11"/>
  <c r="J57" i="11"/>
  <c r="H57" i="11"/>
  <c r="F57" i="11"/>
  <c r="D57" i="11"/>
  <c r="X26" i="11"/>
  <c r="V26" i="11"/>
  <c r="T26" i="11"/>
  <c r="R26" i="11"/>
  <c r="P26" i="11"/>
  <c r="N26" i="11"/>
  <c r="L26" i="11"/>
  <c r="J26" i="11"/>
  <c r="H26" i="11"/>
  <c r="F26" i="11"/>
  <c r="D26" i="11"/>
  <c r="X30" i="11"/>
  <c r="V30" i="11"/>
  <c r="T30" i="11"/>
  <c r="R30" i="11"/>
  <c r="P30" i="11"/>
  <c r="N30" i="11"/>
  <c r="L30" i="11"/>
  <c r="J30" i="11"/>
  <c r="H30" i="11"/>
  <c r="F30" i="11"/>
  <c r="D30" i="11"/>
  <c r="X29" i="11"/>
  <c r="V29" i="11"/>
  <c r="T29" i="11"/>
  <c r="R29" i="11"/>
  <c r="P29" i="11"/>
  <c r="N29" i="11"/>
  <c r="L29" i="11"/>
  <c r="J29" i="11"/>
  <c r="H29" i="11"/>
  <c r="F29" i="11"/>
  <c r="D29" i="11"/>
  <c r="X31" i="11"/>
  <c r="V31" i="11"/>
  <c r="T31" i="11"/>
  <c r="R31" i="11"/>
  <c r="P31" i="11"/>
  <c r="N31" i="11"/>
  <c r="L31" i="11"/>
  <c r="J31" i="11"/>
  <c r="H31" i="11"/>
  <c r="F31" i="11"/>
  <c r="D31" i="11"/>
  <c r="X42" i="11"/>
  <c r="V42" i="11"/>
  <c r="T42" i="11"/>
  <c r="R42" i="11"/>
  <c r="P42" i="11"/>
  <c r="N42" i="11"/>
  <c r="L42" i="11"/>
  <c r="J42" i="11"/>
  <c r="H42" i="11"/>
  <c r="F42" i="11"/>
  <c r="D42" i="11"/>
  <c r="X38" i="11"/>
  <c r="V38" i="11"/>
  <c r="T38" i="11"/>
  <c r="R38" i="11"/>
  <c r="P38" i="11"/>
  <c r="N38" i="11"/>
  <c r="L38" i="11"/>
  <c r="J38" i="11"/>
  <c r="H38" i="11"/>
  <c r="F38" i="11"/>
  <c r="D38" i="11"/>
  <c r="X34" i="11"/>
  <c r="V34" i="11"/>
  <c r="T34" i="11"/>
  <c r="R34" i="11"/>
  <c r="P34" i="11"/>
  <c r="N34" i="11"/>
  <c r="L34" i="11"/>
  <c r="J34" i="11"/>
  <c r="H34" i="11"/>
  <c r="F34" i="11"/>
  <c r="D34" i="11"/>
  <c r="X41" i="11"/>
  <c r="V41" i="11"/>
  <c r="T41" i="11"/>
  <c r="R41" i="11"/>
  <c r="P41" i="11"/>
  <c r="N41" i="11"/>
  <c r="L41" i="11"/>
  <c r="J41" i="11"/>
  <c r="H41" i="11"/>
  <c r="F41" i="11"/>
  <c r="D41" i="11"/>
  <c r="X27" i="11"/>
  <c r="V27" i="11"/>
  <c r="T27" i="11"/>
  <c r="R27" i="11"/>
  <c r="P27" i="11"/>
  <c r="N27" i="11"/>
  <c r="L27" i="11"/>
  <c r="J27" i="11"/>
  <c r="H27" i="11"/>
  <c r="F27" i="11"/>
  <c r="D27" i="11"/>
  <c r="X35" i="11"/>
  <c r="V35" i="11"/>
  <c r="T35" i="11"/>
  <c r="R35" i="11"/>
  <c r="P35" i="11"/>
  <c r="N35" i="11"/>
  <c r="L35" i="11"/>
  <c r="J35" i="11"/>
  <c r="H35" i="11"/>
  <c r="F35" i="11"/>
  <c r="D35" i="11"/>
  <c r="X36" i="11"/>
  <c r="V36" i="11"/>
  <c r="T36" i="11"/>
  <c r="R36" i="11"/>
  <c r="P36" i="11"/>
  <c r="N36" i="11"/>
  <c r="L36" i="11"/>
  <c r="J36" i="11"/>
  <c r="H36" i="11"/>
  <c r="F36" i="11"/>
  <c r="D36" i="11"/>
  <c r="X39" i="11"/>
  <c r="V39" i="11"/>
  <c r="T39" i="11"/>
  <c r="R39" i="11"/>
  <c r="P39" i="11"/>
  <c r="N39" i="11"/>
  <c r="L39" i="11"/>
  <c r="J39" i="11"/>
  <c r="H39" i="11"/>
  <c r="F39" i="11"/>
  <c r="D39" i="11"/>
  <c r="X28" i="11"/>
  <c r="V28" i="11"/>
  <c r="T28" i="11"/>
  <c r="R28" i="11"/>
  <c r="P28" i="11"/>
  <c r="N28" i="11"/>
  <c r="L28" i="11"/>
  <c r="J28" i="11"/>
  <c r="H28" i="11"/>
  <c r="F28" i="11"/>
  <c r="D28" i="11"/>
  <c r="X43" i="11"/>
  <c r="V43" i="11"/>
  <c r="T43" i="11"/>
  <c r="R43" i="11"/>
  <c r="P43" i="11"/>
  <c r="N43" i="11"/>
  <c r="L43" i="11"/>
  <c r="J43" i="11"/>
  <c r="H43" i="11"/>
  <c r="F43" i="11"/>
  <c r="D43" i="11"/>
  <c r="X32" i="11"/>
  <c r="V32" i="11"/>
  <c r="T32" i="11"/>
  <c r="R32" i="11"/>
  <c r="P32" i="11"/>
  <c r="N32" i="11"/>
  <c r="L32" i="11"/>
  <c r="J32" i="11"/>
  <c r="H32" i="11"/>
  <c r="F32" i="11"/>
  <c r="D32" i="11"/>
  <c r="X37" i="11"/>
  <c r="V37" i="11"/>
  <c r="T37" i="11"/>
  <c r="R37" i="11"/>
  <c r="P37" i="11"/>
  <c r="N37" i="11"/>
  <c r="L37" i="11"/>
  <c r="J37" i="11"/>
  <c r="H37" i="11"/>
  <c r="F37" i="11"/>
  <c r="D37" i="11"/>
  <c r="X40" i="11"/>
  <c r="V40" i="11"/>
  <c r="T40" i="11"/>
  <c r="R40" i="11"/>
  <c r="P40" i="11"/>
  <c r="N40" i="11"/>
  <c r="L40" i="11"/>
  <c r="J40" i="11"/>
  <c r="H40" i="11"/>
  <c r="F40" i="11"/>
  <c r="D40" i="11"/>
  <c r="X33" i="11"/>
  <c r="V33" i="11"/>
  <c r="T33" i="11"/>
  <c r="R33" i="11"/>
  <c r="P33" i="11"/>
  <c r="N33" i="11"/>
  <c r="L33" i="11"/>
  <c r="J33" i="11"/>
  <c r="H33" i="11"/>
  <c r="F33" i="11"/>
  <c r="D33" i="11"/>
  <c r="X3" i="11"/>
  <c r="V3" i="11"/>
  <c r="T3" i="11"/>
  <c r="R3" i="11"/>
  <c r="P3" i="11"/>
  <c r="N3" i="11"/>
  <c r="L3" i="11"/>
  <c r="J3" i="11"/>
  <c r="H3" i="11"/>
  <c r="F3" i="11"/>
  <c r="D3" i="11"/>
  <c r="X8" i="11"/>
  <c r="V8" i="11"/>
  <c r="T8" i="11"/>
  <c r="R8" i="11"/>
  <c r="P8" i="11"/>
  <c r="N8" i="11"/>
  <c r="L8" i="11"/>
  <c r="J8" i="11"/>
  <c r="H8" i="11"/>
  <c r="F8" i="11"/>
  <c r="D8" i="11"/>
  <c r="X6" i="11"/>
  <c r="V6" i="11"/>
  <c r="T6" i="11"/>
  <c r="R6" i="11"/>
  <c r="P6" i="11"/>
  <c r="N6" i="11"/>
  <c r="L6" i="11"/>
  <c r="J6" i="11"/>
  <c r="H6" i="11"/>
  <c r="F6" i="11"/>
  <c r="D6" i="11"/>
  <c r="X7" i="11"/>
  <c r="V7" i="11"/>
  <c r="T7" i="11"/>
  <c r="R7" i="11"/>
  <c r="P7" i="11"/>
  <c r="N7" i="11"/>
  <c r="L7" i="11"/>
  <c r="J7" i="11"/>
  <c r="H7" i="11"/>
  <c r="F7" i="11"/>
  <c r="D7" i="11"/>
  <c r="X19" i="11"/>
  <c r="V19" i="11"/>
  <c r="T19" i="11"/>
  <c r="R19" i="11"/>
  <c r="P19" i="11"/>
  <c r="N19" i="11"/>
  <c r="L19" i="11"/>
  <c r="J19" i="11"/>
  <c r="H19" i="11"/>
  <c r="F19" i="11"/>
  <c r="D19" i="11"/>
  <c r="X15" i="11"/>
  <c r="V15" i="11"/>
  <c r="T15" i="11"/>
  <c r="R15" i="11"/>
  <c r="P15" i="11"/>
  <c r="N15" i="11"/>
  <c r="L15" i="11"/>
  <c r="J15" i="11"/>
  <c r="H15" i="11"/>
  <c r="F15" i="11"/>
  <c r="D15" i="11"/>
  <c r="X11" i="11"/>
  <c r="V11" i="11"/>
  <c r="T11" i="11"/>
  <c r="R11" i="11"/>
  <c r="P11" i="11"/>
  <c r="N11" i="11"/>
  <c r="L11" i="11"/>
  <c r="J11" i="11"/>
  <c r="H11" i="11"/>
  <c r="F11" i="11"/>
  <c r="D11" i="11"/>
  <c r="X17" i="11"/>
  <c r="V17" i="11"/>
  <c r="T17" i="11"/>
  <c r="R17" i="11"/>
  <c r="P17" i="11"/>
  <c r="N17" i="11"/>
  <c r="L17" i="11"/>
  <c r="J17" i="11"/>
  <c r="H17" i="11"/>
  <c r="F17" i="11"/>
  <c r="D17" i="11"/>
  <c r="X4" i="11"/>
  <c r="V4" i="11"/>
  <c r="T4" i="11"/>
  <c r="R4" i="11"/>
  <c r="P4" i="11"/>
  <c r="N4" i="11"/>
  <c r="L4" i="11"/>
  <c r="J4" i="11"/>
  <c r="H4" i="11"/>
  <c r="F4" i="11"/>
  <c r="D4" i="11"/>
  <c r="X12" i="11"/>
  <c r="V12" i="11"/>
  <c r="T12" i="11"/>
  <c r="R12" i="11"/>
  <c r="P12" i="11"/>
  <c r="N12" i="11"/>
  <c r="L12" i="11"/>
  <c r="J12" i="11"/>
  <c r="H12" i="11"/>
  <c r="F12" i="11"/>
  <c r="D12" i="11"/>
  <c r="X13" i="11"/>
  <c r="V13" i="11"/>
  <c r="T13" i="11"/>
  <c r="R13" i="11"/>
  <c r="P13" i="11"/>
  <c r="N13" i="11"/>
  <c r="L13" i="11"/>
  <c r="J13" i="11"/>
  <c r="H13" i="11"/>
  <c r="F13" i="11"/>
  <c r="D13" i="11"/>
  <c r="X16" i="11"/>
  <c r="V16" i="11"/>
  <c r="T16" i="11"/>
  <c r="R16" i="11"/>
  <c r="P16" i="11"/>
  <c r="N16" i="11"/>
  <c r="L16" i="11"/>
  <c r="J16" i="11"/>
  <c r="H16" i="11"/>
  <c r="F16" i="11"/>
  <c r="D16" i="11"/>
  <c r="X5" i="11"/>
  <c r="V5" i="11"/>
  <c r="T5" i="11"/>
  <c r="R5" i="11"/>
  <c r="P5" i="11"/>
  <c r="N5" i="11"/>
  <c r="L5" i="11"/>
  <c r="J5" i="11"/>
  <c r="H5" i="11"/>
  <c r="F5" i="11"/>
  <c r="D5" i="11"/>
  <c r="X20" i="11"/>
  <c r="V20" i="11"/>
  <c r="T20" i="11"/>
  <c r="R20" i="11"/>
  <c r="P20" i="11"/>
  <c r="N20" i="11"/>
  <c r="L20" i="11"/>
  <c r="J20" i="11"/>
  <c r="H20" i="11"/>
  <c r="F20" i="11"/>
  <c r="D20" i="11"/>
  <c r="X10" i="11"/>
  <c r="V10" i="11"/>
  <c r="T10" i="11"/>
  <c r="R10" i="11"/>
  <c r="P10" i="11"/>
  <c r="N10" i="11"/>
  <c r="L10" i="11"/>
  <c r="J10" i="11"/>
  <c r="H10" i="11"/>
  <c r="F10" i="11"/>
  <c r="D10" i="11"/>
  <c r="X14" i="11"/>
  <c r="V14" i="11"/>
  <c r="T14" i="11"/>
  <c r="R14" i="11"/>
  <c r="P14" i="11"/>
  <c r="N14" i="11"/>
  <c r="L14" i="11"/>
  <c r="J14" i="11"/>
  <c r="H14" i="11"/>
  <c r="F14" i="11"/>
  <c r="D14" i="11"/>
  <c r="X18" i="11"/>
  <c r="V18" i="11"/>
  <c r="T18" i="11"/>
  <c r="R18" i="11"/>
  <c r="P18" i="11"/>
  <c r="N18" i="11"/>
  <c r="L18" i="11"/>
  <c r="J18" i="11"/>
  <c r="H18" i="11"/>
  <c r="F18" i="11"/>
  <c r="D18" i="11"/>
  <c r="X9" i="11"/>
  <c r="V9" i="11"/>
  <c r="T9" i="11"/>
  <c r="R9" i="11"/>
  <c r="P9" i="11"/>
  <c r="N9" i="11"/>
  <c r="L9" i="11"/>
  <c r="J9" i="11"/>
  <c r="H9" i="11"/>
  <c r="F9" i="11"/>
  <c r="D9" i="11"/>
  <c r="Y39" i="11" l="1"/>
  <c r="Y63" i="11"/>
  <c r="Y76" i="11"/>
  <c r="Y127" i="11"/>
  <c r="Y125" i="11"/>
  <c r="Y142" i="11"/>
  <c r="Y61" i="11"/>
  <c r="Y87" i="11"/>
  <c r="Y107" i="11"/>
  <c r="Y113" i="11"/>
  <c r="Y106" i="11"/>
  <c r="Y138" i="11"/>
  <c r="Y129" i="11"/>
  <c r="Y133" i="11"/>
  <c r="Y128" i="11"/>
  <c r="Y134" i="11"/>
  <c r="Y135" i="11"/>
  <c r="Y139" i="11"/>
  <c r="Y141" i="11"/>
  <c r="Y132" i="11"/>
  <c r="Y137" i="11"/>
  <c r="Y130" i="11"/>
  <c r="Y140" i="11"/>
  <c r="Y126" i="11"/>
  <c r="Y131" i="11"/>
  <c r="Y136" i="11"/>
  <c r="Y115" i="11"/>
  <c r="Y117" i="11"/>
  <c r="Y114" i="11"/>
  <c r="Y102" i="11"/>
  <c r="Y108" i="11"/>
  <c r="Y112" i="11"/>
  <c r="Y116" i="11"/>
  <c r="Y103" i="11"/>
  <c r="Y101" i="11"/>
  <c r="Y118" i="11"/>
  <c r="Y105" i="11"/>
  <c r="Y109" i="11"/>
  <c r="Y104" i="11"/>
  <c r="Y110" i="11"/>
  <c r="Y111" i="11"/>
  <c r="Y89" i="11"/>
  <c r="Y93" i="11"/>
  <c r="Y80" i="11"/>
  <c r="Y83" i="11"/>
  <c r="Y79" i="11"/>
  <c r="Y86" i="11"/>
  <c r="Y84" i="11"/>
  <c r="Y91" i="11"/>
  <c r="Y92" i="11"/>
  <c r="Y82" i="11"/>
  <c r="Y88" i="11"/>
  <c r="Y78" i="11"/>
  <c r="Y81" i="11"/>
  <c r="Y90" i="11"/>
  <c r="Y77" i="11"/>
  <c r="Y85" i="11"/>
  <c r="Y59" i="11"/>
  <c r="Y67" i="11"/>
  <c r="Y65" i="11"/>
  <c r="Y57" i="11"/>
  <c r="Y66" i="11"/>
  <c r="Y52" i="11"/>
  <c r="Y60" i="11"/>
  <c r="Y62" i="11"/>
  <c r="Y64" i="11"/>
  <c r="Y53" i="11"/>
  <c r="Y51" i="11"/>
  <c r="Y56" i="11"/>
  <c r="Y68" i="11"/>
  <c r="Y55" i="11"/>
  <c r="Y58" i="11"/>
  <c r="Y54" i="11"/>
  <c r="Y28" i="11"/>
  <c r="Y26" i="11"/>
  <c r="Y32" i="11"/>
  <c r="Y29" i="11"/>
  <c r="Y37" i="11"/>
  <c r="Y31" i="11"/>
  <c r="Y33" i="11"/>
  <c r="Y38" i="11"/>
  <c r="Y30" i="11"/>
  <c r="Y34" i="11"/>
  <c r="Y41" i="11"/>
  <c r="Y40" i="11"/>
  <c r="Y42" i="11"/>
  <c r="Y27" i="11"/>
  <c r="Y35" i="11"/>
  <c r="Y43" i="11"/>
  <c r="Y36" i="11"/>
  <c r="Y6" i="11"/>
  <c r="Y5" i="11"/>
  <c r="Y16" i="11"/>
  <c r="Y3" i="11"/>
  <c r="Y20" i="11"/>
  <c r="Y8" i="11"/>
  <c r="Y7" i="11"/>
  <c r="Y19" i="11"/>
  <c r="Y9" i="11"/>
  <c r="Y15" i="11"/>
  <c r="Y10" i="11"/>
  <c r="Y18" i="11"/>
  <c r="Y11" i="11"/>
  <c r="Y14" i="11"/>
  <c r="Y4" i="11"/>
  <c r="Y17" i="11"/>
  <c r="Y12" i="11"/>
  <c r="Y13" i="11"/>
  <c r="X97" i="9"/>
  <c r="V97" i="9"/>
  <c r="T97" i="9"/>
  <c r="R97" i="9"/>
  <c r="P97" i="9"/>
  <c r="N97" i="9"/>
  <c r="L97" i="9"/>
  <c r="J97" i="9"/>
  <c r="H97" i="9"/>
  <c r="F97" i="9"/>
  <c r="D97" i="9"/>
  <c r="X96" i="9"/>
  <c r="Y96" i="9" s="1"/>
  <c r="V96" i="9"/>
  <c r="T96" i="9"/>
  <c r="R96" i="9"/>
  <c r="P96" i="9"/>
  <c r="N96" i="9"/>
  <c r="L96" i="9"/>
  <c r="J96" i="9"/>
  <c r="H96" i="9"/>
  <c r="F96" i="9"/>
  <c r="D96" i="9"/>
  <c r="X95" i="9"/>
  <c r="V95" i="9"/>
  <c r="Y95" i="9" s="1"/>
  <c r="T95" i="9"/>
  <c r="R95" i="9"/>
  <c r="P95" i="9"/>
  <c r="N95" i="9"/>
  <c r="L95" i="9"/>
  <c r="J95" i="9"/>
  <c r="H95" i="9"/>
  <c r="F95" i="9"/>
  <c r="D95" i="9"/>
  <c r="X94" i="9"/>
  <c r="V94" i="9"/>
  <c r="T94" i="9"/>
  <c r="Y94" i="9" s="1"/>
  <c r="R94" i="9"/>
  <c r="P94" i="9"/>
  <c r="N94" i="9"/>
  <c r="L94" i="9"/>
  <c r="J94" i="9"/>
  <c r="H94" i="9"/>
  <c r="F94" i="9"/>
  <c r="D94" i="9"/>
  <c r="X93" i="9"/>
  <c r="V93" i="9"/>
  <c r="T93" i="9"/>
  <c r="R93" i="9"/>
  <c r="Y93" i="9" s="1"/>
  <c r="P93" i="9"/>
  <c r="N93" i="9"/>
  <c r="L93" i="9"/>
  <c r="J93" i="9"/>
  <c r="H93" i="9"/>
  <c r="F93" i="9"/>
  <c r="D93" i="9"/>
  <c r="X92" i="9"/>
  <c r="V92" i="9"/>
  <c r="T92" i="9"/>
  <c r="R92" i="9"/>
  <c r="P92" i="9"/>
  <c r="Y92" i="9" s="1"/>
  <c r="N92" i="9"/>
  <c r="L92" i="9"/>
  <c r="J92" i="9"/>
  <c r="H92" i="9"/>
  <c r="F92" i="9"/>
  <c r="D92" i="9"/>
  <c r="X91" i="9"/>
  <c r="V91" i="9"/>
  <c r="T91" i="9"/>
  <c r="R91" i="9"/>
  <c r="P91" i="9"/>
  <c r="N91" i="9"/>
  <c r="Y91" i="9" s="1"/>
  <c r="L91" i="9"/>
  <c r="J91" i="9"/>
  <c r="H91" i="9"/>
  <c r="F91" i="9"/>
  <c r="D91" i="9"/>
  <c r="X90" i="9"/>
  <c r="V90" i="9"/>
  <c r="T90" i="9"/>
  <c r="R90" i="9"/>
  <c r="P90" i="9"/>
  <c r="N90" i="9"/>
  <c r="L90" i="9"/>
  <c r="Y90" i="9" s="1"/>
  <c r="J90" i="9"/>
  <c r="H90" i="9"/>
  <c r="F90" i="9"/>
  <c r="D90" i="9"/>
  <c r="X89" i="9"/>
  <c r="V89" i="9"/>
  <c r="T89" i="9"/>
  <c r="R89" i="9"/>
  <c r="P89" i="9"/>
  <c r="N89" i="9"/>
  <c r="L89" i="9"/>
  <c r="J89" i="9"/>
  <c r="Y89" i="9" s="1"/>
  <c r="H89" i="9"/>
  <c r="F89" i="9"/>
  <c r="D89" i="9"/>
  <c r="X88" i="9"/>
  <c r="V88" i="9"/>
  <c r="T88" i="9"/>
  <c r="R88" i="9"/>
  <c r="P88" i="9"/>
  <c r="N88" i="9"/>
  <c r="L88" i="9"/>
  <c r="J88" i="9"/>
  <c r="H88" i="9"/>
  <c r="Y88" i="9" s="1"/>
  <c r="F88" i="9"/>
  <c r="D88" i="9"/>
  <c r="X87" i="9"/>
  <c r="V87" i="9"/>
  <c r="T87" i="9"/>
  <c r="R87" i="9"/>
  <c r="P87" i="9"/>
  <c r="N87" i="9"/>
  <c r="L87" i="9"/>
  <c r="J87" i="9"/>
  <c r="H87" i="9"/>
  <c r="F87" i="9"/>
  <c r="Y87" i="9" s="1"/>
  <c r="D87" i="9"/>
  <c r="X86" i="9"/>
  <c r="V86" i="9"/>
  <c r="T86" i="9"/>
  <c r="R86" i="9"/>
  <c r="P86" i="9"/>
  <c r="N86" i="9"/>
  <c r="L86" i="9"/>
  <c r="J86" i="9"/>
  <c r="H86" i="9"/>
  <c r="F86" i="9"/>
  <c r="D86" i="9"/>
  <c r="Y86" i="9" s="1"/>
  <c r="X85" i="9"/>
  <c r="V85" i="9"/>
  <c r="T85" i="9"/>
  <c r="R85" i="9"/>
  <c r="P85" i="9"/>
  <c r="N85" i="9"/>
  <c r="L85" i="9"/>
  <c r="J85" i="9"/>
  <c r="H85" i="9"/>
  <c r="F85" i="9"/>
  <c r="D85" i="9"/>
  <c r="X84" i="9"/>
  <c r="Y84" i="9" s="1"/>
  <c r="V84" i="9"/>
  <c r="T84" i="9"/>
  <c r="R84" i="9"/>
  <c r="P84" i="9"/>
  <c r="N84" i="9"/>
  <c r="L84" i="9"/>
  <c r="J84" i="9"/>
  <c r="H84" i="9"/>
  <c r="F84" i="9"/>
  <c r="D84" i="9"/>
  <c r="X83" i="9"/>
  <c r="V83" i="9"/>
  <c r="Y83" i="9" s="1"/>
  <c r="T83" i="9"/>
  <c r="R83" i="9"/>
  <c r="P83" i="9"/>
  <c r="N83" i="9"/>
  <c r="L83" i="9"/>
  <c r="J83" i="9"/>
  <c r="H83" i="9"/>
  <c r="F83" i="9"/>
  <c r="D83" i="9"/>
  <c r="X82" i="9"/>
  <c r="V82" i="9"/>
  <c r="T82" i="9"/>
  <c r="Y82" i="9" s="1"/>
  <c r="R82" i="9"/>
  <c r="P82" i="9"/>
  <c r="N82" i="9"/>
  <c r="L82" i="9"/>
  <c r="J82" i="9"/>
  <c r="H82" i="9"/>
  <c r="F82" i="9"/>
  <c r="D82" i="9"/>
  <c r="X81" i="9"/>
  <c r="V81" i="9"/>
  <c r="T81" i="9"/>
  <c r="R81" i="9"/>
  <c r="Y81" i="9" s="1"/>
  <c r="P81" i="9"/>
  <c r="N81" i="9"/>
  <c r="L81" i="9"/>
  <c r="J81" i="9"/>
  <c r="H81" i="9"/>
  <c r="F81" i="9"/>
  <c r="D81" i="9"/>
  <c r="X80" i="9"/>
  <c r="V80" i="9"/>
  <c r="T80" i="9"/>
  <c r="R80" i="9"/>
  <c r="P80" i="9"/>
  <c r="Y80" i="9" s="1"/>
  <c r="N80" i="9"/>
  <c r="L80" i="9"/>
  <c r="J80" i="9"/>
  <c r="H80" i="9"/>
  <c r="F80" i="9"/>
  <c r="D80" i="9"/>
  <c r="X79" i="9"/>
  <c r="V79" i="9"/>
  <c r="T79" i="9"/>
  <c r="R79" i="9"/>
  <c r="P79" i="9"/>
  <c r="N79" i="9"/>
  <c r="Y79" i="9" s="1"/>
  <c r="L79" i="9"/>
  <c r="J79" i="9"/>
  <c r="H79" i="9"/>
  <c r="F79" i="9"/>
  <c r="D79" i="9"/>
  <c r="X78" i="9"/>
  <c r="V78" i="9"/>
  <c r="T78" i="9"/>
  <c r="R78" i="9"/>
  <c r="P78" i="9"/>
  <c r="N78" i="9"/>
  <c r="L78" i="9"/>
  <c r="Y78" i="9" s="1"/>
  <c r="J78" i="9"/>
  <c r="H78" i="9"/>
  <c r="F78" i="9"/>
  <c r="D78" i="9"/>
  <c r="X77" i="9"/>
  <c r="V77" i="9"/>
  <c r="T77" i="9"/>
  <c r="R77" i="9"/>
  <c r="P77" i="9"/>
  <c r="N77" i="9"/>
  <c r="L77" i="9"/>
  <c r="J77" i="9"/>
  <c r="Y77" i="9" s="1"/>
  <c r="H77" i="9"/>
  <c r="F77" i="9"/>
  <c r="D77" i="9"/>
  <c r="X76" i="9"/>
  <c r="V76" i="9"/>
  <c r="T76" i="9"/>
  <c r="R76" i="9"/>
  <c r="P76" i="9"/>
  <c r="N76" i="9"/>
  <c r="L76" i="9"/>
  <c r="J76" i="9"/>
  <c r="H76" i="9"/>
  <c r="Y76" i="9" s="1"/>
  <c r="F76" i="9"/>
  <c r="D76" i="9"/>
  <c r="X75" i="9"/>
  <c r="V75" i="9"/>
  <c r="T75" i="9"/>
  <c r="R75" i="9"/>
  <c r="P75" i="9"/>
  <c r="N75" i="9"/>
  <c r="L75" i="9"/>
  <c r="J75" i="9"/>
  <c r="H75" i="9"/>
  <c r="F75" i="9"/>
  <c r="Y75" i="9" s="1"/>
  <c r="D75" i="9"/>
  <c r="X74" i="9"/>
  <c r="V74" i="9"/>
  <c r="T74" i="9"/>
  <c r="R74" i="9"/>
  <c r="P74" i="9"/>
  <c r="N74" i="9"/>
  <c r="L74" i="9"/>
  <c r="J74" i="9"/>
  <c r="H74" i="9"/>
  <c r="F74" i="9"/>
  <c r="D74" i="9"/>
  <c r="Y74" i="9" s="1"/>
  <c r="X73" i="9"/>
  <c r="V73" i="9"/>
  <c r="T73" i="9"/>
  <c r="R73" i="9"/>
  <c r="P73" i="9"/>
  <c r="N73" i="9"/>
  <c r="L73" i="9"/>
  <c r="J73" i="9"/>
  <c r="H73" i="9"/>
  <c r="F73" i="9"/>
  <c r="D73" i="9"/>
  <c r="X72" i="9"/>
  <c r="Y72" i="9" s="1"/>
  <c r="V72" i="9"/>
  <c r="T72" i="9"/>
  <c r="R72" i="9"/>
  <c r="P72" i="9"/>
  <c r="N72" i="9"/>
  <c r="L72" i="9"/>
  <c r="J72" i="9"/>
  <c r="H72" i="9"/>
  <c r="F72" i="9"/>
  <c r="D72" i="9"/>
  <c r="X71" i="9"/>
  <c r="V71" i="9"/>
  <c r="Y71" i="9" s="1"/>
  <c r="T71" i="9"/>
  <c r="R71" i="9"/>
  <c r="P71" i="9"/>
  <c r="N71" i="9"/>
  <c r="L71" i="9"/>
  <c r="J71" i="9"/>
  <c r="H71" i="9"/>
  <c r="F71" i="9"/>
  <c r="D71" i="9"/>
  <c r="X70" i="9"/>
  <c r="V70" i="9"/>
  <c r="T70" i="9"/>
  <c r="Y70" i="9" s="1"/>
  <c r="R70" i="9"/>
  <c r="P70" i="9"/>
  <c r="N70" i="9"/>
  <c r="L70" i="9"/>
  <c r="J70" i="9"/>
  <c r="H70" i="9"/>
  <c r="F70" i="9"/>
  <c r="D70" i="9"/>
  <c r="X69" i="9"/>
  <c r="V69" i="9"/>
  <c r="T69" i="9"/>
  <c r="R69" i="9"/>
  <c r="Y69" i="9" s="1"/>
  <c r="P69" i="9"/>
  <c r="N69" i="9"/>
  <c r="L69" i="9"/>
  <c r="J69" i="9"/>
  <c r="H69" i="9"/>
  <c r="F69" i="9"/>
  <c r="D69" i="9"/>
  <c r="X68" i="9"/>
  <c r="V68" i="9"/>
  <c r="T68" i="9"/>
  <c r="R68" i="9"/>
  <c r="P68" i="9"/>
  <c r="Y68" i="9" s="1"/>
  <c r="N68" i="9"/>
  <c r="L68" i="9"/>
  <c r="J68" i="9"/>
  <c r="H68" i="9"/>
  <c r="F68" i="9"/>
  <c r="D68" i="9"/>
  <c r="X67" i="9"/>
  <c r="V67" i="9"/>
  <c r="T67" i="9"/>
  <c r="R67" i="9"/>
  <c r="P67" i="9"/>
  <c r="N67" i="9"/>
  <c r="Y67" i="9" s="1"/>
  <c r="L67" i="9"/>
  <c r="J67" i="9"/>
  <c r="H67" i="9"/>
  <c r="F67" i="9"/>
  <c r="D67" i="9"/>
  <c r="X66" i="9"/>
  <c r="V66" i="9"/>
  <c r="T66" i="9"/>
  <c r="R66" i="9"/>
  <c r="P66" i="9"/>
  <c r="N66" i="9"/>
  <c r="L66" i="9"/>
  <c r="Y66" i="9" s="1"/>
  <c r="J66" i="9"/>
  <c r="H66" i="9"/>
  <c r="F66" i="9"/>
  <c r="D66" i="9"/>
  <c r="X65" i="9"/>
  <c r="V65" i="9"/>
  <c r="T65" i="9"/>
  <c r="R65" i="9"/>
  <c r="P65" i="9"/>
  <c r="N65" i="9"/>
  <c r="L65" i="9"/>
  <c r="J65" i="9"/>
  <c r="Y65" i="9" s="1"/>
  <c r="H65" i="9"/>
  <c r="F65" i="9"/>
  <c r="D65" i="9"/>
  <c r="X64" i="9"/>
  <c r="V64" i="9"/>
  <c r="T64" i="9"/>
  <c r="R64" i="9"/>
  <c r="P64" i="9"/>
  <c r="N64" i="9"/>
  <c r="L64" i="9"/>
  <c r="J64" i="9"/>
  <c r="H64" i="9"/>
  <c r="Y64" i="9" s="1"/>
  <c r="F64" i="9"/>
  <c r="D64" i="9"/>
  <c r="X63" i="9"/>
  <c r="V63" i="9"/>
  <c r="T63" i="9"/>
  <c r="R63" i="9"/>
  <c r="P63" i="9"/>
  <c r="N63" i="9"/>
  <c r="L63" i="9"/>
  <c r="J63" i="9"/>
  <c r="H63" i="9"/>
  <c r="F63" i="9"/>
  <c r="Y63" i="9" s="1"/>
  <c r="D63" i="9"/>
  <c r="X62" i="9"/>
  <c r="V62" i="9"/>
  <c r="T62" i="9"/>
  <c r="R62" i="9"/>
  <c r="P62" i="9"/>
  <c r="N62" i="9"/>
  <c r="L62" i="9"/>
  <c r="J62" i="9"/>
  <c r="H62" i="9"/>
  <c r="F62" i="9"/>
  <c r="D62" i="9"/>
  <c r="Y62" i="9" s="1"/>
  <c r="X61" i="9"/>
  <c r="V61" i="9"/>
  <c r="T61" i="9"/>
  <c r="R61" i="9"/>
  <c r="P61" i="9"/>
  <c r="N61" i="9"/>
  <c r="L61" i="9"/>
  <c r="J61" i="9"/>
  <c r="H61" i="9"/>
  <c r="F61" i="9"/>
  <c r="D61" i="9"/>
  <c r="X60" i="9"/>
  <c r="Y60" i="9" s="1"/>
  <c r="V60" i="9"/>
  <c r="T60" i="9"/>
  <c r="R60" i="9"/>
  <c r="P60" i="9"/>
  <c r="N60" i="9"/>
  <c r="L60" i="9"/>
  <c r="J60" i="9"/>
  <c r="H60" i="9"/>
  <c r="F60" i="9"/>
  <c r="D60" i="9"/>
  <c r="X59" i="9"/>
  <c r="V59" i="9"/>
  <c r="Y59" i="9" s="1"/>
  <c r="T59" i="9"/>
  <c r="R59" i="9"/>
  <c r="P59" i="9"/>
  <c r="N59" i="9"/>
  <c r="L59" i="9"/>
  <c r="J59" i="9"/>
  <c r="H59" i="9"/>
  <c r="F59" i="9"/>
  <c r="D59" i="9"/>
  <c r="X58" i="9"/>
  <c r="V58" i="9"/>
  <c r="T58" i="9"/>
  <c r="Y58" i="9" s="1"/>
  <c r="R58" i="9"/>
  <c r="P58" i="9"/>
  <c r="N58" i="9"/>
  <c r="L58" i="9"/>
  <c r="J58" i="9"/>
  <c r="H58" i="9"/>
  <c r="F58" i="9"/>
  <c r="D58" i="9"/>
  <c r="X57" i="9"/>
  <c r="V57" i="9"/>
  <c r="T57" i="9"/>
  <c r="R57" i="9"/>
  <c r="Y57" i="9" s="1"/>
  <c r="P57" i="9"/>
  <c r="N57" i="9"/>
  <c r="L57" i="9"/>
  <c r="J57" i="9"/>
  <c r="H57" i="9"/>
  <c r="F57" i="9"/>
  <c r="D57" i="9"/>
  <c r="X56" i="9"/>
  <c r="V56" i="9"/>
  <c r="T56" i="9"/>
  <c r="R56" i="9"/>
  <c r="P56" i="9"/>
  <c r="Y56" i="9" s="1"/>
  <c r="N56" i="9"/>
  <c r="L56" i="9"/>
  <c r="J56" i="9"/>
  <c r="H56" i="9"/>
  <c r="F56" i="9"/>
  <c r="D56" i="9"/>
  <c r="X55" i="9"/>
  <c r="V55" i="9"/>
  <c r="T55" i="9"/>
  <c r="R55" i="9"/>
  <c r="P55" i="9"/>
  <c r="N55" i="9"/>
  <c r="Y55" i="9" s="1"/>
  <c r="L55" i="9"/>
  <c r="J55" i="9"/>
  <c r="H55" i="9"/>
  <c r="F55" i="9"/>
  <c r="D55" i="9"/>
  <c r="X54" i="9"/>
  <c r="V54" i="9"/>
  <c r="T54" i="9"/>
  <c r="R54" i="9"/>
  <c r="P54" i="9"/>
  <c r="N54" i="9"/>
  <c r="L54" i="9"/>
  <c r="Y54" i="9" s="1"/>
  <c r="J54" i="9"/>
  <c r="H54" i="9"/>
  <c r="F54" i="9"/>
  <c r="D54" i="9"/>
  <c r="X53" i="9"/>
  <c r="V53" i="9"/>
  <c r="T53" i="9"/>
  <c r="R53" i="9"/>
  <c r="P53" i="9"/>
  <c r="N53" i="9"/>
  <c r="L53" i="9"/>
  <c r="J53" i="9"/>
  <c r="Y53" i="9" s="1"/>
  <c r="H53" i="9"/>
  <c r="F53" i="9"/>
  <c r="D53" i="9"/>
  <c r="X52" i="9"/>
  <c r="V52" i="9"/>
  <c r="T52" i="9"/>
  <c r="R52" i="9"/>
  <c r="P52" i="9"/>
  <c r="N52" i="9"/>
  <c r="L52" i="9"/>
  <c r="J52" i="9"/>
  <c r="H52" i="9"/>
  <c r="Y52" i="9" s="1"/>
  <c r="F52" i="9"/>
  <c r="D52" i="9"/>
  <c r="X51" i="9"/>
  <c r="V51" i="9"/>
  <c r="T51" i="9"/>
  <c r="R51" i="9"/>
  <c r="P51" i="9"/>
  <c r="N51" i="9"/>
  <c r="L51" i="9"/>
  <c r="J51" i="9"/>
  <c r="H51" i="9"/>
  <c r="F51" i="9"/>
  <c r="Y51" i="9" s="1"/>
  <c r="D51" i="9"/>
  <c r="X50" i="9"/>
  <c r="V50" i="9"/>
  <c r="T50" i="9"/>
  <c r="R50" i="9"/>
  <c r="P50" i="9"/>
  <c r="N50" i="9"/>
  <c r="L50" i="9"/>
  <c r="J50" i="9"/>
  <c r="H50" i="9"/>
  <c r="F50" i="9"/>
  <c r="D50" i="9"/>
  <c r="Y50" i="9" s="1"/>
  <c r="X49" i="9"/>
  <c r="V49" i="9"/>
  <c r="T49" i="9"/>
  <c r="R49" i="9"/>
  <c r="P49" i="9"/>
  <c r="N49" i="9"/>
  <c r="L49" i="9"/>
  <c r="J49" i="9"/>
  <c r="H49" i="9"/>
  <c r="F49" i="9"/>
  <c r="D49" i="9"/>
  <c r="X48" i="9"/>
  <c r="Y48" i="9" s="1"/>
  <c r="V48" i="9"/>
  <c r="T48" i="9"/>
  <c r="R48" i="9"/>
  <c r="P48" i="9"/>
  <c r="N48" i="9"/>
  <c r="L48" i="9"/>
  <c r="J48" i="9"/>
  <c r="H48" i="9"/>
  <c r="F48" i="9"/>
  <c r="D48" i="9"/>
  <c r="X47" i="9"/>
  <c r="V47" i="9"/>
  <c r="Y47" i="9" s="1"/>
  <c r="T47" i="9"/>
  <c r="R47" i="9"/>
  <c r="P47" i="9"/>
  <c r="N47" i="9"/>
  <c r="L47" i="9"/>
  <c r="J47" i="9"/>
  <c r="H47" i="9"/>
  <c r="F47" i="9"/>
  <c r="D47" i="9"/>
  <c r="X46" i="9"/>
  <c r="V46" i="9"/>
  <c r="T46" i="9"/>
  <c r="Y46" i="9" s="1"/>
  <c r="R46" i="9"/>
  <c r="P46" i="9"/>
  <c r="N46" i="9"/>
  <c r="L46" i="9"/>
  <c r="J46" i="9"/>
  <c r="H46" i="9"/>
  <c r="F46" i="9"/>
  <c r="D46" i="9"/>
  <c r="X45" i="9"/>
  <c r="V45" i="9"/>
  <c r="T45" i="9"/>
  <c r="R45" i="9"/>
  <c r="Y45" i="9" s="1"/>
  <c r="P45" i="9"/>
  <c r="N45" i="9"/>
  <c r="L45" i="9"/>
  <c r="J45" i="9"/>
  <c r="H45" i="9"/>
  <c r="F45" i="9"/>
  <c r="D45" i="9"/>
  <c r="X44" i="9"/>
  <c r="V44" i="9"/>
  <c r="T44" i="9"/>
  <c r="R44" i="9"/>
  <c r="P44" i="9"/>
  <c r="Y44" i="9" s="1"/>
  <c r="N44" i="9"/>
  <c r="L44" i="9"/>
  <c r="J44" i="9"/>
  <c r="H44" i="9"/>
  <c r="F44" i="9"/>
  <c r="D44" i="9"/>
  <c r="X42" i="9"/>
  <c r="V42" i="9"/>
  <c r="T42" i="9"/>
  <c r="R42" i="9"/>
  <c r="P42" i="9"/>
  <c r="N42" i="9"/>
  <c r="Y42" i="9" s="1"/>
  <c r="L42" i="9"/>
  <c r="J42" i="9"/>
  <c r="H42" i="9"/>
  <c r="F42" i="9"/>
  <c r="D42" i="9"/>
  <c r="X41" i="9"/>
  <c r="V41" i="9"/>
  <c r="T41" i="9"/>
  <c r="R41" i="9"/>
  <c r="P41" i="9"/>
  <c r="N41" i="9"/>
  <c r="L41" i="9"/>
  <c r="Y41" i="9" s="1"/>
  <c r="J41" i="9"/>
  <c r="H41" i="9"/>
  <c r="F41" i="9"/>
  <c r="D41" i="9"/>
  <c r="X40" i="9"/>
  <c r="V40" i="9"/>
  <c r="T40" i="9"/>
  <c r="R40" i="9"/>
  <c r="P40" i="9"/>
  <c r="N40" i="9"/>
  <c r="L40" i="9"/>
  <c r="J40" i="9"/>
  <c r="Y40" i="9" s="1"/>
  <c r="H40" i="9"/>
  <c r="F40" i="9"/>
  <c r="D40" i="9"/>
  <c r="X39" i="9"/>
  <c r="V39" i="9"/>
  <c r="T39" i="9"/>
  <c r="R39" i="9"/>
  <c r="P39" i="9"/>
  <c r="N39" i="9"/>
  <c r="L39" i="9"/>
  <c r="J39" i="9"/>
  <c r="H39" i="9"/>
  <c r="Y39" i="9" s="1"/>
  <c r="F39" i="9"/>
  <c r="D39" i="9"/>
  <c r="X37" i="9"/>
  <c r="V37" i="9"/>
  <c r="T37" i="9"/>
  <c r="R37" i="9"/>
  <c r="P37" i="9"/>
  <c r="N37" i="9"/>
  <c r="L37" i="9"/>
  <c r="J37" i="9"/>
  <c r="H37" i="9"/>
  <c r="F37" i="9"/>
  <c r="Y37" i="9" s="1"/>
  <c r="D37" i="9"/>
  <c r="X36" i="9"/>
  <c r="V36" i="9"/>
  <c r="T36" i="9"/>
  <c r="R36" i="9"/>
  <c r="P36" i="9"/>
  <c r="N36" i="9"/>
  <c r="L36" i="9"/>
  <c r="J36" i="9"/>
  <c r="H36" i="9"/>
  <c r="F36" i="9"/>
  <c r="D36" i="9"/>
  <c r="Y36" i="9" s="1"/>
  <c r="X35" i="9"/>
  <c r="V35" i="9"/>
  <c r="T35" i="9"/>
  <c r="R35" i="9"/>
  <c r="P35" i="9"/>
  <c r="N35" i="9"/>
  <c r="L35" i="9"/>
  <c r="J35" i="9"/>
  <c r="H35" i="9"/>
  <c r="F35" i="9"/>
  <c r="D35" i="9"/>
  <c r="X34" i="9"/>
  <c r="Y34" i="9" s="1"/>
  <c r="V34" i="9"/>
  <c r="T34" i="9"/>
  <c r="R34" i="9"/>
  <c r="P34" i="9"/>
  <c r="N34" i="9"/>
  <c r="L34" i="9"/>
  <c r="J34" i="9"/>
  <c r="H34" i="9"/>
  <c r="F34" i="9"/>
  <c r="D34" i="9"/>
  <c r="X33" i="9"/>
  <c r="V33" i="9"/>
  <c r="Y33" i="9" s="1"/>
  <c r="T33" i="9"/>
  <c r="R33" i="9"/>
  <c r="P33" i="9"/>
  <c r="N33" i="9"/>
  <c r="L33" i="9"/>
  <c r="J33" i="9"/>
  <c r="H33" i="9"/>
  <c r="F33" i="9"/>
  <c r="D33" i="9"/>
  <c r="X32" i="9"/>
  <c r="V32" i="9"/>
  <c r="T32" i="9"/>
  <c r="Y32" i="9" s="1"/>
  <c r="R32" i="9"/>
  <c r="P32" i="9"/>
  <c r="N32" i="9"/>
  <c r="L32" i="9"/>
  <c r="J32" i="9"/>
  <c r="H32" i="9"/>
  <c r="F32" i="9"/>
  <c r="D32" i="9"/>
  <c r="X31" i="9"/>
  <c r="V31" i="9"/>
  <c r="T31" i="9"/>
  <c r="R31" i="9"/>
  <c r="Y31" i="9" s="1"/>
  <c r="P31" i="9"/>
  <c r="N31" i="9"/>
  <c r="L31" i="9"/>
  <c r="J31" i="9"/>
  <c r="H31" i="9"/>
  <c r="F31" i="9"/>
  <c r="D31" i="9"/>
  <c r="X30" i="9"/>
  <c r="V30" i="9"/>
  <c r="T30" i="9"/>
  <c r="R30" i="9"/>
  <c r="P30" i="9"/>
  <c r="Y30" i="9" s="1"/>
  <c r="N30" i="9"/>
  <c r="L30" i="9"/>
  <c r="J30" i="9"/>
  <c r="H30" i="9"/>
  <c r="F30" i="9"/>
  <c r="D30" i="9"/>
  <c r="X29" i="9"/>
  <c r="V29" i="9"/>
  <c r="T29" i="9"/>
  <c r="R29" i="9"/>
  <c r="P29" i="9"/>
  <c r="N29" i="9"/>
  <c r="Y29" i="9" s="1"/>
  <c r="L29" i="9"/>
  <c r="J29" i="9"/>
  <c r="H29" i="9"/>
  <c r="F29" i="9"/>
  <c r="D29" i="9"/>
  <c r="X28" i="9"/>
  <c r="V28" i="9"/>
  <c r="T28" i="9"/>
  <c r="R28" i="9"/>
  <c r="P28" i="9"/>
  <c r="N28" i="9"/>
  <c r="L28" i="9"/>
  <c r="Y28" i="9" s="1"/>
  <c r="J28" i="9"/>
  <c r="H28" i="9"/>
  <c r="F28" i="9"/>
  <c r="D28" i="9"/>
  <c r="X27" i="9"/>
  <c r="V27" i="9"/>
  <c r="T27" i="9"/>
  <c r="R27" i="9"/>
  <c r="P27" i="9"/>
  <c r="N27" i="9"/>
  <c r="L27" i="9"/>
  <c r="J27" i="9"/>
  <c r="Y27" i="9" s="1"/>
  <c r="H27" i="9"/>
  <c r="F27" i="9"/>
  <c r="D27" i="9"/>
  <c r="X26" i="9"/>
  <c r="V26" i="9"/>
  <c r="T26" i="9"/>
  <c r="R26" i="9"/>
  <c r="P26" i="9"/>
  <c r="N26" i="9"/>
  <c r="L26" i="9"/>
  <c r="J26" i="9"/>
  <c r="H26" i="9"/>
  <c r="Y26" i="9" s="1"/>
  <c r="F26" i="9"/>
  <c r="D26" i="9"/>
  <c r="X25" i="9"/>
  <c r="V25" i="9"/>
  <c r="T25" i="9"/>
  <c r="R25" i="9"/>
  <c r="P25" i="9"/>
  <c r="N25" i="9"/>
  <c r="L25" i="9"/>
  <c r="J25" i="9"/>
  <c r="H25" i="9"/>
  <c r="F25" i="9"/>
  <c r="Y25" i="9" s="1"/>
  <c r="D25" i="9"/>
  <c r="X24" i="9"/>
  <c r="V24" i="9"/>
  <c r="T24" i="9"/>
  <c r="R24" i="9"/>
  <c r="P24" i="9"/>
  <c r="N24" i="9"/>
  <c r="L24" i="9"/>
  <c r="J24" i="9"/>
  <c r="H24" i="9"/>
  <c r="F24" i="9"/>
  <c r="D24" i="9"/>
  <c r="Y24" i="9" s="1"/>
  <c r="X23" i="9"/>
  <c r="V23" i="9"/>
  <c r="T23" i="9"/>
  <c r="R23" i="9"/>
  <c r="P23" i="9"/>
  <c r="N23" i="9"/>
  <c r="L23" i="9"/>
  <c r="J23" i="9"/>
  <c r="H23" i="9"/>
  <c r="F23" i="9"/>
  <c r="D23" i="9"/>
  <c r="X22" i="9"/>
  <c r="Y22" i="9" s="1"/>
  <c r="V22" i="9"/>
  <c r="T22" i="9"/>
  <c r="R22" i="9"/>
  <c r="P22" i="9"/>
  <c r="N22" i="9"/>
  <c r="L22" i="9"/>
  <c r="J22" i="9"/>
  <c r="H22" i="9"/>
  <c r="F22" i="9"/>
  <c r="D22" i="9"/>
  <c r="X21" i="9"/>
  <c r="V21" i="9"/>
  <c r="Y21" i="9" s="1"/>
  <c r="T21" i="9"/>
  <c r="R21" i="9"/>
  <c r="P21" i="9"/>
  <c r="N21" i="9"/>
  <c r="L21" i="9"/>
  <c r="J21" i="9"/>
  <c r="H21" i="9"/>
  <c r="F21" i="9"/>
  <c r="D21" i="9"/>
  <c r="X20" i="9"/>
  <c r="V20" i="9"/>
  <c r="T20" i="9"/>
  <c r="Y20" i="9" s="1"/>
  <c r="R20" i="9"/>
  <c r="P20" i="9"/>
  <c r="N20" i="9"/>
  <c r="L20" i="9"/>
  <c r="J20" i="9"/>
  <c r="H20" i="9"/>
  <c r="F20" i="9"/>
  <c r="D20" i="9"/>
  <c r="X19" i="9"/>
  <c r="V19" i="9"/>
  <c r="T19" i="9"/>
  <c r="R19" i="9"/>
  <c r="Y19" i="9" s="1"/>
  <c r="P19" i="9"/>
  <c r="N19" i="9"/>
  <c r="L19" i="9"/>
  <c r="J19" i="9"/>
  <c r="H19" i="9"/>
  <c r="F19" i="9"/>
  <c r="D19" i="9"/>
  <c r="X18" i="9"/>
  <c r="V18" i="9"/>
  <c r="T18" i="9"/>
  <c r="R18" i="9"/>
  <c r="P18" i="9"/>
  <c r="Y18" i="9" s="1"/>
  <c r="N18" i="9"/>
  <c r="L18" i="9"/>
  <c r="J18" i="9"/>
  <c r="H18" i="9"/>
  <c r="F18" i="9"/>
  <c r="D18" i="9"/>
  <c r="X17" i="9"/>
  <c r="V17" i="9"/>
  <c r="T17" i="9"/>
  <c r="R17" i="9"/>
  <c r="P17" i="9"/>
  <c r="N17" i="9"/>
  <c r="Y17" i="9" s="1"/>
  <c r="L17" i="9"/>
  <c r="J17" i="9"/>
  <c r="H17" i="9"/>
  <c r="F17" i="9"/>
  <c r="D17" i="9"/>
  <c r="X16" i="9"/>
  <c r="V16" i="9"/>
  <c r="T16" i="9"/>
  <c r="R16" i="9"/>
  <c r="P16" i="9"/>
  <c r="N16" i="9"/>
  <c r="L16" i="9"/>
  <c r="Y16" i="9" s="1"/>
  <c r="J16" i="9"/>
  <c r="H16" i="9"/>
  <c r="F16" i="9"/>
  <c r="D16" i="9"/>
  <c r="X15" i="9"/>
  <c r="V15" i="9"/>
  <c r="T15" i="9"/>
  <c r="R15" i="9"/>
  <c r="P15" i="9"/>
  <c r="N15" i="9"/>
  <c r="L15" i="9"/>
  <c r="J15" i="9"/>
  <c r="Y15" i="9" s="1"/>
  <c r="H15" i="9"/>
  <c r="F15" i="9"/>
  <c r="D15" i="9"/>
  <c r="X14" i="9"/>
  <c r="V14" i="9"/>
  <c r="T14" i="9"/>
  <c r="R14" i="9"/>
  <c r="P14" i="9"/>
  <c r="N14" i="9"/>
  <c r="L14" i="9"/>
  <c r="J14" i="9"/>
  <c r="H14" i="9"/>
  <c r="Y14" i="9" s="1"/>
  <c r="F14" i="9"/>
  <c r="D14" i="9"/>
  <c r="X13" i="9"/>
  <c r="V13" i="9"/>
  <c r="T13" i="9"/>
  <c r="R13" i="9"/>
  <c r="P13" i="9"/>
  <c r="N13" i="9"/>
  <c r="L13" i="9"/>
  <c r="J13" i="9"/>
  <c r="H13" i="9"/>
  <c r="F13" i="9"/>
  <c r="Y13" i="9" s="1"/>
  <c r="D13" i="9"/>
  <c r="X12" i="9"/>
  <c r="V12" i="9"/>
  <c r="T12" i="9"/>
  <c r="R12" i="9"/>
  <c r="P12" i="9"/>
  <c r="N12" i="9"/>
  <c r="L12" i="9"/>
  <c r="J12" i="9"/>
  <c r="H12" i="9"/>
  <c r="F12" i="9"/>
  <c r="D12" i="9"/>
  <c r="Y12" i="9" s="1"/>
  <c r="X11" i="9"/>
  <c r="V11" i="9"/>
  <c r="T11" i="9"/>
  <c r="R11" i="9"/>
  <c r="P11" i="9"/>
  <c r="N11" i="9"/>
  <c r="L11" i="9"/>
  <c r="J11" i="9"/>
  <c r="H11" i="9"/>
  <c r="F11" i="9"/>
  <c r="D11" i="9"/>
  <c r="X10" i="9"/>
  <c r="Y10" i="9" s="1"/>
  <c r="V10" i="9"/>
  <c r="T10" i="9"/>
  <c r="R10" i="9"/>
  <c r="P10" i="9"/>
  <c r="N10" i="9"/>
  <c r="L10" i="9"/>
  <c r="J10" i="9"/>
  <c r="H10" i="9"/>
  <c r="F10" i="9"/>
  <c r="D10" i="9"/>
  <c r="X9" i="9"/>
  <c r="V9" i="9"/>
  <c r="Y9" i="9" s="1"/>
  <c r="T9" i="9"/>
  <c r="R9" i="9"/>
  <c r="P9" i="9"/>
  <c r="N9" i="9"/>
  <c r="L9" i="9"/>
  <c r="J9" i="9"/>
  <c r="H9" i="9"/>
  <c r="F9" i="9"/>
  <c r="D9" i="9"/>
  <c r="X8" i="9"/>
  <c r="V8" i="9"/>
  <c r="T8" i="9"/>
  <c r="Y8" i="9" s="1"/>
  <c r="R8" i="9"/>
  <c r="P8" i="9"/>
  <c r="N8" i="9"/>
  <c r="L8" i="9"/>
  <c r="J8" i="9"/>
  <c r="H8" i="9"/>
  <c r="F8" i="9"/>
  <c r="D8" i="9"/>
  <c r="X7" i="9"/>
  <c r="V7" i="9"/>
  <c r="T7" i="9"/>
  <c r="R7" i="9"/>
  <c r="Y7" i="9" s="1"/>
  <c r="P7" i="9"/>
  <c r="N7" i="9"/>
  <c r="L7" i="9"/>
  <c r="J7" i="9"/>
  <c r="H7" i="9"/>
  <c r="F7" i="9"/>
  <c r="D7" i="9"/>
  <c r="X6" i="9"/>
  <c r="V6" i="9"/>
  <c r="T6" i="9"/>
  <c r="R6" i="9"/>
  <c r="P6" i="9"/>
  <c r="Y6" i="9" s="1"/>
  <c r="N6" i="9"/>
  <c r="L6" i="9"/>
  <c r="J6" i="9"/>
  <c r="H6" i="9"/>
  <c r="F6" i="9"/>
  <c r="D6" i="9"/>
  <c r="X5" i="9"/>
  <c r="V5" i="9"/>
  <c r="T5" i="9"/>
  <c r="R5" i="9"/>
  <c r="P5" i="9"/>
  <c r="N5" i="9"/>
  <c r="Y5" i="9" s="1"/>
  <c r="L5" i="9"/>
  <c r="J5" i="9"/>
  <c r="H5" i="9"/>
  <c r="F5" i="9"/>
  <c r="D5" i="9"/>
  <c r="X4" i="9"/>
  <c r="V4" i="9"/>
  <c r="T4" i="9"/>
  <c r="R4" i="9"/>
  <c r="P4" i="9"/>
  <c r="N4" i="9"/>
  <c r="L4" i="9"/>
  <c r="L98" i="9" s="1"/>
  <c r="J4" i="9"/>
  <c r="H4" i="9"/>
  <c r="F4" i="9"/>
  <c r="D4" i="9"/>
  <c r="X3" i="9"/>
  <c r="V3" i="9"/>
  <c r="T3" i="9"/>
  <c r="R3" i="9"/>
  <c r="P3" i="9"/>
  <c r="N3" i="9"/>
  <c r="L3" i="9"/>
  <c r="J3" i="9"/>
  <c r="J98" i="9" s="1"/>
  <c r="H3" i="9"/>
  <c r="F3" i="9"/>
  <c r="D3" i="9"/>
  <c r="X2" i="9"/>
  <c r="V2" i="9"/>
  <c r="T2" i="9"/>
  <c r="R2" i="9"/>
  <c r="P2" i="9"/>
  <c r="N2" i="9"/>
  <c r="L2" i="9"/>
  <c r="J2" i="9"/>
  <c r="H2" i="9"/>
  <c r="Y2" i="9" s="1"/>
  <c r="F2" i="9"/>
  <c r="D2" i="9"/>
  <c r="Y43" i="9"/>
  <c r="Y38" i="9"/>
  <c r="X97" i="8"/>
  <c r="V97" i="8"/>
  <c r="T97" i="8"/>
  <c r="R97" i="8"/>
  <c r="P97" i="8"/>
  <c r="N97" i="8"/>
  <c r="L97" i="8"/>
  <c r="J97" i="8"/>
  <c r="H97" i="8"/>
  <c r="F97" i="8"/>
  <c r="D97" i="8"/>
  <c r="Y97" i="8" s="1"/>
  <c r="X96" i="8"/>
  <c r="V96" i="8"/>
  <c r="T96" i="8"/>
  <c r="R96" i="8"/>
  <c r="P96" i="8"/>
  <c r="N96" i="8"/>
  <c r="L96" i="8"/>
  <c r="J96" i="8"/>
  <c r="H96" i="8"/>
  <c r="F96" i="8"/>
  <c r="D96" i="8"/>
  <c r="X95" i="8"/>
  <c r="V95" i="8"/>
  <c r="T95" i="8"/>
  <c r="R95" i="8"/>
  <c r="P95" i="8"/>
  <c r="N95" i="8"/>
  <c r="L95" i="8"/>
  <c r="J95" i="8"/>
  <c r="H95" i="8"/>
  <c r="F95" i="8"/>
  <c r="D95" i="8"/>
  <c r="X94" i="8"/>
  <c r="V94" i="8"/>
  <c r="T94" i="8"/>
  <c r="R94" i="8"/>
  <c r="P94" i="8"/>
  <c r="N94" i="8"/>
  <c r="L94" i="8"/>
  <c r="J94" i="8"/>
  <c r="H94" i="8"/>
  <c r="F94" i="8"/>
  <c r="D94" i="8"/>
  <c r="X93" i="8"/>
  <c r="V93" i="8"/>
  <c r="T93" i="8"/>
  <c r="R93" i="8"/>
  <c r="P93" i="8"/>
  <c r="N93" i="8"/>
  <c r="L93" i="8"/>
  <c r="J93" i="8"/>
  <c r="H93" i="8"/>
  <c r="F93" i="8"/>
  <c r="D93" i="8"/>
  <c r="X92" i="8"/>
  <c r="V92" i="8"/>
  <c r="T92" i="8"/>
  <c r="R92" i="8"/>
  <c r="P92" i="8"/>
  <c r="N92" i="8"/>
  <c r="L92" i="8"/>
  <c r="J92" i="8"/>
  <c r="H92" i="8"/>
  <c r="F92" i="8"/>
  <c r="D92" i="8"/>
  <c r="X91" i="8"/>
  <c r="V91" i="8"/>
  <c r="T91" i="8"/>
  <c r="R91" i="8"/>
  <c r="P91" i="8"/>
  <c r="N91" i="8"/>
  <c r="L91" i="8"/>
  <c r="J91" i="8"/>
  <c r="H91" i="8"/>
  <c r="F91" i="8"/>
  <c r="D91" i="8"/>
  <c r="X90" i="8"/>
  <c r="V90" i="8"/>
  <c r="T90" i="8"/>
  <c r="R90" i="8"/>
  <c r="P90" i="8"/>
  <c r="N90" i="8"/>
  <c r="L90" i="8"/>
  <c r="J90" i="8"/>
  <c r="H90" i="8"/>
  <c r="F90" i="8"/>
  <c r="D90" i="8"/>
  <c r="X89" i="8"/>
  <c r="V89" i="8"/>
  <c r="T89" i="8"/>
  <c r="R89" i="8"/>
  <c r="P89" i="8"/>
  <c r="N89" i="8"/>
  <c r="L89" i="8"/>
  <c r="J89" i="8"/>
  <c r="H89" i="8"/>
  <c r="F89" i="8"/>
  <c r="D89" i="8"/>
  <c r="X88" i="8"/>
  <c r="V88" i="8"/>
  <c r="T88" i="8"/>
  <c r="R88" i="8"/>
  <c r="P88" i="8"/>
  <c r="N88" i="8"/>
  <c r="L88" i="8"/>
  <c r="J88" i="8"/>
  <c r="H88" i="8"/>
  <c r="F88" i="8"/>
  <c r="D88" i="8"/>
  <c r="X87" i="8"/>
  <c r="V87" i="8"/>
  <c r="T87" i="8"/>
  <c r="R87" i="8"/>
  <c r="P87" i="8"/>
  <c r="N87" i="8"/>
  <c r="L87" i="8"/>
  <c r="J87" i="8"/>
  <c r="H87" i="8"/>
  <c r="F87" i="8"/>
  <c r="D87" i="8"/>
  <c r="X86" i="8"/>
  <c r="V86" i="8"/>
  <c r="T86" i="8"/>
  <c r="R86" i="8"/>
  <c r="P86" i="8"/>
  <c r="N86" i="8"/>
  <c r="L86" i="8"/>
  <c r="J86" i="8"/>
  <c r="H86" i="8"/>
  <c r="F86" i="8"/>
  <c r="D86" i="8"/>
  <c r="Y86" i="8" s="1"/>
  <c r="X85" i="8"/>
  <c r="V85" i="8"/>
  <c r="T85" i="8"/>
  <c r="R85" i="8"/>
  <c r="P85" i="8"/>
  <c r="N85" i="8"/>
  <c r="L85" i="8"/>
  <c r="J85" i="8"/>
  <c r="H85" i="8"/>
  <c r="F85" i="8"/>
  <c r="D85" i="8"/>
  <c r="Y85" i="8" s="1"/>
  <c r="X84" i="8"/>
  <c r="V84" i="8"/>
  <c r="T84" i="8"/>
  <c r="R84" i="8"/>
  <c r="P84" i="8"/>
  <c r="N84" i="8"/>
  <c r="L84" i="8"/>
  <c r="J84" i="8"/>
  <c r="H84" i="8"/>
  <c r="F84" i="8"/>
  <c r="D84" i="8"/>
  <c r="X83" i="8"/>
  <c r="V83" i="8"/>
  <c r="T83" i="8"/>
  <c r="R83" i="8"/>
  <c r="P83" i="8"/>
  <c r="N83" i="8"/>
  <c r="L83" i="8"/>
  <c r="J83" i="8"/>
  <c r="H83" i="8"/>
  <c r="F83" i="8"/>
  <c r="D83" i="8"/>
  <c r="X82" i="8"/>
  <c r="V82" i="8"/>
  <c r="T82" i="8"/>
  <c r="R82" i="8"/>
  <c r="P82" i="8"/>
  <c r="N82" i="8"/>
  <c r="L82" i="8"/>
  <c r="J82" i="8"/>
  <c r="H82" i="8"/>
  <c r="F82" i="8"/>
  <c r="D82" i="8"/>
  <c r="X81" i="8"/>
  <c r="V81" i="8"/>
  <c r="T81" i="8"/>
  <c r="R81" i="8"/>
  <c r="P81" i="8"/>
  <c r="N81" i="8"/>
  <c r="L81" i="8"/>
  <c r="J81" i="8"/>
  <c r="H81" i="8"/>
  <c r="F81" i="8"/>
  <c r="D81" i="8"/>
  <c r="X80" i="8"/>
  <c r="V80" i="8"/>
  <c r="T80" i="8"/>
  <c r="R80" i="8"/>
  <c r="P80" i="8"/>
  <c r="N80" i="8"/>
  <c r="L80" i="8"/>
  <c r="J80" i="8"/>
  <c r="H80" i="8"/>
  <c r="F80" i="8"/>
  <c r="D80" i="8"/>
  <c r="X79" i="8"/>
  <c r="V79" i="8"/>
  <c r="T79" i="8"/>
  <c r="R79" i="8"/>
  <c r="P79" i="8"/>
  <c r="N79" i="8"/>
  <c r="L79" i="8"/>
  <c r="J79" i="8"/>
  <c r="H79" i="8"/>
  <c r="F79" i="8"/>
  <c r="D79" i="8"/>
  <c r="X78" i="8"/>
  <c r="V78" i="8"/>
  <c r="T78" i="8"/>
  <c r="R78" i="8"/>
  <c r="P78" i="8"/>
  <c r="N78" i="8"/>
  <c r="L78" i="8"/>
  <c r="J78" i="8"/>
  <c r="H78" i="8"/>
  <c r="F78" i="8"/>
  <c r="D78" i="8"/>
  <c r="X77" i="8"/>
  <c r="V77" i="8"/>
  <c r="T77" i="8"/>
  <c r="R77" i="8"/>
  <c r="P77" i="8"/>
  <c r="N77" i="8"/>
  <c r="L77" i="8"/>
  <c r="J77" i="8"/>
  <c r="H77" i="8"/>
  <c r="F77" i="8"/>
  <c r="D77" i="8"/>
  <c r="X76" i="8"/>
  <c r="V76" i="8"/>
  <c r="T76" i="8"/>
  <c r="R76" i="8"/>
  <c r="P76" i="8"/>
  <c r="N76" i="8"/>
  <c r="L76" i="8"/>
  <c r="J76" i="8"/>
  <c r="H76" i="8"/>
  <c r="F76" i="8"/>
  <c r="D76" i="8"/>
  <c r="X75" i="8"/>
  <c r="V75" i="8"/>
  <c r="T75" i="8"/>
  <c r="R75" i="8"/>
  <c r="P75" i="8"/>
  <c r="N75" i="8"/>
  <c r="L75" i="8"/>
  <c r="J75" i="8"/>
  <c r="H75" i="8"/>
  <c r="F75" i="8"/>
  <c r="D75" i="8"/>
  <c r="X74" i="8"/>
  <c r="V74" i="8"/>
  <c r="T74" i="8"/>
  <c r="R74" i="8"/>
  <c r="P74" i="8"/>
  <c r="N74" i="8"/>
  <c r="L74" i="8"/>
  <c r="J74" i="8"/>
  <c r="H74" i="8"/>
  <c r="F74" i="8"/>
  <c r="D74" i="8"/>
  <c r="Y74" i="8" s="1"/>
  <c r="X73" i="8"/>
  <c r="V73" i="8"/>
  <c r="T73" i="8"/>
  <c r="R73" i="8"/>
  <c r="P73" i="8"/>
  <c r="N73" i="8"/>
  <c r="L73" i="8"/>
  <c r="J73" i="8"/>
  <c r="H73" i="8"/>
  <c r="F73" i="8"/>
  <c r="D73" i="8"/>
  <c r="Y73" i="8" s="1"/>
  <c r="X72" i="8"/>
  <c r="V72" i="8"/>
  <c r="T72" i="8"/>
  <c r="R72" i="8"/>
  <c r="P72" i="8"/>
  <c r="N72" i="8"/>
  <c r="L72" i="8"/>
  <c r="J72" i="8"/>
  <c r="H72" i="8"/>
  <c r="F72" i="8"/>
  <c r="D72" i="8"/>
  <c r="X71" i="8"/>
  <c r="V71" i="8"/>
  <c r="T71" i="8"/>
  <c r="R71" i="8"/>
  <c r="P71" i="8"/>
  <c r="N71" i="8"/>
  <c r="L71" i="8"/>
  <c r="J71" i="8"/>
  <c r="H71" i="8"/>
  <c r="F71" i="8"/>
  <c r="D71" i="8"/>
  <c r="X70" i="8"/>
  <c r="V70" i="8"/>
  <c r="T70" i="8"/>
  <c r="R70" i="8"/>
  <c r="P70" i="8"/>
  <c r="N70" i="8"/>
  <c r="L70" i="8"/>
  <c r="J70" i="8"/>
  <c r="H70" i="8"/>
  <c r="F70" i="8"/>
  <c r="D70" i="8"/>
  <c r="X69" i="8"/>
  <c r="V69" i="8"/>
  <c r="T69" i="8"/>
  <c r="R69" i="8"/>
  <c r="P69" i="8"/>
  <c r="N69" i="8"/>
  <c r="L69" i="8"/>
  <c r="J69" i="8"/>
  <c r="H69" i="8"/>
  <c r="F69" i="8"/>
  <c r="D69" i="8"/>
  <c r="X68" i="8"/>
  <c r="V68" i="8"/>
  <c r="T68" i="8"/>
  <c r="R68" i="8"/>
  <c r="P68" i="8"/>
  <c r="N68" i="8"/>
  <c r="L68" i="8"/>
  <c r="J68" i="8"/>
  <c r="H68" i="8"/>
  <c r="F68" i="8"/>
  <c r="D68" i="8"/>
  <c r="X67" i="8"/>
  <c r="V67" i="8"/>
  <c r="T67" i="8"/>
  <c r="R67" i="8"/>
  <c r="P67" i="8"/>
  <c r="N67" i="8"/>
  <c r="L67" i="8"/>
  <c r="J67" i="8"/>
  <c r="H67" i="8"/>
  <c r="F67" i="8"/>
  <c r="D67" i="8"/>
  <c r="X66" i="8"/>
  <c r="V66" i="8"/>
  <c r="T66" i="8"/>
  <c r="R66" i="8"/>
  <c r="P66" i="8"/>
  <c r="N66" i="8"/>
  <c r="L66" i="8"/>
  <c r="J66" i="8"/>
  <c r="H66" i="8"/>
  <c r="F66" i="8"/>
  <c r="D66" i="8"/>
  <c r="X65" i="8"/>
  <c r="V65" i="8"/>
  <c r="T65" i="8"/>
  <c r="R65" i="8"/>
  <c r="P65" i="8"/>
  <c r="N65" i="8"/>
  <c r="L65" i="8"/>
  <c r="J65" i="8"/>
  <c r="H65" i="8"/>
  <c r="F65" i="8"/>
  <c r="D65" i="8"/>
  <c r="X64" i="8"/>
  <c r="V64" i="8"/>
  <c r="T64" i="8"/>
  <c r="R64" i="8"/>
  <c r="P64" i="8"/>
  <c r="N64" i="8"/>
  <c r="L64" i="8"/>
  <c r="J64" i="8"/>
  <c r="H64" i="8"/>
  <c r="F64" i="8"/>
  <c r="D64" i="8"/>
  <c r="X63" i="8"/>
  <c r="V63" i="8"/>
  <c r="T63" i="8"/>
  <c r="R63" i="8"/>
  <c r="P63" i="8"/>
  <c r="N63" i="8"/>
  <c r="L63" i="8"/>
  <c r="J63" i="8"/>
  <c r="H63" i="8"/>
  <c r="F63" i="8"/>
  <c r="D63" i="8"/>
  <c r="X62" i="8"/>
  <c r="V62" i="8"/>
  <c r="T62" i="8"/>
  <c r="R62" i="8"/>
  <c r="P62" i="8"/>
  <c r="N62" i="8"/>
  <c r="L62" i="8"/>
  <c r="J62" i="8"/>
  <c r="H62" i="8"/>
  <c r="F62" i="8"/>
  <c r="D62" i="8"/>
  <c r="Y62" i="8" s="1"/>
  <c r="X61" i="8"/>
  <c r="V61" i="8"/>
  <c r="T61" i="8"/>
  <c r="R61" i="8"/>
  <c r="P61" i="8"/>
  <c r="N61" i="8"/>
  <c r="L61" i="8"/>
  <c r="J61" i="8"/>
  <c r="H61" i="8"/>
  <c r="F61" i="8"/>
  <c r="D61" i="8"/>
  <c r="Y61" i="8" s="1"/>
  <c r="X60" i="8"/>
  <c r="V60" i="8"/>
  <c r="T60" i="8"/>
  <c r="R60" i="8"/>
  <c r="P60" i="8"/>
  <c r="N60" i="8"/>
  <c r="L60" i="8"/>
  <c r="J60" i="8"/>
  <c r="H60" i="8"/>
  <c r="F60" i="8"/>
  <c r="D60" i="8"/>
  <c r="X59" i="8"/>
  <c r="V59" i="8"/>
  <c r="T59" i="8"/>
  <c r="R59" i="8"/>
  <c r="P59" i="8"/>
  <c r="N59" i="8"/>
  <c r="L59" i="8"/>
  <c r="J59" i="8"/>
  <c r="H59" i="8"/>
  <c r="F59" i="8"/>
  <c r="D59" i="8"/>
  <c r="X58" i="8"/>
  <c r="V58" i="8"/>
  <c r="T58" i="8"/>
  <c r="R58" i="8"/>
  <c r="P58" i="8"/>
  <c r="N58" i="8"/>
  <c r="L58" i="8"/>
  <c r="J58" i="8"/>
  <c r="H58" i="8"/>
  <c r="F58" i="8"/>
  <c r="D58" i="8"/>
  <c r="X57" i="8"/>
  <c r="V57" i="8"/>
  <c r="T57" i="8"/>
  <c r="R57" i="8"/>
  <c r="P57" i="8"/>
  <c r="N57" i="8"/>
  <c r="L57" i="8"/>
  <c r="J57" i="8"/>
  <c r="H57" i="8"/>
  <c r="F57" i="8"/>
  <c r="D57" i="8"/>
  <c r="X56" i="8"/>
  <c r="V56" i="8"/>
  <c r="T56" i="8"/>
  <c r="R56" i="8"/>
  <c r="P56" i="8"/>
  <c r="N56" i="8"/>
  <c r="L56" i="8"/>
  <c r="J56" i="8"/>
  <c r="H56" i="8"/>
  <c r="F56" i="8"/>
  <c r="D56" i="8"/>
  <c r="X55" i="8"/>
  <c r="V55" i="8"/>
  <c r="T55" i="8"/>
  <c r="R55" i="8"/>
  <c r="P55" i="8"/>
  <c r="N55" i="8"/>
  <c r="L55" i="8"/>
  <c r="J55" i="8"/>
  <c r="H55" i="8"/>
  <c r="F55" i="8"/>
  <c r="D55" i="8"/>
  <c r="X54" i="8"/>
  <c r="V54" i="8"/>
  <c r="T54" i="8"/>
  <c r="R54" i="8"/>
  <c r="P54" i="8"/>
  <c r="N54" i="8"/>
  <c r="L54" i="8"/>
  <c r="J54" i="8"/>
  <c r="H54" i="8"/>
  <c r="F54" i="8"/>
  <c r="D54" i="8"/>
  <c r="X53" i="8"/>
  <c r="V53" i="8"/>
  <c r="T53" i="8"/>
  <c r="R53" i="8"/>
  <c r="P53" i="8"/>
  <c r="N53" i="8"/>
  <c r="L53" i="8"/>
  <c r="J53" i="8"/>
  <c r="H53" i="8"/>
  <c r="F53" i="8"/>
  <c r="D53" i="8"/>
  <c r="X52" i="8"/>
  <c r="V52" i="8"/>
  <c r="T52" i="8"/>
  <c r="R52" i="8"/>
  <c r="P52" i="8"/>
  <c r="N52" i="8"/>
  <c r="L52" i="8"/>
  <c r="J52" i="8"/>
  <c r="H52" i="8"/>
  <c r="F52" i="8"/>
  <c r="D52" i="8"/>
  <c r="X51" i="8"/>
  <c r="V51" i="8"/>
  <c r="T51" i="8"/>
  <c r="R51" i="8"/>
  <c r="P51" i="8"/>
  <c r="N51" i="8"/>
  <c r="L51" i="8"/>
  <c r="J51" i="8"/>
  <c r="H51" i="8"/>
  <c r="F51" i="8"/>
  <c r="D51" i="8"/>
  <c r="X50" i="8"/>
  <c r="V50" i="8"/>
  <c r="T50" i="8"/>
  <c r="R50" i="8"/>
  <c r="P50" i="8"/>
  <c r="N50" i="8"/>
  <c r="L50" i="8"/>
  <c r="J50" i="8"/>
  <c r="H50" i="8"/>
  <c r="F50" i="8"/>
  <c r="D50" i="8"/>
  <c r="Y50" i="8" s="1"/>
  <c r="X49" i="8"/>
  <c r="V49" i="8"/>
  <c r="T49" i="8"/>
  <c r="R49" i="8"/>
  <c r="P49" i="8"/>
  <c r="N49" i="8"/>
  <c r="L49" i="8"/>
  <c r="J49" i="8"/>
  <c r="H49" i="8"/>
  <c r="F49" i="8"/>
  <c r="D49" i="8"/>
  <c r="X48" i="8"/>
  <c r="V48" i="8"/>
  <c r="T48" i="8"/>
  <c r="R48" i="8"/>
  <c r="P48" i="8"/>
  <c r="N48" i="8"/>
  <c r="L48" i="8"/>
  <c r="J48" i="8"/>
  <c r="H48" i="8"/>
  <c r="F48" i="8"/>
  <c r="D48" i="8"/>
  <c r="X47" i="8"/>
  <c r="V47" i="8"/>
  <c r="T47" i="8"/>
  <c r="R47" i="8"/>
  <c r="P47" i="8"/>
  <c r="N47" i="8"/>
  <c r="L47" i="8"/>
  <c r="J47" i="8"/>
  <c r="H47" i="8"/>
  <c r="F47" i="8"/>
  <c r="D47" i="8"/>
  <c r="X46" i="8"/>
  <c r="V46" i="8"/>
  <c r="T46" i="8"/>
  <c r="R46" i="8"/>
  <c r="P46" i="8"/>
  <c r="N46" i="8"/>
  <c r="L46" i="8"/>
  <c r="J46" i="8"/>
  <c r="H46" i="8"/>
  <c r="F46" i="8"/>
  <c r="D46" i="8"/>
  <c r="X45" i="8"/>
  <c r="V45" i="8"/>
  <c r="T45" i="8"/>
  <c r="R45" i="8"/>
  <c r="P45" i="8"/>
  <c r="N45" i="8"/>
  <c r="L45" i="8"/>
  <c r="J45" i="8"/>
  <c r="H45" i="8"/>
  <c r="F45" i="8"/>
  <c r="D45" i="8"/>
  <c r="X44" i="8"/>
  <c r="V44" i="8"/>
  <c r="T44" i="8"/>
  <c r="R44" i="8"/>
  <c r="P44" i="8"/>
  <c r="N44" i="8"/>
  <c r="L44" i="8"/>
  <c r="J44" i="8"/>
  <c r="H44" i="8"/>
  <c r="F44" i="8"/>
  <c r="D44" i="8"/>
  <c r="X43" i="8"/>
  <c r="V43" i="8"/>
  <c r="T43" i="8"/>
  <c r="R43" i="8"/>
  <c r="P43" i="8"/>
  <c r="N43" i="8"/>
  <c r="L43" i="8"/>
  <c r="J43" i="8"/>
  <c r="H43" i="8"/>
  <c r="F43" i="8"/>
  <c r="X42" i="8"/>
  <c r="V42" i="8"/>
  <c r="T42" i="8"/>
  <c r="R42" i="8"/>
  <c r="P42" i="8"/>
  <c r="N42" i="8"/>
  <c r="L42" i="8"/>
  <c r="J42" i="8"/>
  <c r="H42" i="8"/>
  <c r="F42" i="8"/>
  <c r="D42" i="8"/>
  <c r="X41" i="8"/>
  <c r="V41" i="8"/>
  <c r="T41" i="8"/>
  <c r="R41" i="8"/>
  <c r="P41" i="8"/>
  <c r="N41" i="8"/>
  <c r="L41" i="8"/>
  <c r="J41" i="8"/>
  <c r="H41" i="8"/>
  <c r="F41" i="8"/>
  <c r="D41" i="8"/>
  <c r="X40" i="8"/>
  <c r="V40" i="8"/>
  <c r="T40" i="8"/>
  <c r="R40" i="8"/>
  <c r="P40" i="8"/>
  <c r="N40" i="8"/>
  <c r="L40" i="8"/>
  <c r="J40" i="8"/>
  <c r="H40" i="8"/>
  <c r="F40" i="8"/>
  <c r="D40" i="8"/>
  <c r="X39" i="8"/>
  <c r="V39" i="8"/>
  <c r="T39" i="8"/>
  <c r="R39" i="8"/>
  <c r="P39" i="8"/>
  <c r="N39" i="8"/>
  <c r="L39" i="8"/>
  <c r="J39" i="8"/>
  <c r="H39" i="8"/>
  <c r="F39" i="8"/>
  <c r="D39" i="8"/>
  <c r="X38" i="8"/>
  <c r="V38" i="8"/>
  <c r="T38" i="8"/>
  <c r="R38" i="8"/>
  <c r="P38" i="8"/>
  <c r="N38" i="8"/>
  <c r="L38" i="8"/>
  <c r="J38" i="8"/>
  <c r="H38" i="8"/>
  <c r="F38" i="8"/>
  <c r="X37" i="8"/>
  <c r="V37" i="8"/>
  <c r="T37" i="8"/>
  <c r="R37" i="8"/>
  <c r="P37" i="8"/>
  <c r="N37" i="8"/>
  <c r="L37" i="8"/>
  <c r="J37" i="8"/>
  <c r="H37" i="8"/>
  <c r="F37" i="8"/>
  <c r="D37" i="8"/>
  <c r="X36" i="8"/>
  <c r="V36" i="8"/>
  <c r="T36" i="8"/>
  <c r="R36" i="8"/>
  <c r="P36" i="8"/>
  <c r="N36" i="8"/>
  <c r="L36" i="8"/>
  <c r="J36" i="8"/>
  <c r="H36" i="8"/>
  <c r="F36" i="8"/>
  <c r="D36" i="8"/>
  <c r="X35" i="8"/>
  <c r="V35" i="8"/>
  <c r="T35" i="8"/>
  <c r="R35" i="8"/>
  <c r="P35" i="8"/>
  <c r="N35" i="8"/>
  <c r="L35" i="8"/>
  <c r="J35" i="8"/>
  <c r="H35" i="8"/>
  <c r="F35" i="8"/>
  <c r="D35" i="8"/>
  <c r="X34" i="8"/>
  <c r="V34" i="8"/>
  <c r="T34" i="8"/>
  <c r="R34" i="8"/>
  <c r="P34" i="8"/>
  <c r="N34" i="8"/>
  <c r="L34" i="8"/>
  <c r="J34" i="8"/>
  <c r="H34" i="8"/>
  <c r="F34" i="8"/>
  <c r="D34" i="8"/>
  <c r="X33" i="8"/>
  <c r="V33" i="8"/>
  <c r="T33" i="8"/>
  <c r="R33" i="8"/>
  <c r="P33" i="8"/>
  <c r="N33" i="8"/>
  <c r="L33" i="8"/>
  <c r="J33" i="8"/>
  <c r="H33" i="8"/>
  <c r="F33" i="8"/>
  <c r="D33" i="8"/>
  <c r="X32" i="8"/>
  <c r="V32" i="8"/>
  <c r="T32" i="8"/>
  <c r="R32" i="8"/>
  <c r="P32" i="8"/>
  <c r="N32" i="8"/>
  <c r="L32" i="8"/>
  <c r="J32" i="8"/>
  <c r="H32" i="8"/>
  <c r="F32" i="8"/>
  <c r="D32" i="8"/>
  <c r="X31" i="8"/>
  <c r="V31" i="8"/>
  <c r="T31" i="8"/>
  <c r="R31" i="8"/>
  <c r="P31" i="8"/>
  <c r="N31" i="8"/>
  <c r="L31" i="8"/>
  <c r="J31" i="8"/>
  <c r="H31" i="8"/>
  <c r="F31" i="8"/>
  <c r="D31" i="8"/>
  <c r="X30" i="8"/>
  <c r="V30" i="8"/>
  <c r="T30" i="8"/>
  <c r="R30" i="8"/>
  <c r="P30" i="8"/>
  <c r="N30" i="8"/>
  <c r="L30" i="8"/>
  <c r="J30" i="8"/>
  <c r="H30" i="8"/>
  <c r="F30" i="8"/>
  <c r="D30" i="8"/>
  <c r="X29" i="8"/>
  <c r="V29" i="8"/>
  <c r="T29" i="8"/>
  <c r="R29" i="8"/>
  <c r="P29" i="8"/>
  <c r="N29" i="8"/>
  <c r="L29" i="8"/>
  <c r="J29" i="8"/>
  <c r="H29" i="8"/>
  <c r="F29" i="8"/>
  <c r="D29" i="8"/>
  <c r="X28" i="8"/>
  <c r="V28" i="8"/>
  <c r="T28" i="8"/>
  <c r="R28" i="8"/>
  <c r="P28" i="8"/>
  <c r="N28" i="8"/>
  <c r="L28" i="8"/>
  <c r="J28" i="8"/>
  <c r="H28" i="8"/>
  <c r="F28" i="8"/>
  <c r="D28" i="8"/>
  <c r="X27" i="8"/>
  <c r="V27" i="8"/>
  <c r="T27" i="8"/>
  <c r="R27" i="8"/>
  <c r="P27" i="8"/>
  <c r="N27" i="8"/>
  <c r="L27" i="8"/>
  <c r="J27" i="8"/>
  <c r="H27" i="8"/>
  <c r="F27" i="8"/>
  <c r="D27" i="8"/>
  <c r="Y27" i="8" s="1"/>
  <c r="X26" i="8"/>
  <c r="V26" i="8"/>
  <c r="T26" i="8"/>
  <c r="R26" i="8"/>
  <c r="P26" i="8"/>
  <c r="N26" i="8"/>
  <c r="L26" i="8"/>
  <c r="J26" i="8"/>
  <c r="H26" i="8"/>
  <c r="F26" i="8"/>
  <c r="D26" i="8"/>
  <c r="X25" i="8"/>
  <c r="V25" i="8"/>
  <c r="T25" i="8"/>
  <c r="R25" i="8"/>
  <c r="P25" i="8"/>
  <c r="N25" i="8"/>
  <c r="L25" i="8"/>
  <c r="J25" i="8"/>
  <c r="H25" i="8"/>
  <c r="F25" i="8"/>
  <c r="D25" i="8"/>
  <c r="X24" i="8"/>
  <c r="V24" i="8"/>
  <c r="T24" i="8"/>
  <c r="R24" i="8"/>
  <c r="P24" i="8"/>
  <c r="N24" i="8"/>
  <c r="L24" i="8"/>
  <c r="J24" i="8"/>
  <c r="H24" i="8"/>
  <c r="F24" i="8"/>
  <c r="D24" i="8"/>
  <c r="X23" i="8"/>
  <c r="V23" i="8"/>
  <c r="T23" i="8"/>
  <c r="R23" i="8"/>
  <c r="P23" i="8"/>
  <c r="N23" i="8"/>
  <c r="L23" i="8"/>
  <c r="J23" i="8"/>
  <c r="H23" i="8"/>
  <c r="F23" i="8"/>
  <c r="D23" i="8"/>
  <c r="X22" i="8"/>
  <c r="V22" i="8"/>
  <c r="T22" i="8"/>
  <c r="R22" i="8"/>
  <c r="P22" i="8"/>
  <c r="N22" i="8"/>
  <c r="L22" i="8"/>
  <c r="J22" i="8"/>
  <c r="H22" i="8"/>
  <c r="F22" i="8"/>
  <c r="D22" i="8"/>
  <c r="X21" i="8"/>
  <c r="V21" i="8"/>
  <c r="T21" i="8"/>
  <c r="R21" i="8"/>
  <c r="P21" i="8"/>
  <c r="N21" i="8"/>
  <c r="L21" i="8"/>
  <c r="J21" i="8"/>
  <c r="H21" i="8"/>
  <c r="F21" i="8"/>
  <c r="D21" i="8"/>
  <c r="X20" i="8"/>
  <c r="V20" i="8"/>
  <c r="T20" i="8"/>
  <c r="R20" i="8"/>
  <c r="P20" i="8"/>
  <c r="N20" i="8"/>
  <c r="L20" i="8"/>
  <c r="J20" i="8"/>
  <c r="H20" i="8"/>
  <c r="F20" i="8"/>
  <c r="D20" i="8"/>
  <c r="X19" i="8"/>
  <c r="V19" i="8"/>
  <c r="T19" i="8"/>
  <c r="R19" i="8"/>
  <c r="P19" i="8"/>
  <c r="N19" i="8"/>
  <c r="L19" i="8"/>
  <c r="J19" i="8"/>
  <c r="H19" i="8"/>
  <c r="F19" i="8"/>
  <c r="D19" i="8"/>
  <c r="X18" i="8"/>
  <c r="V18" i="8"/>
  <c r="T18" i="8"/>
  <c r="R18" i="8"/>
  <c r="P18" i="8"/>
  <c r="N18" i="8"/>
  <c r="L18" i="8"/>
  <c r="J18" i="8"/>
  <c r="H18" i="8"/>
  <c r="F18" i="8"/>
  <c r="D18" i="8"/>
  <c r="X17" i="8"/>
  <c r="V17" i="8"/>
  <c r="T17" i="8"/>
  <c r="R17" i="8"/>
  <c r="P17" i="8"/>
  <c r="N17" i="8"/>
  <c r="L17" i="8"/>
  <c r="J17" i="8"/>
  <c r="H17" i="8"/>
  <c r="F17" i="8"/>
  <c r="D17" i="8"/>
  <c r="X16" i="8"/>
  <c r="V16" i="8"/>
  <c r="T16" i="8"/>
  <c r="R16" i="8"/>
  <c r="P16" i="8"/>
  <c r="N16" i="8"/>
  <c r="L16" i="8"/>
  <c r="J16" i="8"/>
  <c r="H16" i="8"/>
  <c r="F16" i="8"/>
  <c r="D16" i="8"/>
  <c r="X15" i="8"/>
  <c r="V15" i="8"/>
  <c r="T15" i="8"/>
  <c r="R15" i="8"/>
  <c r="P15" i="8"/>
  <c r="N15" i="8"/>
  <c r="L15" i="8"/>
  <c r="J15" i="8"/>
  <c r="H15" i="8"/>
  <c r="F15" i="8"/>
  <c r="D15" i="8"/>
  <c r="Y15" i="8" s="1"/>
  <c r="X14" i="8"/>
  <c r="V14" i="8"/>
  <c r="T14" i="8"/>
  <c r="R14" i="8"/>
  <c r="P14" i="8"/>
  <c r="N14" i="8"/>
  <c r="L14" i="8"/>
  <c r="J14" i="8"/>
  <c r="H14" i="8"/>
  <c r="F14" i="8"/>
  <c r="D14" i="8"/>
  <c r="X13" i="8"/>
  <c r="V13" i="8"/>
  <c r="T13" i="8"/>
  <c r="R13" i="8"/>
  <c r="P13" i="8"/>
  <c r="N13" i="8"/>
  <c r="L13" i="8"/>
  <c r="J13" i="8"/>
  <c r="H13" i="8"/>
  <c r="F13" i="8"/>
  <c r="D13" i="8"/>
  <c r="X12" i="8"/>
  <c r="V12" i="8"/>
  <c r="T12" i="8"/>
  <c r="R12" i="8"/>
  <c r="P12" i="8"/>
  <c r="N12" i="8"/>
  <c r="L12" i="8"/>
  <c r="J12" i="8"/>
  <c r="H12" i="8"/>
  <c r="F12" i="8"/>
  <c r="D12" i="8"/>
  <c r="X11" i="8"/>
  <c r="V11" i="8"/>
  <c r="T11" i="8"/>
  <c r="R11" i="8"/>
  <c r="P11" i="8"/>
  <c r="N11" i="8"/>
  <c r="L11" i="8"/>
  <c r="J11" i="8"/>
  <c r="H11" i="8"/>
  <c r="F11" i="8"/>
  <c r="D11" i="8"/>
  <c r="X10" i="8"/>
  <c r="V10" i="8"/>
  <c r="T10" i="8"/>
  <c r="R10" i="8"/>
  <c r="P10" i="8"/>
  <c r="N10" i="8"/>
  <c r="L10" i="8"/>
  <c r="J10" i="8"/>
  <c r="H10" i="8"/>
  <c r="F10" i="8"/>
  <c r="D10" i="8"/>
  <c r="X9" i="8"/>
  <c r="V9" i="8"/>
  <c r="T9" i="8"/>
  <c r="R9" i="8"/>
  <c r="P9" i="8"/>
  <c r="N9" i="8"/>
  <c r="L9" i="8"/>
  <c r="J9" i="8"/>
  <c r="H9" i="8"/>
  <c r="F9" i="8"/>
  <c r="D9" i="8"/>
  <c r="X8" i="8"/>
  <c r="V8" i="8"/>
  <c r="T8" i="8"/>
  <c r="R8" i="8"/>
  <c r="P8" i="8"/>
  <c r="N8" i="8"/>
  <c r="L8" i="8"/>
  <c r="J8" i="8"/>
  <c r="H8" i="8"/>
  <c r="F8" i="8"/>
  <c r="D8" i="8"/>
  <c r="X7" i="8"/>
  <c r="V7" i="8"/>
  <c r="T7" i="8"/>
  <c r="R7" i="8"/>
  <c r="P7" i="8"/>
  <c r="N7" i="8"/>
  <c r="L7" i="8"/>
  <c r="J7" i="8"/>
  <c r="H7" i="8"/>
  <c r="F7" i="8"/>
  <c r="D7" i="8"/>
  <c r="X6" i="8"/>
  <c r="V6" i="8"/>
  <c r="T6" i="8"/>
  <c r="R6" i="8"/>
  <c r="P6" i="8"/>
  <c r="N6" i="8"/>
  <c r="L6" i="8"/>
  <c r="J6" i="8"/>
  <c r="H6" i="8"/>
  <c r="F6" i="8"/>
  <c r="D6" i="8"/>
  <c r="X5" i="8"/>
  <c r="V5" i="8"/>
  <c r="T5" i="8"/>
  <c r="R5" i="8"/>
  <c r="P5" i="8"/>
  <c r="N5" i="8"/>
  <c r="L5" i="8"/>
  <c r="J5" i="8"/>
  <c r="H5" i="8"/>
  <c r="F5" i="8"/>
  <c r="D5" i="8"/>
  <c r="X4" i="8"/>
  <c r="V4" i="8"/>
  <c r="T4" i="8"/>
  <c r="R4" i="8"/>
  <c r="P4" i="8"/>
  <c r="N4" i="8"/>
  <c r="L4" i="8"/>
  <c r="J4" i="8"/>
  <c r="H4" i="8"/>
  <c r="F4" i="8"/>
  <c r="D4" i="8"/>
  <c r="X3" i="8"/>
  <c r="V3" i="8"/>
  <c r="T3" i="8"/>
  <c r="R3" i="8"/>
  <c r="P3" i="8"/>
  <c r="N3" i="8"/>
  <c r="L3" i="8"/>
  <c r="J3" i="8"/>
  <c r="H3" i="8"/>
  <c r="F3" i="8"/>
  <c r="D3" i="8"/>
  <c r="Y3" i="8" s="1"/>
  <c r="X2" i="8"/>
  <c r="V2" i="8"/>
  <c r="T2" i="8"/>
  <c r="R2" i="8"/>
  <c r="P2" i="8"/>
  <c r="N2" i="8"/>
  <c r="L2" i="8"/>
  <c r="J2" i="8"/>
  <c r="H2" i="8"/>
  <c r="F2" i="8"/>
  <c r="D2" i="8"/>
  <c r="X97" i="7"/>
  <c r="V97" i="7"/>
  <c r="T97" i="7"/>
  <c r="R97" i="7"/>
  <c r="P97" i="7"/>
  <c r="N97" i="7"/>
  <c r="L97" i="7"/>
  <c r="J97" i="7"/>
  <c r="H97" i="7"/>
  <c r="F97" i="7"/>
  <c r="D97" i="7"/>
  <c r="Y97" i="7" s="1"/>
  <c r="X96" i="7"/>
  <c r="V96" i="7"/>
  <c r="T96" i="7"/>
  <c r="R96" i="7"/>
  <c r="P96" i="7"/>
  <c r="N96" i="7"/>
  <c r="L96" i="7"/>
  <c r="J96" i="7"/>
  <c r="H96" i="7"/>
  <c r="F96" i="7"/>
  <c r="D96" i="7"/>
  <c r="X95" i="7"/>
  <c r="V95" i="7"/>
  <c r="T95" i="7"/>
  <c r="R95" i="7"/>
  <c r="P95" i="7"/>
  <c r="N95" i="7"/>
  <c r="L95" i="7"/>
  <c r="J95" i="7"/>
  <c r="H95" i="7"/>
  <c r="F95" i="7"/>
  <c r="D95" i="7"/>
  <c r="X94" i="7"/>
  <c r="V94" i="7"/>
  <c r="T94" i="7"/>
  <c r="R94" i="7"/>
  <c r="P94" i="7"/>
  <c r="N94" i="7"/>
  <c r="L94" i="7"/>
  <c r="J94" i="7"/>
  <c r="H94" i="7"/>
  <c r="F94" i="7"/>
  <c r="D94" i="7"/>
  <c r="X93" i="7"/>
  <c r="V93" i="7"/>
  <c r="T93" i="7"/>
  <c r="R93" i="7"/>
  <c r="P93" i="7"/>
  <c r="N93" i="7"/>
  <c r="L93" i="7"/>
  <c r="J93" i="7"/>
  <c r="H93" i="7"/>
  <c r="F93" i="7"/>
  <c r="D93" i="7"/>
  <c r="X92" i="7"/>
  <c r="V92" i="7"/>
  <c r="T92" i="7"/>
  <c r="R92" i="7"/>
  <c r="P92" i="7"/>
  <c r="N92" i="7"/>
  <c r="L92" i="7"/>
  <c r="J92" i="7"/>
  <c r="H92" i="7"/>
  <c r="F92" i="7"/>
  <c r="D92" i="7"/>
  <c r="X91" i="7"/>
  <c r="V91" i="7"/>
  <c r="T91" i="7"/>
  <c r="R91" i="7"/>
  <c r="P91" i="7"/>
  <c r="N91" i="7"/>
  <c r="L91" i="7"/>
  <c r="J91" i="7"/>
  <c r="H91" i="7"/>
  <c r="F91" i="7"/>
  <c r="D91" i="7"/>
  <c r="X90" i="7"/>
  <c r="V90" i="7"/>
  <c r="T90" i="7"/>
  <c r="R90" i="7"/>
  <c r="P90" i="7"/>
  <c r="N90" i="7"/>
  <c r="L90" i="7"/>
  <c r="J90" i="7"/>
  <c r="H90" i="7"/>
  <c r="F90" i="7"/>
  <c r="D90" i="7"/>
  <c r="X89" i="7"/>
  <c r="V89" i="7"/>
  <c r="T89" i="7"/>
  <c r="R89" i="7"/>
  <c r="P89" i="7"/>
  <c r="N89" i="7"/>
  <c r="L89" i="7"/>
  <c r="J89" i="7"/>
  <c r="H89" i="7"/>
  <c r="F89" i="7"/>
  <c r="D89" i="7"/>
  <c r="X88" i="7"/>
  <c r="V88" i="7"/>
  <c r="T88" i="7"/>
  <c r="R88" i="7"/>
  <c r="P88" i="7"/>
  <c r="N88" i="7"/>
  <c r="L88" i="7"/>
  <c r="J88" i="7"/>
  <c r="H88" i="7"/>
  <c r="F88" i="7"/>
  <c r="D88" i="7"/>
  <c r="X87" i="7"/>
  <c r="V87" i="7"/>
  <c r="T87" i="7"/>
  <c r="R87" i="7"/>
  <c r="P87" i="7"/>
  <c r="N87" i="7"/>
  <c r="L87" i="7"/>
  <c r="J87" i="7"/>
  <c r="H87" i="7"/>
  <c r="F87" i="7"/>
  <c r="D87" i="7"/>
  <c r="X86" i="7"/>
  <c r="V86" i="7"/>
  <c r="T86" i="7"/>
  <c r="R86" i="7"/>
  <c r="P86" i="7"/>
  <c r="N86" i="7"/>
  <c r="L86" i="7"/>
  <c r="J86" i="7"/>
  <c r="H86" i="7"/>
  <c r="F86" i="7"/>
  <c r="D86" i="7"/>
  <c r="Y86" i="7" s="1"/>
  <c r="X85" i="7"/>
  <c r="V85" i="7"/>
  <c r="T85" i="7"/>
  <c r="R85" i="7"/>
  <c r="P85" i="7"/>
  <c r="N85" i="7"/>
  <c r="L85" i="7"/>
  <c r="J85" i="7"/>
  <c r="H85" i="7"/>
  <c r="F85" i="7"/>
  <c r="D85" i="7"/>
  <c r="Y85" i="7" s="1"/>
  <c r="X84" i="7"/>
  <c r="V84" i="7"/>
  <c r="T84" i="7"/>
  <c r="R84" i="7"/>
  <c r="P84" i="7"/>
  <c r="N84" i="7"/>
  <c r="L84" i="7"/>
  <c r="J84" i="7"/>
  <c r="H84" i="7"/>
  <c r="F84" i="7"/>
  <c r="D84" i="7"/>
  <c r="X83" i="7"/>
  <c r="V83" i="7"/>
  <c r="T83" i="7"/>
  <c r="R83" i="7"/>
  <c r="P83" i="7"/>
  <c r="N83" i="7"/>
  <c r="L83" i="7"/>
  <c r="J83" i="7"/>
  <c r="H83" i="7"/>
  <c r="F83" i="7"/>
  <c r="D83" i="7"/>
  <c r="X82" i="7"/>
  <c r="V82" i="7"/>
  <c r="T82" i="7"/>
  <c r="R82" i="7"/>
  <c r="P82" i="7"/>
  <c r="N82" i="7"/>
  <c r="L82" i="7"/>
  <c r="J82" i="7"/>
  <c r="H82" i="7"/>
  <c r="F82" i="7"/>
  <c r="D82" i="7"/>
  <c r="X81" i="7"/>
  <c r="V81" i="7"/>
  <c r="T81" i="7"/>
  <c r="R81" i="7"/>
  <c r="P81" i="7"/>
  <c r="N81" i="7"/>
  <c r="L81" i="7"/>
  <c r="J81" i="7"/>
  <c r="H81" i="7"/>
  <c r="F81" i="7"/>
  <c r="D81" i="7"/>
  <c r="X80" i="7"/>
  <c r="V80" i="7"/>
  <c r="T80" i="7"/>
  <c r="R80" i="7"/>
  <c r="P80" i="7"/>
  <c r="N80" i="7"/>
  <c r="L80" i="7"/>
  <c r="J80" i="7"/>
  <c r="H80" i="7"/>
  <c r="F80" i="7"/>
  <c r="D80" i="7"/>
  <c r="X79" i="7"/>
  <c r="V79" i="7"/>
  <c r="T79" i="7"/>
  <c r="R79" i="7"/>
  <c r="P79" i="7"/>
  <c r="N79" i="7"/>
  <c r="L79" i="7"/>
  <c r="J79" i="7"/>
  <c r="H79" i="7"/>
  <c r="F79" i="7"/>
  <c r="D79" i="7"/>
  <c r="X78" i="7"/>
  <c r="V78" i="7"/>
  <c r="T78" i="7"/>
  <c r="R78" i="7"/>
  <c r="P78" i="7"/>
  <c r="N78" i="7"/>
  <c r="L78" i="7"/>
  <c r="J78" i="7"/>
  <c r="H78" i="7"/>
  <c r="F78" i="7"/>
  <c r="D78" i="7"/>
  <c r="X77" i="7"/>
  <c r="V77" i="7"/>
  <c r="T77" i="7"/>
  <c r="R77" i="7"/>
  <c r="P77" i="7"/>
  <c r="N77" i="7"/>
  <c r="L77" i="7"/>
  <c r="J77" i="7"/>
  <c r="H77" i="7"/>
  <c r="F77" i="7"/>
  <c r="D77" i="7"/>
  <c r="X76" i="7"/>
  <c r="V76" i="7"/>
  <c r="T76" i="7"/>
  <c r="R76" i="7"/>
  <c r="P76" i="7"/>
  <c r="N76" i="7"/>
  <c r="L76" i="7"/>
  <c r="J76" i="7"/>
  <c r="H76" i="7"/>
  <c r="F76" i="7"/>
  <c r="D76" i="7"/>
  <c r="X75" i="7"/>
  <c r="V75" i="7"/>
  <c r="T75" i="7"/>
  <c r="R75" i="7"/>
  <c r="P75" i="7"/>
  <c r="N75" i="7"/>
  <c r="L75" i="7"/>
  <c r="J75" i="7"/>
  <c r="H75" i="7"/>
  <c r="F75" i="7"/>
  <c r="D75" i="7"/>
  <c r="X74" i="7"/>
  <c r="V74" i="7"/>
  <c r="T74" i="7"/>
  <c r="R74" i="7"/>
  <c r="P74" i="7"/>
  <c r="N74" i="7"/>
  <c r="L74" i="7"/>
  <c r="J74" i="7"/>
  <c r="H74" i="7"/>
  <c r="F74" i="7"/>
  <c r="D74" i="7"/>
  <c r="Y74" i="7" s="1"/>
  <c r="X73" i="7"/>
  <c r="V73" i="7"/>
  <c r="T73" i="7"/>
  <c r="R73" i="7"/>
  <c r="P73" i="7"/>
  <c r="N73" i="7"/>
  <c r="L73" i="7"/>
  <c r="J73" i="7"/>
  <c r="H73" i="7"/>
  <c r="F73" i="7"/>
  <c r="D73" i="7"/>
  <c r="X72" i="7"/>
  <c r="V72" i="7"/>
  <c r="T72" i="7"/>
  <c r="R72" i="7"/>
  <c r="P72" i="7"/>
  <c r="N72" i="7"/>
  <c r="L72" i="7"/>
  <c r="J72" i="7"/>
  <c r="H72" i="7"/>
  <c r="F72" i="7"/>
  <c r="D72" i="7"/>
  <c r="X71" i="7"/>
  <c r="V71" i="7"/>
  <c r="T71" i="7"/>
  <c r="R71" i="7"/>
  <c r="P71" i="7"/>
  <c r="N71" i="7"/>
  <c r="L71" i="7"/>
  <c r="J71" i="7"/>
  <c r="H71" i="7"/>
  <c r="F71" i="7"/>
  <c r="D71" i="7"/>
  <c r="X70" i="7"/>
  <c r="V70" i="7"/>
  <c r="T70" i="7"/>
  <c r="R70" i="7"/>
  <c r="P70" i="7"/>
  <c r="N70" i="7"/>
  <c r="L70" i="7"/>
  <c r="J70" i="7"/>
  <c r="H70" i="7"/>
  <c r="F70" i="7"/>
  <c r="D70" i="7"/>
  <c r="X69" i="7"/>
  <c r="V69" i="7"/>
  <c r="T69" i="7"/>
  <c r="R69" i="7"/>
  <c r="P69" i="7"/>
  <c r="N69" i="7"/>
  <c r="L69" i="7"/>
  <c r="J69" i="7"/>
  <c r="H69" i="7"/>
  <c r="F69" i="7"/>
  <c r="D69" i="7"/>
  <c r="X68" i="7"/>
  <c r="V68" i="7"/>
  <c r="T68" i="7"/>
  <c r="R68" i="7"/>
  <c r="P68" i="7"/>
  <c r="N68" i="7"/>
  <c r="L68" i="7"/>
  <c r="J68" i="7"/>
  <c r="H68" i="7"/>
  <c r="F68" i="7"/>
  <c r="D68" i="7"/>
  <c r="X67" i="7"/>
  <c r="V67" i="7"/>
  <c r="T67" i="7"/>
  <c r="R67" i="7"/>
  <c r="P67" i="7"/>
  <c r="N67" i="7"/>
  <c r="L67" i="7"/>
  <c r="J67" i="7"/>
  <c r="H67" i="7"/>
  <c r="F67" i="7"/>
  <c r="D67" i="7"/>
  <c r="X66" i="7"/>
  <c r="V66" i="7"/>
  <c r="T66" i="7"/>
  <c r="R66" i="7"/>
  <c r="P66" i="7"/>
  <c r="N66" i="7"/>
  <c r="L66" i="7"/>
  <c r="J66" i="7"/>
  <c r="H66" i="7"/>
  <c r="F66" i="7"/>
  <c r="D66" i="7"/>
  <c r="X65" i="7"/>
  <c r="V65" i="7"/>
  <c r="T65" i="7"/>
  <c r="R65" i="7"/>
  <c r="P65" i="7"/>
  <c r="N65" i="7"/>
  <c r="L65" i="7"/>
  <c r="J65" i="7"/>
  <c r="H65" i="7"/>
  <c r="F65" i="7"/>
  <c r="D65" i="7"/>
  <c r="X64" i="7"/>
  <c r="V64" i="7"/>
  <c r="T64" i="7"/>
  <c r="R64" i="7"/>
  <c r="P64" i="7"/>
  <c r="N64" i="7"/>
  <c r="L64" i="7"/>
  <c r="J64" i="7"/>
  <c r="H64" i="7"/>
  <c r="F64" i="7"/>
  <c r="D64" i="7"/>
  <c r="X63" i="7"/>
  <c r="V63" i="7"/>
  <c r="T63" i="7"/>
  <c r="R63" i="7"/>
  <c r="P63" i="7"/>
  <c r="N63" i="7"/>
  <c r="L63" i="7"/>
  <c r="J63" i="7"/>
  <c r="H63" i="7"/>
  <c r="F63" i="7"/>
  <c r="D63" i="7"/>
  <c r="X62" i="7"/>
  <c r="V62" i="7"/>
  <c r="T62" i="7"/>
  <c r="R62" i="7"/>
  <c r="P62" i="7"/>
  <c r="N62" i="7"/>
  <c r="L62" i="7"/>
  <c r="J62" i="7"/>
  <c r="H62" i="7"/>
  <c r="F62" i="7"/>
  <c r="D62" i="7"/>
  <c r="X61" i="7"/>
  <c r="V61" i="7"/>
  <c r="T61" i="7"/>
  <c r="R61" i="7"/>
  <c r="P61" i="7"/>
  <c r="N61" i="7"/>
  <c r="L61" i="7"/>
  <c r="J61" i="7"/>
  <c r="H61" i="7"/>
  <c r="F61" i="7"/>
  <c r="D61" i="7"/>
  <c r="X60" i="7"/>
  <c r="V60" i="7"/>
  <c r="T60" i="7"/>
  <c r="R60" i="7"/>
  <c r="P60" i="7"/>
  <c r="N60" i="7"/>
  <c r="L60" i="7"/>
  <c r="J60" i="7"/>
  <c r="H60" i="7"/>
  <c r="F60" i="7"/>
  <c r="D60" i="7"/>
  <c r="X59" i="7"/>
  <c r="V59" i="7"/>
  <c r="T59" i="7"/>
  <c r="R59" i="7"/>
  <c r="P59" i="7"/>
  <c r="N59" i="7"/>
  <c r="L59" i="7"/>
  <c r="J59" i="7"/>
  <c r="H59" i="7"/>
  <c r="F59" i="7"/>
  <c r="D59" i="7"/>
  <c r="X58" i="7"/>
  <c r="V58" i="7"/>
  <c r="T58" i="7"/>
  <c r="R58" i="7"/>
  <c r="P58" i="7"/>
  <c r="N58" i="7"/>
  <c r="L58" i="7"/>
  <c r="J58" i="7"/>
  <c r="H58" i="7"/>
  <c r="F58" i="7"/>
  <c r="D58" i="7"/>
  <c r="X57" i="7"/>
  <c r="V57" i="7"/>
  <c r="T57" i="7"/>
  <c r="R57" i="7"/>
  <c r="P57" i="7"/>
  <c r="N57" i="7"/>
  <c r="L57" i="7"/>
  <c r="J57" i="7"/>
  <c r="H57" i="7"/>
  <c r="F57" i="7"/>
  <c r="D57" i="7"/>
  <c r="X56" i="7"/>
  <c r="V56" i="7"/>
  <c r="T56" i="7"/>
  <c r="R56" i="7"/>
  <c r="P56" i="7"/>
  <c r="N56" i="7"/>
  <c r="L56" i="7"/>
  <c r="J56" i="7"/>
  <c r="H56" i="7"/>
  <c r="F56" i="7"/>
  <c r="D56" i="7"/>
  <c r="X55" i="7"/>
  <c r="V55" i="7"/>
  <c r="T55" i="7"/>
  <c r="R55" i="7"/>
  <c r="P55" i="7"/>
  <c r="N55" i="7"/>
  <c r="L55" i="7"/>
  <c r="J55" i="7"/>
  <c r="H55" i="7"/>
  <c r="F55" i="7"/>
  <c r="D55" i="7"/>
  <c r="X54" i="7"/>
  <c r="V54" i="7"/>
  <c r="T54" i="7"/>
  <c r="R54" i="7"/>
  <c r="P54" i="7"/>
  <c r="N54" i="7"/>
  <c r="L54" i="7"/>
  <c r="J54" i="7"/>
  <c r="H54" i="7"/>
  <c r="F54" i="7"/>
  <c r="D54" i="7"/>
  <c r="X53" i="7"/>
  <c r="V53" i="7"/>
  <c r="T53" i="7"/>
  <c r="R53" i="7"/>
  <c r="P53" i="7"/>
  <c r="N53" i="7"/>
  <c r="L53" i="7"/>
  <c r="J53" i="7"/>
  <c r="H53" i="7"/>
  <c r="F53" i="7"/>
  <c r="D53" i="7"/>
  <c r="X52" i="7"/>
  <c r="V52" i="7"/>
  <c r="T52" i="7"/>
  <c r="R52" i="7"/>
  <c r="P52" i="7"/>
  <c r="N52" i="7"/>
  <c r="L52" i="7"/>
  <c r="J52" i="7"/>
  <c r="H52" i="7"/>
  <c r="F52" i="7"/>
  <c r="D52" i="7"/>
  <c r="X51" i="7"/>
  <c r="V51" i="7"/>
  <c r="T51" i="7"/>
  <c r="R51" i="7"/>
  <c r="P51" i="7"/>
  <c r="N51" i="7"/>
  <c r="L51" i="7"/>
  <c r="J51" i="7"/>
  <c r="H51" i="7"/>
  <c r="F51" i="7"/>
  <c r="D51" i="7"/>
  <c r="X50" i="7"/>
  <c r="V50" i="7"/>
  <c r="T50" i="7"/>
  <c r="R50" i="7"/>
  <c r="P50" i="7"/>
  <c r="N50" i="7"/>
  <c r="L50" i="7"/>
  <c r="J50" i="7"/>
  <c r="H50" i="7"/>
  <c r="F50" i="7"/>
  <c r="D50" i="7"/>
  <c r="X49" i="7"/>
  <c r="V49" i="7"/>
  <c r="T49" i="7"/>
  <c r="R49" i="7"/>
  <c r="P49" i="7"/>
  <c r="N49" i="7"/>
  <c r="L49" i="7"/>
  <c r="J49" i="7"/>
  <c r="H49" i="7"/>
  <c r="F49" i="7"/>
  <c r="D49" i="7"/>
  <c r="X48" i="7"/>
  <c r="V48" i="7"/>
  <c r="T48" i="7"/>
  <c r="R48" i="7"/>
  <c r="P48" i="7"/>
  <c r="N48" i="7"/>
  <c r="L48" i="7"/>
  <c r="J48" i="7"/>
  <c r="H48" i="7"/>
  <c r="F48" i="7"/>
  <c r="D48" i="7"/>
  <c r="X47" i="7"/>
  <c r="V47" i="7"/>
  <c r="T47" i="7"/>
  <c r="R47" i="7"/>
  <c r="P47" i="7"/>
  <c r="N47" i="7"/>
  <c r="L47" i="7"/>
  <c r="J47" i="7"/>
  <c r="H47" i="7"/>
  <c r="F47" i="7"/>
  <c r="D47" i="7"/>
  <c r="X46" i="7"/>
  <c r="V46" i="7"/>
  <c r="T46" i="7"/>
  <c r="R46" i="7"/>
  <c r="P46" i="7"/>
  <c r="N46" i="7"/>
  <c r="L46" i="7"/>
  <c r="J46" i="7"/>
  <c r="H46" i="7"/>
  <c r="F46" i="7"/>
  <c r="D46" i="7"/>
  <c r="X45" i="7"/>
  <c r="V45" i="7"/>
  <c r="T45" i="7"/>
  <c r="R45" i="7"/>
  <c r="P45" i="7"/>
  <c r="N45" i="7"/>
  <c r="L45" i="7"/>
  <c r="J45" i="7"/>
  <c r="H45" i="7"/>
  <c r="F45" i="7"/>
  <c r="D45" i="7"/>
  <c r="X44" i="7"/>
  <c r="V44" i="7"/>
  <c r="T44" i="7"/>
  <c r="R44" i="7"/>
  <c r="P44" i="7"/>
  <c r="N44" i="7"/>
  <c r="L44" i="7"/>
  <c r="J44" i="7"/>
  <c r="H44" i="7"/>
  <c r="F44" i="7"/>
  <c r="D44" i="7"/>
  <c r="X43" i="7"/>
  <c r="V43" i="7"/>
  <c r="T43" i="7"/>
  <c r="R43" i="7"/>
  <c r="P43" i="7"/>
  <c r="N43" i="7"/>
  <c r="L43" i="7"/>
  <c r="J43" i="7"/>
  <c r="H43" i="7"/>
  <c r="F43" i="7"/>
  <c r="X42" i="7"/>
  <c r="V42" i="7"/>
  <c r="T42" i="7"/>
  <c r="R42" i="7"/>
  <c r="P42" i="7"/>
  <c r="N42" i="7"/>
  <c r="L42" i="7"/>
  <c r="J42" i="7"/>
  <c r="H42" i="7"/>
  <c r="F42" i="7"/>
  <c r="D42" i="7"/>
  <c r="X41" i="7"/>
  <c r="V41" i="7"/>
  <c r="T41" i="7"/>
  <c r="R41" i="7"/>
  <c r="P41" i="7"/>
  <c r="N41" i="7"/>
  <c r="L41" i="7"/>
  <c r="J41" i="7"/>
  <c r="H41" i="7"/>
  <c r="F41" i="7"/>
  <c r="D41" i="7"/>
  <c r="X40" i="7"/>
  <c r="V40" i="7"/>
  <c r="T40" i="7"/>
  <c r="R40" i="7"/>
  <c r="P40" i="7"/>
  <c r="N40" i="7"/>
  <c r="L40" i="7"/>
  <c r="J40" i="7"/>
  <c r="H40" i="7"/>
  <c r="F40" i="7"/>
  <c r="D40" i="7"/>
  <c r="X39" i="7"/>
  <c r="V39" i="7"/>
  <c r="T39" i="7"/>
  <c r="R39" i="7"/>
  <c r="P39" i="7"/>
  <c r="N39" i="7"/>
  <c r="L39" i="7"/>
  <c r="J39" i="7"/>
  <c r="H39" i="7"/>
  <c r="F39" i="7"/>
  <c r="D39" i="7"/>
  <c r="X38" i="7"/>
  <c r="V38" i="7"/>
  <c r="T38" i="7"/>
  <c r="R38" i="7"/>
  <c r="P38" i="7"/>
  <c r="N38" i="7"/>
  <c r="L38" i="7"/>
  <c r="J38" i="7"/>
  <c r="H38" i="7"/>
  <c r="F38" i="7"/>
  <c r="X37" i="7"/>
  <c r="V37" i="7"/>
  <c r="T37" i="7"/>
  <c r="R37" i="7"/>
  <c r="P37" i="7"/>
  <c r="N37" i="7"/>
  <c r="L37" i="7"/>
  <c r="J37" i="7"/>
  <c r="H37" i="7"/>
  <c r="F37" i="7"/>
  <c r="D37" i="7"/>
  <c r="X36" i="7"/>
  <c r="V36" i="7"/>
  <c r="T36" i="7"/>
  <c r="R36" i="7"/>
  <c r="P36" i="7"/>
  <c r="N36" i="7"/>
  <c r="L36" i="7"/>
  <c r="J36" i="7"/>
  <c r="H36" i="7"/>
  <c r="F36" i="7"/>
  <c r="D36" i="7"/>
  <c r="X35" i="7"/>
  <c r="V35" i="7"/>
  <c r="T35" i="7"/>
  <c r="R35" i="7"/>
  <c r="P35" i="7"/>
  <c r="N35" i="7"/>
  <c r="L35" i="7"/>
  <c r="J35" i="7"/>
  <c r="H35" i="7"/>
  <c r="F35" i="7"/>
  <c r="D35" i="7"/>
  <c r="X34" i="7"/>
  <c r="V34" i="7"/>
  <c r="T34" i="7"/>
  <c r="R34" i="7"/>
  <c r="P34" i="7"/>
  <c r="N34" i="7"/>
  <c r="L34" i="7"/>
  <c r="J34" i="7"/>
  <c r="H34" i="7"/>
  <c r="F34" i="7"/>
  <c r="D34" i="7"/>
  <c r="X33" i="7"/>
  <c r="V33" i="7"/>
  <c r="T33" i="7"/>
  <c r="R33" i="7"/>
  <c r="P33" i="7"/>
  <c r="N33" i="7"/>
  <c r="L33" i="7"/>
  <c r="J33" i="7"/>
  <c r="H33" i="7"/>
  <c r="F33" i="7"/>
  <c r="D33" i="7"/>
  <c r="X32" i="7"/>
  <c r="V32" i="7"/>
  <c r="T32" i="7"/>
  <c r="R32" i="7"/>
  <c r="P32" i="7"/>
  <c r="N32" i="7"/>
  <c r="L32" i="7"/>
  <c r="J32" i="7"/>
  <c r="H32" i="7"/>
  <c r="F32" i="7"/>
  <c r="D32" i="7"/>
  <c r="X31" i="7"/>
  <c r="V31" i="7"/>
  <c r="T31" i="7"/>
  <c r="R31" i="7"/>
  <c r="P31" i="7"/>
  <c r="N31" i="7"/>
  <c r="L31" i="7"/>
  <c r="J31" i="7"/>
  <c r="H31" i="7"/>
  <c r="F31" i="7"/>
  <c r="D31" i="7"/>
  <c r="X30" i="7"/>
  <c r="V30" i="7"/>
  <c r="T30" i="7"/>
  <c r="R30" i="7"/>
  <c r="P30" i="7"/>
  <c r="N30" i="7"/>
  <c r="L30" i="7"/>
  <c r="J30" i="7"/>
  <c r="H30" i="7"/>
  <c r="F30" i="7"/>
  <c r="D30" i="7"/>
  <c r="X29" i="7"/>
  <c r="V29" i="7"/>
  <c r="T29" i="7"/>
  <c r="R29" i="7"/>
  <c r="P29" i="7"/>
  <c r="N29" i="7"/>
  <c r="L29" i="7"/>
  <c r="J29" i="7"/>
  <c r="H29" i="7"/>
  <c r="F29" i="7"/>
  <c r="D29" i="7"/>
  <c r="X28" i="7"/>
  <c r="V28" i="7"/>
  <c r="T28" i="7"/>
  <c r="R28" i="7"/>
  <c r="P28" i="7"/>
  <c r="N28" i="7"/>
  <c r="L28" i="7"/>
  <c r="J28" i="7"/>
  <c r="H28" i="7"/>
  <c r="F28" i="7"/>
  <c r="D28" i="7"/>
  <c r="Y28" i="7" s="1"/>
  <c r="X27" i="7"/>
  <c r="V27" i="7"/>
  <c r="T27" i="7"/>
  <c r="R27" i="7"/>
  <c r="P27" i="7"/>
  <c r="N27" i="7"/>
  <c r="L27" i="7"/>
  <c r="J27" i="7"/>
  <c r="H27" i="7"/>
  <c r="F27" i="7"/>
  <c r="D27" i="7"/>
  <c r="X26" i="7"/>
  <c r="V26" i="7"/>
  <c r="T26" i="7"/>
  <c r="R26" i="7"/>
  <c r="P26" i="7"/>
  <c r="N26" i="7"/>
  <c r="L26" i="7"/>
  <c r="J26" i="7"/>
  <c r="H26" i="7"/>
  <c r="F26" i="7"/>
  <c r="D26" i="7"/>
  <c r="X25" i="7"/>
  <c r="V25" i="7"/>
  <c r="T25" i="7"/>
  <c r="R25" i="7"/>
  <c r="P25" i="7"/>
  <c r="N25" i="7"/>
  <c r="L25" i="7"/>
  <c r="J25" i="7"/>
  <c r="H25" i="7"/>
  <c r="F25" i="7"/>
  <c r="D25" i="7"/>
  <c r="X24" i="7"/>
  <c r="V24" i="7"/>
  <c r="T24" i="7"/>
  <c r="R24" i="7"/>
  <c r="P24" i="7"/>
  <c r="N24" i="7"/>
  <c r="L24" i="7"/>
  <c r="J24" i="7"/>
  <c r="H24" i="7"/>
  <c r="F24" i="7"/>
  <c r="D24" i="7"/>
  <c r="X23" i="7"/>
  <c r="V23" i="7"/>
  <c r="T23" i="7"/>
  <c r="R23" i="7"/>
  <c r="P23" i="7"/>
  <c r="N23" i="7"/>
  <c r="L23" i="7"/>
  <c r="J23" i="7"/>
  <c r="H23" i="7"/>
  <c r="F23" i="7"/>
  <c r="D23" i="7"/>
  <c r="X22" i="7"/>
  <c r="V22" i="7"/>
  <c r="T22" i="7"/>
  <c r="R22" i="7"/>
  <c r="P22" i="7"/>
  <c r="N22" i="7"/>
  <c r="L22" i="7"/>
  <c r="J22" i="7"/>
  <c r="H22" i="7"/>
  <c r="F22" i="7"/>
  <c r="D22" i="7"/>
  <c r="X21" i="7"/>
  <c r="V21" i="7"/>
  <c r="T21" i="7"/>
  <c r="R21" i="7"/>
  <c r="P21" i="7"/>
  <c r="N21" i="7"/>
  <c r="L21" i="7"/>
  <c r="J21" i="7"/>
  <c r="H21" i="7"/>
  <c r="F21" i="7"/>
  <c r="D21" i="7"/>
  <c r="X20" i="7"/>
  <c r="V20" i="7"/>
  <c r="T20" i="7"/>
  <c r="R20" i="7"/>
  <c r="P20" i="7"/>
  <c r="N20" i="7"/>
  <c r="L20" i="7"/>
  <c r="J20" i="7"/>
  <c r="H20" i="7"/>
  <c r="F20" i="7"/>
  <c r="D20" i="7"/>
  <c r="X19" i="7"/>
  <c r="V19" i="7"/>
  <c r="T19" i="7"/>
  <c r="R19" i="7"/>
  <c r="P19" i="7"/>
  <c r="N19" i="7"/>
  <c r="L19" i="7"/>
  <c r="J19" i="7"/>
  <c r="H19" i="7"/>
  <c r="F19" i="7"/>
  <c r="D19" i="7"/>
  <c r="X18" i="7"/>
  <c r="V18" i="7"/>
  <c r="T18" i="7"/>
  <c r="R18" i="7"/>
  <c r="P18" i="7"/>
  <c r="N18" i="7"/>
  <c r="L18" i="7"/>
  <c r="J18" i="7"/>
  <c r="H18" i="7"/>
  <c r="F18" i="7"/>
  <c r="D18" i="7"/>
  <c r="X17" i="7"/>
  <c r="V17" i="7"/>
  <c r="T17" i="7"/>
  <c r="R17" i="7"/>
  <c r="P17" i="7"/>
  <c r="N17" i="7"/>
  <c r="L17" i="7"/>
  <c r="J17" i="7"/>
  <c r="H17" i="7"/>
  <c r="F17" i="7"/>
  <c r="D17" i="7"/>
  <c r="X16" i="7"/>
  <c r="V16" i="7"/>
  <c r="T16" i="7"/>
  <c r="R16" i="7"/>
  <c r="P16" i="7"/>
  <c r="N16" i="7"/>
  <c r="L16" i="7"/>
  <c r="J16" i="7"/>
  <c r="H16" i="7"/>
  <c r="F16" i="7"/>
  <c r="D16" i="7"/>
  <c r="Y16" i="7" s="1"/>
  <c r="X15" i="7"/>
  <c r="V15" i="7"/>
  <c r="T15" i="7"/>
  <c r="R15" i="7"/>
  <c r="P15" i="7"/>
  <c r="N15" i="7"/>
  <c r="L15" i="7"/>
  <c r="J15" i="7"/>
  <c r="H15" i="7"/>
  <c r="F15" i="7"/>
  <c r="D15" i="7"/>
  <c r="X14" i="7"/>
  <c r="V14" i="7"/>
  <c r="T14" i="7"/>
  <c r="R14" i="7"/>
  <c r="P14" i="7"/>
  <c r="N14" i="7"/>
  <c r="L14" i="7"/>
  <c r="J14" i="7"/>
  <c r="H14" i="7"/>
  <c r="F14" i="7"/>
  <c r="D14" i="7"/>
  <c r="X13" i="7"/>
  <c r="V13" i="7"/>
  <c r="T13" i="7"/>
  <c r="R13" i="7"/>
  <c r="P13" i="7"/>
  <c r="N13" i="7"/>
  <c r="L13" i="7"/>
  <c r="J13" i="7"/>
  <c r="H13" i="7"/>
  <c r="F13" i="7"/>
  <c r="D13" i="7"/>
  <c r="X12" i="7"/>
  <c r="V12" i="7"/>
  <c r="T12" i="7"/>
  <c r="R12" i="7"/>
  <c r="P12" i="7"/>
  <c r="N12" i="7"/>
  <c r="L12" i="7"/>
  <c r="J12" i="7"/>
  <c r="H12" i="7"/>
  <c r="F12" i="7"/>
  <c r="D12" i="7"/>
  <c r="X11" i="7"/>
  <c r="V11" i="7"/>
  <c r="T11" i="7"/>
  <c r="R11" i="7"/>
  <c r="P11" i="7"/>
  <c r="N11" i="7"/>
  <c r="L11" i="7"/>
  <c r="J11" i="7"/>
  <c r="H11" i="7"/>
  <c r="F11" i="7"/>
  <c r="D11" i="7"/>
  <c r="X10" i="7"/>
  <c r="V10" i="7"/>
  <c r="T10" i="7"/>
  <c r="R10" i="7"/>
  <c r="P10" i="7"/>
  <c r="N10" i="7"/>
  <c r="L10" i="7"/>
  <c r="J10" i="7"/>
  <c r="H10" i="7"/>
  <c r="F10" i="7"/>
  <c r="D10" i="7"/>
  <c r="X9" i="7"/>
  <c r="V9" i="7"/>
  <c r="T9" i="7"/>
  <c r="R9" i="7"/>
  <c r="P9" i="7"/>
  <c r="N9" i="7"/>
  <c r="L9" i="7"/>
  <c r="J9" i="7"/>
  <c r="H9" i="7"/>
  <c r="F9" i="7"/>
  <c r="D9" i="7"/>
  <c r="X8" i="7"/>
  <c r="V8" i="7"/>
  <c r="T8" i="7"/>
  <c r="R8" i="7"/>
  <c r="P8" i="7"/>
  <c r="N8" i="7"/>
  <c r="L8" i="7"/>
  <c r="J8" i="7"/>
  <c r="H8" i="7"/>
  <c r="F8" i="7"/>
  <c r="D8" i="7"/>
  <c r="X7" i="7"/>
  <c r="V7" i="7"/>
  <c r="T7" i="7"/>
  <c r="R7" i="7"/>
  <c r="P7" i="7"/>
  <c r="N7" i="7"/>
  <c r="L7" i="7"/>
  <c r="J7" i="7"/>
  <c r="H7" i="7"/>
  <c r="F7" i="7"/>
  <c r="D7" i="7"/>
  <c r="X6" i="7"/>
  <c r="V6" i="7"/>
  <c r="T6" i="7"/>
  <c r="R6" i="7"/>
  <c r="P6" i="7"/>
  <c r="N6" i="7"/>
  <c r="L6" i="7"/>
  <c r="J6" i="7"/>
  <c r="H6" i="7"/>
  <c r="F6" i="7"/>
  <c r="D6" i="7"/>
  <c r="X5" i="7"/>
  <c r="V5" i="7"/>
  <c r="T5" i="7"/>
  <c r="R5" i="7"/>
  <c r="P5" i="7"/>
  <c r="N5" i="7"/>
  <c r="L5" i="7"/>
  <c r="J5" i="7"/>
  <c r="H5" i="7"/>
  <c r="F5" i="7"/>
  <c r="D5" i="7"/>
  <c r="X4" i="7"/>
  <c r="V4" i="7"/>
  <c r="T4" i="7"/>
  <c r="R4" i="7"/>
  <c r="P4" i="7"/>
  <c r="N4" i="7"/>
  <c r="L4" i="7"/>
  <c r="J4" i="7"/>
  <c r="H4" i="7"/>
  <c r="F4" i="7"/>
  <c r="D4" i="7"/>
  <c r="Y4" i="7" s="1"/>
  <c r="X3" i="7"/>
  <c r="V3" i="7"/>
  <c r="T3" i="7"/>
  <c r="R3" i="7"/>
  <c r="P3" i="7"/>
  <c r="N3" i="7"/>
  <c r="L3" i="7"/>
  <c r="J3" i="7"/>
  <c r="H3" i="7"/>
  <c r="F3" i="7"/>
  <c r="D3" i="7"/>
  <c r="X2" i="7"/>
  <c r="V2" i="7"/>
  <c r="T2" i="7"/>
  <c r="R2" i="7"/>
  <c r="P2" i="7"/>
  <c r="N2" i="7"/>
  <c r="L2" i="7"/>
  <c r="J2" i="7"/>
  <c r="H2" i="7"/>
  <c r="F2" i="7"/>
  <c r="D2" i="7"/>
  <c r="X97" i="6"/>
  <c r="V97" i="6"/>
  <c r="T97" i="6"/>
  <c r="R97" i="6"/>
  <c r="P97" i="6"/>
  <c r="N97" i="6"/>
  <c r="L97" i="6"/>
  <c r="J97" i="6"/>
  <c r="H97" i="6"/>
  <c r="F97" i="6"/>
  <c r="D97" i="6"/>
  <c r="X96" i="6"/>
  <c r="V96" i="6"/>
  <c r="T96" i="6"/>
  <c r="R96" i="6"/>
  <c r="P96" i="6"/>
  <c r="N96" i="6"/>
  <c r="L96" i="6"/>
  <c r="J96" i="6"/>
  <c r="H96" i="6"/>
  <c r="F96" i="6"/>
  <c r="D96" i="6"/>
  <c r="X95" i="6"/>
  <c r="V95" i="6"/>
  <c r="T95" i="6"/>
  <c r="R95" i="6"/>
  <c r="P95" i="6"/>
  <c r="N95" i="6"/>
  <c r="L95" i="6"/>
  <c r="J95" i="6"/>
  <c r="H95" i="6"/>
  <c r="F95" i="6"/>
  <c r="D95" i="6"/>
  <c r="X94" i="6"/>
  <c r="V94" i="6"/>
  <c r="T94" i="6"/>
  <c r="R94" i="6"/>
  <c r="P94" i="6"/>
  <c r="N94" i="6"/>
  <c r="L94" i="6"/>
  <c r="J94" i="6"/>
  <c r="H94" i="6"/>
  <c r="F94" i="6"/>
  <c r="D94" i="6"/>
  <c r="X93" i="6"/>
  <c r="V93" i="6"/>
  <c r="T93" i="6"/>
  <c r="R93" i="6"/>
  <c r="P93" i="6"/>
  <c r="N93" i="6"/>
  <c r="L93" i="6"/>
  <c r="J93" i="6"/>
  <c r="H93" i="6"/>
  <c r="F93" i="6"/>
  <c r="D93" i="6"/>
  <c r="X92" i="6"/>
  <c r="V92" i="6"/>
  <c r="T92" i="6"/>
  <c r="R92" i="6"/>
  <c r="P92" i="6"/>
  <c r="N92" i="6"/>
  <c r="L92" i="6"/>
  <c r="J92" i="6"/>
  <c r="H92" i="6"/>
  <c r="F92" i="6"/>
  <c r="D92" i="6"/>
  <c r="X91" i="6"/>
  <c r="V91" i="6"/>
  <c r="T91" i="6"/>
  <c r="R91" i="6"/>
  <c r="P91" i="6"/>
  <c r="N91" i="6"/>
  <c r="L91" i="6"/>
  <c r="J91" i="6"/>
  <c r="H91" i="6"/>
  <c r="F91" i="6"/>
  <c r="D91" i="6"/>
  <c r="X90" i="6"/>
  <c r="V90" i="6"/>
  <c r="T90" i="6"/>
  <c r="R90" i="6"/>
  <c r="P90" i="6"/>
  <c r="N90" i="6"/>
  <c r="L90" i="6"/>
  <c r="J90" i="6"/>
  <c r="H90" i="6"/>
  <c r="F90" i="6"/>
  <c r="D90" i="6"/>
  <c r="X89" i="6"/>
  <c r="V89" i="6"/>
  <c r="T89" i="6"/>
  <c r="R89" i="6"/>
  <c r="P89" i="6"/>
  <c r="N89" i="6"/>
  <c r="L89" i="6"/>
  <c r="J89" i="6"/>
  <c r="H89" i="6"/>
  <c r="F89" i="6"/>
  <c r="D89" i="6"/>
  <c r="X88" i="6"/>
  <c r="V88" i="6"/>
  <c r="T88" i="6"/>
  <c r="R88" i="6"/>
  <c r="P88" i="6"/>
  <c r="N88" i="6"/>
  <c r="L88" i="6"/>
  <c r="J88" i="6"/>
  <c r="H88" i="6"/>
  <c r="F88" i="6"/>
  <c r="D88" i="6"/>
  <c r="X87" i="6"/>
  <c r="V87" i="6"/>
  <c r="T87" i="6"/>
  <c r="R87" i="6"/>
  <c r="P87" i="6"/>
  <c r="N87" i="6"/>
  <c r="L87" i="6"/>
  <c r="J87" i="6"/>
  <c r="H87" i="6"/>
  <c r="F87" i="6"/>
  <c r="D87" i="6"/>
  <c r="X86" i="6"/>
  <c r="V86" i="6"/>
  <c r="T86" i="6"/>
  <c r="R86" i="6"/>
  <c r="P86" i="6"/>
  <c r="N86" i="6"/>
  <c r="L86" i="6"/>
  <c r="J86" i="6"/>
  <c r="H86" i="6"/>
  <c r="F86" i="6"/>
  <c r="D86" i="6"/>
  <c r="Y86" i="6" s="1"/>
  <c r="X85" i="6"/>
  <c r="V85" i="6"/>
  <c r="T85" i="6"/>
  <c r="R85" i="6"/>
  <c r="P85" i="6"/>
  <c r="N85" i="6"/>
  <c r="L85" i="6"/>
  <c r="J85" i="6"/>
  <c r="H85" i="6"/>
  <c r="F85" i="6"/>
  <c r="D85" i="6"/>
  <c r="X84" i="6"/>
  <c r="V84" i="6"/>
  <c r="T84" i="6"/>
  <c r="R84" i="6"/>
  <c r="P84" i="6"/>
  <c r="N84" i="6"/>
  <c r="L84" i="6"/>
  <c r="J84" i="6"/>
  <c r="H84" i="6"/>
  <c r="F84" i="6"/>
  <c r="D84" i="6"/>
  <c r="X83" i="6"/>
  <c r="V83" i="6"/>
  <c r="T83" i="6"/>
  <c r="R83" i="6"/>
  <c r="P83" i="6"/>
  <c r="N83" i="6"/>
  <c r="L83" i="6"/>
  <c r="J83" i="6"/>
  <c r="H83" i="6"/>
  <c r="F83" i="6"/>
  <c r="D83" i="6"/>
  <c r="X82" i="6"/>
  <c r="V82" i="6"/>
  <c r="T82" i="6"/>
  <c r="R82" i="6"/>
  <c r="P82" i="6"/>
  <c r="N82" i="6"/>
  <c r="L82" i="6"/>
  <c r="J82" i="6"/>
  <c r="H82" i="6"/>
  <c r="F82" i="6"/>
  <c r="D82" i="6"/>
  <c r="X81" i="6"/>
  <c r="V81" i="6"/>
  <c r="T81" i="6"/>
  <c r="R81" i="6"/>
  <c r="P81" i="6"/>
  <c r="N81" i="6"/>
  <c r="L81" i="6"/>
  <c r="J81" i="6"/>
  <c r="H81" i="6"/>
  <c r="F81" i="6"/>
  <c r="D81" i="6"/>
  <c r="X80" i="6"/>
  <c r="V80" i="6"/>
  <c r="T80" i="6"/>
  <c r="R80" i="6"/>
  <c r="P80" i="6"/>
  <c r="N80" i="6"/>
  <c r="L80" i="6"/>
  <c r="J80" i="6"/>
  <c r="H80" i="6"/>
  <c r="F80" i="6"/>
  <c r="D80" i="6"/>
  <c r="X79" i="6"/>
  <c r="V79" i="6"/>
  <c r="T79" i="6"/>
  <c r="R79" i="6"/>
  <c r="P79" i="6"/>
  <c r="N79" i="6"/>
  <c r="L79" i="6"/>
  <c r="J79" i="6"/>
  <c r="H79" i="6"/>
  <c r="F79" i="6"/>
  <c r="D79" i="6"/>
  <c r="X78" i="6"/>
  <c r="V78" i="6"/>
  <c r="T78" i="6"/>
  <c r="R78" i="6"/>
  <c r="P78" i="6"/>
  <c r="N78" i="6"/>
  <c r="L78" i="6"/>
  <c r="J78" i="6"/>
  <c r="H78" i="6"/>
  <c r="F78" i="6"/>
  <c r="D78" i="6"/>
  <c r="X77" i="6"/>
  <c r="V77" i="6"/>
  <c r="T77" i="6"/>
  <c r="R77" i="6"/>
  <c r="P77" i="6"/>
  <c r="N77" i="6"/>
  <c r="L77" i="6"/>
  <c r="J77" i="6"/>
  <c r="H77" i="6"/>
  <c r="F77" i="6"/>
  <c r="D77" i="6"/>
  <c r="X76" i="6"/>
  <c r="V76" i="6"/>
  <c r="T76" i="6"/>
  <c r="R76" i="6"/>
  <c r="P76" i="6"/>
  <c r="N76" i="6"/>
  <c r="L76" i="6"/>
  <c r="J76" i="6"/>
  <c r="H76" i="6"/>
  <c r="F76" i="6"/>
  <c r="D76" i="6"/>
  <c r="X75" i="6"/>
  <c r="V75" i="6"/>
  <c r="T75" i="6"/>
  <c r="R75" i="6"/>
  <c r="P75" i="6"/>
  <c r="N75" i="6"/>
  <c r="L75" i="6"/>
  <c r="J75" i="6"/>
  <c r="H75" i="6"/>
  <c r="F75" i="6"/>
  <c r="D75" i="6"/>
  <c r="X74" i="6"/>
  <c r="V74" i="6"/>
  <c r="T74" i="6"/>
  <c r="R74" i="6"/>
  <c r="P74" i="6"/>
  <c r="N74" i="6"/>
  <c r="L74" i="6"/>
  <c r="J74" i="6"/>
  <c r="H74" i="6"/>
  <c r="F74" i="6"/>
  <c r="D74" i="6"/>
  <c r="Y74" i="6" s="1"/>
  <c r="X73" i="6"/>
  <c r="V73" i="6"/>
  <c r="T73" i="6"/>
  <c r="R73" i="6"/>
  <c r="P73" i="6"/>
  <c r="N73" i="6"/>
  <c r="L73" i="6"/>
  <c r="J73" i="6"/>
  <c r="H73" i="6"/>
  <c r="F73" i="6"/>
  <c r="D73" i="6"/>
  <c r="X72" i="6"/>
  <c r="V72" i="6"/>
  <c r="T72" i="6"/>
  <c r="R72" i="6"/>
  <c r="P72" i="6"/>
  <c r="N72" i="6"/>
  <c r="L72" i="6"/>
  <c r="J72" i="6"/>
  <c r="H72" i="6"/>
  <c r="F72" i="6"/>
  <c r="D72" i="6"/>
  <c r="X71" i="6"/>
  <c r="V71" i="6"/>
  <c r="T71" i="6"/>
  <c r="R71" i="6"/>
  <c r="P71" i="6"/>
  <c r="N71" i="6"/>
  <c r="L71" i="6"/>
  <c r="J71" i="6"/>
  <c r="H71" i="6"/>
  <c r="F71" i="6"/>
  <c r="D71" i="6"/>
  <c r="X70" i="6"/>
  <c r="V70" i="6"/>
  <c r="T70" i="6"/>
  <c r="R70" i="6"/>
  <c r="P70" i="6"/>
  <c r="N70" i="6"/>
  <c r="L70" i="6"/>
  <c r="J70" i="6"/>
  <c r="H70" i="6"/>
  <c r="F70" i="6"/>
  <c r="D70" i="6"/>
  <c r="X69" i="6"/>
  <c r="V69" i="6"/>
  <c r="T69" i="6"/>
  <c r="R69" i="6"/>
  <c r="P69" i="6"/>
  <c r="N69" i="6"/>
  <c r="L69" i="6"/>
  <c r="J69" i="6"/>
  <c r="H69" i="6"/>
  <c r="F69" i="6"/>
  <c r="D69" i="6"/>
  <c r="X68" i="6"/>
  <c r="V68" i="6"/>
  <c r="T68" i="6"/>
  <c r="R68" i="6"/>
  <c r="P68" i="6"/>
  <c r="N68" i="6"/>
  <c r="L68" i="6"/>
  <c r="J68" i="6"/>
  <c r="H68" i="6"/>
  <c r="F68" i="6"/>
  <c r="D68" i="6"/>
  <c r="X67" i="6"/>
  <c r="V67" i="6"/>
  <c r="T67" i="6"/>
  <c r="R67" i="6"/>
  <c r="P67" i="6"/>
  <c r="N67" i="6"/>
  <c r="L67" i="6"/>
  <c r="J67" i="6"/>
  <c r="H67" i="6"/>
  <c r="F67" i="6"/>
  <c r="D67" i="6"/>
  <c r="X66" i="6"/>
  <c r="V66" i="6"/>
  <c r="T66" i="6"/>
  <c r="R66" i="6"/>
  <c r="P66" i="6"/>
  <c r="N66" i="6"/>
  <c r="L66" i="6"/>
  <c r="J66" i="6"/>
  <c r="H66" i="6"/>
  <c r="F66" i="6"/>
  <c r="D66" i="6"/>
  <c r="X65" i="6"/>
  <c r="V65" i="6"/>
  <c r="T65" i="6"/>
  <c r="R65" i="6"/>
  <c r="P65" i="6"/>
  <c r="N65" i="6"/>
  <c r="L65" i="6"/>
  <c r="J65" i="6"/>
  <c r="H65" i="6"/>
  <c r="F65" i="6"/>
  <c r="D65" i="6"/>
  <c r="X64" i="6"/>
  <c r="V64" i="6"/>
  <c r="T64" i="6"/>
  <c r="R64" i="6"/>
  <c r="P64" i="6"/>
  <c r="N64" i="6"/>
  <c r="L64" i="6"/>
  <c r="J64" i="6"/>
  <c r="H64" i="6"/>
  <c r="F64" i="6"/>
  <c r="D64" i="6"/>
  <c r="X63" i="6"/>
  <c r="V63" i="6"/>
  <c r="T63" i="6"/>
  <c r="R63" i="6"/>
  <c r="P63" i="6"/>
  <c r="N63" i="6"/>
  <c r="L63" i="6"/>
  <c r="J63" i="6"/>
  <c r="H63" i="6"/>
  <c r="F63" i="6"/>
  <c r="D63" i="6"/>
  <c r="X62" i="6"/>
  <c r="V62" i="6"/>
  <c r="T62" i="6"/>
  <c r="R62" i="6"/>
  <c r="P62" i="6"/>
  <c r="N62" i="6"/>
  <c r="L62" i="6"/>
  <c r="J62" i="6"/>
  <c r="H62" i="6"/>
  <c r="F62" i="6"/>
  <c r="D62" i="6"/>
  <c r="Y62" i="6" s="1"/>
  <c r="X61" i="6"/>
  <c r="V61" i="6"/>
  <c r="T61" i="6"/>
  <c r="R61" i="6"/>
  <c r="P61" i="6"/>
  <c r="N61" i="6"/>
  <c r="L61" i="6"/>
  <c r="J61" i="6"/>
  <c r="H61" i="6"/>
  <c r="F61" i="6"/>
  <c r="D61" i="6"/>
  <c r="X60" i="6"/>
  <c r="V60" i="6"/>
  <c r="T60" i="6"/>
  <c r="R60" i="6"/>
  <c r="P60" i="6"/>
  <c r="N60" i="6"/>
  <c r="L60" i="6"/>
  <c r="J60" i="6"/>
  <c r="H60" i="6"/>
  <c r="F60" i="6"/>
  <c r="D60" i="6"/>
  <c r="X59" i="6"/>
  <c r="V59" i="6"/>
  <c r="T59" i="6"/>
  <c r="R59" i="6"/>
  <c r="P59" i="6"/>
  <c r="N59" i="6"/>
  <c r="L59" i="6"/>
  <c r="J59" i="6"/>
  <c r="H59" i="6"/>
  <c r="F59" i="6"/>
  <c r="D59" i="6"/>
  <c r="X58" i="6"/>
  <c r="V58" i="6"/>
  <c r="T58" i="6"/>
  <c r="R58" i="6"/>
  <c r="P58" i="6"/>
  <c r="N58" i="6"/>
  <c r="L58" i="6"/>
  <c r="J58" i="6"/>
  <c r="H58" i="6"/>
  <c r="F58" i="6"/>
  <c r="D58" i="6"/>
  <c r="X57" i="6"/>
  <c r="V57" i="6"/>
  <c r="T57" i="6"/>
  <c r="R57" i="6"/>
  <c r="P57" i="6"/>
  <c r="N57" i="6"/>
  <c r="L57" i="6"/>
  <c r="J57" i="6"/>
  <c r="H57" i="6"/>
  <c r="F57" i="6"/>
  <c r="D57" i="6"/>
  <c r="X56" i="6"/>
  <c r="V56" i="6"/>
  <c r="T56" i="6"/>
  <c r="R56" i="6"/>
  <c r="P56" i="6"/>
  <c r="N56" i="6"/>
  <c r="L56" i="6"/>
  <c r="J56" i="6"/>
  <c r="H56" i="6"/>
  <c r="F56" i="6"/>
  <c r="D56" i="6"/>
  <c r="X55" i="6"/>
  <c r="V55" i="6"/>
  <c r="T55" i="6"/>
  <c r="R55" i="6"/>
  <c r="P55" i="6"/>
  <c r="N55" i="6"/>
  <c r="L55" i="6"/>
  <c r="J55" i="6"/>
  <c r="H55" i="6"/>
  <c r="F55" i="6"/>
  <c r="D55" i="6"/>
  <c r="X54" i="6"/>
  <c r="V54" i="6"/>
  <c r="T54" i="6"/>
  <c r="R54" i="6"/>
  <c r="P54" i="6"/>
  <c r="N54" i="6"/>
  <c r="L54" i="6"/>
  <c r="J54" i="6"/>
  <c r="H54" i="6"/>
  <c r="F54" i="6"/>
  <c r="D54" i="6"/>
  <c r="X53" i="6"/>
  <c r="V53" i="6"/>
  <c r="T53" i="6"/>
  <c r="R53" i="6"/>
  <c r="P53" i="6"/>
  <c r="N53" i="6"/>
  <c r="L53" i="6"/>
  <c r="J53" i="6"/>
  <c r="H53" i="6"/>
  <c r="F53" i="6"/>
  <c r="D53" i="6"/>
  <c r="X52" i="6"/>
  <c r="V52" i="6"/>
  <c r="T52" i="6"/>
  <c r="R52" i="6"/>
  <c r="P52" i="6"/>
  <c r="N52" i="6"/>
  <c r="L52" i="6"/>
  <c r="J52" i="6"/>
  <c r="H52" i="6"/>
  <c r="F52" i="6"/>
  <c r="D52" i="6"/>
  <c r="X51" i="6"/>
  <c r="V51" i="6"/>
  <c r="T51" i="6"/>
  <c r="R51" i="6"/>
  <c r="P51" i="6"/>
  <c r="N51" i="6"/>
  <c r="L51" i="6"/>
  <c r="J51" i="6"/>
  <c r="H51" i="6"/>
  <c r="F51" i="6"/>
  <c r="D51" i="6"/>
  <c r="X50" i="6"/>
  <c r="V50" i="6"/>
  <c r="T50" i="6"/>
  <c r="R50" i="6"/>
  <c r="P50" i="6"/>
  <c r="N50" i="6"/>
  <c r="L50" i="6"/>
  <c r="J50" i="6"/>
  <c r="H50" i="6"/>
  <c r="F50" i="6"/>
  <c r="D50" i="6"/>
  <c r="Y50" i="6" s="1"/>
  <c r="X49" i="6"/>
  <c r="V49" i="6"/>
  <c r="T49" i="6"/>
  <c r="R49" i="6"/>
  <c r="P49" i="6"/>
  <c r="N49" i="6"/>
  <c r="L49" i="6"/>
  <c r="J49" i="6"/>
  <c r="H49" i="6"/>
  <c r="F49" i="6"/>
  <c r="D49" i="6"/>
  <c r="X48" i="6"/>
  <c r="V48" i="6"/>
  <c r="T48" i="6"/>
  <c r="R48" i="6"/>
  <c r="P48" i="6"/>
  <c r="N48" i="6"/>
  <c r="L48" i="6"/>
  <c r="J48" i="6"/>
  <c r="H48" i="6"/>
  <c r="F48" i="6"/>
  <c r="D48" i="6"/>
  <c r="X47" i="6"/>
  <c r="V47" i="6"/>
  <c r="T47" i="6"/>
  <c r="R47" i="6"/>
  <c r="P47" i="6"/>
  <c r="N47" i="6"/>
  <c r="L47" i="6"/>
  <c r="J47" i="6"/>
  <c r="H47" i="6"/>
  <c r="F47" i="6"/>
  <c r="D47" i="6"/>
  <c r="X46" i="6"/>
  <c r="V46" i="6"/>
  <c r="T46" i="6"/>
  <c r="R46" i="6"/>
  <c r="P46" i="6"/>
  <c r="N46" i="6"/>
  <c r="L46" i="6"/>
  <c r="J46" i="6"/>
  <c r="H46" i="6"/>
  <c r="F46" i="6"/>
  <c r="D46" i="6"/>
  <c r="X45" i="6"/>
  <c r="V45" i="6"/>
  <c r="T45" i="6"/>
  <c r="R45" i="6"/>
  <c r="P45" i="6"/>
  <c r="N45" i="6"/>
  <c r="L45" i="6"/>
  <c r="J45" i="6"/>
  <c r="H45" i="6"/>
  <c r="F45" i="6"/>
  <c r="D45" i="6"/>
  <c r="X44" i="6"/>
  <c r="V44" i="6"/>
  <c r="T44" i="6"/>
  <c r="R44" i="6"/>
  <c r="P44" i="6"/>
  <c r="N44" i="6"/>
  <c r="L44" i="6"/>
  <c r="J44" i="6"/>
  <c r="H44" i="6"/>
  <c r="F44" i="6"/>
  <c r="D44" i="6"/>
  <c r="X43" i="6"/>
  <c r="V43" i="6"/>
  <c r="T43" i="6"/>
  <c r="R43" i="6"/>
  <c r="P43" i="6"/>
  <c r="N43" i="6"/>
  <c r="L43" i="6"/>
  <c r="J43" i="6"/>
  <c r="H43" i="6"/>
  <c r="F43" i="6"/>
  <c r="X42" i="6"/>
  <c r="V42" i="6"/>
  <c r="T42" i="6"/>
  <c r="R42" i="6"/>
  <c r="P42" i="6"/>
  <c r="N42" i="6"/>
  <c r="L42" i="6"/>
  <c r="J42" i="6"/>
  <c r="H42" i="6"/>
  <c r="F42" i="6"/>
  <c r="D42" i="6"/>
  <c r="X41" i="6"/>
  <c r="V41" i="6"/>
  <c r="T41" i="6"/>
  <c r="R41" i="6"/>
  <c r="P41" i="6"/>
  <c r="N41" i="6"/>
  <c r="L41" i="6"/>
  <c r="J41" i="6"/>
  <c r="H41" i="6"/>
  <c r="F41" i="6"/>
  <c r="D41" i="6"/>
  <c r="X40" i="6"/>
  <c r="V40" i="6"/>
  <c r="T40" i="6"/>
  <c r="R40" i="6"/>
  <c r="P40" i="6"/>
  <c r="N40" i="6"/>
  <c r="L40" i="6"/>
  <c r="J40" i="6"/>
  <c r="H40" i="6"/>
  <c r="F40" i="6"/>
  <c r="D40" i="6"/>
  <c r="X39" i="6"/>
  <c r="V39" i="6"/>
  <c r="T39" i="6"/>
  <c r="R39" i="6"/>
  <c r="P39" i="6"/>
  <c r="N39" i="6"/>
  <c r="L39" i="6"/>
  <c r="J39" i="6"/>
  <c r="H39" i="6"/>
  <c r="F39" i="6"/>
  <c r="D39" i="6"/>
  <c r="X38" i="6"/>
  <c r="V38" i="6"/>
  <c r="T38" i="6"/>
  <c r="R38" i="6"/>
  <c r="P38" i="6"/>
  <c r="N38" i="6"/>
  <c r="L38" i="6"/>
  <c r="J38" i="6"/>
  <c r="H38" i="6"/>
  <c r="F38" i="6"/>
  <c r="X37" i="6"/>
  <c r="V37" i="6"/>
  <c r="T37" i="6"/>
  <c r="R37" i="6"/>
  <c r="P37" i="6"/>
  <c r="N37" i="6"/>
  <c r="L37" i="6"/>
  <c r="J37" i="6"/>
  <c r="H37" i="6"/>
  <c r="F37" i="6"/>
  <c r="D37" i="6"/>
  <c r="X36" i="6"/>
  <c r="V36" i="6"/>
  <c r="T36" i="6"/>
  <c r="R36" i="6"/>
  <c r="P36" i="6"/>
  <c r="N36" i="6"/>
  <c r="L36" i="6"/>
  <c r="J36" i="6"/>
  <c r="H36" i="6"/>
  <c r="F36" i="6"/>
  <c r="D36" i="6"/>
  <c r="X35" i="6"/>
  <c r="V35" i="6"/>
  <c r="T35" i="6"/>
  <c r="R35" i="6"/>
  <c r="P35" i="6"/>
  <c r="N35" i="6"/>
  <c r="L35" i="6"/>
  <c r="J35" i="6"/>
  <c r="H35" i="6"/>
  <c r="F35" i="6"/>
  <c r="D35" i="6"/>
  <c r="X34" i="6"/>
  <c r="V34" i="6"/>
  <c r="T34" i="6"/>
  <c r="R34" i="6"/>
  <c r="P34" i="6"/>
  <c r="N34" i="6"/>
  <c r="L34" i="6"/>
  <c r="J34" i="6"/>
  <c r="H34" i="6"/>
  <c r="F34" i="6"/>
  <c r="D34" i="6"/>
  <c r="X33" i="6"/>
  <c r="V33" i="6"/>
  <c r="T33" i="6"/>
  <c r="R33" i="6"/>
  <c r="P33" i="6"/>
  <c r="N33" i="6"/>
  <c r="L33" i="6"/>
  <c r="J33" i="6"/>
  <c r="H33" i="6"/>
  <c r="F33" i="6"/>
  <c r="D33" i="6"/>
  <c r="X32" i="6"/>
  <c r="V32" i="6"/>
  <c r="T32" i="6"/>
  <c r="R32" i="6"/>
  <c r="P32" i="6"/>
  <c r="N32" i="6"/>
  <c r="L32" i="6"/>
  <c r="J32" i="6"/>
  <c r="H32" i="6"/>
  <c r="F32" i="6"/>
  <c r="D32" i="6"/>
  <c r="X31" i="6"/>
  <c r="V31" i="6"/>
  <c r="T31" i="6"/>
  <c r="R31" i="6"/>
  <c r="P31" i="6"/>
  <c r="N31" i="6"/>
  <c r="L31" i="6"/>
  <c r="J31" i="6"/>
  <c r="H31" i="6"/>
  <c r="F31" i="6"/>
  <c r="D31" i="6"/>
  <c r="X30" i="6"/>
  <c r="V30" i="6"/>
  <c r="T30" i="6"/>
  <c r="R30" i="6"/>
  <c r="P30" i="6"/>
  <c r="N30" i="6"/>
  <c r="L30" i="6"/>
  <c r="J30" i="6"/>
  <c r="H30" i="6"/>
  <c r="F30" i="6"/>
  <c r="D30" i="6"/>
  <c r="X29" i="6"/>
  <c r="V29" i="6"/>
  <c r="T29" i="6"/>
  <c r="R29" i="6"/>
  <c r="P29" i="6"/>
  <c r="N29" i="6"/>
  <c r="L29" i="6"/>
  <c r="J29" i="6"/>
  <c r="H29" i="6"/>
  <c r="F29" i="6"/>
  <c r="D29" i="6"/>
  <c r="X28" i="6"/>
  <c r="V28" i="6"/>
  <c r="T28" i="6"/>
  <c r="R28" i="6"/>
  <c r="P28" i="6"/>
  <c r="N28" i="6"/>
  <c r="L28" i="6"/>
  <c r="J28" i="6"/>
  <c r="H28" i="6"/>
  <c r="F28" i="6"/>
  <c r="D28" i="6"/>
  <c r="X27" i="6"/>
  <c r="V27" i="6"/>
  <c r="T27" i="6"/>
  <c r="R27" i="6"/>
  <c r="P27" i="6"/>
  <c r="N27" i="6"/>
  <c r="L27" i="6"/>
  <c r="J27" i="6"/>
  <c r="H27" i="6"/>
  <c r="F27" i="6"/>
  <c r="D27" i="6"/>
  <c r="X26" i="6"/>
  <c r="V26" i="6"/>
  <c r="T26" i="6"/>
  <c r="R26" i="6"/>
  <c r="P26" i="6"/>
  <c r="N26" i="6"/>
  <c r="L26" i="6"/>
  <c r="J26" i="6"/>
  <c r="H26" i="6"/>
  <c r="F26" i="6"/>
  <c r="D26" i="6"/>
  <c r="X25" i="6"/>
  <c r="V25" i="6"/>
  <c r="T25" i="6"/>
  <c r="R25" i="6"/>
  <c r="P25" i="6"/>
  <c r="N25" i="6"/>
  <c r="L25" i="6"/>
  <c r="J25" i="6"/>
  <c r="H25" i="6"/>
  <c r="F25" i="6"/>
  <c r="D25" i="6"/>
  <c r="X24" i="6"/>
  <c r="V24" i="6"/>
  <c r="T24" i="6"/>
  <c r="R24" i="6"/>
  <c r="P24" i="6"/>
  <c r="N24" i="6"/>
  <c r="L24" i="6"/>
  <c r="J24" i="6"/>
  <c r="H24" i="6"/>
  <c r="F24" i="6"/>
  <c r="D24" i="6"/>
  <c r="X23" i="6"/>
  <c r="V23" i="6"/>
  <c r="T23" i="6"/>
  <c r="R23" i="6"/>
  <c r="P23" i="6"/>
  <c r="N23" i="6"/>
  <c r="L23" i="6"/>
  <c r="J23" i="6"/>
  <c r="H23" i="6"/>
  <c r="F23" i="6"/>
  <c r="D23" i="6"/>
  <c r="X22" i="6"/>
  <c r="V22" i="6"/>
  <c r="T22" i="6"/>
  <c r="R22" i="6"/>
  <c r="P22" i="6"/>
  <c r="N22" i="6"/>
  <c r="L22" i="6"/>
  <c r="J22" i="6"/>
  <c r="H22" i="6"/>
  <c r="F22" i="6"/>
  <c r="D22" i="6"/>
  <c r="X21" i="6"/>
  <c r="V21" i="6"/>
  <c r="T21" i="6"/>
  <c r="R21" i="6"/>
  <c r="P21" i="6"/>
  <c r="N21" i="6"/>
  <c r="L21" i="6"/>
  <c r="J21" i="6"/>
  <c r="H21" i="6"/>
  <c r="F21" i="6"/>
  <c r="D21" i="6"/>
  <c r="X20" i="6"/>
  <c r="V20" i="6"/>
  <c r="T20" i="6"/>
  <c r="R20" i="6"/>
  <c r="P20" i="6"/>
  <c r="N20" i="6"/>
  <c r="L20" i="6"/>
  <c r="J20" i="6"/>
  <c r="H20" i="6"/>
  <c r="F20" i="6"/>
  <c r="D20" i="6"/>
  <c r="X19" i="6"/>
  <c r="V19" i="6"/>
  <c r="T19" i="6"/>
  <c r="R19" i="6"/>
  <c r="P19" i="6"/>
  <c r="N19" i="6"/>
  <c r="L19" i="6"/>
  <c r="J19" i="6"/>
  <c r="H19" i="6"/>
  <c r="F19" i="6"/>
  <c r="D19" i="6"/>
  <c r="X18" i="6"/>
  <c r="V18" i="6"/>
  <c r="T18" i="6"/>
  <c r="R18" i="6"/>
  <c r="P18" i="6"/>
  <c r="N18" i="6"/>
  <c r="L18" i="6"/>
  <c r="J18" i="6"/>
  <c r="H18" i="6"/>
  <c r="F18" i="6"/>
  <c r="D18" i="6"/>
  <c r="X17" i="6"/>
  <c r="V17" i="6"/>
  <c r="T17" i="6"/>
  <c r="R17" i="6"/>
  <c r="P17" i="6"/>
  <c r="N17" i="6"/>
  <c r="L17" i="6"/>
  <c r="J17" i="6"/>
  <c r="H17" i="6"/>
  <c r="F17" i="6"/>
  <c r="D17" i="6"/>
  <c r="X16" i="6"/>
  <c r="V16" i="6"/>
  <c r="T16" i="6"/>
  <c r="R16" i="6"/>
  <c r="P16" i="6"/>
  <c r="N16" i="6"/>
  <c r="L16" i="6"/>
  <c r="J16" i="6"/>
  <c r="H16" i="6"/>
  <c r="F16" i="6"/>
  <c r="D16" i="6"/>
  <c r="X15" i="6"/>
  <c r="V15" i="6"/>
  <c r="T15" i="6"/>
  <c r="R15" i="6"/>
  <c r="P15" i="6"/>
  <c r="N15" i="6"/>
  <c r="L15" i="6"/>
  <c r="J15" i="6"/>
  <c r="H15" i="6"/>
  <c r="F15" i="6"/>
  <c r="D15" i="6"/>
  <c r="X14" i="6"/>
  <c r="V14" i="6"/>
  <c r="T14" i="6"/>
  <c r="R14" i="6"/>
  <c r="P14" i="6"/>
  <c r="N14" i="6"/>
  <c r="L14" i="6"/>
  <c r="J14" i="6"/>
  <c r="H14" i="6"/>
  <c r="F14" i="6"/>
  <c r="D14" i="6"/>
  <c r="X13" i="6"/>
  <c r="V13" i="6"/>
  <c r="T13" i="6"/>
  <c r="R13" i="6"/>
  <c r="P13" i="6"/>
  <c r="N13" i="6"/>
  <c r="L13" i="6"/>
  <c r="J13" i="6"/>
  <c r="H13" i="6"/>
  <c r="F13" i="6"/>
  <c r="D13" i="6"/>
  <c r="X12" i="6"/>
  <c r="V12" i="6"/>
  <c r="T12" i="6"/>
  <c r="R12" i="6"/>
  <c r="P12" i="6"/>
  <c r="N12" i="6"/>
  <c r="L12" i="6"/>
  <c r="J12" i="6"/>
  <c r="H12" i="6"/>
  <c r="F12" i="6"/>
  <c r="D12" i="6"/>
  <c r="X11" i="6"/>
  <c r="V11" i="6"/>
  <c r="T11" i="6"/>
  <c r="R11" i="6"/>
  <c r="P11" i="6"/>
  <c r="N11" i="6"/>
  <c r="L11" i="6"/>
  <c r="J11" i="6"/>
  <c r="H11" i="6"/>
  <c r="F11" i="6"/>
  <c r="D11" i="6"/>
  <c r="X10" i="6"/>
  <c r="V10" i="6"/>
  <c r="T10" i="6"/>
  <c r="R10" i="6"/>
  <c r="P10" i="6"/>
  <c r="N10" i="6"/>
  <c r="L10" i="6"/>
  <c r="J10" i="6"/>
  <c r="H10" i="6"/>
  <c r="F10" i="6"/>
  <c r="D10" i="6"/>
  <c r="X9" i="6"/>
  <c r="V9" i="6"/>
  <c r="T9" i="6"/>
  <c r="R9" i="6"/>
  <c r="P9" i="6"/>
  <c r="N9" i="6"/>
  <c r="L9" i="6"/>
  <c r="J9" i="6"/>
  <c r="H9" i="6"/>
  <c r="F9" i="6"/>
  <c r="D9" i="6"/>
  <c r="X8" i="6"/>
  <c r="V8" i="6"/>
  <c r="T8" i="6"/>
  <c r="R8" i="6"/>
  <c r="P8" i="6"/>
  <c r="N8" i="6"/>
  <c r="L8" i="6"/>
  <c r="J8" i="6"/>
  <c r="H8" i="6"/>
  <c r="F8" i="6"/>
  <c r="D8" i="6"/>
  <c r="X7" i="6"/>
  <c r="V7" i="6"/>
  <c r="T7" i="6"/>
  <c r="R7" i="6"/>
  <c r="P7" i="6"/>
  <c r="N7" i="6"/>
  <c r="L7" i="6"/>
  <c r="J7" i="6"/>
  <c r="H7" i="6"/>
  <c r="F7" i="6"/>
  <c r="D7" i="6"/>
  <c r="X6" i="6"/>
  <c r="V6" i="6"/>
  <c r="T6" i="6"/>
  <c r="R6" i="6"/>
  <c r="P6" i="6"/>
  <c r="N6" i="6"/>
  <c r="L6" i="6"/>
  <c r="J6" i="6"/>
  <c r="H6" i="6"/>
  <c r="F6" i="6"/>
  <c r="D6" i="6"/>
  <c r="X5" i="6"/>
  <c r="V5" i="6"/>
  <c r="T5" i="6"/>
  <c r="R5" i="6"/>
  <c r="P5" i="6"/>
  <c r="N5" i="6"/>
  <c r="L5" i="6"/>
  <c r="J5" i="6"/>
  <c r="H5" i="6"/>
  <c r="F5" i="6"/>
  <c r="D5" i="6"/>
  <c r="X4" i="6"/>
  <c r="V4" i="6"/>
  <c r="T4" i="6"/>
  <c r="R4" i="6"/>
  <c r="P4" i="6"/>
  <c r="N4" i="6"/>
  <c r="L4" i="6"/>
  <c r="J4" i="6"/>
  <c r="H4" i="6"/>
  <c r="F4" i="6"/>
  <c r="D4" i="6"/>
  <c r="X3" i="6"/>
  <c r="V3" i="6"/>
  <c r="T3" i="6"/>
  <c r="R3" i="6"/>
  <c r="P3" i="6"/>
  <c r="N3" i="6"/>
  <c r="L3" i="6"/>
  <c r="J3" i="6"/>
  <c r="H3" i="6"/>
  <c r="F3" i="6"/>
  <c r="D3" i="6"/>
  <c r="X2" i="6"/>
  <c r="V2" i="6"/>
  <c r="T2" i="6"/>
  <c r="R2" i="6"/>
  <c r="P2" i="6"/>
  <c r="N2" i="6"/>
  <c r="L2" i="6"/>
  <c r="J2" i="6"/>
  <c r="H2" i="6"/>
  <c r="F2" i="6"/>
  <c r="D2" i="6"/>
  <c r="X97" i="5"/>
  <c r="V97" i="5"/>
  <c r="T97" i="5"/>
  <c r="R97" i="5"/>
  <c r="P97" i="5"/>
  <c r="N97" i="5"/>
  <c r="L97" i="5"/>
  <c r="J97" i="5"/>
  <c r="H97" i="5"/>
  <c r="F97" i="5"/>
  <c r="D97" i="5"/>
  <c r="Y97" i="5" s="1"/>
  <c r="X96" i="5"/>
  <c r="V96" i="5"/>
  <c r="T96" i="5"/>
  <c r="R96" i="5"/>
  <c r="P96" i="5"/>
  <c r="N96" i="5"/>
  <c r="L96" i="5"/>
  <c r="J96" i="5"/>
  <c r="H96" i="5"/>
  <c r="F96" i="5"/>
  <c r="D96" i="5"/>
  <c r="X95" i="5"/>
  <c r="V95" i="5"/>
  <c r="T95" i="5"/>
  <c r="R95" i="5"/>
  <c r="P95" i="5"/>
  <c r="N95" i="5"/>
  <c r="L95" i="5"/>
  <c r="J95" i="5"/>
  <c r="H95" i="5"/>
  <c r="F95" i="5"/>
  <c r="D95" i="5"/>
  <c r="X94" i="5"/>
  <c r="V94" i="5"/>
  <c r="T94" i="5"/>
  <c r="R94" i="5"/>
  <c r="P94" i="5"/>
  <c r="N94" i="5"/>
  <c r="L94" i="5"/>
  <c r="J94" i="5"/>
  <c r="H94" i="5"/>
  <c r="F94" i="5"/>
  <c r="D94" i="5"/>
  <c r="X93" i="5"/>
  <c r="V93" i="5"/>
  <c r="T93" i="5"/>
  <c r="R93" i="5"/>
  <c r="P93" i="5"/>
  <c r="N93" i="5"/>
  <c r="L93" i="5"/>
  <c r="J93" i="5"/>
  <c r="H93" i="5"/>
  <c r="F93" i="5"/>
  <c r="D93" i="5"/>
  <c r="X92" i="5"/>
  <c r="V92" i="5"/>
  <c r="T92" i="5"/>
  <c r="R92" i="5"/>
  <c r="P92" i="5"/>
  <c r="N92" i="5"/>
  <c r="L92" i="5"/>
  <c r="J92" i="5"/>
  <c r="H92" i="5"/>
  <c r="F92" i="5"/>
  <c r="D92" i="5"/>
  <c r="X91" i="5"/>
  <c r="V91" i="5"/>
  <c r="T91" i="5"/>
  <c r="R91" i="5"/>
  <c r="P91" i="5"/>
  <c r="N91" i="5"/>
  <c r="L91" i="5"/>
  <c r="J91" i="5"/>
  <c r="H91" i="5"/>
  <c r="F91" i="5"/>
  <c r="D91" i="5"/>
  <c r="X90" i="5"/>
  <c r="V90" i="5"/>
  <c r="T90" i="5"/>
  <c r="R90" i="5"/>
  <c r="P90" i="5"/>
  <c r="N90" i="5"/>
  <c r="L90" i="5"/>
  <c r="J90" i="5"/>
  <c r="H90" i="5"/>
  <c r="F90" i="5"/>
  <c r="D90" i="5"/>
  <c r="X89" i="5"/>
  <c r="V89" i="5"/>
  <c r="T89" i="5"/>
  <c r="R89" i="5"/>
  <c r="P89" i="5"/>
  <c r="N89" i="5"/>
  <c r="L89" i="5"/>
  <c r="J89" i="5"/>
  <c r="H89" i="5"/>
  <c r="F89" i="5"/>
  <c r="D89" i="5"/>
  <c r="X88" i="5"/>
  <c r="V88" i="5"/>
  <c r="T88" i="5"/>
  <c r="R88" i="5"/>
  <c r="P88" i="5"/>
  <c r="N88" i="5"/>
  <c r="L88" i="5"/>
  <c r="J88" i="5"/>
  <c r="H88" i="5"/>
  <c r="F88" i="5"/>
  <c r="D88" i="5"/>
  <c r="X87" i="5"/>
  <c r="V87" i="5"/>
  <c r="T87" i="5"/>
  <c r="R87" i="5"/>
  <c r="P87" i="5"/>
  <c r="N87" i="5"/>
  <c r="L87" i="5"/>
  <c r="J87" i="5"/>
  <c r="H87" i="5"/>
  <c r="F87" i="5"/>
  <c r="D87" i="5"/>
  <c r="X86" i="5"/>
  <c r="V86" i="5"/>
  <c r="T86" i="5"/>
  <c r="R86" i="5"/>
  <c r="P86" i="5"/>
  <c r="N86" i="5"/>
  <c r="L86" i="5"/>
  <c r="J86" i="5"/>
  <c r="H86" i="5"/>
  <c r="F86" i="5"/>
  <c r="D86" i="5"/>
  <c r="Y86" i="5" s="1"/>
  <c r="X85" i="5"/>
  <c r="V85" i="5"/>
  <c r="T85" i="5"/>
  <c r="R85" i="5"/>
  <c r="P85" i="5"/>
  <c r="N85" i="5"/>
  <c r="L85" i="5"/>
  <c r="J85" i="5"/>
  <c r="H85" i="5"/>
  <c r="F85" i="5"/>
  <c r="D85" i="5"/>
  <c r="Y85" i="5" s="1"/>
  <c r="X84" i="5"/>
  <c r="V84" i="5"/>
  <c r="T84" i="5"/>
  <c r="R84" i="5"/>
  <c r="P84" i="5"/>
  <c r="N84" i="5"/>
  <c r="L84" i="5"/>
  <c r="J84" i="5"/>
  <c r="H84" i="5"/>
  <c r="F84" i="5"/>
  <c r="D84" i="5"/>
  <c r="X83" i="5"/>
  <c r="V83" i="5"/>
  <c r="T83" i="5"/>
  <c r="R83" i="5"/>
  <c r="P83" i="5"/>
  <c r="N83" i="5"/>
  <c r="L83" i="5"/>
  <c r="J83" i="5"/>
  <c r="H83" i="5"/>
  <c r="F83" i="5"/>
  <c r="D83" i="5"/>
  <c r="X82" i="5"/>
  <c r="V82" i="5"/>
  <c r="T82" i="5"/>
  <c r="R82" i="5"/>
  <c r="P82" i="5"/>
  <c r="N82" i="5"/>
  <c r="L82" i="5"/>
  <c r="J82" i="5"/>
  <c r="H82" i="5"/>
  <c r="F82" i="5"/>
  <c r="D82" i="5"/>
  <c r="X81" i="5"/>
  <c r="V81" i="5"/>
  <c r="T81" i="5"/>
  <c r="R81" i="5"/>
  <c r="P81" i="5"/>
  <c r="N81" i="5"/>
  <c r="L81" i="5"/>
  <c r="J81" i="5"/>
  <c r="H81" i="5"/>
  <c r="F81" i="5"/>
  <c r="D81" i="5"/>
  <c r="X80" i="5"/>
  <c r="V80" i="5"/>
  <c r="T80" i="5"/>
  <c r="R80" i="5"/>
  <c r="P80" i="5"/>
  <c r="N80" i="5"/>
  <c r="L80" i="5"/>
  <c r="J80" i="5"/>
  <c r="H80" i="5"/>
  <c r="F80" i="5"/>
  <c r="D80" i="5"/>
  <c r="X79" i="5"/>
  <c r="V79" i="5"/>
  <c r="T79" i="5"/>
  <c r="R79" i="5"/>
  <c r="P79" i="5"/>
  <c r="N79" i="5"/>
  <c r="L79" i="5"/>
  <c r="J79" i="5"/>
  <c r="H79" i="5"/>
  <c r="F79" i="5"/>
  <c r="D79" i="5"/>
  <c r="X78" i="5"/>
  <c r="V78" i="5"/>
  <c r="T78" i="5"/>
  <c r="R78" i="5"/>
  <c r="P78" i="5"/>
  <c r="N78" i="5"/>
  <c r="L78" i="5"/>
  <c r="J78" i="5"/>
  <c r="H78" i="5"/>
  <c r="F78" i="5"/>
  <c r="D78" i="5"/>
  <c r="X77" i="5"/>
  <c r="V77" i="5"/>
  <c r="T77" i="5"/>
  <c r="R77" i="5"/>
  <c r="P77" i="5"/>
  <c r="N77" i="5"/>
  <c r="L77" i="5"/>
  <c r="J77" i="5"/>
  <c r="H77" i="5"/>
  <c r="F77" i="5"/>
  <c r="D77" i="5"/>
  <c r="X76" i="5"/>
  <c r="V76" i="5"/>
  <c r="T76" i="5"/>
  <c r="R76" i="5"/>
  <c r="P76" i="5"/>
  <c r="N76" i="5"/>
  <c r="L76" i="5"/>
  <c r="J76" i="5"/>
  <c r="H76" i="5"/>
  <c r="F76" i="5"/>
  <c r="D76" i="5"/>
  <c r="X75" i="5"/>
  <c r="V75" i="5"/>
  <c r="T75" i="5"/>
  <c r="R75" i="5"/>
  <c r="P75" i="5"/>
  <c r="N75" i="5"/>
  <c r="L75" i="5"/>
  <c r="J75" i="5"/>
  <c r="H75" i="5"/>
  <c r="F75" i="5"/>
  <c r="D75" i="5"/>
  <c r="X74" i="5"/>
  <c r="V74" i="5"/>
  <c r="T74" i="5"/>
  <c r="R74" i="5"/>
  <c r="P74" i="5"/>
  <c r="N74" i="5"/>
  <c r="L74" i="5"/>
  <c r="J74" i="5"/>
  <c r="H74" i="5"/>
  <c r="F74" i="5"/>
  <c r="D74" i="5"/>
  <c r="Y74" i="5" s="1"/>
  <c r="X73" i="5"/>
  <c r="V73" i="5"/>
  <c r="T73" i="5"/>
  <c r="R73" i="5"/>
  <c r="P73" i="5"/>
  <c r="N73" i="5"/>
  <c r="L73" i="5"/>
  <c r="J73" i="5"/>
  <c r="H73" i="5"/>
  <c r="F73" i="5"/>
  <c r="D73" i="5"/>
  <c r="Y73" i="5" s="1"/>
  <c r="X72" i="5"/>
  <c r="V72" i="5"/>
  <c r="T72" i="5"/>
  <c r="R72" i="5"/>
  <c r="P72" i="5"/>
  <c r="N72" i="5"/>
  <c r="L72" i="5"/>
  <c r="J72" i="5"/>
  <c r="H72" i="5"/>
  <c r="F72" i="5"/>
  <c r="D72" i="5"/>
  <c r="X71" i="5"/>
  <c r="V71" i="5"/>
  <c r="T71" i="5"/>
  <c r="R71" i="5"/>
  <c r="P71" i="5"/>
  <c r="N71" i="5"/>
  <c r="L71" i="5"/>
  <c r="J71" i="5"/>
  <c r="H71" i="5"/>
  <c r="F71" i="5"/>
  <c r="D71" i="5"/>
  <c r="X70" i="5"/>
  <c r="V70" i="5"/>
  <c r="T70" i="5"/>
  <c r="R70" i="5"/>
  <c r="P70" i="5"/>
  <c r="N70" i="5"/>
  <c r="L70" i="5"/>
  <c r="J70" i="5"/>
  <c r="H70" i="5"/>
  <c r="F70" i="5"/>
  <c r="D70" i="5"/>
  <c r="X69" i="5"/>
  <c r="V69" i="5"/>
  <c r="T69" i="5"/>
  <c r="R69" i="5"/>
  <c r="P69" i="5"/>
  <c r="N69" i="5"/>
  <c r="L69" i="5"/>
  <c r="J69" i="5"/>
  <c r="H69" i="5"/>
  <c r="F69" i="5"/>
  <c r="D69" i="5"/>
  <c r="X68" i="5"/>
  <c r="V68" i="5"/>
  <c r="T68" i="5"/>
  <c r="R68" i="5"/>
  <c r="P68" i="5"/>
  <c r="N68" i="5"/>
  <c r="L68" i="5"/>
  <c r="J68" i="5"/>
  <c r="H68" i="5"/>
  <c r="F68" i="5"/>
  <c r="D68" i="5"/>
  <c r="X67" i="5"/>
  <c r="V67" i="5"/>
  <c r="T67" i="5"/>
  <c r="R67" i="5"/>
  <c r="P67" i="5"/>
  <c r="N67" i="5"/>
  <c r="L67" i="5"/>
  <c r="J67" i="5"/>
  <c r="H67" i="5"/>
  <c r="F67" i="5"/>
  <c r="D67" i="5"/>
  <c r="X66" i="5"/>
  <c r="V66" i="5"/>
  <c r="T66" i="5"/>
  <c r="R66" i="5"/>
  <c r="P66" i="5"/>
  <c r="N66" i="5"/>
  <c r="L66" i="5"/>
  <c r="J66" i="5"/>
  <c r="H66" i="5"/>
  <c r="F66" i="5"/>
  <c r="D66" i="5"/>
  <c r="X65" i="5"/>
  <c r="V65" i="5"/>
  <c r="T65" i="5"/>
  <c r="R65" i="5"/>
  <c r="P65" i="5"/>
  <c r="N65" i="5"/>
  <c r="L65" i="5"/>
  <c r="J65" i="5"/>
  <c r="H65" i="5"/>
  <c r="F65" i="5"/>
  <c r="D65" i="5"/>
  <c r="X64" i="5"/>
  <c r="V64" i="5"/>
  <c r="T64" i="5"/>
  <c r="R64" i="5"/>
  <c r="P64" i="5"/>
  <c r="N64" i="5"/>
  <c r="L64" i="5"/>
  <c r="J64" i="5"/>
  <c r="H64" i="5"/>
  <c r="F64" i="5"/>
  <c r="D64" i="5"/>
  <c r="X63" i="5"/>
  <c r="V63" i="5"/>
  <c r="T63" i="5"/>
  <c r="R63" i="5"/>
  <c r="P63" i="5"/>
  <c r="N63" i="5"/>
  <c r="L63" i="5"/>
  <c r="J63" i="5"/>
  <c r="H63" i="5"/>
  <c r="F63" i="5"/>
  <c r="D63" i="5"/>
  <c r="X62" i="5"/>
  <c r="V62" i="5"/>
  <c r="T62" i="5"/>
  <c r="R62" i="5"/>
  <c r="P62" i="5"/>
  <c r="N62" i="5"/>
  <c r="L62" i="5"/>
  <c r="J62" i="5"/>
  <c r="H62" i="5"/>
  <c r="F62" i="5"/>
  <c r="D62" i="5"/>
  <c r="Y62" i="5" s="1"/>
  <c r="X61" i="5"/>
  <c r="V61" i="5"/>
  <c r="T61" i="5"/>
  <c r="R61" i="5"/>
  <c r="P61" i="5"/>
  <c r="N61" i="5"/>
  <c r="L61" i="5"/>
  <c r="J61" i="5"/>
  <c r="H61" i="5"/>
  <c r="F61" i="5"/>
  <c r="D61" i="5"/>
  <c r="Y61" i="5" s="1"/>
  <c r="X60" i="5"/>
  <c r="V60" i="5"/>
  <c r="T60" i="5"/>
  <c r="R60" i="5"/>
  <c r="P60" i="5"/>
  <c r="N60" i="5"/>
  <c r="L60" i="5"/>
  <c r="J60" i="5"/>
  <c r="H60" i="5"/>
  <c r="F60" i="5"/>
  <c r="D60" i="5"/>
  <c r="X59" i="5"/>
  <c r="V59" i="5"/>
  <c r="T59" i="5"/>
  <c r="R59" i="5"/>
  <c r="P59" i="5"/>
  <c r="N59" i="5"/>
  <c r="L59" i="5"/>
  <c r="J59" i="5"/>
  <c r="H59" i="5"/>
  <c r="F59" i="5"/>
  <c r="D59" i="5"/>
  <c r="X58" i="5"/>
  <c r="V58" i="5"/>
  <c r="T58" i="5"/>
  <c r="R58" i="5"/>
  <c r="P58" i="5"/>
  <c r="N58" i="5"/>
  <c r="L58" i="5"/>
  <c r="J58" i="5"/>
  <c r="H58" i="5"/>
  <c r="F58" i="5"/>
  <c r="D58" i="5"/>
  <c r="X57" i="5"/>
  <c r="V57" i="5"/>
  <c r="T57" i="5"/>
  <c r="R57" i="5"/>
  <c r="P57" i="5"/>
  <c r="N57" i="5"/>
  <c r="L57" i="5"/>
  <c r="J57" i="5"/>
  <c r="H57" i="5"/>
  <c r="F57" i="5"/>
  <c r="D57" i="5"/>
  <c r="X56" i="5"/>
  <c r="V56" i="5"/>
  <c r="T56" i="5"/>
  <c r="R56" i="5"/>
  <c r="P56" i="5"/>
  <c r="N56" i="5"/>
  <c r="L56" i="5"/>
  <c r="J56" i="5"/>
  <c r="H56" i="5"/>
  <c r="F56" i="5"/>
  <c r="D56" i="5"/>
  <c r="X55" i="5"/>
  <c r="V55" i="5"/>
  <c r="T55" i="5"/>
  <c r="R55" i="5"/>
  <c r="P55" i="5"/>
  <c r="N55" i="5"/>
  <c r="L55" i="5"/>
  <c r="J55" i="5"/>
  <c r="H55" i="5"/>
  <c r="F55" i="5"/>
  <c r="D55" i="5"/>
  <c r="X54" i="5"/>
  <c r="V54" i="5"/>
  <c r="T54" i="5"/>
  <c r="R54" i="5"/>
  <c r="P54" i="5"/>
  <c r="N54" i="5"/>
  <c r="L54" i="5"/>
  <c r="J54" i="5"/>
  <c r="H54" i="5"/>
  <c r="F54" i="5"/>
  <c r="D54" i="5"/>
  <c r="X53" i="5"/>
  <c r="V53" i="5"/>
  <c r="T53" i="5"/>
  <c r="R53" i="5"/>
  <c r="P53" i="5"/>
  <c r="N53" i="5"/>
  <c r="L53" i="5"/>
  <c r="J53" i="5"/>
  <c r="H53" i="5"/>
  <c r="F53" i="5"/>
  <c r="D53" i="5"/>
  <c r="X52" i="5"/>
  <c r="V52" i="5"/>
  <c r="T52" i="5"/>
  <c r="R52" i="5"/>
  <c r="P52" i="5"/>
  <c r="N52" i="5"/>
  <c r="L52" i="5"/>
  <c r="J52" i="5"/>
  <c r="H52" i="5"/>
  <c r="F52" i="5"/>
  <c r="D52" i="5"/>
  <c r="X51" i="5"/>
  <c r="V51" i="5"/>
  <c r="T51" i="5"/>
  <c r="R51" i="5"/>
  <c r="P51" i="5"/>
  <c r="N51" i="5"/>
  <c r="L51" i="5"/>
  <c r="J51" i="5"/>
  <c r="H51" i="5"/>
  <c r="F51" i="5"/>
  <c r="D51" i="5"/>
  <c r="X50" i="5"/>
  <c r="V50" i="5"/>
  <c r="T50" i="5"/>
  <c r="R50" i="5"/>
  <c r="P50" i="5"/>
  <c r="N50" i="5"/>
  <c r="L50" i="5"/>
  <c r="J50" i="5"/>
  <c r="H50" i="5"/>
  <c r="F50" i="5"/>
  <c r="D50" i="5"/>
  <c r="X49" i="5"/>
  <c r="V49" i="5"/>
  <c r="T49" i="5"/>
  <c r="R49" i="5"/>
  <c r="P49" i="5"/>
  <c r="N49" i="5"/>
  <c r="L49" i="5"/>
  <c r="J49" i="5"/>
  <c r="H49" i="5"/>
  <c r="F49" i="5"/>
  <c r="D49" i="5"/>
  <c r="Y49" i="5" s="1"/>
  <c r="X48" i="5"/>
  <c r="V48" i="5"/>
  <c r="T48" i="5"/>
  <c r="R48" i="5"/>
  <c r="P48" i="5"/>
  <c r="N48" i="5"/>
  <c r="L48" i="5"/>
  <c r="J48" i="5"/>
  <c r="H48" i="5"/>
  <c r="F48" i="5"/>
  <c r="D48" i="5"/>
  <c r="X47" i="5"/>
  <c r="V47" i="5"/>
  <c r="T47" i="5"/>
  <c r="R47" i="5"/>
  <c r="P47" i="5"/>
  <c r="N47" i="5"/>
  <c r="L47" i="5"/>
  <c r="J47" i="5"/>
  <c r="H47" i="5"/>
  <c r="F47" i="5"/>
  <c r="D47" i="5"/>
  <c r="X46" i="5"/>
  <c r="V46" i="5"/>
  <c r="T46" i="5"/>
  <c r="R46" i="5"/>
  <c r="P46" i="5"/>
  <c r="N46" i="5"/>
  <c r="L46" i="5"/>
  <c r="J46" i="5"/>
  <c r="H46" i="5"/>
  <c r="F46" i="5"/>
  <c r="D46" i="5"/>
  <c r="X45" i="5"/>
  <c r="V45" i="5"/>
  <c r="T45" i="5"/>
  <c r="R45" i="5"/>
  <c r="P45" i="5"/>
  <c r="N45" i="5"/>
  <c r="L45" i="5"/>
  <c r="J45" i="5"/>
  <c r="H45" i="5"/>
  <c r="F45" i="5"/>
  <c r="D45" i="5"/>
  <c r="X44" i="5"/>
  <c r="V44" i="5"/>
  <c r="T44" i="5"/>
  <c r="R44" i="5"/>
  <c r="P44" i="5"/>
  <c r="N44" i="5"/>
  <c r="L44" i="5"/>
  <c r="J44" i="5"/>
  <c r="H44" i="5"/>
  <c r="F44" i="5"/>
  <c r="D44" i="5"/>
  <c r="X43" i="5"/>
  <c r="V43" i="5"/>
  <c r="T43" i="5"/>
  <c r="R43" i="5"/>
  <c r="P43" i="5"/>
  <c r="N43" i="5"/>
  <c r="L43" i="5"/>
  <c r="J43" i="5"/>
  <c r="H43" i="5"/>
  <c r="F43" i="5"/>
  <c r="X42" i="5"/>
  <c r="V42" i="5"/>
  <c r="T42" i="5"/>
  <c r="R42" i="5"/>
  <c r="P42" i="5"/>
  <c r="N42" i="5"/>
  <c r="L42" i="5"/>
  <c r="J42" i="5"/>
  <c r="H42" i="5"/>
  <c r="F42" i="5"/>
  <c r="D42" i="5"/>
  <c r="X41" i="5"/>
  <c r="V41" i="5"/>
  <c r="T41" i="5"/>
  <c r="R41" i="5"/>
  <c r="P41" i="5"/>
  <c r="N41" i="5"/>
  <c r="L41" i="5"/>
  <c r="J41" i="5"/>
  <c r="H41" i="5"/>
  <c r="F41" i="5"/>
  <c r="D41" i="5"/>
  <c r="X40" i="5"/>
  <c r="V40" i="5"/>
  <c r="T40" i="5"/>
  <c r="R40" i="5"/>
  <c r="P40" i="5"/>
  <c r="N40" i="5"/>
  <c r="L40" i="5"/>
  <c r="J40" i="5"/>
  <c r="H40" i="5"/>
  <c r="F40" i="5"/>
  <c r="D40" i="5"/>
  <c r="X39" i="5"/>
  <c r="V39" i="5"/>
  <c r="T39" i="5"/>
  <c r="R39" i="5"/>
  <c r="P39" i="5"/>
  <c r="N39" i="5"/>
  <c r="L39" i="5"/>
  <c r="J39" i="5"/>
  <c r="H39" i="5"/>
  <c r="F39" i="5"/>
  <c r="D39" i="5"/>
  <c r="X38" i="5"/>
  <c r="V38" i="5"/>
  <c r="T38" i="5"/>
  <c r="R38" i="5"/>
  <c r="P38" i="5"/>
  <c r="N38" i="5"/>
  <c r="L38" i="5"/>
  <c r="J38" i="5"/>
  <c r="H38" i="5"/>
  <c r="F38" i="5"/>
  <c r="Y38" i="5" s="1"/>
  <c r="X37" i="5"/>
  <c r="V37" i="5"/>
  <c r="T37" i="5"/>
  <c r="R37" i="5"/>
  <c r="P37" i="5"/>
  <c r="N37" i="5"/>
  <c r="L37" i="5"/>
  <c r="J37" i="5"/>
  <c r="H37" i="5"/>
  <c r="F37" i="5"/>
  <c r="D37" i="5"/>
  <c r="X36" i="5"/>
  <c r="V36" i="5"/>
  <c r="T36" i="5"/>
  <c r="R36" i="5"/>
  <c r="P36" i="5"/>
  <c r="N36" i="5"/>
  <c r="L36" i="5"/>
  <c r="J36" i="5"/>
  <c r="H36" i="5"/>
  <c r="F36" i="5"/>
  <c r="D36" i="5"/>
  <c r="X35" i="5"/>
  <c r="V35" i="5"/>
  <c r="T35" i="5"/>
  <c r="R35" i="5"/>
  <c r="P35" i="5"/>
  <c r="N35" i="5"/>
  <c r="L35" i="5"/>
  <c r="J35" i="5"/>
  <c r="H35" i="5"/>
  <c r="F35" i="5"/>
  <c r="D35" i="5"/>
  <c r="X34" i="5"/>
  <c r="V34" i="5"/>
  <c r="T34" i="5"/>
  <c r="R34" i="5"/>
  <c r="P34" i="5"/>
  <c r="N34" i="5"/>
  <c r="L34" i="5"/>
  <c r="J34" i="5"/>
  <c r="H34" i="5"/>
  <c r="F34" i="5"/>
  <c r="D34" i="5"/>
  <c r="X33" i="5"/>
  <c r="V33" i="5"/>
  <c r="T33" i="5"/>
  <c r="R33" i="5"/>
  <c r="P33" i="5"/>
  <c r="N33" i="5"/>
  <c r="L33" i="5"/>
  <c r="J33" i="5"/>
  <c r="H33" i="5"/>
  <c r="F33" i="5"/>
  <c r="D33" i="5"/>
  <c r="X32" i="5"/>
  <c r="V32" i="5"/>
  <c r="T32" i="5"/>
  <c r="R32" i="5"/>
  <c r="P32" i="5"/>
  <c r="N32" i="5"/>
  <c r="L32" i="5"/>
  <c r="J32" i="5"/>
  <c r="H32" i="5"/>
  <c r="F32" i="5"/>
  <c r="D32" i="5"/>
  <c r="X31" i="5"/>
  <c r="V31" i="5"/>
  <c r="T31" i="5"/>
  <c r="R31" i="5"/>
  <c r="P31" i="5"/>
  <c r="N31" i="5"/>
  <c r="L31" i="5"/>
  <c r="J31" i="5"/>
  <c r="H31" i="5"/>
  <c r="F31" i="5"/>
  <c r="D31" i="5"/>
  <c r="X30" i="5"/>
  <c r="V30" i="5"/>
  <c r="T30" i="5"/>
  <c r="R30" i="5"/>
  <c r="P30" i="5"/>
  <c r="N30" i="5"/>
  <c r="L30" i="5"/>
  <c r="J30" i="5"/>
  <c r="H30" i="5"/>
  <c r="F30" i="5"/>
  <c r="D30" i="5"/>
  <c r="X29" i="5"/>
  <c r="V29" i="5"/>
  <c r="T29" i="5"/>
  <c r="R29" i="5"/>
  <c r="P29" i="5"/>
  <c r="N29" i="5"/>
  <c r="L29" i="5"/>
  <c r="J29" i="5"/>
  <c r="H29" i="5"/>
  <c r="F29" i="5"/>
  <c r="D29" i="5"/>
  <c r="X28" i="5"/>
  <c r="V28" i="5"/>
  <c r="T28" i="5"/>
  <c r="R28" i="5"/>
  <c r="P28" i="5"/>
  <c r="N28" i="5"/>
  <c r="L28" i="5"/>
  <c r="J28" i="5"/>
  <c r="H28" i="5"/>
  <c r="F28" i="5"/>
  <c r="D28" i="5"/>
  <c r="X27" i="5"/>
  <c r="V27" i="5"/>
  <c r="T27" i="5"/>
  <c r="R27" i="5"/>
  <c r="P27" i="5"/>
  <c r="N27" i="5"/>
  <c r="L27" i="5"/>
  <c r="J27" i="5"/>
  <c r="H27" i="5"/>
  <c r="F27" i="5"/>
  <c r="D27" i="5"/>
  <c r="X26" i="5"/>
  <c r="V26" i="5"/>
  <c r="T26" i="5"/>
  <c r="R26" i="5"/>
  <c r="P26" i="5"/>
  <c r="N26" i="5"/>
  <c r="L26" i="5"/>
  <c r="J26" i="5"/>
  <c r="H26" i="5"/>
  <c r="F26" i="5"/>
  <c r="D26" i="5"/>
  <c r="X25" i="5"/>
  <c r="V25" i="5"/>
  <c r="T25" i="5"/>
  <c r="R25" i="5"/>
  <c r="P25" i="5"/>
  <c r="N25" i="5"/>
  <c r="L25" i="5"/>
  <c r="J25" i="5"/>
  <c r="H25" i="5"/>
  <c r="F25" i="5"/>
  <c r="D25" i="5"/>
  <c r="X24" i="5"/>
  <c r="V24" i="5"/>
  <c r="T24" i="5"/>
  <c r="R24" i="5"/>
  <c r="P24" i="5"/>
  <c r="N24" i="5"/>
  <c r="L24" i="5"/>
  <c r="J24" i="5"/>
  <c r="H24" i="5"/>
  <c r="F24" i="5"/>
  <c r="D24" i="5"/>
  <c r="X23" i="5"/>
  <c r="V23" i="5"/>
  <c r="T23" i="5"/>
  <c r="R23" i="5"/>
  <c r="P23" i="5"/>
  <c r="N23" i="5"/>
  <c r="L23" i="5"/>
  <c r="J23" i="5"/>
  <c r="H23" i="5"/>
  <c r="F23" i="5"/>
  <c r="D23" i="5"/>
  <c r="X22" i="5"/>
  <c r="V22" i="5"/>
  <c r="T22" i="5"/>
  <c r="R22" i="5"/>
  <c r="P22" i="5"/>
  <c r="N22" i="5"/>
  <c r="L22" i="5"/>
  <c r="J22" i="5"/>
  <c r="H22" i="5"/>
  <c r="F22" i="5"/>
  <c r="D22" i="5"/>
  <c r="X21" i="5"/>
  <c r="V21" i="5"/>
  <c r="T21" i="5"/>
  <c r="R21" i="5"/>
  <c r="P21" i="5"/>
  <c r="N21" i="5"/>
  <c r="L21" i="5"/>
  <c r="J21" i="5"/>
  <c r="H21" i="5"/>
  <c r="F21" i="5"/>
  <c r="D21" i="5"/>
  <c r="X20" i="5"/>
  <c r="V20" i="5"/>
  <c r="T20" i="5"/>
  <c r="R20" i="5"/>
  <c r="P20" i="5"/>
  <c r="N20" i="5"/>
  <c r="L20" i="5"/>
  <c r="J20" i="5"/>
  <c r="H20" i="5"/>
  <c r="F20" i="5"/>
  <c r="D20" i="5"/>
  <c r="X19" i="5"/>
  <c r="V19" i="5"/>
  <c r="T19" i="5"/>
  <c r="R19" i="5"/>
  <c r="P19" i="5"/>
  <c r="N19" i="5"/>
  <c r="L19" i="5"/>
  <c r="J19" i="5"/>
  <c r="H19" i="5"/>
  <c r="F19" i="5"/>
  <c r="D19" i="5"/>
  <c r="X18" i="5"/>
  <c r="V18" i="5"/>
  <c r="T18" i="5"/>
  <c r="R18" i="5"/>
  <c r="P18" i="5"/>
  <c r="N18" i="5"/>
  <c r="L18" i="5"/>
  <c r="J18" i="5"/>
  <c r="H18" i="5"/>
  <c r="F18" i="5"/>
  <c r="D18" i="5"/>
  <c r="X17" i="5"/>
  <c r="V17" i="5"/>
  <c r="T17" i="5"/>
  <c r="R17" i="5"/>
  <c r="P17" i="5"/>
  <c r="N17" i="5"/>
  <c r="L17" i="5"/>
  <c r="J17" i="5"/>
  <c r="H17" i="5"/>
  <c r="F17" i="5"/>
  <c r="D17" i="5"/>
  <c r="X16" i="5"/>
  <c r="V16" i="5"/>
  <c r="T16" i="5"/>
  <c r="R16" i="5"/>
  <c r="P16" i="5"/>
  <c r="N16" i="5"/>
  <c r="L16" i="5"/>
  <c r="J16" i="5"/>
  <c r="H16" i="5"/>
  <c r="F16" i="5"/>
  <c r="D16" i="5"/>
  <c r="X15" i="5"/>
  <c r="V15" i="5"/>
  <c r="T15" i="5"/>
  <c r="R15" i="5"/>
  <c r="P15" i="5"/>
  <c r="N15" i="5"/>
  <c r="L15" i="5"/>
  <c r="J15" i="5"/>
  <c r="H15" i="5"/>
  <c r="F15" i="5"/>
  <c r="D15" i="5"/>
  <c r="X14" i="5"/>
  <c r="V14" i="5"/>
  <c r="T14" i="5"/>
  <c r="R14" i="5"/>
  <c r="P14" i="5"/>
  <c r="N14" i="5"/>
  <c r="L14" i="5"/>
  <c r="J14" i="5"/>
  <c r="H14" i="5"/>
  <c r="F14" i="5"/>
  <c r="D14" i="5"/>
  <c r="X13" i="5"/>
  <c r="V13" i="5"/>
  <c r="T13" i="5"/>
  <c r="R13" i="5"/>
  <c r="P13" i="5"/>
  <c r="N13" i="5"/>
  <c r="L13" i="5"/>
  <c r="J13" i="5"/>
  <c r="H13" i="5"/>
  <c r="F13" i="5"/>
  <c r="D13" i="5"/>
  <c r="X12" i="5"/>
  <c r="V12" i="5"/>
  <c r="T12" i="5"/>
  <c r="R12" i="5"/>
  <c r="P12" i="5"/>
  <c r="N12" i="5"/>
  <c r="L12" i="5"/>
  <c r="J12" i="5"/>
  <c r="H12" i="5"/>
  <c r="F12" i="5"/>
  <c r="D12" i="5"/>
  <c r="X11" i="5"/>
  <c r="V11" i="5"/>
  <c r="T11" i="5"/>
  <c r="R11" i="5"/>
  <c r="P11" i="5"/>
  <c r="N11" i="5"/>
  <c r="L11" i="5"/>
  <c r="J11" i="5"/>
  <c r="H11" i="5"/>
  <c r="F11" i="5"/>
  <c r="D11" i="5"/>
  <c r="X10" i="5"/>
  <c r="V10" i="5"/>
  <c r="T10" i="5"/>
  <c r="R10" i="5"/>
  <c r="P10" i="5"/>
  <c r="N10" i="5"/>
  <c r="L10" i="5"/>
  <c r="J10" i="5"/>
  <c r="H10" i="5"/>
  <c r="F10" i="5"/>
  <c r="D10" i="5"/>
  <c r="X9" i="5"/>
  <c r="V9" i="5"/>
  <c r="T9" i="5"/>
  <c r="R9" i="5"/>
  <c r="P9" i="5"/>
  <c r="N9" i="5"/>
  <c r="L9" i="5"/>
  <c r="J9" i="5"/>
  <c r="H9" i="5"/>
  <c r="F9" i="5"/>
  <c r="D9" i="5"/>
  <c r="X8" i="5"/>
  <c r="V8" i="5"/>
  <c r="T8" i="5"/>
  <c r="R8" i="5"/>
  <c r="P8" i="5"/>
  <c r="N8" i="5"/>
  <c r="L8" i="5"/>
  <c r="J8" i="5"/>
  <c r="H8" i="5"/>
  <c r="F8" i="5"/>
  <c r="D8" i="5"/>
  <c r="X7" i="5"/>
  <c r="V7" i="5"/>
  <c r="T7" i="5"/>
  <c r="R7" i="5"/>
  <c r="P7" i="5"/>
  <c r="N7" i="5"/>
  <c r="L7" i="5"/>
  <c r="J7" i="5"/>
  <c r="H7" i="5"/>
  <c r="F7" i="5"/>
  <c r="D7" i="5"/>
  <c r="X6" i="5"/>
  <c r="V6" i="5"/>
  <c r="T6" i="5"/>
  <c r="R6" i="5"/>
  <c r="P6" i="5"/>
  <c r="N6" i="5"/>
  <c r="L6" i="5"/>
  <c r="J6" i="5"/>
  <c r="H6" i="5"/>
  <c r="F6" i="5"/>
  <c r="D6" i="5"/>
  <c r="X5" i="5"/>
  <c r="V5" i="5"/>
  <c r="T5" i="5"/>
  <c r="R5" i="5"/>
  <c r="P5" i="5"/>
  <c r="N5" i="5"/>
  <c r="L5" i="5"/>
  <c r="J5" i="5"/>
  <c r="H5" i="5"/>
  <c r="F5" i="5"/>
  <c r="D5" i="5"/>
  <c r="X4" i="5"/>
  <c r="V4" i="5"/>
  <c r="T4" i="5"/>
  <c r="R4" i="5"/>
  <c r="P4" i="5"/>
  <c r="N4" i="5"/>
  <c r="L4" i="5"/>
  <c r="J4" i="5"/>
  <c r="H4" i="5"/>
  <c r="F4" i="5"/>
  <c r="D4" i="5"/>
  <c r="X3" i="5"/>
  <c r="V3" i="5"/>
  <c r="T3" i="5"/>
  <c r="R3" i="5"/>
  <c r="P3" i="5"/>
  <c r="N3" i="5"/>
  <c r="L3" i="5"/>
  <c r="J3" i="5"/>
  <c r="H3" i="5"/>
  <c r="F3" i="5"/>
  <c r="D3" i="5"/>
  <c r="X2" i="5"/>
  <c r="V2" i="5"/>
  <c r="T2" i="5"/>
  <c r="R2" i="5"/>
  <c r="P2" i="5"/>
  <c r="N2" i="5"/>
  <c r="L2" i="5"/>
  <c r="J2" i="5"/>
  <c r="H2" i="5"/>
  <c r="F2" i="5"/>
  <c r="D2" i="5"/>
  <c r="T98" i="4"/>
  <c r="V98" i="4"/>
  <c r="X98" i="4"/>
  <c r="R98" i="4"/>
  <c r="P98" i="4"/>
  <c r="N98" i="4"/>
  <c r="L98" i="4"/>
  <c r="J98" i="4"/>
  <c r="H98" i="4"/>
  <c r="F98" i="4"/>
  <c r="D98" i="4"/>
  <c r="X38" i="4"/>
  <c r="X39" i="4"/>
  <c r="X40" i="4"/>
  <c r="X41" i="4"/>
  <c r="X42" i="4"/>
  <c r="X43" i="4"/>
  <c r="X44" i="4"/>
  <c r="X45" i="4"/>
  <c r="X46" i="4"/>
  <c r="X47" i="4"/>
  <c r="V38" i="4"/>
  <c r="V39" i="4"/>
  <c r="V40" i="4"/>
  <c r="V41" i="4"/>
  <c r="V42" i="4"/>
  <c r="V43" i="4"/>
  <c r="V44" i="4"/>
  <c r="V45" i="4"/>
  <c r="V46" i="4"/>
  <c r="T38" i="4"/>
  <c r="T39" i="4"/>
  <c r="T40" i="4"/>
  <c r="T41" i="4"/>
  <c r="T42" i="4"/>
  <c r="T43" i="4"/>
  <c r="T44" i="4"/>
  <c r="R38" i="4"/>
  <c r="R39" i="4"/>
  <c r="R40" i="4"/>
  <c r="R41" i="4"/>
  <c r="R42" i="4"/>
  <c r="R43" i="4"/>
  <c r="R44" i="4"/>
  <c r="R45" i="4"/>
  <c r="D2" i="4"/>
  <c r="F2" i="4"/>
  <c r="H2" i="4"/>
  <c r="J2" i="4"/>
  <c r="L2" i="4"/>
  <c r="N2" i="4"/>
  <c r="P2" i="4"/>
  <c r="R2" i="4"/>
  <c r="T2" i="4"/>
  <c r="V2" i="4"/>
  <c r="X2" i="4"/>
  <c r="Y2" i="4"/>
  <c r="D3" i="4"/>
  <c r="F3" i="4"/>
  <c r="H3" i="4"/>
  <c r="J3" i="4"/>
  <c r="L3" i="4"/>
  <c r="N3" i="4"/>
  <c r="P3" i="4"/>
  <c r="R3" i="4"/>
  <c r="T3" i="4"/>
  <c r="V3" i="4"/>
  <c r="X3" i="4"/>
  <c r="Y3" i="4"/>
  <c r="D4" i="4"/>
  <c r="F4" i="4"/>
  <c r="H4" i="4"/>
  <c r="J4" i="4"/>
  <c r="L4" i="4"/>
  <c r="N4" i="4"/>
  <c r="P4" i="4"/>
  <c r="R4" i="4"/>
  <c r="T4" i="4"/>
  <c r="V4" i="4"/>
  <c r="X4" i="4"/>
  <c r="Y4" i="4"/>
  <c r="D5" i="4"/>
  <c r="F5" i="4"/>
  <c r="H5" i="4"/>
  <c r="J5" i="4"/>
  <c r="L5" i="4"/>
  <c r="N5" i="4"/>
  <c r="P5" i="4"/>
  <c r="R5" i="4"/>
  <c r="T5" i="4"/>
  <c r="V5" i="4"/>
  <c r="X5" i="4"/>
  <c r="Y5" i="4"/>
  <c r="D6" i="4"/>
  <c r="F6" i="4"/>
  <c r="H6" i="4"/>
  <c r="J6" i="4"/>
  <c r="L6" i="4"/>
  <c r="N6" i="4"/>
  <c r="P6" i="4"/>
  <c r="R6" i="4"/>
  <c r="T6" i="4"/>
  <c r="V6" i="4"/>
  <c r="X6" i="4"/>
  <c r="Y6" i="4"/>
  <c r="D7" i="4"/>
  <c r="F7" i="4"/>
  <c r="H7" i="4"/>
  <c r="J7" i="4"/>
  <c r="L7" i="4"/>
  <c r="N7" i="4"/>
  <c r="P7" i="4"/>
  <c r="R7" i="4"/>
  <c r="T7" i="4"/>
  <c r="V7" i="4"/>
  <c r="X7" i="4"/>
  <c r="Y7" i="4"/>
  <c r="D8" i="4"/>
  <c r="F8" i="4"/>
  <c r="H8" i="4"/>
  <c r="J8" i="4"/>
  <c r="L8" i="4"/>
  <c r="N8" i="4"/>
  <c r="P8" i="4"/>
  <c r="R8" i="4"/>
  <c r="T8" i="4"/>
  <c r="V8" i="4"/>
  <c r="X8" i="4"/>
  <c r="Y8" i="4"/>
  <c r="D9" i="4"/>
  <c r="F9" i="4"/>
  <c r="H9" i="4"/>
  <c r="J9" i="4"/>
  <c r="L9" i="4"/>
  <c r="N9" i="4"/>
  <c r="P9" i="4"/>
  <c r="R9" i="4"/>
  <c r="T9" i="4"/>
  <c r="V9" i="4"/>
  <c r="X9" i="4"/>
  <c r="Y9" i="4"/>
  <c r="D10" i="4"/>
  <c r="F10" i="4"/>
  <c r="H10" i="4"/>
  <c r="J10" i="4"/>
  <c r="L10" i="4"/>
  <c r="N10" i="4"/>
  <c r="P10" i="4"/>
  <c r="R10" i="4"/>
  <c r="T10" i="4"/>
  <c r="V10" i="4"/>
  <c r="X10" i="4"/>
  <c r="Y10" i="4"/>
  <c r="D11" i="4"/>
  <c r="F11" i="4"/>
  <c r="H11" i="4"/>
  <c r="J11" i="4"/>
  <c r="L11" i="4"/>
  <c r="N11" i="4"/>
  <c r="P11" i="4"/>
  <c r="R11" i="4"/>
  <c r="T11" i="4"/>
  <c r="V11" i="4"/>
  <c r="X11" i="4"/>
  <c r="Y11" i="4"/>
  <c r="D12" i="4"/>
  <c r="F12" i="4"/>
  <c r="H12" i="4"/>
  <c r="J12" i="4"/>
  <c r="L12" i="4"/>
  <c r="N12" i="4"/>
  <c r="P12" i="4"/>
  <c r="R12" i="4"/>
  <c r="T12" i="4"/>
  <c r="V12" i="4"/>
  <c r="X12" i="4"/>
  <c r="Y12" i="4"/>
  <c r="D13" i="4"/>
  <c r="F13" i="4"/>
  <c r="H13" i="4"/>
  <c r="J13" i="4"/>
  <c r="L13" i="4"/>
  <c r="N13" i="4"/>
  <c r="P13" i="4"/>
  <c r="R13" i="4"/>
  <c r="T13" i="4"/>
  <c r="V13" i="4"/>
  <c r="X13" i="4"/>
  <c r="Y13" i="4"/>
  <c r="D14" i="4"/>
  <c r="F14" i="4"/>
  <c r="H14" i="4"/>
  <c r="J14" i="4"/>
  <c r="L14" i="4"/>
  <c r="N14" i="4"/>
  <c r="P14" i="4"/>
  <c r="R14" i="4"/>
  <c r="T14" i="4"/>
  <c r="V14" i="4"/>
  <c r="X14" i="4"/>
  <c r="Y14" i="4"/>
  <c r="D15" i="4"/>
  <c r="F15" i="4"/>
  <c r="H15" i="4"/>
  <c r="J15" i="4"/>
  <c r="L15" i="4"/>
  <c r="N15" i="4"/>
  <c r="P15" i="4"/>
  <c r="R15" i="4"/>
  <c r="T15" i="4"/>
  <c r="V15" i="4"/>
  <c r="X15" i="4"/>
  <c r="Y15" i="4"/>
  <c r="D16" i="4"/>
  <c r="F16" i="4"/>
  <c r="H16" i="4"/>
  <c r="J16" i="4"/>
  <c r="L16" i="4"/>
  <c r="N16" i="4"/>
  <c r="P16" i="4"/>
  <c r="R16" i="4"/>
  <c r="T16" i="4"/>
  <c r="V16" i="4"/>
  <c r="X16" i="4"/>
  <c r="Y16" i="4"/>
  <c r="D17" i="4"/>
  <c r="F17" i="4"/>
  <c r="H17" i="4"/>
  <c r="J17" i="4"/>
  <c r="L17" i="4"/>
  <c r="N17" i="4"/>
  <c r="P17" i="4"/>
  <c r="R17" i="4"/>
  <c r="T17" i="4"/>
  <c r="V17" i="4"/>
  <c r="X17" i="4"/>
  <c r="Y17" i="4"/>
  <c r="D18" i="4"/>
  <c r="F18" i="4"/>
  <c r="H18" i="4"/>
  <c r="J18" i="4"/>
  <c r="L18" i="4"/>
  <c r="N18" i="4"/>
  <c r="P18" i="4"/>
  <c r="R18" i="4"/>
  <c r="T18" i="4"/>
  <c r="V18" i="4"/>
  <c r="X18" i="4"/>
  <c r="Y18" i="4"/>
  <c r="D19" i="4"/>
  <c r="F19" i="4"/>
  <c r="H19" i="4"/>
  <c r="J19" i="4"/>
  <c r="L19" i="4"/>
  <c r="N19" i="4"/>
  <c r="P19" i="4"/>
  <c r="R19" i="4"/>
  <c r="T19" i="4"/>
  <c r="V19" i="4"/>
  <c r="X19" i="4"/>
  <c r="Y19" i="4"/>
  <c r="D20" i="4"/>
  <c r="F20" i="4"/>
  <c r="H20" i="4"/>
  <c r="J20" i="4"/>
  <c r="L20" i="4"/>
  <c r="N20" i="4"/>
  <c r="P20" i="4"/>
  <c r="R20" i="4"/>
  <c r="T20" i="4"/>
  <c r="V20" i="4"/>
  <c r="X20" i="4"/>
  <c r="Y20" i="4"/>
  <c r="D21" i="4"/>
  <c r="F21" i="4"/>
  <c r="H21" i="4"/>
  <c r="J21" i="4"/>
  <c r="L21" i="4"/>
  <c r="N21" i="4"/>
  <c r="P21" i="4"/>
  <c r="R21" i="4"/>
  <c r="T21" i="4"/>
  <c r="V21" i="4"/>
  <c r="X21" i="4"/>
  <c r="Y21" i="4"/>
  <c r="D22" i="4"/>
  <c r="F22" i="4"/>
  <c r="H22" i="4"/>
  <c r="J22" i="4"/>
  <c r="L22" i="4"/>
  <c r="N22" i="4"/>
  <c r="P22" i="4"/>
  <c r="R22" i="4"/>
  <c r="T22" i="4"/>
  <c r="V22" i="4"/>
  <c r="X22" i="4"/>
  <c r="Y22" i="4"/>
  <c r="D23" i="4"/>
  <c r="F23" i="4"/>
  <c r="H23" i="4"/>
  <c r="J23" i="4"/>
  <c r="L23" i="4"/>
  <c r="N23" i="4"/>
  <c r="P23" i="4"/>
  <c r="R23" i="4"/>
  <c r="T23" i="4"/>
  <c r="V23" i="4"/>
  <c r="X23" i="4"/>
  <c r="Y23" i="4"/>
  <c r="D24" i="4"/>
  <c r="F24" i="4"/>
  <c r="H24" i="4"/>
  <c r="J24" i="4"/>
  <c r="L24" i="4"/>
  <c r="N24" i="4"/>
  <c r="P24" i="4"/>
  <c r="R24" i="4"/>
  <c r="T24" i="4"/>
  <c r="V24" i="4"/>
  <c r="X24" i="4"/>
  <c r="Y24" i="4"/>
  <c r="D25" i="4"/>
  <c r="F25" i="4"/>
  <c r="H25" i="4"/>
  <c r="J25" i="4"/>
  <c r="L25" i="4"/>
  <c r="N25" i="4"/>
  <c r="P25" i="4"/>
  <c r="R25" i="4"/>
  <c r="T25" i="4"/>
  <c r="V25" i="4"/>
  <c r="X25" i="4"/>
  <c r="Y25" i="4"/>
  <c r="D26" i="4"/>
  <c r="F26" i="4"/>
  <c r="H26" i="4"/>
  <c r="J26" i="4"/>
  <c r="L26" i="4"/>
  <c r="N26" i="4"/>
  <c r="P26" i="4"/>
  <c r="R26" i="4"/>
  <c r="T26" i="4"/>
  <c r="V26" i="4"/>
  <c r="X26" i="4"/>
  <c r="Y26" i="4"/>
  <c r="D27" i="4"/>
  <c r="F27" i="4"/>
  <c r="H27" i="4"/>
  <c r="J27" i="4"/>
  <c r="L27" i="4"/>
  <c r="N27" i="4"/>
  <c r="P27" i="4"/>
  <c r="R27" i="4"/>
  <c r="T27" i="4"/>
  <c r="V27" i="4"/>
  <c r="X27" i="4"/>
  <c r="Y27" i="4"/>
  <c r="D28" i="4"/>
  <c r="F28" i="4"/>
  <c r="H28" i="4"/>
  <c r="J28" i="4"/>
  <c r="L28" i="4"/>
  <c r="N28" i="4"/>
  <c r="P28" i="4"/>
  <c r="R28" i="4"/>
  <c r="T28" i="4"/>
  <c r="V28" i="4"/>
  <c r="X28" i="4"/>
  <c r="Y28" i="4"/>
  <c r="D29" i="4"/>
  <c r="F29" i="4"/>
  <c r="H29" i="4"/>
  <c r="J29" i="4"/>
  <c r="L29" i="4"/>
  <c r="N29" i="4"/>
  <c r="P29" i="4"/>
  <c r="R29" i="4"/>
  <c r="T29" i="4"/>
  <c r="V29" i="4"/>
  <c r="X29" i="4"/>
  <c r="Y29" i="4"/>
  <c r="D30" i="4"/>
  <c r="F30" i="4"/>
  <c r="H30" i="4"/>
  <c r="J30" i="4"/>
  <c r="L30" i="4"/>
  <c r="N30" i="4"/>
  <c r="P30" i="4"/>
  <c r="R30" i="4"/>
  <c r="T30" i="4"/>
  <c r="V30" i="4"/>
  <c r="X30" i="4"/>
  <c r="Y30" i="4"/>
  <c r="D31" i="4"/>
  <c r="F31" i="4"/>
  <c r="H31" i="4"/>
  <c r="J31" i="4"/>
  <c r="L31" i="4"/>
  <c r="N31" i="4"/>
  <c r="P31" i="4"/>
  <c r="R31" i="4"/>
  <c r="T31" i="4"/>
  <c r="V31" i="4"/>
  <c r="X31" i="4"/>
  <c r="Y31" i="4"/>
  <c r="D32" i="4"/>
  <c r="F32" i="4"/>
  <c r="H32" i="4"/>
  <c r="J32" i="4"/>
  <c r="L32" i="4"/>
  <c r="N32" i="4"/>
  <c r="P32" i="4"/>
  <c r="R32" i="4"/>
  <c r="T32" i="4"/>
  <c r="V32" i="4"/>
  <c r="X32" i="4"/>
  <c r="Y32" i="4"/>
  <c r="D33" i="4"/>
  <c r="F33" i="4"/>
  <c r="H33" i="4"/>
  <c r="J33" i="4"/>
  <c r="L33" i="4"/>
  <c r="N33" i="4"/>
  <c r="P33" i="4"/>
  <c r="R33" i="4"/>
  <c r="T33" i="4"/>
  <c r="V33" i="4"/>
  <c r="X33" i="4"/>
  <c r="Y33" i="4"/>
  <c r="D34" i="4"/>
  <c r="F34" i="4"/>
  <c r="H34" i="4"/>
  <c r="J34" i="4"/>
  <c r="L34" i="4"/>
  <c r="N34" i="4"/>
  <c r="P34" i="4"/>
  <c r="R34" i="4"/>
  <c r="T34" i="4"/>
  <c r="V34" i="4"/>
  <c r="X34" i="4"/>
  <c r="Y34" i="4"/>
  <c r="D35" i="4"/>
  <c r="F35" i="4"/>
  <c r="H35" i="4"/>
  <c r="J35" i="4"/>
  <c r="L35" i="4"/>
  <c r="N35" i="4"/>
  <c r="P35" i="4"/>
  <c r="R35" i="4"/>
  <c r="T35" i="4"/>
  <c r="V35" i="4"/>
  <c r="X35" i="4"/>
  <c r="Y35" i="4"/>
  <c r="D36" i="4"/>
  <c r="F36" i="4"/>
  <c r="H36" i="4"/>
  <c r="J36" i="4"/>
  <c r="L36" i="4"/>
  <c r="N36" i="4"/>
  <c r="P36" i="4"/>
  <c r="R36" i="4"/>
  <c r="T36" i="4"/>
  <c r="V36" i="4"/>
  <c r="X36" i="4"/>
  <c r="Y36" i="4"/>
  <c r="D37" i="4"/>
  <c r="F37" i="4"/>
  <c r="H37" i="4"/>
  <c r="J37" i="4"/>
  <c r="L37" i="4"/>
  <c r="N37" i="4"/>
  <c r="P37" i="4"/>
  <c r="R37" i="4"/>
  <c r="T37" i="4"/>
  <c r="V37" i="4"/>
  <c r="X37" i="4"/>
  <c r="Y37" i="4"/>
  <c r="F38" i="4"/>
  <c r="H38" i="4"/>
  <c r="J38" i="4"/>
  <c r="L38" i="4"/>
  <c r="N38" i="4"/>
  <c r="P38" i="4"/>
  <c r="Y38" i="4" s="1"/>
  <c r="D39" i="4"/>
  <c r="F39" i="4"/>
  <c r="H39" i="4"/>
  <c r="J39" i="4"/>
  <c r="L39" i="4"/>
  <c r="N39" i="4"/>
  <c r="P39" i="4"/>
  <c r="D40" i="4"/>
  <c r="F40" i="4"/>
  <c r="H40" i="4"/>
  <c r="J40" i="4"/>
  <c r="L40" i="4"/>
  <c r="N40" i="4"/>
  <c r="P40" i="4"/>
  <c r="D41" i="4"/>
  <c r="F41" i="4"/>
  <c r="H41" i="4"/>
  <c r="J41" i="4"/>
  <c r="L41" i="4"/>
  <c r="N41" i="4"/>
  <c r="P41" i="4"/>
  <c r="D42" i="4"/>
  <c r="F42" i="4"/>
  <c r="H42" i="4"/>
  <c r="J42" i="4"/>
  <c r="L42" i="4"/>
  <c r="N42" i="4"/>
  <c r="P42" i="4"/>
  <c r="F43" i="4"/>
  <c r="H43" i="4"/>
  <c r="J43" i="4"/>
  <c r="L43" i="4"/>
  <c r="N43" i="4"/>
  <c r="P43" i="4"/>
  <c r="D44" i="4"/>
  <c r="F44" i="4"/>
  <c r="H44" i="4"/>
  <c r="J44" i="4"/>
  <c r="L44" i="4"/>
  <c r="N44" i="4"/>
  <c r="P44" i="4"/>
  <c r="D45" i="4"/>
  <c r="F45" i="4"/>
  <c r="H45" i="4"/>
  <c r="J45" i="4"/>
  <c r="L45" i="4"/>
  <c r="N45" i="4"/>
  <c r="P45" i="4"/>
  <c r="T45" i="4"/>
  <c r="D46" i="4"/>
  <c r="F46" i="4"/>
  <c r="H46" i="4"/>
  <c r="J46" i="4"/>
  <c r="L46" i="4"/>
  <c r="N46" i="4"/>
  <c r="P46" i="4"/>
  <c r="R46" i="4"/>
  <c r="T46" i="4"/>
  <c r="D47" i="4"/>
  <c r="F47" i="4"/>
  <c r="H47" i="4"/>
  <c r="J47" i="4"/>
  <c r="L47" i="4"/>
  <c r="N47" i="4"/>
  <c r="P47" i="4"/>
  <c r="R47" i="4"/>
  <c r="T47" i="4"/>
  <c r="V47" i="4"/>
  <c r="D48" i="4"/>
  <c r="F48" i="4"/>
  <c r="H48" i="4"/>
  <c r="J48" i="4"/>
  <c r="L48" i="4"/>
  <c r="N48" i="4"/>
  <c r="P48" i="4"/>
  <c r="R48" i="4"/>
  <c r="T48" i="4"/>
  <c r="V48" i="4"/>
  <c r="X48" i="4"/>
  <c r="D49" i="4"/>
  <c r="F49" i="4"/>
  <c r="H49" i="4"/>
  <c r="J49" i="4"/>
  <c r="L49" i="4"/>
  <c r="N49" i="4"/>
  <c r="P49" i="4"/>
  <c r="R49" i="4"/>
  <c r="T49" i="4"/>
  <c r="V49" i="4"/>
  <c r="X49" i="4"/>
  <c r="D50" i="4"/>
  <c r="F50" i="4"/>
  <c r="H50" i="4"/>
  <c r="J50" i="4"/>
  <c r="L50" i="4"/>
  <c r="N50" i="4"/>
  <c r="P50" i="4"/>
  <c r="R50" i="4"/>
  <c r="T50" i="4"/>
  <c r="V50" i="4"/>
  <c r="X50" i="4"/>
  <c r="D51" i="4"/>
  <c r="F51" i="4"/>
  <c r="H51" i="4"/>
  <c r="J51" i="4"/>
  <c r="L51" i="4"/>
  <c r="N51" i="4"/>
  <c r="P51" i="4"/>
  <c r="R51" i="4"/>
  <c r="T51" i="4"/>
  <c r="V51" i="4"/>
  <c r="X51" i="4"/>
  <c r="D52" i="4"/>
  <c r="F52" i="4"/>
  <c r="H52" i="4"/>
  <c r="J52" i="4"/>
  <c r="L52" i="4"/>
  <c r="N52" i="4"/>
  <c r="P52" i="4"/>
  <c r="R52" i="4"/>
  <c r="T52" i="4"/>
  <c r="V52" i="4"/>
  <c r="X52" i="4"/>
  <c r="D53" i="4"/>
  <c r="F53" i="4"/>
  <c r="H53" i="4"/>
  <c r="J53" i="4"/>
  <c r="L53" i="4"/>
  <c r="N53" i="4"/>
  <c r="P53" i="4"/>
  <c r="R53" i="4"/>
  <c r="T53" i="4"/>
  <c r="V53" i="4"/>
  <c r="X53" i="4"/>
  <c r="D54" i="4"/>
  <c r="Y54" i="4" s="1"/>
  <c r="F54" i="4"/>
  <c r="H54" i="4"/>
  <c r="J54" i="4"/>
  <c r="L54" i="4"/>
  <c r="N54" i="4"/>
  <c r="P54" i="4"/>
  <c r="R54" i="4"/>
  <c r="T54" i="4"/>
  <c r="V54" i="4"/>
  <c r="X54" i="4"/>
  <c r="D55" i="4"/>
  <c r="Y55" i="4" s="1"/>
  <c r="F55" i="4"/>
  <c r="H55" i="4"/>
  <c r="J55" i="4"/>
  <c r="L55" i="4"/>
  <c r="N55" i="4"/>
  <c r="P55" i="4"/>
  <c r="R55" i="4"/>
  <c r="T55" i="4"/>
  <c r="V55" i="4"/>
  <c r="X55" i="4"/>
  <c r="D56" i="4"/>
  <c r="Y56" i="4" s="1"/>
  <c r="F56" i="4"/>
  <c r="H56" i="4"/>
  <c r="J56" i="4"/>
  <c r="L56" i="4"/>
  <c r="N56" i="4"/>
  <c r="P56" i="4"/>
  <c r="R56" i="4"/>
  <c r="T56" i="4"/>
  <c r="V56" i="4"/>
  <c r="X56" i="4"/>
  <c r="D57" i="4"/>
  <c r="Y57" i="4" s="1"/>
  <c r="F57" i="4"/>
  <c r="H57" i="4"/>
  <c r="J57" i="4"/>
  <c r="L57" i="4"/>
  <c r="N57" i="4"/>
  <c r="P57" i="4"/>
  <c r="R57" i="4"/>
  <c r="T57" i="4"/>
  <c r="V57" i="4"/>
  <c r="X57" i="4"/>
  <c r="D58" i="4"/>
  <c r="Y58" i="4" s="1"/>
  <c r="F58" i="4"/>
  <c r="H58" i="4"/>
  <c r="J58" i="4"/>
  <c r="L58" i="4"/>
  <c r="N58" i="4"/>
  <c r="P58" i="4"/>
  <c r="R58" i="4"/>
  <c r="T58" i="4"/>
  <c r="V58" i="4"/>
  <c r="X58" i="4"/>
  <c r="D59" i="4"/>
  <c r="F59" i="4"/>
  <c r="H59" i="4"/>
  <c r="J59" i="4"/>
  <c r="L59" i="4"/>
  <c r="N59" i="4"/>
  <c r="P59" i="4"/>
  <c r="R59" i="4"/>
  <c r="T59" i="4"/>
  <c r="V59" i="4"/>
  <c r="X59" i="4"/>
  <c r="D60" i="4"/>
  <c r="F60" i="4"/>
  <c r="H60" i="4"/>
  <c r="J60" i="4"/>
  <c r="L60" i="4"/>
  <c r="N60" i="4"/>
  <c r="P60" i="4"/>
  <c r="R60" i="4"/>
  <c r="T60" i="4"/>
  <c r="V60" i="4"/>
  <c r="X60" i="4"/>
  <c r="D61" i="4"/>
  <c r="F61" i="4"/>
  <c r="H61" i="4"/>
  <c r="J61" i="4"/>
  <c r="L61" i="4"/>
  <c r="N61" i="4"/>
  <c r="P61" i="4"/>
  <c r="R61" i="4"/>
  <c r="T61" i="4"/>
  <c r="V61" i="4"/>
  <c r="X61" i="4"/>
  <c r="D62" i="4"/>
  <c r="F62" i="4"/>
  <c r="H62" i="4"/>
  <c r="J62" i="4"/>
  <c r="L62" i="4"/>
  <c r="N62" i="4"/>
  <c r="P62" i="4"/>
  <c r="R62" i="4"/>
  <c r="T62" i="4"/>
  <c r="V62" i="4"/>
  <c r="X62" i="4"/>
  <c r="D63" i="4"/>
  <c r="F63" i="4"/>
  <c r="H63" i="4"/>
  <c r="J63" i="4"/>
  <c r="L63" i="4"/>
  <c r="N63" i="4"/>
  <c r="P63" i="4"/>
  <c r="R63" i="4"/>
  <c r="T63" i="4"/>
  <c r="V63" i="4"/>
  <c r="X63" i="4"/>
  <c r="D64" i="4"/>
  <c r="F64" i="4"/>
  <c r="H64" i="4"/>
  <c r="J64" i="4"/>
  <c r="L64" i="4"/>
  <c r="N64" i="4"/>
  <c r="P64" i="4"/>
  <c r="R64" i="4"/>
  <c r="T64" i="4"/>
  <c r="V64" i="4"/>
  <c r="X64" i="4"/>
  <c r="D65" i="4"/>
  <c r="F65" i="4"/>
  <c r="H65" i="4"/>
  <c r="J65" i="4"/>
  <c r="L65" i="4"/>
  <c r="N65" i="4"/>
  <c r="P65" i="4"/>
  <c r="R65" i="4"/>
  <c r="T65" i="4"/>
  <c r="V65" i="4"/>
  <c r="X65" i="4"/>
  <c r="D66" i="4"/>
  <c r="Y66" i="4" s="1"/>
  <c r="F66" i="4"/>
  <c r="H66" i="4"/>
  <c r="J66" i="4"/>
  <c r="L66" i="4"/>
  <c r="N66" i="4"/>
  <c r="P66" i="4"/>
  <c r="R66" i="4"/>
  <c r="T66" i="4"/>
  <c r="V66" i="4"/>
  <c r="X66" i="4"/>
  <c r="D67" i="4"/>
  <c r="Y67" i="4" s="1"/>
  <c r="F67" i="4"/>
  <c r="H67" i="4"/>
  <c r="J67" i="4"/>
  <c r="L67" i="4"/>
  <c r="N67" i="4"/>
  <c r="P67" i="4"/>
  <c r="R67" i="4"/>
  <c r="T67" i="4"/>
  <c r="V67" i="4"/>
  <c r="X67" i="4"/>
  <c r="D68" i="4"/>
  <c r="Y68" i="4" s="1"/>
  <c r="F68" i="4"/>
  <c r="H68" i="4"/>
  <c r="J68" i="4"/>
  <c r="L68" i="4"/>
  <c r="N68" i="4"/>
  <c r="P68" i="4"/>
  <c r="R68" i="4"/>
  <c r="T68" i="4"/>
  <c r="V68" i="4"/>
  <c r="X68" i="4"/>
  <c r="D69" i="4"/>
  <c r="Y69" i="4" s="1"/>
  <c r="F69" i="4"/>
  <c r="H69" i="4"/>
  <c r="J69" i="4"/>
  <c r="L69" i="4"/>
  <c r="N69" i="4"/>
  <c r="P69" i="4"/>
  <c r="R69" i="4"/>
  <c r="T69" i="4"/>
  <c r="V69" i="4"/>
  <c r="X69" i="4"/>
  <c r="D70" i="4"/>
  <c r="Y70" i="4" s="1"/>
  <c r="F70" i="4"/>
  <c r="H70" i="4"/>
  <c r="J70" i="4"/>
  <c r="L70" i="4"/>
  <c r="N70" i="4"/>
  <c r="P70" i="4"/>
  <c r="R70" i="4"/>
  <c r="T70" i="4"/>
  <c r="V70" i="4"/>
  <c r="X70" i="4"/>
  <c r="D71" i="4"/>
  <c r="F71" i="4"/>
  <c r="H71" i="4"/>
  <c r="J71" i="4"/>
  <c r="L71" i="4"/>
  <c r="N71" i="4"/>
  <c r="P71" i="4"/>
  <c r="R71" i="4"/>
  <c r="T71" i="4"/>
  <c r="V71" i="4"/>
  <c r="X71" i="4"/>
  <c r="D72" i="4"/>
  <c r="F72" i="4"/>
  <c r="H72" i="4"/>
  <c r="J72" i="4"/>
  <c r="L72" i="4"/>
  <c r="N72" i="4"/>
  <c r="P72" i="4"/>
  <c r="R72" i="4"/>
  <c r="T72" i="4"/>
  <c r="V72" i="4"/>
  <c r="X72" i="4"/>
  <c r="D73" i="4"/>
  <c r="F73" i="4"/>
  <c r="H73" i="4"/>
  <c r="J73" i="4"/>
  <c r="L73" i="4"/>
  <c r="N73" i="4"/>
  <c r="P73" i="4"/>
  <c r="R73" i="4"/>
  <c r="T73" i="4"/>
  <c r="V73" i="4"/>
  <c r="X73" i="4"/>
  <c r="D74" i="4"/>
  <c r="F74" i="4"/>
  <c r="H74" i="4"/>
  <c r="J74" i="4"/>
  <c r="L74" i="4"/>
  <c r="N74" i="4"/>
  <c r="P74" i="4"/>
  <c r="R74" i="4"/>
  <c r="T74" i="4"/>
  <c r="V74" i="4"/>
  <c r="X74" i="4"/>
  <c r="D75" i="4"/>
  <c r="F75" i="4"/>
  <c r="H75" i="4"/>
  <c r="J75" i="4"/>
  <c r="L75" i="4"/>
  <c r="N75" i="4"/>
  <c r="P75" i="4"/>
  <c r="R75" i="4"/>
  <c r="T75" i="4"/>
  <c r="V75" i="4"/>
  <c r="X75" i="4"/>
  <c r="D76" i="4"/>
  <c r="F76" i="4"/>
  <c r="H76" i="4"/>
  <c r="J76" i="4"/>
  <c r="L76" i="4"/>
  <c r="N76" i="4"/>
  <c r="P76" i="4"/>
  <c r="R76" i="4"/>
  <c r="T76" i="4"/>
  <c r="V76" i="4"/>
  <c r="X76" i="4"/>
  <c r="D77" i="4"/>
  <c r="F77" i="4"/>
  <c r="H77" i="4"/>
  <c r="J77" i="4"/>
  <c r="L77" i="4"/>
  <c r="N77" i="4"/>
  <c r="P77" i="4"/>
  <c r="R77" i="4"/>
  <c r="T77" i="4"/>
  <c r="V77" i="4"/>
  <c r="X77" i="4"/>
  <c r="D78" i="4"/>
  <c r="Y78" i="4" s="1"/>
  <c r="F78" i="4"/>
  <c r="H78" i="4"/>
  <c r="J78" i="4"/>
  <c r="L78" i="4"/>
  <c r="N78" i="4"/>
  <c r="P78" i="4"/>
  <c r="R78" i="4"/>
  <c r="T78" i="4"/>
  <c r="V78" i="4"/>
  <c r="X78" i="4"/>
  <c r="D79" i="4"/>
  <c r="Y79" i="4" s="1"/>
  <c r="F79" i="4"/>
  <c r="H79" i="4"/>
  <c r="J79" i="4"/>
  <c r="L79" i="4"/>
  <c r="N79" i="4"/>
  <c r="P79" i="4"/>
  <c r="R79" i="4"/>
  <c r="T79" i="4"/>
  <c r="V79" i="4"/>
  <c r="X79" i="4"/>
  <c r="D80" i="4"/>
  <c r="Y80" i="4" s="1"/>
  <c r="F80" i="4"/>
  <c r="H80" i="4"/>
  <c r="J80" i="4"/>
  <c r="L80" i="4"/>
  <c r="N80" i="4"/>
  <c r="P80" i="4"/>
  <c r="R80" i="4"/>
  <c r="T80" i="4"/>
  <c r="V80" i="4"/>
  <c r="X80" i="4"/>
  <c r="D81" i="4"/>
  <c r="Y81" i="4" s="1"/>
  <c r="F81" i="4"/>
  <c r="H81" i="4"/>
  <c r="J81" i="4"/>
  <c r="L81" i="4"/>
  <c r="N81" i="4"/>
  <c r="P81" i="4"/>
  <c r="R81" i="4"/>
  <c r="T81" i="4"/>
  <c r="V81" i="4"/>
  <c r="X81" i="4"/>
  <c r="D82" i="4"/>
  <c r="Y82" i="4" s="1"/>
  <c r="F82" i="4"/>
  <c r="H82" i="4"/>
  <c r="J82" i="4"/>
  <c r="L82" i="4"/>
  <c r="N82" i="4"/>
  <c r="P82" i="4"/>
  <c r="R82" i="4"/>
  <c r="T82" i="4"/>
  <c r="V82" i="4"/>
  <c r="X82" i="4"/>
  <c r="D83" i="4"/>
  <c r="F83" i="4"/>
  <c r="H83" i="4"/>
  <c r="J83" i="4"/>
  <c r="L83" i="4"/>
  <c r="N83" i="4"/>
  <c r="P83" i="4"/>
  <c r="R83" i="4"/>
  <c r="T83" i="4"/>
  <c r="V83" i="4"/>
  <c r="X83" i="4"/>
  <c r="D84" i="4"/>
  <c r="F84" i="4"/>
  <c r="H84" i="4"/>
  <c r="J84" i="4"/>
  <c r="L84" i="4"/>
  <c r="N84" i="4"/>
  <c r="P84" i="4"/>
  <c r="R84" i="4"/>
  <c r="T84" i="4"/>
  <c r="V84" i="4"/>
  <c r="X84" i="4"/>
  <c r="D85" i="4"/>
  <c r="F85" i="4"/>
  <c r="H85" i="4"/>
  <c r="J85" i="4"/>
  <c r="L85" i="4"/>
  <c r="N85" i="4"/>
  <c r="P85" i="4"/>
  <c r="R85" i="4"/>
  <c r="T85" i="4"/>
  <c r="V85" i="4"/>
  <c r="X85" i="4"/>
  <c r="D86" i="4"/>
  <c r="F86" i="4"/>
  <c r="H86" i="4"/>
  <c r="J86" i="4"/>
  <c r="L86" i="4"/>
  <c r="N86" i="4"/>
  <c r="P86" i="4"/>
  <c r="R86" i="4"/>
  <c r="T86" i="4"/>
  <c r="V86" i="4"/>
  <c r="X86" i="4"/>
  <c r="D87" i="4"/>
  <c r="F87" i="4"/>
  <c r="H87" i="4"/>
  <c r="J87" i="4"/>
  <c r="L87" i="4"/>
  <c r="N87" i="4"/>
  <c r="P87" i="4"/>
  <c r="R87" i="4"/>
  <c r="T87" i="4"/>
  <c r="V87" i="4"/>
  <c r="X87" i="4"/>
  <c r="D88" i="4"/>
  <c r="F88" i="4"/>
  <c r="H88" i="4"/>
  <c r="J88" i="4"/>
  <c r="L88" i="4"/>
  <c r="N88" i="4"/>
  <c r="P88" i="4"/>
  <c r="R88" i="4"/>
  <c r="T88" i="4"/>
  <c r="V88" i="4"/>
  <c r="X88" i="4"/>
  <c r="D89" i="4"/>
  <c r="F89" i="4"/>
  <c r="H89" i="4"/>
  <c r="J89" i="4"/>
  <c r="L89" i="4"/>
  <c r="N89" i="4"/>
  <c r="P89" i="4"/>
  <c r="R89" i="4"/>
  <c r="T89" i="4"/>
  <c r="V89" i="4"/>
  <c r="X89" i="4"/>
  <c r="D90" i="4"/>
  <c r="Y90" i="4" s="1"/>
  <c r="F90" i="4"/>
  <c r="H90" i="4"/>
  <c r="J90" i="4"/>
  <c r="L90" i="4"/>
  <c r="N90" i="4"/>
  <c r="P90" i="4"/>
  <c r="R90" i="4"/>
  <c r="T90" i="4"/>
  <c r="V90" i="4"/>
  <c r="X90" i="4"/>
  <c r="D91" i="4"/>
  <c r="Y91" i="4" s="1"/>
  <c r="F91" i="4"/>
  <c r="H91" i="4"/>
  <c r="J91" i="4"/>
  <c r="L91" i="4"/>
  <c r="N91" i="4"/>
  <c r="P91" i="4"/>
  <c r="R91" i="4"/>
  <c r="T91" i="4"/>
  <c r="V91" i="4"/>
  <c r="X91" i="4"/>
  <c r="D92" i="4"/>
  <c r="Y92" i="4" s="1"/>
  <c r="F92" i="4"/>
  <c r="H92" i="4"/>
  <c r="J92" i="4"/>
  <c r="L92" i="4"/>
  <c r="N92" i="4"/>
  <c r="P92" i="4"/>
  <c r="R92" i="4"/>
  <c r="T92" i="4"/>
  <c r="V92" i="4"/>
  <c r="X92" i="4"/>
  <c r="D93" i="4"/>
  <c r="Y93" i="4" s="1"/>
  <c r="F93" i="4"/>
  <c r="H93" i="4"/>
  <c r="J93" i="4"/>
  <c r="L93" i="4"/>
  <c r="N93" i="4"/>
  <c r="P93" i="4"/>
  <c r="R93" i="4"/>
  <c r="T93" i="4"/>
  <c r="V93" i="4"/>
  <c r="X93" i="4"/>
  <c r="D94" i="4"/>
  <c r="Y94" i="4" s="1"/>
  <c r="F94" i="4"/>
  <c r="H94" i="4"/>
  <c r="J94" i="4"/>
  <c r="L94" i="4"/>
  <c r="N94" i="4"/>
  <c r="P94" i="4"/>
  <c r="R94" i="4"/>
  <c r="T94" i="4"/>
  <c r="V94" i="4"/>
  <c r="X94" i="4"/>
  <c r="D95" i="4"/>
  <c r="F95" i="4"/>
  <c r="H95" i="4"/>
  <c r="J95" i="4"/>
  <c r="L95" i="4"/>
  <c r="N95" i="4"/>
  <c r="P95" i="4"/>
  <c r="R95" i="4"/>
  <c r="T95" i="4"/>
  <c r="V95" i="4"/>
  <c r="X95" i="4"/>
  <c r="D96" i="4"/>
  <c r="F96" i="4"/>
  <c r="H96" i="4"/>
  <c r="J96" i="4"/>
  <c r="L96" i="4"/>
  <c r="N96" i="4"/>
  <c r="P96" i="4"/>
  <c r="R96" i="4"/>
  <c r="T96" i="4"/>
  <c r="V96" i="4"/>
  <c r="X96" i="4"/>
  <c r="D97" i="4"/>
  <c r="F97" i="4"/>
  <c r="H97" i="4"/>
  <c r="J97" i="4"/>
  <c r="L97" i="4"/>
  <c r="N97" i="4"/>
  <c r="P97" i="4"/>
  <c r="R97" i="4"/>
  <c r="T97" i="4"/>
  <c r="V97" i="4"/>
  <c r="X97" i="4"/>
  <c r="Y49" i="9" l="1"/>
  <c r="Y11" i="9"/>
  <c r="Y23" i="9"/>
  <c r="Y35" i="9"/>
  <c r="Y61" i="9"/>
  <c r="Y73" i="9"/>
  <c r="Y85" i="9"/>
  <c r="Y97" i="9"/>
  <c r="N98" i="9"/>
  <c r="P98" i="9"/>
  <c r="R98" i="9"/>
  <c r="T98" i="9"/>
  <c r="V98" i="9"/>
  <c r="X98" i="9"/>
  <c r="Y4" i="9"/>
  <c r="Y3" i="9"/>
  <c r="F98" i="9"/>
  <c r="H98" i="9"/>
  <c r="D98" i="9"/>
  <c r="Y72" i="8"/>
  <c r="Y84" i="8"/>
  <c r="Y96" i="8"/>
  <c r="X98" i="8"/>
  <c r="Y47" i="8"/>
  <c r="Y59" i="8"/>
  <c r="Y71" i="8"/>
  <c r="Y83" i="8"/>
  <c r="Y95" i="8"/>
  <c r="Y24" i="8"/>
  <c r="Y46" i="8"/>
  <c r="Y58" i="8"/>
  <c r="Y70" i="8"/>
  <c r="Y82" i="8"/>
  <c r="Y94" i="8"/>
  <c r="T98" i="8"/>
  <c r="V98" i="8"/>
  <c r="Y12" i="8"/>
  <c r="Y69" i="8"/>
  <c r="Y81" i="8"/>
  <c r="R98" i="8"/>
  <c r="P98" i="8"/>
  <c r="N98" i="8"/>
  <c r="Y67" i="8"/>
  <c r="Y79" i="8"/>
  <c r="Y91" i="8"/>
  <c r="Y43" i="8"/>
  <c r="L98" i="8"/>
  <c r="Y31" i="8"/>
  <c r="Y66" i="8"/>
  <c r="Y90" i="8"/>
  <c r="Y13" i="8"/>
  <c r="Y25" i="8"/>
  <c r="Y48" i="8"/>
  <c r="Y60" i="8"/>
  <c r="J98" i="8"/>
  <c r="Y11" i="8"/>
  <c r="Y23" i="8"/>
  <c r="Y55" i="8"/>
  <c r="Y6" i="8"/>
  <c r="Y18" i="8"/>
  <c r="Y30" i="8"/>
  <c r="Y41" i="8"/>
  <c r="Y53" i="8"/>
  <c r="Y65" i="8"/>
  <c r="Y77" i="8"/>
  <c r="Y89" i="8"/>
  <c r="Y2" i="8"/>
  <c r="Y14" i="8"/>
  <c r="Y26" i="8"/>
  <c r="Y38" i="8"/>
  <c r="Y49" i="8"/>
  <c r="H98" i="8"/>
  <c r="Y93" i="8"/>
  <c r="Y9" i="8"/>
  <c r="Y21" i="8"/>
  <c r="Y34" i="8"/>
  <c r="Y44" i="8"/>
  <c r="Y56" i="8"/>
  <c r="Y68" i="8"/>
  <c r="Y7" i="8"/>
  <c r="Y19" i="8"/>
  <c r="Y54" i="8"/>
  <c r="Y78" i="8"/>
  <c r="Y5" i="8"/>
  <c r="Y17" i="8"/>
  <c r="Y29" i="8"/>
  <c r="Y40" i="8"/>
  <c r="Y52" i="8"/>
  <c r="Y64" i="8"/>
  <c r="Y76" i="8"/>
  <c r="Y88" i="8"/>
  <c r="F98" i="8"/>
  <c r="Y10" i="8"/>
  <c r="Y22" i="8"/>
  <c r="Y45" i="8"/>
  <c r="Y57" i="8"/>
  <c r="Y80" i="8"/>
  <c r="Y92" i="8"/>
  <c r="Y8" i="8"/>
  <c r="Y20" i="8"/>
  <c r="Y32" i="8"/>
  <c r="Y42" i="8"/>
  <c r="Y4" i="8"/>
  <c r="Y16" i="8"/>
  <c r="Y28" i="8"/>
  <c r="Y39" i="8"/>
  <c r="Y51" i="8"/>
  <c r="Y63" i="8"/>
  <c r="Y75" i="8"/>
  <c r="Y87" i="8"/>
  <c r="Y33" i="8"/>
  <c r="Y37" i="8"/>
  <c r="Y36" i="8"/>
  <c r="Y35" i="8"/>
  <c r="D98" i="8"/>
  <c r="Y38" i="7"/>
  <c r="Y72" i="7"/>
  <c r="Y84" i="7"/>
  <c r="Y96" i="7"/>
  <c r="X98" i="7"/>
  <c r="Y2" i="7"/>
  <c r="Y14" i="7"/>
  <c r="Y26" i="7"/>
  <c r="V98" i="7"/>
  <c r="Y46" i="7"/>
  <c r="Y58" i="7"/>
  <c r="Y70" i="7"/>
  <c r="Y82" i="7"/>
  <c r="Y94" i="7"/>
  <c r="T98" i="7"/>
  <c r="Y45" i="7"/>
  <c r="Y57" i="7"/>
  <c r="Y69" i="7"/>
  <c r="Y81" i="7"/>
  <c r="Y93" i="7"/>
  <c r="R98" i="7"/>
  <c r="Y44" i="7"/>
  <c r="Y56" i="7"/>
  <c r="Y68" i="7"/>
  <c r="Y43" i="7"/>
  <c r="Y67" i="7"/>
  <c r="N98" i="7"/>
  <c r="Y80" i="7"/>
  <c r="Y92" i="7"/>
  <c r="P98" i="7"/>
  <c r="Y91" i="7"/>
  <c r="L98" i="7"/>
  <c r="Y90" i="7"/>
  <c r="J98" i="7"/>
  <c r="Y11" i="7"/>
  <c r="Y23" i="7"/>
  <c r="Y35" i="7"/>
  <c r="Y8" i="7"/>
  <c r="Y20" i="7"/>
  <c r="Y32" i="7"/>
  <c r="Y7" i="7"/>
  <c r="Y19" i="7"/>
  <c r="Y31" i="7"/>
  <c r="Y77" i="7"/>
  <c r="Y89" i="7"/>
  <c r="Y73" i="7"/>
  <c r="H98" i="7"/>
  <c r="Y12" i="7"/>
  <c r="Y24" i="7"/>
  <c r="Y36" i="7"/>
  <c r="Y10" i="7"/>
  <c r="Y22" i="7"/>
  <c r="Y34" i="7"/>
  <c r="Y21" i="7"/>
  <c r="Y33" i="7"/>
  <c r="Y78" i="7"/>
  <c r="Y6" i="7"/>
  <c r="Y18" i="7"/>
  <c r="Y30" i="7"/>
  <c r="Y76" i="7"/>
  <c r="Y88" i="7"/>
  <c r="Y3" i="7"/>
  <c r="Y15" i="7"/>
  <c r="Y27" i="7"/>
  <c r="Y39" i="7"/>
  <c r="F98" i="7"/>
  <c r="Y13" i="7"/>
  <c r="Y25" i="7"/>
  <c r="Y37" i="7"/>
  <c r="Y83" i="7"/>
  <c r="Y95" i="7"/>
  <c r="Y54" i="7"/>
  <c r="Y66" i="7"/>
  <c r="Y9" i="7"/>
  <c r="Y53" i="7"/>
  <c r="Y65" i="7"/>
  <c r="Y79" i="7"/>
  <c r="Y63" i="7"/>
  <c r="Y50" i="7"/>
  <c r="Y62" i="7"/>
  <c r="Y5" i="7"/>
  <c r="Y17" i="7"/>
  <c r="Y29" i="7"/>
  <c r="Y49" i="7"/>
  <c r="Y61" i="7"/>
  <c r="Y75" i="7"/>
  <c r="Y87" i="7"/>
  <c r="Y55" i="7"/>
  <c r="Y52" i="7"/>
  <c r="Y64" i="7"/>
  <c r="Y51" i="7"/>
  <c r="Y42" i="7"/>
  <c r="Y41" i="7"/>
  <c r="Y40" i="7"/>
  <c r="Y48" i="7"/>
  <c r="Y60" i="7"/>
  <c r="Y47" i="7"/>
  <c r="Y59" i="7"/>
  <c r="Y71" i="7"/>
  <c r="D98" i="7"/>
  <c r="X98" i="6"/>
  <c r="Y47" i="6"/>
  <c r="Y59" i="6"/>
  <c r="Y71" i="6"/>
  <c r="Y83" i="6"/>
  <c r="Y95" i="6"/>
  <c r="V98" i="6"/>
  <c r="Y43" i="6"/>
  <c r="Y58" i="6"/>
  <c r="Y70" i="6"/>
  <c r="Y82" i="6"/>
  <c r="Y94" i="6"/>
  <c r="T98" i="6"/>
  <c r="Y45" i="6"/>
  <c r="Y57" i="6"/>
  <c r="Y69" i="6"/>
  <c r="Y81" i="6"/>
  <c r="Y93" i="6"/>
  <c r="R98" i="6"/>
  <c r="P98" i="6"/>
  <c r="Y44" i="6"/>
  <c r="Y68" i="6"/>
  <c r="Y80" i="6"/>
  <c r="Y92" i="6"/>
  <c r="N98" i="6"/>
  <c r="Y91" i="6"/>
  <c r="L98" i="6"/>
  <c r="Y42" i="6"/>
  <c r="Y54" i="6"/>
  <c r="Y66" i="6"/>
  <c r="Y78" i="6"/>
  <c r="Y90" i="6"/>
  <c r="J98" i="6"/>
  <c r="Y6" i="6"/>
  <c r="Y18" i="6"/>
  <c r="Y30" i="6"/>
  <c r="Y65" i="6"/>
  <c r="Y77" i="6"/>
  <c r="Y89" i="6"/>
  <c r="Y49" i="6"/>
  <c r="Y61" i="6"/>
  <c r="Y73" i="6"/>
  <c r="Y85" i="6"/>
  <c r="Y97" i="6"/>
  <c r="H98" i="6"/>
  <c r="Y48" i="6"/>
  <c r="Y60" i="6"/>
  <c r="Y72" i="6"/>
  <c r="Y84" i="6"/>
  <c r="Y96" i="6"/>
  <c r="Y56" i="6"/>
  <c r="Y5" i="6"/>
  <c r="Y17" i="6"/>
  <c r="Y29" i="6"/>
  <c r="Y55" i="6"/>
  <c r="Y67" i="6"/>
  <c r="Y79" i="6"/>
  <c r="Y41" i="6"/>
  <c r="Y53" i="6"/>
  <c r="Y40" i="6"/>
  <c r="Y52" i="6"/>
  <c r="Y64" i="6"/>
  <c r="Y76" i="6"/>
  <c r="Y88" i="6"/>
  <c r="Y11" i="6"/>
  <c r="Y23" i="6"/>
  <c r="Y35" i="6"/>
  <c r="Y10" i="6"/>
  <c r="Y22" i="6"/>
  <c r="Y34" i="6"/>
  <c r="Y46" i="6"/>
  <c r="F98" i="6"/>
  <c r="Y4" i="6"/>
  <c r="Y16" i="6"/>
  <c r="Y28" i="6"/>
  <c r="Y15" i="6"/>
  <c r="Y27" i="6"/>
  <c r="Y2" i="6"/>
  <c r="Y14" i="6"/>
  <c r="Y38" i="6"/>
  <c r="Y13" i="6"/>
  <c r="Y25" i="6"/>
  <c r="Y37" i="6"/>
  <c r="Y39" i="6"/>
  <c r="Y51" i="6"/>
  <c r="Y63" i="6"/>
  <c r="Y75" i="6"/>
  <c r="Y87" i="6"/>
  <c r="Y7" i="6"/>
  <c r="Y26" i="6"/>
  <c r="D98" i="6"/>
  <c r="Y12" i="6"/>
  <c r="Y24" i="6"/>
  <c r="Y36" i="6"/>
  <c r="Y9" i="6"/>
  <c r="Y21" i="6"/>
  <c r="Y33" i="6"/>
  <c r="Y8" i="6"/>
  <c r="Y20" i="6"/>
  <c r="Y32" i="6"/>
  <c r="Y19" i="6"/>
  <c r="Y31" i="6"/>
  <c r="Y3" i="6"/>
  <c r="Y50" i="5"/>
  <c r="X98" i="5"/>
  <c r="Y43" i="5"/>
  <c r="Y47" i="5"/>
  <c r="Y59" i="5"/>
  <c r="Y71" i="5"/>
  <c r="Y83" i="5"/>
  <c r="Y95" i="5"/>
  <c r="Y70" i="5"/>
  <c r="Y82" i="5"/>
  <c r="Y94" i="5"/>
  <c r="T98" i="5"/>
  <c r="Y11" i="5"/>
  <c r="Y23" i="5"/>
  <c r="Y35" i="5"/>
  <c r="Y10" i="5"/>
  <c r="Y93" i="5"/>
  <c r="R98" i="5"/>
  <c r="P98" i="5"/>
  <c r="Y68" i="5"/>
  <c r="Y80" i="5"/>
  <c r="N98" i="5"/>
  <c r="Y55" i="5"/>
  <c r="Y67" i="5"/>
  <c r="L98" i="5"/>
  <c r="Y57" i="5"/>
  <c r="Y69" i="5"/>
  <c r="Y81" i="5"/>
  <c r="Y90" i="5"/>
  <c r="Y22" i="5"/>
  <c r="Y34" i="5"/>
  <c r="J98" i="5"/>
  <c r="Y58" i="5"/>
  <c r="Y45" i="5"/>
  <c r="Y89" i="5"/>
  <c r="H98" i="5"/>
  <c r="Y48" i="5"/>
  <c r="Y60" i="5"/>
  <c r="Y72" i="5"/>
  <c r="Y84" i="5"/>
  <c r="Y96" i="5"/>
  <c r="Y46" i="5"/>
  <c r="Y6" i="5"/>
  <c r="Y18" i="5"/>
  <c r="Y30" i="5"/>
  <c r="Y44" i="5"/>
  <c r="Y56" i="5"/>
  <c r="Y42" i="5"/>
  <c r="Y54" i="5"/>
  <c r="Y66" i="5"/>
  <c r="Y78" i="5"/>
  <c r="Y41" i="5"/>
  <c r="Y53" i="5"/>
  <c r="Y65" i="5"/>
  <c r="Y77" i="5"/>
  <c r="F98" i="5"/>
  <c r="Y92" i="5"/>
  <c r="Y79" i="5"/>
  <c r="Y91" i="5"/>
  <c r="Y4" i="5"/>
  <c r="Y16" i="5"/>
  <c r="Y28" i="5"/>
  <c r="Y3" i="5"/>
  <c r="Y15" i="5"/>
  <c r="Y27" i="5"/>
  <c r="Y2" i="5"/>
  <c r="Y14" i="5"/>
  <c r="Y26" i="5"/>
  <c r="Y40" i="5"/>
  <c r="Y52" i="5"/>
  <c r="Y64" i="5"/>
  <c r="Y76" i="5"/>
  <c r="Y88" i="5"/>
  <c r="Y39" i="5"/>
  <c r="Y51" i="5"/>
  <c r="Y63" i="5"/>
  <c r="Y75" i="5"/>
  <c r="Y87" i="5"/>
  <c r="Y5" i="5"/>
  <c r="Y17" i="5"/>
  <c r="Y29" i="5"/>
  <c r="Y13" i="5"/>
  <c r="Y25" i="5"/>
  <c r="Y37" i="5"/>
  <c r="D98" i="5"/>
  <c r="Y12" i="5"/>
  <c r="Y24" i="5"/>
  <c r="Y36" i="5"/>
  <c r="Y9" i="5"/>
  <c r="Y21" i="5"/>
  <c r="Y33" i="5"/>
  <c r="Y8" i="5"/>
  <c r="Y20" i="5"/>
  <c r="Y32" i="5"/>
  <c r="Y7" i="5"/>
  <c r="Y19" i="5"/>
  <c r="Y31" i="5"/>
  <c r="V98" i="5"/>
  <c r="Y45" i="4"/>
  <c r="Y46" i="4"/>
  <c r="Y44" i="4"/>
  <c r="Y39" i="4"/>
  <c r="Y40" i="4"/>
  <c r="Y47" i="4"/>
  <c r="Y41" i="4"/>
  <c r="Y95" i="4"/>
  <c r="Y83" i="4"/>
  <c r="Y71" i="4"/>
  <c r="Y59" i="4"/>
  <c r="Y48" i="4"/>
  <c r="Y42" i="4"/>
  <c r="Y84" i="4"/>
  <c r="Y72" i="4"/>
  <c r="Y60" i="4"/>
  <c r="Y49" i="4"/>
  <c r="Y97" i="4"/>
  <c r="Y85" i="4"/>
  <c r="Y73" i="4"/>
  <c r="Y61" i="4"/>
  <c r="Y50" i="4"/>
  <c r="Y86" i="4"/>
  <c r="Y74" i="4"/>
  <c r="Y62" i="4"/>
  <c r="Y51" i="4"/>
  <c r="Y43" i="4"/>
  <c r="Y87" i="4"/>
  <c r="Y75" i="4"/>
  <c r="Y63" i="4"/>
  <c r="Y52" i="4"/>
  <c r="Y88" i="4"/>
  <c r="Y76" i="4"/>
  <c r="Y64" i="4"/>
  <c r="Y96" i="4"/>
  <c r="Y89" i="4"/>
  <c r="Y77" i="4"/>
  <c r="Y65" i="4"/>
  <c r="Y53" i="4"/>
</calcChain>
</file>

<file path=xl/sharedStrings.xml><?xml version="1.0" encoding="utf-8"?>
<sst xmlns="http://schemas.openxmlformats.org/spreadsheetml/2006/main" count="1274" uniqueCount="136">
  <si>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</si>
  <si>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</si>
  <si>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</si>
  <si>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</si>
  <si>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</si>
  <si>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</si>
  <si>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</si>
  <si>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</si>
  <si>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 xml:space="preserve">Российская Федерация 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</si>
  <si>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</si>
  <si>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</si>
  <si>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</si>
  <si>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</si>
  <si>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</si>
  <si>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</si>
  <si>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</si>
  <si>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</si>
  <si>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</si>
  <si>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</si>
  <si>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</si>
  <si>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</si>
  <si>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</si>
  <si>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</si>
  <si>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</si>
  <si>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</si>
  <si>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</si>
  <si>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</si>
  <si>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</si>
  <si>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</si>
  <si>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</si>
  <si>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</si>
  <si>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</si>
  <si>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</si>
  <si>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</si>
  <si>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</si>
  <si>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</si>
  <si>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</si>
  <si>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</si>
  <si>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</si>
  <si>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</si>
  <si>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</si>
  <si>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</si>
  <si>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</si>
  <si>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</si>
  <si>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</si>
  <si>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</si>
  <si>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</si>
  <si>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</si>
  <si>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</si>
  <si>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</si>
  <si>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</si>
  <si>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</si>
  <si>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</si>
  <si>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</si>
  <si>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</si>
  <si>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</si>
  <si>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</si>
  <si>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</si>
  <si>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</si>
  <si>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</si>
  <si>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</si>
  <si>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</si>
  <si>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</si>
  <si>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</si>
  <si>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</si>
  <si>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</si>
  <si>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</si>
  <si>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</si>
  <si>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</si>
  <si>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</si>
  <si>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</si>
  <si>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</si>
  <si>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</si>
  <si>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</si>
  <si>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</si>
  <si>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</si>
  <si>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</si>
  <si>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</si>
  <si>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</si>
  <si>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</si>
  <si>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</si>
  <si>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</si>
  <si>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</si>
  <si>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</si>
  <si>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</si>
  <si>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</si>
  <si>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</si>
  <si>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</si>
  <si>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</si>
  <si>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авт.область</t>
  </si>
  <si>
    <t>Чукотский авт.округ</t>
  </si>
  <si>
    <t>сентябрь</t>
  </si>
  <si>
    <t>Приволжский федеральный округ</t>
  </si>
  <si>
    <t xml:space="preserve">г.Москва </t>
  </si>
  <si>
    <t>в том числе Ненецкий авт.округ</t>
  </si>
  <si>
    <t>Уральский федеральный округ</t>
  </si>
  <si>
    <t>Ханты-Мансийский  авт. округ - Югра</t>
  </si>
  <si>
    <t>Ямало-Ненецкий авт. округ</t>
  </si>
  <si>
    <t>Сибирский федеральный округ</t>
  </si>
  <si>
    <t xml:space="preserve">Московская область </t>
  </si>
  <si>
    <t xml:space="preserve">         в том числе:</t>
  </si>
  <si>
    <t>октябрь</t>
  </si>
  <si>
    <t>ноябрь</t>
  </si>
  <si>
    <t>декабрь</t>
  </si>
  <si>
    <t>Республика Крым</t>
  </si>
  <si>
    <t>г.Севастополь</t>
  </si>
  <si>
    <t>Архангельская область без авт. округа.</t>
  </si>
  <si>
    <t>Тюменская область без авт. округов</t>
  </si>
  <si>
    <t xml:space="preserve">Южный федеральный округ  </t>
  </si>
  <si>
    <t>2019 год</t>
  </si>
  <si>
    <t>2020 год</t>
  </si>
  <si>
    <t>2021 год</t>
  </si>
  <si>
    <r>
      <t>декабрь</t>
    </r>
    <r>
      <rPr>
        <i/>
        <vertAlign val="superscript"/>
        <sz val="8"/>
        <color theme="1"/>
        <rFont val="Arial"/>
        <family val="2"/>
        <charset val="204"/>
      </rPr>
      <t>1)</t>
    </r>
  </si>
  <si>
    <r>
      <t>октябрь</t>
    </r>
    <r>
      <rPr>
        <i/>
        <vertAlign val="superscript"/>
        <sz val="8"/>
        <color theme="1"/>
        <rFont val="Arial"/>
        <family val="2"/>
        <charset val="204"/>
      </rPr>
      <t>1)</t>
    </r>
  </si>
  <si>
    <r>
      <t>ноябрь</t>
    </r>
    <r>
      <rPr>
        <i/>
        <vertAlign val="superscript"/>
        <sz val="8"/>
        <color theme="1"/>
        <rFont val="Arial"/>
        <family val="2"/>
        <charset val="204"/>
      </rPr>
      <t>1)</t>
    </r>
  </si>
  <si>
    <r>
      <t>2023</t>
    </r>
    <r>
      <rPr>
        <b/>
        <vertAlign val="superscript"/>
        <sz val="11"/>
        <color theme="1"/>
        <rFont val="Arial"/>
        <family val="2"/>
        <charset val="204"/>
      </rPr>
      <t>1)</t>
    </r>
  </si>
  <si>
    <t>Московская область</t>
  </si>
  <si>
    <t>Российская Федерация</t>
  </si>
  <si>
    <t>Кемеровская область - Кузбасс</t>
  </si>
  <si>
    <r>
      <t>2024</t>
    </r>
    <r>
      <rPr>
        <b/>
        <vertAlign val="superscript"/>
        <sz val="11"/>
        <color theme="1"/>
        <rFont val="Arial"/>
        <family val="2"/>
        <charset val="204"/>
      </rPr>
      <t>1)</t>
    </r>
  </si>
  <si>
    <t>Столбец1</t>
  </si>
  <si>
    <t>февраль/январь</t>
  </si>
  <si>
    <t>март/февраль</t>
  </si>
  <si>
    <t>апрель/март</t>
  </si>
  <si>
    <t>май/апрель</t>
  </si>
  <si>
    <t>июнь/май</t>
  </si>
  <si>
    <t>июль/июнь</t>
  </si>
  <si>
    <t>август/июль</t>
  </si>
  <si>
    <t>сентябрь/август</t>
  </si>
  <si>
    <t>октябрь/сентябрь</t>
  </si>
  <si>
    <t>среднее значение</t>
  </si>
  <si>
    <t>ноябрь/октябрь</t>
  </si>
  <si>
    <t>декабрь/ноябрь</t>
  </si>
  <si>
    <t>Средний прирост по регионам</t>
  </si>
  <si>
    <t>Средняя зарплата</t>
  </si>
  <si>
    <t>средняя зарплата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</si>
</sst>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charset val="204"/>
      <scheme val="minor"/>
    </font>
    <font>
      <i/>
      <sz val="8"/>
      <name val="Arial"/>
      <family val="2"/>
      <charset val="204"/>
    </font>
    <font>
      <sz val="10"/>
      <name val="Arial Cyr"/>
      <charset val="204"/>
    </font>
    <font>
      <i/>
      <sz val="8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8"/>
      <color theme="1"/>
      <name val="Calibri"/>
      <family val="2"/>
      <charset val="204"/>
      <scheme val="minor"/>
    </font>
    <font>
      <b/>
      <sz val="8"/>
      <name val="Arial Cyr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11"/>
      <color theme="1"/>
      <name val="Arial"/>
      <family val="2"/>
      <charset val="204"/>
    </font>
    <font>
      <i/>
      <vertAlign val="superscript"/>
      <sz val="8"/>
      <color theme="1"/>
      <name val="Arial"/>
      <family val="2"/>
      <charset val="204"/>
    </font>
    <font>
      <b/>
      <vertAlign val="superscript"/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vertAlign val="superscript"/>
      <sz val="8"/>
      <color theme="1"/>
      <name val="Arial"/>
      <family val="2"/>
      <charset val="204"/>
    </font>
    <font>
      <sz val="10"/>
      <name val="Arial Cyr"/>
    </font>
    <font>
      <sz val="11"/>
      <color rgb="FF00610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</font>
    <font>
      <b/>
      <sz val="11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3"/>
      <name val="Calibri"/>
      <family val="2"/>
      <charset val="204"/>
      <scheme val="minor"/>
    </font>
    <font>
      <sz val="8"/>
      <name val="Arial Cyr"/>
    </font>
    <font>
      <b/>
      <i/>
      <sz val="8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17" fillId="0" borderId="0"/>
    <xf numFmtId="0" fontId="34" fillId="2" borderId="0" applyNumberFormat="0" applyBorder="0" applyAlignment="0" applyProtection="0"/>
    <xf numFmtId="0" fontId="34" fillId="3" borderId="0" applyNumberFormat="0" applyBorder="0" applyAlignment="0" applyProtection="0"/>
    <xf numFmtId="0" fontId="34" fillId="4" borderId="0" applyNumberFormat="0" applyBorder="0" applyAlignment="0" applyProtection="0"/>
    <xf numFmtId="0" fontId="34" fillId="5" borderId="0" applyNumberFormat="0" applyBorder="0" applyAlignment="0" applyProtection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2" fillId="26" borderId="11" applyNumberFormat="0" applyAlignment="0" applyProtection="0"/>
    <xf numFmtId="0" fontId="31" fillId="27" borderId="12" applyNumberFormat="0" applyAlignment="0" applyProtection="0"/>
    <xf numFmtId="0" fontId="30" fillId="27" borderId="11" applyNumberFormat="0" applyAlignment="0" applyProtection="0"/>
    <xf numFmtId="0" fontId="29" fillId="0" borderId="9" applyNumberFormat="0" applyFill="0" applyAlignment="0" applyProtection="0"/>
    <xf numFmtId="0" fontId="28" fillId="0" borderId="17" applyNumberFormat="0" applyFill="0" applyAlignment="0" applyProtection="0"/>
    <xf numFmtId="0" fontId="27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5" fillId="28" borderId="14" applyNumberFormat="0" applyAlignment="0" applyProtection="0"/>
    <xf numFmtId="0" fontId="24" fillId="0" borderId="0" applyNumberFormat="0" applyFill="0" applyBorder="0" applyAlignment="0" applyProtection="0"/>
    <xf numFmtId="0" fontId="23" fillId="29" borderId="0" applyNumberFormat="0" applyBorder="0" applyAlignment="0" applyProtection="0"/>
    <xf numFmtId="0" fontId="22" fillId="30" borderId="0" applyNumberFormat="0" applyBorder="0" applyAlignment="0" applyProtection="0"/>
    <xf numFmtId="0" fontId="21" fillId="0" borderId="0" applyNumberFormat="0" applyFill="0" applyBorder="0" applyAlignment="0" applyProtection="0"/>
    <xf numFmtId="0" fontId="17" fillId="31" borderId="15" applyNumberFormat="0" applyFont="0" applyAlignment="0" applyProtection="0"/>
    <xf numFmtId="0" fontId="20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8" fillId="32" borderId="0" applyNumberFormat="0" applyBorder="0" applyAlignment="0" applyProtection="0"/>
  </cellStyleXfs>
  <cellXfs count="11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" fontId="7" fillId="0" borderId="1" xfId="1" applyNumberFormat="1" applyFont="1" applyBorder="1" applyAlignment="1">
      <alignment wrapText="1"/>
    </xf>
    <xf numFmtId="1" fontId="9" fillId="0" borderId="1" xfId="0" applyNumberFormat="1" applyFont="1" applyBorder="1" applyAlignment="1">
      <alignment wrapText="1"/>
    </xf>
    <xf numFmtId="1" fontId="5" fillId="0" borderId="1" xfId="1" applyNumberFormat="1" applyFont="1" applyBorder="1" applyAlignment="1">
      <alignment wrapText="1"/>
    </xf>
    <xf numFmtId="1" fontId="8" fillId="0" borderId="1" xfId="0" applyNumberFormat="1" applyFont="1" applyBorder="1" applyAlignment="1">
      <alignment wrapText="1"/>
    </xf>
    <xf numFmtId="1" fontId="8" fillId="0" borderId="1" xfId="0" applyNumberFormat="1" applyFont="1" applyBorder="1"/>
    <xf numFmtId="1" fontId="10" fillId="0" borderId="1" xfId="0" applyNumberFormat="1" applyFont="1" applyBorder="1" applyAlignment="1">
      <alignment wrapText="1"/>
    </xf>
    <xf numFmtId="0" fontId="8" fillId="0" borderId="1" xfId="0" applyFont="1" applyBorder="1"/>
    <xf numFmtId="1" fontId="10" fillId="0" borderId="2" xfId="0" applyNumberFormat="1" applyFont="1" applyBorder="1" applyAlignment="1">
      <alignment wrapText="1"/>
    </xf>
    <xf numFmtId="1" fontId="8" fillId="0" borderId="2" xfId="0" applyNumberFormat="1" applyFont="1" applyBorder="1" applyAlignment="1">
      <alignment wrapText="1"/>
    </xf>
    <xf numFmtId="1" fontId="7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9" fillId="0" borderId="1" xfId="2" quotePrefix="1" applyNumberFormat="1" applyFont="1" applyFill="1" applyBorder="1" applyAlignment="1">
      <alignment wrapText="1"/>
    </xf>
    <xf numFmtId="1" fontId="10" fillId="0" borderId="1" xfId="2" quotePrefix="1" applyNumberFormat="1" applyFont="1" applyFill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1" fontId="8" fillId="0" borderId="1" xfId="2" quotePrefix="1" applyNumberFormat="1" applyFont="1" applyFill="1" applyBorder="1" applyAlignment="1">
      <alignment wrapText="1"/>
    </xf>
    <xf numFmtId="0" fontId="6" fillId="0" borderId="1" xfId="0" applyFont="1" applyBorder="1"/>
    <xf numFmtId="0" fontId="5" fillId="0" borderId="2" xfId="0" applyFont="1" applyFill="1" applyBorder="1" applyAlignment="1"/>
    <xf numFmtId="0" fontId="10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 wrapText="1" indent="2"/>
    </xf>
    <xf numFmtId="0" fontId="11" fillId="0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1" fontId="10" fillId="0" borderId="6" xfId="2" quotePrefix="1" applyNumberFormat="1" applyFont="1" applyFill="1" applyBorder="1" applyAlignment="1">
      <alignment wrapText="1"/>
    </xf>
    <xf numFmtId="1" fontId="11" fillId="0" borderId="6" xfId="2" quotePrefix="1" applyNumberFormat="1" applyFont="1" applyFill="1" applyBorder="1" applyAlignment="1">
      <alignment wrapText="1"/>
    </xf>
    <xf numFmtId="1" fontId="11" fillId="0" borderId="2" xfId="2" quotePrefix="1" applyNumberFormat="1" applyFont="1" applyFill="1" applyBorder="1" applyAlignment="1">
      <alignment wrapText="1"/>
    </xf>
    <xf numFmtId="1" fontId="10" fillId="0" borderId="1" xfId="0" quotePrefix="1" applyNumberFormat="1" applyFont="1" applyFill="1" applyBorder="1" applyAlignment="1">
      <alignment wrapText="1"/>
    </xf>
    <xf numFmtId="1" fontId="8" fillId="0" borderId="1" xfId="0" quotePrefix="1" applyNumberFormat="1" applyFont="1" applyFill="1" applyBorder="1" applyAlignment="1">
      <alignment wrapText="1"/>
    </xf>
    <xf numFmtId="1" fontId="9" fillId="0" borderId="1" xfId="0" quotePrefix="1" applyNumberFormat="1" applyFont="1" applyFill="1" applyBorder="1" applyAlignment="1">
      <alignment wrapText="1"/>
    </xf>
    <xf numFmtId="1" fontId="8" fillId="0" borderId="7" xfId="0" quotePrefix="1" applyNumberFormat="1" applyFont="1" applyFill="1" applyBorder="1" applyAlignment="1">
      <alignment wrapText="1"/>
    </xf>
    <xf numFmtId="1" fontId="9" fillId="0" borderId="7" xfId="0" quotePrefix="1" applyNumberFormat="1" applyFont="1" applyFill="1" applyBorder="1" applyAlignment="1">
      <alignment wrapText="1"/>
    </xf>
    <xf numFmtId="1" fontId="10" fillId="0" borderId="6" xfId="0" quotePrefix="1" applyNumberFormat="1" applyFont="1" applyFill="1" applyBorder="1" applyAlignment="1">
      <alignment wrapText="1"/>
    </xf>
    <xf numFmtId="1" fontId="8" fillId="0" borderId="6" xfId="0" quotePrefix="1" applyNumberFormat="1" applyFont="1" applyFill="1" applyBorder="1" applyAlignment="1">
      <alignment wrapText="1"/>
    </xf>
    <xf numFmtId="0" fontId="8" fillId="0" borderId="8" xfId="0" applyFont="1" applyBorder="1" applyAlignment="1">
      <alignment horizontal="right" vertical="center" wrapText="1"/>
    </xf>
    <xf numFmtId="1" fontId="9" fillId="0" borderId="1" xfId="0" quotePrefix="1" applyNumberFormat="1" applyFont="1" applyFill="1" applyBorder="1" applyAlignment="1">
      <alignment vertical="center" wrapText="1"/>
    </xf>
    <xf numFmtId="1" fontId="8" fillId="0" borderId="1" xfId="0" quotePrefix="1" applyNumberFormat="1" applyFont="1" applyFill="1" applyBorder="1" applyAlignment="1">
      <alignment vertical="center" wrapText="1"/>
    </xf>
    <xf numFmtId="1" fontId="8" fillId="0" borderId="1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/>
    </xf>
    <xf numFmtId="1" fontId="8" fillId="0" borderId="2" xfId="0" quotePrefix="1" applyNumberFormat="1" applyFont="1" applyFill="1" applyBorder="1" applyAlignment="1">
      <alignment wrapText="1"/>
    </xf>
    <xf numFmtId="0" fontId="8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1" fontId="9" fillId="0" borderId="1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center"/>
    </xf>
    <xf numFmtId="1" fontId="8" fillId="0" borderId="0" xfId="0" quotePrefix="1" applyNumberFormat="1" applyFont="1" applyFill="1" applyBorder="1" applyAlignment="1">
      <alignment wrapText="1"/>
    </xf>
    <xf numFmtId="1" fontId="8" fillId="0" borderId="5" xfId="0" quotePrefix="1" applyNumberFormat="1" applyFont="1" applyFill="1" applyBorder="1" applyAlignment="1">
      <alignment vertical="center" wrapText="1"/>
    </xf>
    <xf numFmtId="1" fontId="8" fillId="0" borderId="8" xfId="0" applyNumberFormat="1" applyFont="1" applyBorder="1" applyAlignment="1">
      <alignment horizontal="right" vertical="center" wrapText="1"/>
    </xf>
    <xf numFmtId="1" fontId="9" fillId="0" borderId="1" xfId="0" applyNumberFormat="1" applyFont="1" applyBorder="1"/>
    <xf numFmtId="1" fontId="9" fillId="0" borderId="1" xfId="0" applyNumberFormat="1" applyFont="1" applyFill="1" applyBorder="1" applyAlignment="1"/>
    <xf numFmtId="1" fontId="8" fillId="0" borderId="1" xfId="0" applyNumberFormat="1" applyFont="1" applyFill="1" applyBorder="1" applyAlignment="1"/>
    <xf numFmtId="0" fontId="15" fillId="0" borderId="0" xfId="0" applyFont="1" applyAlignment="1"/>
    <xf numFmtId="0" fontId="16" fillId="0" borderId="0" xfId="0" applyFont="1" applyFill="1" applyBorder="1" applyAlignment="1">
      <alignment vertical="center"/>
    </xf>
    <xf numFmtId="1" fontId="8" fillId="0" borderId="1" xfId="0" applyNumberFormat="1" applyFont="1" applyBorder="1" applyAlignment="1"/>
    <xf numFmtId="1" fontId="9" fillId="0" borderId="1" xfId="0" applyNumberFormat="1" applyFont="1" applyBorder="1" applyAlignment="1"/>
    <xf numFmtId="10" fontId="5" fillId="0" borderId="1" xfId="0" applyNumberFormat="1" applyFont="1" applyBorder="1" applyAlignment="1">
      <alignment wrapText="1"/>
    </xf>
    <xf numFmtId="10" fontId="7" fillId="0" borderId="1" xfId="0" applyNumberFormat="1" applyFont="1" applyBorder="1" applyAlignment="1">
      <alignment wrapText="1"/>
    </xf>
    <xf numFmtId="0" fontId="1" fillId="33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wrapText="1"/>
    </xf>
    <xf numFmtId="10" fontId="5" fillId="33" borderId="1" xfId="0" applyNumberFormat="1" applyFont="1" applyFill="1" applyBorder="1" applyAlignment="1">
      <alignment wrapText="1"/>
    </xf>
    <xf numFmtId="10" fontId="7" fillId="33" borderId="1" xfId="0" applyNumberFormat="1" applyFont="1" applyFill="1" applyBorder="1" applyAlignment="1">
      <alignment wrapText="1"/>
    </xf>
    <xf numFmtId="0" fontId="1" fillId="33" borderId="1" xfId="0" applyFont="1" applyFill="1" applyBorder="1" applyAlignment="1">
      <alignment horizontal="center" vertical="center"/>
    </xf>
    <xf numFmtId="10" fontId="0" fillId="0" borderId="0" xfId="0" applyNumberFormat="1"/>
    <xf numFmtId="0" fontId="10" fillId="0" borderId="4" xfId="0" applyFont="1" applyBorder="1" applyAlignment="1">
      <alignment horizontal="left" wrapText="1"/>
    </xf>
    <xf numFmtId="0" fontId="10" fillId="33" borderId="4" xfId="0" applyFont="1" applyFill="1" applyBorder="1" applyAlignment="1">
      <alignment horizontal="left" wrapText="1"/>
    </xf>
    <xf numFmtId="0" fontId="11" fillId="0" borderId="4" xfId="0" applyFont="1" applyBorder="1" applyAlignment="1">
      <alignment horizontal="left" wrapText="1"/>
    </xf>
    <xf numFmtId="0" fontId="11" fillId="33" borderId="4" xfId="0" applyFont="1" applyFill="1" applyBorder="1" applyAlignment="1">
      <alignment horizontal="left" wrapText="1"/>
    </xf>
    <xf numFmtId="0" fontId="11" fillId="0" borderId="4" xfId="0" applyFont="1" applyBorder="1" applyAlignment="1">
      <alignment horizontal="left" wrapText="1" indent="2"/>
    </xf>
    <xf numFmtId="0" fontId="11" fillId="33" borderId="4" xfId="0" applyFont="1" applyFill="1" applyBorder="1" applyAlignment="1">
      <alignment horizontal="left" wrapText="1" indent="2"/>
    </xf>
    <xf numFmtId="0" fontId="11" fillId="0" borderId="4" xfId="0" applyFont="1" applyBorder="1" applyAlignment="1">
      <alignment wrapText="1"/>
    </xf>
    <xf numFmtId="0" fontId="11" fillId="33" borderId="4" xfId="0" applyFont="1" applyFill="1" applyBorder="1" applyAlignment="1">
      <alignment wrapText="1"/>
    </xf>
    <xf numFmtId="0" fontId="8" fillId="33" borderId="4" xfId="0" applyFont="1" applyFill="1" applyBorder="1" applyAlignment="1">
      <alignment wrapText="1"/>
    </xf>
    <xf numFmtId="0" fontId="35" fillId="33" borderId="18" xfId="0" applyFont="1" applyFill="1" applyBorder="1" applyAlignment="1">
      <alignment horizontal="center"/>
    </xf>
    <xf numFmtId="10" fontId="36" fillId="0" borderId="1" xfId="0" applyNumberFormat="1" applyFont="1" applyBorder="1" applyAlignment="1">
      <alignment wrapText="1"/>
    </xf>
    <xf numFmtId="1" fontId="11" fillId="0" borderId="1" xfId="0" applyNumberFormat="1" applyFont="1" applyBorder="1" applyAlignment="1">
      <alignment wrapText="1"/>
    </xf>
    <xf numFmtId="1" fontId="36" fillId="0" borderId="1" xfId="1" applyNumberFormat="1" applyFont="1" applyFill="1" applyBorder="1" applyAlignment="1">
      <alignment wrapText="1"/>
    </xf>
    <xf numFmtId="1" fontId="11" fillId="0" borderId="1" xfId="1" applyNumberFormat="1" applyFont="1" applyFill="1" applyBorder="1" applyAlignment="1">
      <alignment wrapText="1"/>
    </xf>
    <xf numFmtId="0" fontId="1" fillId="33" borderId="1" xfId="0" applyFont="1" applyFill="1" applyBorder="1"/>
    <xf numFmtId="0" fontId="1" fillId="33" borderId="1" xfId="0" applyFont="1" applyFill="1" applyBorder="1" applyAlignment="1">
      <alignment horizontal="center"/>
    </xf>
    <xf numFmtId="0" fontId="37" fillId="33" borderId="1" xfId="0" applyFont="1" applyFill="1" applyBorder="1" applyAlignment="1">
      <alignment horizontal="center" vertical="center" wrapText="1"/>
    </xf>
    <xf numFmtId="0" fontId="37" fillId="33" borderId="1" xfId="0" applyFont="1" applyFill="1" applyBorder="1" applyAlignment="1">
      <alignment horizontal="center" vertical="center"/>
    </xf>
    <xf numFmtId="0" fontId="37" fillId="33" borderId="1" xfId="0" applyFont="1" applyFill="1" applyBorder="1"/>
    <xf numFmtId="0" fontId="37" fillId="33" borderId="1" xfId="0" applyFont="1" applyFill="1" applyBorder="1" applyAlignment="1">
      <alignment horizontal="center"/>
    </xf>
    <xf numFmtId="1" fontId="8" fillId="33" borderId="1" xfId="0" applyNumberFormat="1" applyFont="1" applyFill="1" applyBorder="1" applyAlignment="1">
      <alignment wrapText="1"/>
    </xf>
    <xf numFmtId="1" fontId="8" fillId="33" borderId="2" xfId="0" applyNumberFormat="1" applyFont="1" applyFill="1" applyBorder="1" applyAlignment="1">
      <alignment wrapText="1"/>
    </xf>
    <xf numFmtId="1" fontId="11" fillId="33" borderId="1" xfId="0" applyNumberFormat="1" applyFont="1" applyFill="1" applyBorder="1" applyAlignment="1">
      <alignment wrapText="1"/>
    </xf>
    <xf numFmtId="0" fontId="38" fillId="34" borderId="20" xfId="0" applyFont="1" applyFill="1" applyBorder="1"/>
    <xf numFmtId="10" fontId="0" fillId="33" borderId="20" xfId="0" applyNumberFormat="1" applyFont="1" applyFill="1" applyBorder="1"/>
    <xf numFmtId="10" fontId="0" fillId="0" borderId="20" xfId="0" applyNumberFormat="1" applyFont="1" applyBorder="1"/>
    <xf numFmtId="1" fontId="5" fillId="33" borderId="1" xfId="0" applyNumberFormat="1" applyFont="1" applyFill="1" applyBorder="1" applyAlignment="1">
      <alignment wrapText="1"/>
    </xf>
    <xf numFmtId="0" fontId="35" fillId="33" borderId="19" xfId="0" applyFont="1" applyFill="1" applyBorder="1" applyAlignment="1">
      <alignment horizontal="center"/>
    </xf>
    <xf numFmtId="0" fontId="10" fillId="33" borderId="1" xfId="0" applyFont="1" applyFill="1" applyBorder="1" applyAlignment="1">
      <alignment horizontal="left" wrapText="1"/>
    </xf>
    <xf numFmtId="0" fontId="11" fillId="33" borderId="1" xfId="0" applyFont="1" applyFill="1" applyBorder="1" applyAlignment="1">
      <alignment horizontal="left" wrapText="1"/>
    </xf>
    <xf numFmtId="1" fontId="5" fillId="33" borderId="1" xfId="1" applyNumberFormat="1" applyFont="1" applyFill="1" applyBorder="1" applyAlignment="1">
      <alignment wrapText="1"/>
    </xf>
    <xf numFmtId="0" fontId="4" fillId="0" borderId="0" xfId="0" applyFont="1"/>
    <xf numFmtId="1" fontId="8" fillId="33" borderId="1" xfId="2" quotePrefix="1" applyNumberFormat="1" applyFont="1" applyFill="1" applyBorder="1" applyAlignment="1">
      <alignment wrapText="1"/>
    </xf>
    <xf numFmtId="1" fontId="8" fillId="0" borderId="1" xfId="2" quotePrefix="1" applyNumberFormat="1" applyFont="1" applyBorder="1" applyAlignment="1">
      <alignment wrapText="1"/>
    </xf>
    <xf numFmtId="1" fontId="9" fillId="0" borderId="1" xfId="2" quotePrefix="1" applyNumberFormat="1" applyFont="1" applyBorder="1" applyAlignment="1">
      <alignment wrapText="1"/>
    </xf>
    <xf numFmtId="1" fontId="10" fillId="0" borderId="1" xfId="2" quotePrefix="1" applyNumberFormat="1" applyFont="1" applyBorder="1" applyAlignment="1">
      <alignment wrapText="1"/>
    </xf>
    <xf numFmtId="1" fontId="0" fillId="0" borderId="0" xfId="0" applyNumberFormat="1"/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45"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Normal" xfId="2"/>
    <cellStyle name="Акцент1 2" xfId="22"/>
    <cellStyle name="Акцент2 2" xfId="23"/>
    <cellStyle name="Акцент3 2" xfId="24"/>
    <cellStyle name="Акцент4 2" xfId="25"/>
    <cellStyle name="Акцент5 2" xfId="26"/>
    <cellStyle name="Акцент6 2" xfId="27"/>
    <cellStyle name="Ввод  2" xfId="28"/>
    <cellStyle name="Вывод 2" xfId="29"/>
    <cellStyle name="Вычисление 2" xfId="30"/>
    <cellStyle name="Заголовок 1 2" xfId="31"/>
    <cellStyle name="Заголовок 2 2" xfId="32"/>
    <cellStyle name="Заголовок 3 2" xfId="33"/>
    <cellStyle name="Заголовок 4 2" xfId="34"/>
    <cellStyle name="Итог 2" xfId="35"/>
    <cellStyle name="Контрольная ячейка 2" xfId="36"/>
    <cellStyle name="Название 2" xfId="37"/>
    <cellStyle name="Нейтральный 2" xfId="38"/>
    <cellStyle name="Обычный" xfId="0" builtinId="0"/>
    <cellStyle name="Обычный 2" xfId="3"/>
    <cellStyle name="Обычный_Лист1" xfId="1"/>
    <cellStyle name="Плохой 2" xfId="39"/>
    <cellStyle name="Пояснение 2" xfId="40"/>
    <cellStyle name="Примечание 2" xfId="41"/>
    <cellStyle name="Связанная ячейка 2" xfId="42"/>
    <cellStyle name="Текст предупреждения 2" xfId="43"/>
    <cellStyle name="Хороший 2" xfId="44"/>
  </cellStyles>
  <dxfs count="157"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numFmt numFmtId="0" formatCode="General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Cyr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8" name="Таблица39" displayName="Таблица39" ref="A1:Z98" totalsRowShown="0" tableBorderDxfId="156">
  <autoFilter ref="A1:Z98"/>
  <tableColumns count="26">
    <tableColumn id="1" name="Столбец1" dataDxfId="155"/>
    <tableColumn id="2" name="январь" dataDxfId="154"/>
    <tableColumn id="3" name="февраль" dataDxfId="153"/>
    <tableColumn id="4" name="февраль/январь" dataDxfId="152">
      <calculatedColumnFormula>C2/B2-1</calculatedColumnFormula>
    </tableColumn>
    <tableColumn id="5" name="март" dataDxfId="151"/>
    <tableColumn id="6" name="март/февраль" dataDxfId="150">
      <calculatedColumnFormula>E2/C2-1</calculatedColumnFormula>
    </tableColumn>
    <tableColumn id="7" name="апрель" dataDxfId="149"/>
    <tableColumn id="8" name="апрель/март" dataDxfId="148">
      <calculatedColumnFormula>G2/E2-1</calculatedColumnFormula>
    </tableColumn>
    <tableColumn id="9" name="май" dataDxfId="147"/>
    <tableColumn id="10" name="май/апрель" dataDxfId="146">
      <calculatedColumnFormula>I2/G2-1</calculatedColumnFormula>
    </tableColumn>
    <tableColumn id="11" name="июнь" dataDxfId="145" dataCellStyle="Обычный_Лист1"/>
    <tableColumn id="12" name="июнь/май" dataDxfId="144">
      <calculatedColumnFormula>K2/I2-1</calculatedColumnFormula>
    </tableColumn>
    <tableColumn id="13" name="июль" dataDxfId="143"/>
    <tableColumn id="14" name="июль/июнь" dataDxfId="142">
      <calculatedColumnFormula>M2/K2-1</calculatedColumnFormula>
    </tableColumn>
    <tableColumn id="15" name="август" dataDxfId="141" dataCellStyle="Обычный_Лист1"/>
    <tableColumn id="16" name="август/июль" dataDxfId="140">
      <calculatedColumnFormula>O2/M2-1</calculatedColumnFormula>
    </tableColumn>
    <tableColumn id="17" name="сентябрь" dataDxfId="139"/>
    <tableColumn id="18" name="сентябрь/август" dataDxfId="138">
      <calculatedColumnFormula>Q2/O2-1</calculatedColumnFormula>
    </tableColumn>
    <tableColumn id="19" name="октябрь" dataDxfId="137"/>
    <tableColumn id="20" name="октябрь/сентябрь" dataDxfId="136">
      <calculatedColumnFormula>S2/Q2-1</calculatedColumnFormula>
    </tableColumn>
    <tableColumn id="21" name="ноябрь" dataDxfId="135"/>
    <tableColumn id="22" name="ноябрь/октябрь" dataDxfId="134">
      <calculatedColumnFormula>U2/S2-1</calculatedColumnFormula>
    </tableColumn>
    <tableColumn id="23" name="декабрь" dataDxfId="133"/>
    <tableColumn id="24" name="декабрь/ноябрь" dataDxfId="132">
      <calculatedColumnFormula>W2/U2-1</calculatedColumnFormula>
    </tableColumn>
    <tableColumn id="25" name="среднее значение" dataDxfId="131">
      <calculatedColumnFormula>(D2+F2+H2+J2+L2+N2+P2+R2+T2+V2+X2)/11</calculatedColumnFormula>
    </tableColumn>
    <tableColumn id="26" name="средняя зарплата" dataDxfId="130">
      <calculatedColumnFormula>(B125+C125+E125+G125+I125+K125+M125+O125+Q125+S125+U125+W125)/12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35" displayName="Таблица35" ref="A1:Y98" totalsRowShown="0" tableBorderDxfId="129">
  <autoFilter ref="A1:Y98"/>
  <tableColumns count="25">
    <tableColumn id="1" name="Столбец1" dataDxfId="128"/>
    <tableColumn id="2" name="январь" dataDxfId="127"/>
    <tableColumn id="3" name="февраль" dataDxfId="126"/>
    <tableColumn id="4" name="февраль/январь" dataDxfId="125">
      <calculatedColumnFormula>C2/B2-1</calculatedColumnFormula>
    </tableColumn>
    <tableColumn id="5" name="март" dataDxfId="124"/>
    <tableColumn id="6" name="март/февраль" dataDxfId="123">
      <calculatedColumnFormula>E2/C2-1</calculatedColumnFormula>
    </tableColumn>
    <tableColumn id="7" name="апрель" dataDxfId="122"/>
    <tableColumn id="8" name="апрель/март" dataDxfId="121">
      <calculatedColumnFormula>G2/E2-1</calculatedColumnFormula>
    </tableColumn>
    <tableColumn id="9" name="май" dataDxfId="120"/>
    <tableColumn id="10" name="май/апрель" dataDxfId="119">
      <calculatedColumnFormula>I2/G2-1</calculatedColumnFormula>
    </tableColumn>
    <tableColumn id="11" name="июнь" dataDxfId="118" dataCellStyle="Обычный_Лист1"/>
    <tableColumn id="12" name="июнь/май" dataDxfId="117">
      <calculatedColumnFormula>K2/I2-1</calculatedColumnFormula>
    </tableColumn>
    <tableColumn id="13" name="июль" dataDxfId="116"/>
    <tableColumn id="14" name="июль/июнь" dataDxfId="115">
      <calculatedColumnFormula>M2/K2-1</calculatedColumnFormula>
    </tableColumn>
    <tableColumn id="15" name="август" dataDxfId="114" dataCellStyle="Обычный_Лист1"/>
    <tableColumn id="16" name="август/июль" dataDxfId="113">
      <calculatedColumnFormula>O2/M2-1</calculatedColumnFormula>
    </tableColumn>
    <tableColumn id="17" name="сентябрь" dataDxfId="112"/>
    <tableColumn id="18" name="сентябрь/август" dataDxfId="111">
      <calculatedColumnFormula>Q2/O2-1</calculatedColumnFormula>
    </tableColumn>
    <tableColumn id="19" name="октябрь" dataDxfId="110"/>
    <tableColumn id="20" name="октябрь/сентябрь" dataDxfId="109">
      <calculatedColumnFormula>S2/Q2-1</calculatedColumnFormula>
    </tableColumn>
    <tableColumn id="21" name="ноябрь" dataDxfId="108"/>
    <tableColumn id="22" name="ноябрь/октябрь" dataDxfId="107">
      <calculatedColumnFormula>U2/S2-1</calculatedColumnFormula>
    </tableColumn>
    <tableColumn id="23" name="декабрь" dataDxfId="106"/>
    <tableColumn id="24" name="декабрь/ноябрь" dataDxfId="105">
      <calculatedColumnFormula>W2/U2-1</calculatedColumnFormula>
    </tableColumn>
    <tableColumn id="25" name="среднее значение" dataDxfId="104">
      <calculatedColumnFormula>(D2+F2+H2+J2+L2+N2+P2+R2+T2+V2+X2)/11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Y98" totalsRowShown="0" tableBorderDxfId="103">
  <autoFilter ref="A1:Y98"/>
  <tableColumns count="25">
    <tableColumn id="1" name="Столбец1" dataDxfId="102"/>
    <tableColumn id="2" name="январь" dataDxfId="101"/>
    <tableColumn id="3" name="февраль" dataDxfId="100"/>
    <tableColumn id="4" name="февраль/январь" dataDxfId="99">
      <calculatedColumnFormula>C2/B2-1</calculatedColumnFormula>
    </tableColumn>
    <tableColumn id="5" name="март" dataDxfId="98"/>
    <tableColumn id="6" name="март/февраль" dataDxfId="97">
      <calculatedColumnFormula>E2/C2-1</calculatedColumnFormula>
    </tableColumn>
    <tableColumn id="7" name="апрель" dataDxfId="96"/>
    <tableColumn id="8" name="апрель/март" dataDxfId="95">
      <calculatedColumnFormula>G2/E2-1</calculatedColumnFormula>
    </tableColumn>
    <tableColumn id="9" name="май" dataDxfId="94"/>
    <tableColumn id="10" name="май/апрель" dataDxfId="93">
      <calculatedColumnFormula>I2/G2-1</calculatedColumnFormula>
    </tableColumn>
    <tableColumn id="11" name="июнь" dataDxfId="92" dataCellStyle="Обычный_Лист1"/>
    <tableColumn id="12" name="июнь/май" dataDxfId="91">
      <calculatedColumnFormula>K2/I2-1</calculatedColumnFormula>
    </tableColumn>
    <tableColumn id="13" name="июль" dataDxfId="90"/>
    <tableColumn id="14" name="июль/июнь" dataDxfId="89">
      <calculatedColumnFormula>M2/K2-1</calculatedColumnFormula>
    </tableColumn>
    <tableColumn id="15" name="август" dataDxfId="88" dataCellStyle="Обычный_Лист1"/>
    <tableColumn id="16" name="август/июль" dataDxfId="87">
      <calculatedColumnFormula>O2/M2-1</calculatedColumnFormula>
    </tableColumn>
    <tableColumn id="17" name="сентябрь" dataDxfId="86"/>
    <tableColumn id="18" name="сентябрь/август" dataDxfId="85">
      <calculatedColumnFormula>Q2/O2-1</calculatedColumnFormula>
    </tableColumn>
    <tableColumn id="19" name="октябрь" dataDxfId="84"/>
    <tableColumn id="20" name="октябрь/сентябрь" dataDxfId="83">
      <calculatedColumnFormula>S2/Q2-1</calculatedColumnFormula>
    </tableColumn>
    <tableColumn id="21" name="ноябрь" dataDxfId="82"/>
    <tableColumn id="22" name="ноябрь/октябрь" dataDxfId="81">
      <calculatedColumnFormula>U2/S2-1</calculatedColumnFormula>
    </tableColumn>
    <tableColumn id="23" name="декабрь" dataDxfId="80"/>
    <tableColumn id="24" name="декабрь/ноябрь" dataDxfId="79">
      <calculatedColumnFormula>W2/U2-1</calculatedColumnFormula>
    </tableColumn>
    <tableColumn id="25" name="среднее значение" dataDxfId="78">
      <calculatedColumnFormula>(D2+F2+H2+J2+L2+N2+P2+R2+T2+V2+X2)/11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Таблица356" displayName="Таблица356" ref="A1:Y98" totalsRowShown="0" tableBorderDxfId="77">
  <autoFilter ref="A1:Y98"/>
  <tableColumns count="25">
    <tableColumn id="1" name="Столбец1" dataDxfId="76"/>
    <tableColumn id="2" name="январь" dataDxfId="75"/>
    <tableColumn id="3" name="февраль" dataDxfId="74"/>
    <tableColumn id="4" name="февраль/январь" dataDxfId="73">
      <calculatedColumnFormula>C2/B2-1</calculatedColumnFormula>
    </tableColumn>
    <tableColumn id="5" name="март" dataDxfId="72"/>
    <tableColumn id="6" name="март/февраль" dataDxfId="71">
      <calculatedColumnFormula>E2/C2-1</calculatedColumnFormula>
    </tableColumn>
    <tableColumn id="7" name="апрель" dataDxfId="70"/>
    <tableColumn id="8" name="апрель/март" dataDxfId="69">
      <calculatedColumnFormula>G2/E2-1</calculatedColumnFormula>
    </tableColumn>
    <tableColumn id="9" name="май" dataDxfId="68"/>
    <tableColumn id="10" name="май/апрель" dataDxfId="67">
      <calculatedColumnFormula>I2/G2-1</calculatedColumnFormula>
    </tableColumn>
    <tableColumn id="11" name="июнь" dataDxfId="66" dataCellStyle="Обычный_Лист1"/>
    <tableColumn id="12" name="июнь/май" dataDxfId="65">
      <calculatedColumnFormula>K2/I2-1</calculatedColumnFormula>
    </tableColumn>
    <tableColumn id="13" name="июль" dataDxfId="64"/>
    <tableColumn id="14" name="июль/июнь" dataDxfId="63">
      <calculatedColumnFormula>M2/K2-1</calculatedColumnFormula>
    </tableColumn>
    <tableColumn id="15" name="август" dataDxfId="62" dataCellStyle="Обычный_Лист1"/>
    <tableColumn id="16" name="август/июль" dataDxfId="61">
      <calculatedColumnFormula>O2/M2-1</calculatedColumnFormula>
    </tableColumn>
    <tableColumn id="17" name="сентябрь" dataDxfId="60"/>
    <tableColumn id="18" name="сентябрь/август" dataDxfId="59">
      <calculatedColumnFormula>Q2/O2-1</calculatedColumnFormula>
    </tableColumn>
    <tableColumn id="19" name="октябрь" dataDxfId="58"/>
    <tableColumn id="20" name="октябрь/сентябрь" dataDxfId="57">
      <calculatedColumnFormula>S2/Q2-1</calculatedColumnFormula>
    </tableColumn>
    <tableColumn id="21" name="ноябрь" dataDxfId="56"/>
    <tableColumn id="22" name="ноябрь/октябрь" dataDxfId="55">
      <calculatedColumnFormula>U2/S2-1</calculatedColumnFormula>
    </tableColumn>
    <tableColumn id="23" name="декабрь" dataDxfId="54"/>
    <tableColumn id="24" name="декабрь/ноябрь" dataDxfId="53">
      <calculatedColumnFormula>W2/U2-1</calculatedColumnFormula>
    </tableColumn>
    <tableColumn id="25" name="среднее значение" dataDxfId="52">
      <calculatedColumnFormula>(D2+F2+H2+J2+L2+N2+P2+R2+T2+V2+X2)/11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Таблица3567" displayName="Таблица3567" ref="A1:Y98" totalsRowShown="0" tableBorderDxfId="51">
  <autoFilter ref="A1:Y98"/>
  <tableColumns count="25">
    <tableColumn id="1" name="Столбец1" dataDxfId="50"/>
    <tableColumn id="2" name="январь" dataDxfId="49"/>
    <tableColumn id="3" name="февраль" dataDxfId="48"/>
    <tableColumn id="4" name="февраль/январь" dataDxfId="47">
      <calculatedColumnFormula>C2/B2-1</calculatedColumnFormula>
    </tableColumn>
    <tableColumn id="5" name="март" dataDxfId="46"/>
    <tableColumn id="6" name="март/февраль" dataDxfId="45">
      <calculatedColumnFormula>E2/C2-1</calculatedColumnFormula>
    </tableColumn>
    <tableColumn id="7" name="апрель" dataDxfId="44"/>
    <tableColumn id="8" name="апрель/март" dataDxfId="43">
      <calculatedColumnFormula>G2/E2-1</calculatedColumnFormula>
    </tableColumn>
    <tableColumn id="9" name="май" dataDxfId="42"/>
    <tableColumn id="10" name="май/апрель" dataDxfId="41">
      <calculatedColumnFormula>I2/G2-1</calculatedColumnFormula>
    </tableColumn>
    <tableColumn id="11" name="июнь" dataDxfId="40" dataCellStyle="Обычный_Лист1"/>
    <tableColumn id="12" name="июнь/май" dataDxfId="39">
      <calculatedColumnFormula>K2/I2-1</calculatedColumnFormula>
    </tableColumn>
    <tableColumn id="13" name="июль" dataDxfId="38"/>
    <tableColumn id="14" name="июль/июнь" dataDxfId="37">
      <calculatedColumnFormula>M2/K2-1</calculatedColumnFormula>
    </tableColumn>
    <tableColumn id="15" name="август" dataDxfId="36" dataCellStyle="Обычный_Лист1"/>
    <tableColumn id="16" name="август/июль" dataDxfId="35">
      <calculatedColumnFormula>O2/M2-1</calculatedColumnFormula>
    </tableColumn>
    <tableColumn id="17" name="сентябрь" dataDxfId="34"/>
    <tableColumn id="18" name="сентябрь/август" dataDxfId="33">
      <calculatedColumnFormula>Q2/O2-1</calculatedColumnFormula>
    </tableColumn>
    <tableColumn id="19" name="октябрь" dataDxfId="32"/>
    <tableColumn id="20" name="октябрь/сентябрь" dataDxfId="31">
      <calculatedColumnFormula>S2/Q2-1</calculatedColumnFormula>
    </tableColumn>
    <tableColumn id="21" name="ноябрь" dataDxfId="30"/>
    <tableColumn id="22" name="ноябрь/октябрь" dataDxfId="29">
      <calculatedColumnFormula>U2/S2-1</calculatedColumnFormula>
    </tableColumn>
    <tableColumn id="23" name="декабрь" dataDxfId="28"/>
    <tableColumn id="24" name="декабрь/ноябрь" dataDxfId="27">
      <calculatedColumnFormula>W2/U2-1</calculatedColumnFormula>
    </tableColumn>
    <tableColumn id="25" name="среднее значение" dataDxfId="26">
      <calculatedColumnFormula>(D2+F2+H2+J2+L2+N2+P2+R2+T2+V2+X2)/11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Таблица35678" displayName="Таблица35678" ref="A1:Y98" totalsRowShown="0" tableBorderDxfId="25">
  <autoFilter ref="A1:Y98"/>
  <tableColumns count="25">
    <tableColumn id="1" name="Столбец1" dataDxfId="24"/>
    <tableColumn id="2" name="январь" dataDxfId="23"/>
    <tableColumn id="3" name="февраль" dataDxfId="22"/>
    <tableColumn id="4" name="февраль/январь" dataDxfId="21">
      <calculatedColumnFormula>C2/B2-1</calculatedColumnFormula>
    </tableColumn>
    <tableColumn id="5" name="март" dataDxfId="20"/>
    <tableColumn id="6" name="март/февраль" dataDxfId="19">
      <calculatedColumnFormula>E2/C2-1</calculatedColumnFormula>
    </tableColumn>
    <tableColumn id="7" name="апрель" dataDxfId="18"/>
    <tableColumn id="8" name="апрель/март" dataDxfId="17">
      <calculatedColumnFormula>G2/E2-1</calculatedColumnFormula>
    </tableColumn>
    <tableColumn id="9" name="май" dataDxfId="16"/>
    <tableColumn id="10" name="май/апрель" dataDxfId="15">
      <calculatedColumnFormula>I2/G2-1</calculatedColumnFormula>
    </tableColumn>
    <tableColumn id="11" name="июнь" dataDxfId="14" dataCellStyle="Обычный_Лист1"/>
    <tableColumn id="12" name="июнь/май" dataDxfId="13">
      <calculatedColumnFormula>K2/I2-1</calculatedColumnFormula>
    </tableColumn>
    <tableColumn id="13" name="июль" dataDxfId="12"/>
    <tableColumn id="14" name="июль/июнь" dataDxfId="11">
      <calculatedColumnFormula>M2/K2-1</calculatedColumnFormula>
    </tableColumn>
    <tableColumn id="15" name="август" dataDxfId="10" dataCellStyle="Обычный_Лист1"/>
    <tableColumn id="16" name="август/июль" dataDxfId="9">
      <calculatedColumnFormula>O2/M2-1</calculatedColumnFormula>
    </tableColumn>
    <tableColumn id="17" name="сентябрь" dataDxfId="8"/>
    <tableColumn id="18" name="сентябрь/август" dataDxfId="7">
      <calculatedColumnFormula>Q2/O2-1</calculatedColumnFormula>
    </tableColumn>
    <tableColumn id="19" name="октябрь" dataDxfId="6"/>
    <tableColumn id="20" name="октябрь/сентябрь" dataDxfId="5">
      <calculatedColumnFormula>S2/Q2-1</calculatedColumnFormula>
    </tableColumn>
    <tableColumn id="21" name="ноябрь" dataDxfId="4"/>
    <tableColumn id="22" name="ноябрь/октябрь" dataDxfId="3">
      <calculatedColumnFormula>U2/S2-1</calculatedColumnFormula>
    </tableColumn>
    <tableColumn id="23" name="декабрь" dataDxfId="2"/>
    <tableColumn id="24" name="декабрь/ноябрь" dataDxfId="1">
      <calculatedColumnFormula>W2/U2-1</calculatedColumnFormula>
    </tableColumn>
    <tableColumn id="25" name="среднее значение" dataDxfId="0">
      <calculatedColumnFormula>(D2+F2+H2+J2+L2+N2+P2+R2+T2+V2+X2)/11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A61" workbookViewId="0">
      <selection activeCell="A68" sqref="A68:Y74"/>
    </sheetView>
  </sheetViews>
  <sheetFormatPr defaultRowHeight="15" x14ac:dyDescent="0.25"/>
  <cols>
    <col min="4" max="4" width="19.7109375" bestFit="1" customWidth="1"/>
    <col min="5" max="5" width="10.7109375" bestFit="1" customWidth="1"/>
    <col min="6" max="6" width="17.28515625" bestFit="1" customWidth="1"/>
    <col min="8" max="8" width="17" bestFit="1" customWidth="1"/>
    <col min="10" max="10" width="15.5703125" bestFit="1" customWidth="1"/>
    <col min="12" max="12" width="14.140625" bestFit="1" customWidth="1"/>
    <col min="14" max="14" width="15.42578125" bestFit="1" customWidth="1"/>
    <col min="16" max="16" width="17" bestFit="1" customWidth="1"/>
    <col min="18" max="18" width="20.7109375" bestFit="1" customWidth="1"/>
    <col min="20" max="20" width="21.85546875" bestFit="1" customWidth="1"/>
    <col min="22" max="22" width="19.7109375" bestFit="1" customWidth="1"/>
    <col min="24" max="24" width="19.28515625" bestFit="1" customWidth="1"/>
    <col min="25" max="25" width="20.42578125" bestFit="1" customWidth="1"/>
  </cols>
  <sheetData>
    <row r="1" spans="1:26" x14ac:dyDescent="0.25">
      <c r="A1" s="77" t="s">
        <v>120</v>
      </c>
      <c r="B1" s="62" t="s">
        <v>0</v>
      </c>
      <c r="C1" s="62" t="s">
        <v>1</v>
      </c>
      <c r="D1" s="62" t="s">
        <v>121</v>
      </c>
      <c r="E1" s="62" t="s">
        <v>2</v>
      </c>
      <c r="F1" s="62" t="s">
        <v>122</v>
      </c>
      <c r="G1" s="66" t="s">
        <v>3</v>
      </c>
      <c r="H1" s="62" t="s">
        <v>123</v>
      </c>
      <c r="I1" s="66" t="s">
        <v>4</v>
      </c>
      <c r="J1" s="62" t="s">
        <v>124</v>
      </c>
      <c r="K1" s="66" t="s">
        <v>5</v>
      </c>
      <c r="L1" s="62" t="s">
        <v>125</v>
      </c>
      <c r="M1" s="66" t="s">
        <v>6</v>
      </c>
      <c r="N1" s="62" t="s">
        <v>126</v>
      </c>
      <c r="O1" s="66" t="s">
        <v>7</v>
      </c>
      <c r="P1" s="62" t="s">
        <v>127</v>
      </c>
      <c r="Q1" s="82" t="s">
        <v>91</v>
      </c>
      <c r="R1" s="62" t="s">
        <v>128</v>
      </c>
      <c r="S1" s="83" t="s">
        <v>101</v>
      </c>
      <c r="T1" s="62" t="s">
        <v>129</v>
      </c>
      <c r="U1" s="83" t="s">
        <v>102</v>
      </c>
      <c r="V1" s="62" t="s">
        <v>131</v>
      </c>
      <c r="W1" s="83" t="s">
        <v>103</v>
      </c>
      <c r="X1" s="62" t="s">
        <v>132</v>
      </c>
      <c r="Y1" t="s">
        <v>130</v>
      </c>
      <c r="Z1" t="s">
        <v>135</v>
      </c>
    </row>
    <row r="2" spans="1:26" ht="45.75" x14ac:dyDescent="0.25">
      <c r="A2" s="68" t="s">
        <v>8</v>
      </c>
      <c r="B2" s="12">
        <v>26840.1</v>
      </c>
      <c r="C2" s="12">
        <v>26619.599999999999</v>
      </c>
      <c r="D2" s="60">
        <f t="shared" ref="D2:D37" si="0">C2/B2-1</f>
        <v>-8.2153196150536179E-3</v>
      </c>
      <c r="E2" s="12">
        <v>28692.9</v>
      </c>
      <c r="F2" s="61">
        <f t="shared" ref="F2:F37" si="1">E2/C2-1</f>
        <v>7.7886219176847238E-2</v>
      </c>
      <c r="G2" s="12">
        <v>30025.9</v>
      </c>
      <c r="H2" s="61">
        <f t="shared" ref="H2:H37" si="2">G2/E2-1</f>
        <v>4.6457485998278258E-2</v>
      </c>
      <c r="I2" s="12">
        <v>29723</v>
      </c>
      <c r="J2" s="61">
        <f t="shared" ref="J2:J37" si="3">I2/G2-1</f>
        <v>-1.0087957396780811E-2</v>
      </c>
      <c r="K2" s="12">
        <v>30986.1</v>
      </c>
      <c r="L2" s="61">
        <f t="shared" ref="L2:L37" si="4">K2/I2-1</f>
        <v>4.2495710392625119E-2</v>
      </c>
      <c r="M2" s="12">
        <v>30228.7</v>
      </c>
      <c r="N2" s="61">
        <f t="shared" ref="N2:N37" si="5">M2/K2-1</f>
        <v>-2.4443218088110452E-2</v>
      </c>
      <c r="O2" s="12">
        <v>29226.3</v>
      </c>
      <c r="P2" s="61">
        <f t="shared" ref="P2:P37" si="6">O2/M2-1</f>
        <v>-3.316053948730846E-2</v>
      </c>
      <c r="Q2" s="3">
        <v>29345.5</v>
      </c>
      <c r="R2" s="61">
        <f t="shared" ref="R2:R37" si="7">Q2/O2-1</f>
        <v>4.0785183208273956E-3</v>
      </c>
      <c r="S2" s="3">
        <v>30069</v>
      </c>
      <c r="T2" s="61">
        <f t="shared" ref="T2:T37" si="8">S2/Q2-1</f>
        <v>2.4654546693700929E-2</v>
      </c>
      <c r="U2" s="3">
        <v>30289.599999999999</v>
      </c>
      <c r="V2" s="61">
        <f t="shared" ref="V2:V37" si="9">U2/S2-1</f>
        <v>7.3364594765372715E-3</v>
      </c>
      <c r="W2" s="4">
        <v>39648.400000000001</v>
      </c>
      <c r="X2" s="61">
        <f t="shared" ref="X2:X37" si="10">W2/U2-1</f>
        <v>0.3089773387565371</v>
      </c>
      <c r="Y2" s="67">
        <f t="shared" ref="Y2:Y20" si="11">(D2+F2+H2+J2+L2+N2+P2+R2+T2+V2+X2)/11</f>
        <v>3.9634476748009087E-2</v>
      </c>
      <c r="Z2">
        <f>(B125+C125+E125+G125+I125+K125+M125+O125+Q125+S125+U125+W125)/12</f>
        <v>0</v>
      </c>
    </row>
    <row r="3" spans="1:26" ht="45.75" x14ac:dyDescent="0.25">
      <c r="A3" s="69" t="s">
        <v>9</v>
      </c>
      <c r="B3" s="12">
        <v>32118.1</v>
      </c>
      <c r="C3" s="12">
        <v>32249.7</v>
      </c>
      <c r="D3" s="60">
        <f t="shared" ref="D3:D20" si="12">C3/B3-1</f>
        <v>4.0973781138984311E-3</v>
      </c>
      <c r="E3" s="12">
        <v>35164.6</v>
      </c>
      <c r="F3" s="61">
        <f t="shared" ref="F3:F20" si="13">E3/C3-1</f>
        <v>9.0385336917862658E-2</v>
      </c>
      <c r="G3" s="12">
        <v>37138</v>
      </c>
      <c r="H3" s="61">
        <f t="shared" ref="H3:H20" si="14">G3/E3-1</f>
        <v>5.6118937795396562E-2</v>
      </c>
      <c r="I3" s="12">
        <v>35546.699999999997</v>
      </c>
      <c r="J3" s="61">
        <f t="shared" ref="J3:J20" si="15">I3/G3-1</f>
        <v>-4.2848295546340731E-2</v>
      </c>
      <c r="K3" s="12">
        <v>37723</v>
      </c>
      <c r="L3" s="61">
        <f t="shared" ref="L3:L20" si="16">K3/I3-1</f>
        <v>6.1223686024300505E-2</v>
      </c>
      <c r="M3" s="12">
        <v>37394</v>
      </c>
      <c r="N3" s="61">
        <f t="shared" ref="N3:N20" si="17">M3/K3-1</f>
        <v>-8.7214696604194231E-3</v>
      </c>
      <c r="O3" s="12">
        <v>35277.9</v>
      </c>
      <c r="P3" s="61">
        <f t="shared" ref="P3:P20" si="18">O3/M3-1</f>
        <v>-5.6589292399850222E-2</v>
      </c>
      <c r="Q3" s="3">
        <v>35156.400000000001</v>
      </c>
      <c r="R3" s="61">
        <f t="shared" ref="R3:R20" si="19">Q3/O3-1</f>
        <v>-3.4440825559344246E-3</v>
      </c>
      <c r="S3" s="3">
        <v>36209</v>
      </c>
      <c r="T3" s="61">
        <f t="shared" ref="T3:T20" si="20">S3/Q3-1</f>
        <v>2.9940494476112356E-2</v>
      </c>
      <c r="U3" s="3">
        <v>36527.300000000003</v>
      </c>
      <c r="V3" s="61">
        <f t="shared" ref="V3:V20" si="21">U3/S3-1</f>
        <v>8.7906321632744699E-3</v>
      </c>
      <c r="W3" s="4">
        <v>48791.7</v>
      </c>
      <c r="X3" s="61">
        <f t="shared" ref="X3:X20" si="22">W3/U3-1</f>
        <v>0.33575982894985379</v>
      </c>
      <c r="Y3" s="67">
        <f t="shared" si="11"/>
        <v>4.3155741298014E-2</v>
      </c>
      <c r="Z3">
        <f t="shared" ref="Z3:Z33" si="23">(B126+C126+E126+G126+I126+K126+M126+O126+Q126+S126+U126+W126)/12</f>
        <v>0</v>
      </c>
    </row>
    <row r="4" spans="1:26" ht="34.5" x14ac:dyDescent="0.25">
      <c r="A4" s="70" t="s">
        <v>10</v>
      </c>
      <c r="B4" s="19">
        <v>20381.2</v>
      </c>
      <c r="C4" s="19">
        <v>19643.7</v>
      </c>
      <c r="D4" s="60">
        <f t="shared" si="12"/>
        <v>-3.6185308028967911E-2</v>
      </c>
      <c r="E4" s="19">
        <v>21027.200000000001</v>
      </c>
      <c r="F4" s="61">
        <f t="shared" si="13"/>
        <v>7.0429705198104209E-2</v>
      </c>
      <c r="G4" s="19">
        <v>21700.9</v>
      </c>
      <c r="H4" s="61">
        <f t="shared" si="14"/>
        <v>3.2039453660021255E-2</v>
      </c>
      <c r="I4" s="19">
        <v>21905.5</v>
      </c>
      <c r="J4" s="61">
        <f t="shared" si="15"/>
        <v>9.4281803980480472E-3</v>
      </c>
      <c r="K4" s="19">
        <v>22323</v>
      </c>
      <c r="L4" s="61">
        <f t="shared" si="16"/>
        <v>1.9059140398530072E-2</v>
      </c>
      <c r="M4" s="19">
        <v>23128.5</v>
      </c>
      <c r="N4" s="61">
        <f t="shared" si="17"/>
        <v>3.6083859696277365E-2</v>
      </c>
      <c r="O4" s="19">
        <v>22271.200000000001</v>
      </c>
      <c r="P4" s="61">
        <f t="shared" si="18"/>
        <v>-3.7066822318784109E-2</v>
      </c>
      <c r="Q4" s="5">
        <v>21870.400000000001</v>
      </c>
      <c r="R4" s="61">
        <f t="shared" si="19"/>
        <v>-1.7996336075290054E-2</v>
      </c>
      <c r="S4" s="5">
        <v>22496.2</v>
      </c>
      <c r="T4" s="61">
        <f t="shared" si="20"/>
        <v>2.8614017119028334E-2</v>
      </c>
      <c r="U4" s="5">
        <v>22587.9</v>
      </c>
      <c r="V4" s="61">
        <f t="shared" si="21"/>
        <v>4.0762439878734291E-3</v>
      </c>
      <c r="W4" s="6">
        <v>27553.1</v>
      </c>
      <c r="X4" s="61">
        <f t="shared" si="22"/>
        <v>0.21981680457235941</v>
      </c>
      <c r="Y4" s="67">
        <f t="shared" si="11"/>
        <v>2.9845358055200003E-2</v>
      </c>
      <c r="Z4">
        <f t="shared" si="23"/>
        <v>0</v>
      </c>
    </row>
    <row r="5" spans="1:26" ht="23.25" x14ac:dyDescent="0.25">
      <c r="A5" s="71" t="s">
        <v>11</v>
      </c>
      <c r="B5" s="19">
        <v>16773.900000000001</v>
      </c>
      <c r="C5" s="19">
        <v>16632.400000000001</v>
      </c>
      <c r="D5" s="60">
        <f t="shared" si="12"/>
        <v>-8.4357245482564736E-3</v>
      </c>
      <c r="E5" s="19">
        <v>17834.5</v>
      </c>
      <c r="F5" s="61">
        <f t="shared" si="13"/>
        <v>7.227459657054891E-2</v>
      </c>
      <c r="G5" s="19">
        <v>18263.5</v>
      </c>
      <c r="H5" s="61">
        <f t="shared" si="14"/>
        <v>2.4054501107404258E-2</v>
      </c>
      <c r="I5" s="19">
        <v>19883.900000000001</v>
      </c>
      <c r="J5" s="61">
        <f t="shared" si="15"/>
        <v>8.8723410080214782E-2</v>
      </c>
      <c r="K5" s="19">
        <v>20178.2</v>
      </c>
      <c r="L5" s="61">
        <f t="shared" si="16"/>
        <v>1.4800919336749763E-2</v>
      </c>
      <c r="M5" s="19">
        <v>19034.5</v>
      </c>
      <c r="N5" s="61">
        <f t="shared" si="17"/>
        <v>-5.6679981366028698E-2</v>
      </c>
      <c r="O5" s="19">
        <v>19197.599999999999</v>
      </c>
      <c r="P5" s="61">
        <f t="shared" si="18"/>
        <v>8.5686516588299177E-3</v>
      </c>
      <c r="Q5" s="5">
        <v>18717.599999999999</v>
      </c>
      <c r="R5" s="61">
        <f t="shared" si="19"/>
        <v>-2.5003125390673842E-2</v>
      </c>
      <c r="S5" s="5">
        <v>19577.7</v>
      </c>
      <c r="T5" s="61">
        <f t="shared" si="20"/>
        <v>4.5951404026157272E-2</v>
      </c>
      <c r="U5" s="5">
        <v>19694.7</v>
      </c>
      <c r="V5" s="61">
        <f t="shared" si="21"/>
        <v>5.9761871925712029E-3</v>
      </c>
      <c r="W5" s="6">
        <v>23961.200000000001</v>
      </c>
      <c r="X5" s="61">
        <f t="shared" si="22"/>
        <v>0.21663188573575631</v>
      </c>
      <c r="Y5" s="67">
        <f t="shared" si="11"/>
        <v>3.5169338582115767E-2</v>
      </c>
      <c r="Z5">
        <f t="shared" si="23"/>
        <v>0</v>
      </c>
    </row>
    <row r="6" spans="1:26" ht="34.5" x14ac:dyDescent="0.25">
      <c r="A6" s="70" t="s">
        <v>12</v>
      </c>
      <c r="B6" s="19">
        <v>18379.5</v>
      </c>
      <c r="C6" s="19">
        <v>18563</v>
      </c>
      <c r="D6" s="60">
        <f t="shared" si="12"/>
        <v>9.983949508963752E-3</v>
      </c>
      <c r="E6" s="19">
        <v>19203.7</v>
      </c>
      <c r="F6" s="61">
        <f t="shared" si="13"/>
        <v>3.4514895221677611E-2</v>
      </c>
      <c r="G6" s="19">
        <v>19567.2</v>
      </c>
      <c r="H6" s="61">
        <f t="shared" si="14"/>
        <v>1.8928643959237101E-2</v>
      </c>
      <c r="I6" s="19">
        <v>19809.7</v>
      </c>
      <c r="J6" s="61">
        <f t="shared" si="15"/>
        <v>1.2393188601332872E-2</v>
      </c>
      <c r="K6" s="19">
        <v>20351.599999999999</v>
      </c>
      <c r="L6" s="61">
        <f t="shared" si="16"/>
        <v>2.7355285541931451E-2</v>
      </c>
      <c r="M6" s="19">
        <v>20783.7</v>
      </c>
      <c r="N6" s="61">
        <f t="shared" si="17"/>
        <v>2.1231745906955757E-2</v>
      </c>
      <c r="O6" s="19">
        <v>20593.7</v>
      </c>
      <c r="P6" s="61">
        <f t="shared" si="18"/>
        <v>-9.1417793751834564E-3</v>
      </c>
      <c r="Q6" s="5">
        <v>20037.2</v>
      </c>
      <c r="R6" s="61">
        <f t="shared" si="19"/>
        <v>-2.7022827369535318E-2</v>
      </c>
      <c r="S6" s="5">
        <v>20824.599999999999</v>
      </c>
      <c r="T6" s="61">
        <f t="shared" si="20"/>
        <v>3.92969077515819E-2</v>
      </c>
      <c r="U6" s="5">
        <v>21026.400000000001</v>
      </c>
      <c r="V6" s="61">
        <f t="shared" si="21"/>
        <v>9.6904622417719466E-3</v>
      </c>
      <c r="W6" s="6">
        <v>26097.7</v>
      </c>
      <c r="X6" s="61">
        <f t="shared" si="22"/>
        <v>0.24118726933759449</v>
      </c>
      <c r="Y6" s="67">
        <f t="shared" si="11"/>
        <v>3.4401612847848012E-2</v>
      </c>
      <c r="Z6">
        <f t="shared" si="23"/>
        <v>0</v>
      </c>
    </row>
    <row r="7" spans="1:26" ht="23.25" x14ac:dyDescent="0.25">
      <c r="A7" s="71" t="s">
        <v>13</v>
      </c>
      <c r="B7" s="19">
        <v>19667.8</v>
      </c>
      <c r="C7" s="19">
        <v>19332.099999999999</v>
      </c>
      <c r="D7" s="60">
        <f t="shared" si="12"/>
        <v>-1.7068507916492948E-2</v>
      </c>
      <c r="E7" s="19">
        <v>20475.8</v>
      </c>
      <c r="F7" s="61">
        <f t="shared" si="13"/>
        <v>5.9160670594503584E-2</v>
      </c>
      <c r="G7" s="19">
        <v>21748.7</v>
      </c>
      <c r="H7" s="61">
        <f t="shared" si="14"/>
        <v>6.2166069213412944E-2</v>
      </c>
      <c r="I7" s="19">
        <v>21627.8</v>
      </c>
      <c r="J7" s="61">
        <f t="shared" si="15"/>
        <v>-5.5589529489119549E-3</v>
      </c>
      <c r="K7" s="19">
        <v>22647.599999999999</v>
      </c>
      <c r="L7" s="61">
        <f t="shared" si="16"/>
        <v>4.7152276237065305E-2</v>
      </c>
      <c r="M7" s="19">
        <v>22781.8</v>
      </c>
      <c r="N7" s="61">
        <f t="shared" si="17"/>
        <v>5.9255726876137338E-3</v>
      </c>
      <c r="O7" s="19">
        <v>22057.1</v>
      </c>
      <c r="P7" s="61">
        <f t="shared" si="18"/>
        <v>-3.1810480295674681E-2</v>
      </c>
      <c r="Q7" s="5">
        <v>21993.7</v>
      </c>
      <c r="R7" s="61">
        <f t="shared" si="19"/>
        <v>-2.8743579164984823E-3</v>
      </c>
      <c r="S7" s="5">
        <v>22631.599999999999</v>
      </c>
      <c r="T7" s="61">
        <f t="shared" si="20"/>
        <v>2.9003760167684245E-2</v>
      </c>
      <c r="U7" s="5">
        <v>23282.799999999999</v>
      </c>
      <c r="V7" s="61">
        <f t="shared" si="21"/>
        <v>2.8773926721928689E-2</v>
      </c>
      <c r="W7" s="6">
        <v>28195.4</v>
      </c>
      <c r="X7" s="61">
        <f t="shared" si="22"/>
        <v>0.21099695912862715</v>
      </c>
      <c r="Y7" s="67">
        <f t="shared" si="11"/>
        <v>3.5078812333932508E-2</v>
      </c>
      <c r="Z7">
        <f t="shared" si="23"/>
        <v>0</v>
      </c>
    </row>
    <row r="8" spans="1:26" ht="23.25" x14ac:dyDescent="0.25">
      <c r="A8" s="70" t="s">
        <v>14</v>
      </c>
      <c r="B8" s="19">
        <v>16529.599999999999</v>
      </c>
      <c r="C8" s="19">
        <v>16782.400000000001</v>
      </c>
      <c r="D8" s="60">
        <f t="shared" si="12"/>
        <v>1.5293776013938887E-2</v>
      </c>
      <c r="E8" s="19">
        <v>17943.2</v>
      </c>
      <c r="F8" s="61">
        <f t="shared" si="13"/>
        <v>6.9167699494708801E-2</v>
      </c>
      <c r="G8" s="19">
        <v>18153.5</v>
      </c>
      <c r="H8" s="61">
        <f t="shared" si="14"/>
        <v>1.1720317446163309E-2</v>
      </c>
      <c r="I8" s="19">
        <v>18688.7</v>
      </c>
      <c r="J8" s="61">
        <f t="shared" si="15"/>
        <v>2.9481918087421288E-2</v>
      </c>
      <c r="K8" s="19">
        <v>20227.8</v>
      </c>
      <c r="L8" s="61">
        <f t="shared" si="16"/>
        <v>8.2354577900014325E-2</v>
      </c>
      <c r="M8" s="19">
        <v>18435.099999999999</v>
      </c>
      <c r="N8" s="61">
        <f t="shared" si="17"/>
        <v>-8.8625554929354644E-2</v>
      </c>
      <c r="O8" s="19">
        <v>18144.900000000001</v>
      </c>
      <c r="P8" s="61">
        <f t="shared" si="18"/>
        <v>-1.5741710107349371E-2</v>
      </c>
      <c r="Q8" s="5">
        <v>18321.400000000001</v>
      </c>
      <c r="R8" s="61">
        <f t="shared" si="19"/>
        <v>9.7272511835282405E-3</v>
      </c>
      <c r="S8" s="5">
        <v>18985</v>
      </c>
      <c r="T8" s="61">
        <f t="shared" si="20"/>
        <v>3.621993952427216E-2</v>
      </c>
      <c r="U8" s="5">
        <v>19531.900000000001</v>
      </c>
      <c r="V8" s="61">
        <f t="shared" si="21"/>
        <v>2.8806952857519219E-2</v>
      </c>
      <c r="W8" s="6">
        <v>25479.9</v>
      </c>
      <c r="X8" s="61">
        <f t="shared" si="22"/>
        <v>0.30452746532595398</v>
      </c>
      <c r="Y8" s="67">
        <f t="shared" si="11"/>
        <v>4.3902966617892385E-2</v>
      </c>
      <c r="Z8">
        <f t="shared" si="23"/>
        <v>0</v>
      </c>
    </row>
    <row r="9" spans="1:26" ht="23.25" x14ac:dyDescent="0.25">
      <c r="A9" s="71" t="s">
        <v>15</v>
      </c>
      <c r="B9" s="19">
        <v>24091.3</v>
      </c>
      <c r="C9" s="19">
        <v>23041.7</v>
      </c>
      <c r="D9" s="60">
        <f t="shared" si="12"/>
        <v>-4.3567594940912224E-2</v>
      </c>
      <c r="E9" s="19">
        <v>24701.200000000001</v>
      </c>
      <c r="F9" s="61">
        <f t="shared" si="13"/>
        <v>7.2021595628794843E-2</v>
      </c>
      <c r="G9" s="19">
        <v>24852.3</v>
      </c>
      <c r="H9" s="61">
        <f t="shared" si="14"/>
        <v>6.117111719268653E-3</v>
      </c>
      <c r="I9" s="19">
        <v>25564.7</v>
      </c>
      <c r="J9" s="61">
        <f t="shared" si="15"/>
        <v>2.866535491684874E-2</v>
      </c>
      <c r="K9" s="19">
        <v>26138.1</v>
      </c>
      <c r="L9" s="61">
        <f t="shared" si="16"/>
        <v>2.2429365492260711E-2</v>
      </c>
      <c r="M9" s="19">
        <v>26260.799999999999</v>
      </c>
      <c r="N9" s="61">
        <f t="shared" si="17"/>
        <v>4.6942968310628164E-3</v>
      </c>
      <c r="O9" s="19">
        <v>25108.3</v>
      </c>
      <c r="P9" s="61">
        <f t="shared" si="18"/>
        <v>-4.3886705660147407E-2</v>
      </c>
      <c r="Q9" s="5">
        <v>24915.200000000001</v>
      </c>
      <c r="R9" s="61">
        <f t="shared" si="19"/>
        <v>-7.6906839570978214E-3</v>
      </c>
      <c r="S9" s="5">
        <v>26252.6</v>
      </c>
      <c r="T9" s="61">
        <f t="shared" si="20"/>
        <v>5.3678076033906841E-2</v>
      </c>
      <c r="U9" s="5">
        <v>25669.599999999999</v>
      </c>
      <c r="V9" s="61">
        <f t="shared" si="21"/>
        <v>-2.2207324226933722E-2</v>
      </c>
      <c r="W9" s="6">
        <v>32546.799999999999</v>
      </c>
      <c r="X9" s="61">
        <f t="shared" si="22"/>
        <v>0.26791223860130264</v>
      </c>
      <c r="Y9" s="67">
        <f t="shared" si="11"/>
        <v>3.0742339130759463E-2</v>
      </c>
      <c r="Z9">
        <f t="shared" si="23"/>
        <v>0</v>
      </c>
    </row>
    <row r="10" spans="1:26" ht="23.25" x14ac:dyDescent="0.25">
      <c r="A10" s="70" t="s">
        <v>16</v>
      </c>
      <c r="B10" s="19">
        <v>17872.900000000001</v>
      </c>
      <c r="C10" s="19">
        <v>17122.400000000001</v>
      </c>
      <c r="D10" s="60">
        <f t="shared" si="12"/>
        <v>-4.1990947188201178E-2</v>
      </c>
      <c r="E10" s="19">
        <v>17992.3</v>
      </c>
      <c r="F10" s="61">
        <f t="shared" si="13"/>
        <v>5.0804793720506281E-2</v>
      </c>
      <c r="G10" s="19">
        <v>18849.099999999999</v>
      </c>
      <c r="H10" s="61">
        <f t="shared" si="14"/>
        <v>4.7620370936456213E-2</v>
      </c>
      <c r="I10" s="19">
        <v>18578.099999999999</v>
      </c>
      <c r="J10" s="61">
        <f t="shared" si="15"/>
        <v>-1.4377344276384596E-2</v>
      </c>
      <c r="K10" s="19">
        <v>19539</v>
      </c>
      <c r="L10" s="61">
        <f t="shared" si="16"/>
        <v>5.172218902901804E-2</v>
      </c>
      <c r="M10" s="19">
        <v>19651.7</v>
      </c>
      <c r="N10" s="61">
        <f t="shared" si="17"/>
        <v>5.767951276933303E-3</v>
      </c>
      <c r="O10" s="19">
        <v>18685.099999999999</v>
      </c>
      <c r="P10" s="61">
        <f t="shared" si="18"/>
        <v>-4.9186584366747055E-2</v>
      </c>
      <c r="Q10" s="5">
        <v>18836.5</v>
      </c>
      <c r="R10" s="61">
        <f t="shared" si="19"/>
        <v>8.1027128567683349E-3</v>
      </c>
      <c r="S10" s="5">
        <v>19276.8</v>
      </c>
      <c r="T10" s="61">
        <f t="shared" si="20"/>
        <v>2.3374830780665157E-2</v>
      </c>
      <c r="U10" s="5">
        <v>19978.599999999999</v>
      </c>
      <c r="V10" s="61">
        <f t="shared" si="21"/>
        <v>3.6406457503320055E-2</v>
      </c>
      <c r="W10" s="6">
        <v>24378.5</v>
      </c>
      <c r="X10" s="61">
        <f t="shared" si="22"/>
        <v>0.22023064679206761</v>
      </c>
      <c r="Y10" s="67">
        <f t="shared" si="11"/>
        <v>3.0770461551309289E-2</v>
      </c>
      <c r="Z10">
        <f t="shared" si="23"/>
        <v>0</v>
      </c>
    </row>
    <row r="11" spans="1:26" ht="23.25" x14ac:dyDescent="0.25">
      <c r="A11" s="71" t="s">
        <v>17</v>
      </c>
      <c r="B11" s="19">
        <v>18591.900000000001</v>
      </c>
      <c r="C11" s="19">
        <v>18172.900000000001</v>
      </c>
      <c r="D11" s="60">
        <f t="shared" si="12"/>
        <v>-2.2536696088081398E-2</v>
      </c>
      <c r="E11" s="19">
        <v>19439.599999999999</v>
      </c>
      <c r="F11" s="61">
        <f t="shared" si="13"/>
        <v>6.9702689169037324E-2</v>
      </c>
      <c r="G11" s="19">
        <v>20783</v>
      </c>
      <c r="H11" s="61">
        <f t="shared" si="14"/>
        <v>6.9106360213173179E-2</v>
      </c>
      <c r="I11" s="19">
        <v>20555.400000000001</v>
      </c>
      <c r="J11" s="61">
        <f t="shared" si="15"/>
        <v>-1.0951258239907502E-2</v>
      </c>
      <c r="K11" s="19">
        <v>20781</v>
      </c>
      <c r="L11" s="61">
        <f t="shared" si="16"/>
        <v>1.0975218190840241E-2</v>
      </c>
      <c r="M11" s="19">
        <v>22143.4</v>
      </c>
      <c r="N11" s="61">
        <f t="shared" si="17"/>
        <v>6.5559886434723991E-2</v>
      </c>
      <c r="O11" s="19">
        <v>21248.2</v>
      </c>
      <c r="P11" s="61">
        <f t="shared" si="18"/>
        <v>-4.0427395973518077E-2</v>
      </c>
      <c r="Q11" s="5">
        <v>20660.5</v>
      </c>
      <c r="R11" s="61">
        <f t="shared" si="19"/>
        <v>-2.7658813452433706E-2</v>
      </c>
      <c r="S11" s="5">
        <v>21558.7</v>
      </c>
      <c r="T11" s="61">
        <f t="shared" si="20"/>
        <v>4.3474262481546955E-2</v>
      </c>
      <c r="U11" s="5">
        <v>21710</v>
      </c>
      <c r="V11" s="61">
        <f t="shared" si="21"/>
        <v>7.0180483980943897E-3</v>
      </c>
      <c r="W11" s="6">
        <v>27544.400000000001</v>
      </c>
      <c r="X11" s="61">
        <f t="shared" si="22"/>
        <v>0.26874251497005996</v>
      </c>
      <c r="Y11" s="67">
        <f t="shared" si="11"/>
        <v>3.9364074191230489E-2</v>
      </c>
      <c r="Z11">
        <f t="shared" si="23"/>
        <v>0</v>
      </c>
    </row>
    <row r="12" spans="1:26" ht="23.25" x14ac:dyDescent="0.25">
      <c r="A12" s="70" t="s">
        <v>18</v>
      </c>
      <c r="B12" s="19">
        <v>19530.5</v>
      </c>
      <c r="C12" s="19">
        <v>18843</v>
      </c>
      <c r="D12" s="60">
        <f t="shared" si="12"/>
        <v>-3.5201351731906527E-2</v>
      </c>
      <c r="E12" s="19">
        <v>19935.7</v>
      </c>
      <c r="F12" s="61">
        <f t="shared" si="13"/>
        <v>5.7989704399511899E-2</v>
      </c>
      <c r="G12" s="19">
        <v>21435.5</v>
      </c>
      <c r="H12" s="61">
        <f t="shared" si="14"/>
        <v>7.5231870463540185E-2</v>
      </c>
      <c r="I12" s="19">
        <v>20989.200000000001</v>
      </c>
      <c r="J12" s="61">
        <f t="shared" si="15"/>
        <v>-2.0820601338900402E-2</v>
      </c>
      <c r="K12" s="19">
        <v>21837.7</v>
      </c>
      <c r="L12" s="61">
        <f t="shared" si="16"/>
        <v>4.0425552188744662E-2</v>
      </c>
      <c r="M12" s="19">
        <v>22557.599999999999</v>
      </c>
      <c r="N12" s="61">
        <f t="shared" si="17"/>
        <v>3.296592589878955E-2</v>
      </c>
      <c r="O12" s="19">
        <v>20811.900000000001</v>
      </c>
      <c r="P12" s="61">
        <f t="shared" si="18"/>
        <v>-7.738855197361405E-2</v>
      </c>
      <c r="Q12" s="5">
        <v>20845.099999999999</v>
      </c>
      <c r="R12" s="61">
        <f t="shared" si="19"/>
        <v>1.595241184130014E-3</v>
      </c>
      <c r="S12" s="5">
        <v>22815.9</v>
      </c>
      <c r="T12" s="61">
        <f t="shared" si="20"/>
        <v>9.454500098344476E-2</v>
      </c>
      <c r="U12" s="5">
        <v>21226.7</v>
      </c>
      <c r="V12" s="61">
        <f t="shared" si="21"/>
        <v>-6.9653180457488029E-2</v>
      </c>
      <c r="W12" s="6">
        <v>28692</v>
      </c>
      <c r="X12" s="61">
        <f t="shared" si="22"/>
        <v>0.35169385726467128</v>
      </c>
      <c r="Y12" s="67">
        <f t="shared" si="11"/>
        <v>4.1034860625538488E-2</v>
      </c>
      <c r="Z12">
        <f t="shared" si="23"/>
        <v>0</v>
      </c>
    </row>
    <row r="13" spans="1:26" ht="23.25" x14ac:dyDescent="0.25">
      <c r="A13" s="71" t="s">
        <v>99</v>
      </c>
      <c r="B13" s="19">
        <v>32604.799999999999</v>
      </c>
      <c r="C13" s="19">
        <v>32319.9</v>
      </c>
      <c r="D13" s="60">
        <f t="shared" si="12"/>
        <v>-8.7379772303464165E-3</v>
      </c>
      <c r="E13" s="19">
        <v>34035.199999999997</v>
      </c>
      <c r="F13" s="61">
        <f t="shared" si="13"/>
        <v>5.3072565199768329E-2</v>
      </c>
      <c r="G13" s="19">
        <v>34562</v>
      </c>
      <c r="H13" s="61">
        <f t="shared" si="14"/>
        <v>1.5478093268145976E-2</v>
      </c>
      <c r="I13" s="19">
        <v>35004</v>
      </c>
      <c r="J13" s="61">
        <f t="shared" si="15"/>
        <v>1.2788611770152114E-2</v>
      </c>
      <c r="K13" s="19">
        <v>36740.1</v>
      </c>
      <c r="L13" s="61">
        <f t="shared" si="16"/>
        <v>4.9597188892698041E-2</v>
      </c>
      <c r="M13" s="19">
        <v>35778</v>
      </c>
      <c r="N13" s="61">
        <f t="shared" si="17"/>
        <v>-2.6186646198567698E-2</v>
      </c>
      <c r="O13" s="19">
        <v>34751.199999999997</v>
      </c>
      <c r="P13" s="61">
        <f t="shared" si="18"/>
        <v>-2.869920062608311E-2</v>
      </c>
      <c r="Q13" s="5">
        <v>35758.800000000003</v>
      </c>
      <c r="R13" s="61">
        <f t="shared" si="19"/>
        <v>2.8994682198024924E-2</v>
      </c>
      <c r="S13" s="5">
        <v>36403.1</v>
      </c>
      <c r="T13" s="61">
        <f t="shared" si="20"/>
        <v>1.8017942436546974E-2</v>
      </c>
      <c r="U13" s="5">
        <v>36494.199999999997</v>
      </c>
      <c r="V13" s="61">
        <f t="shared" si="21"/>
        <v>2.5025341248410271E-3</v>
      </c>
      <c r="W13" s="6">
        <v>46877.5</v>
      </c>
      <c r="X13" s="61">
        <f t="shared" si="22"/>
        <v>0.28451918387031383</v>
      </c>
      <c r="Y13" s="67">
        <f t="shared" si="11"/>
        <v>3.6486088882317635E-2</v>
      </c>
      <c r="Z13">
        <f t="shared" si="23"/>
        <v>0</v>
      </c>
    </row>
    <row r="14" spans="1:26" ht="23.25" x14ac:dyDescent="0.25">
      <c r="A14" s="70" t="s">
        <v>19</v>
      </c>
      <c r="B14" s="19">
        <v>16865.900000000001</v>
      </c>
      <c r="C14" s="19">
        <v>16728.400000000001</v>
      </c>
      <c r="D14" s="60">
        <f t="shared" si="12"/>
        <v>-8.1525444832473148E-3</v>
      </c>
      <c r="E14" s="19">
        <v>18041.599999999999</v>
      </c>
      <c r="F14" s="61">
        <f t="shared" si="13"/>
        <v>7.8501231438750763E-2</v>
      </c>
      <c r="G14" s="19">
        <v>18450.099999999999</v>
      </c>
      <c r="H14" s="61">
        <f t="shared" si="14"/>
        <v>2.2642115998581014E-2</v>
      </c>
      <c r="I14" s="19">
        <v>19186</v>
      </c>
      <c r="J14" s="61">
        <f t="shared" si="15"/>
        <v>3.9885962677709053E-2</v>
      </c>
      <c r="K14" s="19">
        <v>19846.2</v>
      </c>
      <c r="L14" s="61">
        <f t="shared" si="16"/>
        <v>3.4410507661836842E-2</v>
      </c>
      <c r="M14" s="19">
        <v>19400.400000000001</v>
      </c>
      <c r="N14" s="61">
        <f t="shared" si="17"/>
        <v>-2.2462738458747689E-2</v>
      </c>
      <c r="O14" s="19">
        <v>19534.5</v>
      </c>
      <c r="P14" s="61">
        <f t="shared" si="18"/>
        <v>6.9122286138429967E-3</v>
      </c>
      <c r="Q14" s="5">
        <v>18643.8</v>
      </c>
      <c r="R14" s="61">
        <f t="shared" si="19"/>
        <v>-4.559625278353685E-2</v>
      </c>
      <c r="S14" s="5">
        <v>19626.5</v>
      </c>
      <c r="T14" s="61">
        <f t="shared" si="20"/>
        <v>5.270921164140363E-2</v>
      </c>
      <c r="U14" s="5">
        <v>19126.599999999999</v>
      </c>
      <c r="V14" s="61">
        <f t="shared" si="21"/>
        <v>-2.5470664662573639E-2</v>
      </c>
      <c r="W14" s="6">
        <v>24574.5</v>
      </c>
      <c r="X14" s="61">
        <f t="shared" si="22"/>
        <v>0.28483368711637214</v>
      </c>
      <c r="Y14" s="67">
        <f t="shared" si="11"/>
        <v>3.801934043276281E-2</v>
      </c>
      <c r="Z14">
        <f t="shared" si="23"/>
        <v>0</v>
      </c>
    </row>
    <row r="15" spans="1:26" ht="23.25" x14ac:dyDescent="0.25">
      <c r="A15" s="71" t="s">
        <v>20</v>
      </c>
      <c r="B15" s="19">
        <v>19392.3</v>
      </c>
      <c r="C15" s="19">
        <v>19154</v>
      </c>
      <c r="D15" s="60">
        <f t="shared" si="12"/>
        <v>-1.2288382502333328E-2</v>
      </c>
      <c r="E15" s="19">
        <v>21289</v>
      </c>
      <c r="F15" s="61">
        <f t="shared" si="13"/>
        <v>0.11146496815286633</v>
      </c>
      <c r="G15" s="19">
        <v>21271.5</v>
      </c>
      <c r="H15" s="61">
        <f t="shared" si="14"/>
        <v>-8.220207618958586E-4</v>
      </c>
      <c r="I15" s="19">
        <v>21784.2</v>
      </c>
      <c r="J15" s="61">
        <f t="shared" si="15"/>
        <v>2.410267259008525E-2</v>
      </c>
      <c r="K15" s="19">
        <v>23025.200000000001</v>
      </c>
      <c r="L15" s="61">
        <f t="shared" si="16"/>
        <v>5.6967894161823684E-2</v>
      </c>
      <c r="M15" s="19">
        <v>21521.3</v>
      </c>
      <c r="N15" s="61">
        <f t="shared" si="17"/>
        <v>-6.5315393568785574E-2</v>
      </c>
      <c r="O15" s="19">
        <v>21662.7</v>
      </c>
      <c r="P15" s="61">
        <f t="shared" si="18"/>
        <v>6.5702350694429867E-3</v>
      </c>
      <c r="Q15" s="5">
        <v>21260.5</v>
      </c>
      <c r="R15" s="61">
        <f t="shared" si="19"/>
        <v>-1.8566476016378397E-2</v>
      </c>
      <c r="S15" s="5">
        <v>22385.599999999999</v>
      </c>
      <c r="T15" s="61">
        <f t="shared" si="20"/>
        <v>5.2919733778603373E-2</v>
      </c>
      <c r="U15" s="5">
        <v>22810.7</v>
      </c>
      <c r="V15" s="61">
        <f t="shared" si="21"/>
        <v>1.8989886355514463E-2</v>
      </c>
      <c r="W15" s="6">
        <v>27664.5</v>
      </c>
      <c r="X15" s="61">
        <f t="shared" si="22"/>
        <v>0.21278610476662263</v>
      </c>
      <c r="Y15" s="67">
        <f t="shared" si="11"/>
        <v>3.516447472959687E-2</v>
      </c>
      <c r="Z15">
        <f t="shared" si="23"/>
        <v>0</v>
      </c>
    </row>
    <row r="16" spans="1:26" ht="23.25" x14ac:dyDescent="0.25">
      <c r="A16" s="70" t="s">
        <v>21</v>
      </c>
      <c r="B16" s="19">
        <v>17946.3</v>
      </c>
      <c r="C16" s="19">
        <v>17662.5</v>
      </c>
      <c r="D16" s="60">
        <f t="shared" si="12"/>
        <v>-1.5813844636498819E-2</v>
      </c>
      <c r="E16" s="19">
        <v>18583</v>
      </c>
      <c r="F16" s="61">
        <f t="shared" si="13"/>
        <v>5.2116065109695686E-2</v>
      </c>
      <c r="G16" s="19">
        <v>20486.099999999999</v>
      </c>
      <c r="H16" s="61">
        <f t="shared" si="14"/>
        <v>0.10241080557498772</v>
      </c>
      <c r="I16" s="19">
        <v>20037.8</v>
      </c>
      <c r="J16" s="61">
        <f t="shared" si="15"/>
        <v>-2.1883130512884263E-2</v>
      </c>
      <c r="K16" s="19">
        <v>20262.599999999999</v>
      </c>
      <c r="L16" s="61">
        <f t="shared" si="16"/>
        <v>1.121879647466284E-2</v>
      </c>
      <c r="M16" s="19">
        <v>20733.7</v>
      </c>
      <c r="N16" s="61">
        <f t="shared" si="17"/>
        <v>2.3249731031555809E-2</v>
      </c>
      <c r="O16" s="19">
        <v>20584.099999999999</v>
      </c>
      <c r="P16" s="61">
        <f t="shared" si="18"/>
        <v>-7.2153064817183088E-3</v>
      </c>
      <c r="Q16" s="5">
        <v>20248.400000000001</v>
      </c>
      <c r="R16" s="61">
        <f t="shared" si="19"/>
        <v>-1.6308704291176035E-2</v>
      </c>
      <c r="S16" s="5">
        <v>20805.3</v>
      </c>
      <c r="T16" s="61">
        <f t="shared" si="20"/>
        <v>2.7503407676655822E-2</v>
      </c>
      <c r="U16" s="5">
        <v>21075.7</v>
      </c>
      <c r="V16" s="61">
        <f t="shared" si="21"/>
        <v>1.2996688343835494E-2</v>
      </c>
      <c r="W16" s="6">
        <v>26514.9</v>
      </c>
      <c r="X16" s="61">
        <f t="shared" si="22"/>
        <v>0.25807920970596476</v>
      </c>
      <c r="Y16" s="67">
        <f t="shared" si="11"/>
        <v>3.87594289086437E-2</v>
      </c>
      <c r="Z16">
        <f t="shared" si="23"/>
        <v>0</v>
      </c>
    </row>
    <row r="17" spans="1:26" ht="23.25" x14ac:dyDescent="0.25">
      <c r="A17" s="71" t="s">
        <v>22</v>
      </c>
      <c r="B17" s="19">
        <v>17161.900000000001</v>
      </c>
      <c r="C17" s="19">
        <v>16528.5</v>
      </c>
      <c r="D17" s="60">
        <f t="shared" si="12"/>
        <v>-3.6907335434887778E-2</v>
      </c>
      <c r="E17" s="19">
        <v>17275.7</v>
      </c>
      <c r="F17" s="61">
        <f t="shared" si="13"/>
        <v>4.5206764074174899E-2</v>
      </c>
      <c r="G17" s="19">
        <v>18235.5</v>
      </c>
      <c r="H17" s="61">
        <f t="shared" si="14"/>
        <v>5.5557806630122109E-2</v>
      </c>
      <c r="I17" s="19">
        <v>19286.7</v>
      </c>
      <c r="J17" s="61">
        <f t="shared" si="15"/>
        <v>5.7645800773217015E-2</v>
      </c>
      <c r="K17" s="19">
        <v>18839.3</v>
      </c>
      <c r="L17" s="61">
        <f t="shared" si="16"/>
        <v>-2.3197332877060384E-2</v>
      </c>
      <c r="M17" s="19">
        <v>19503.2</v>
      </c>
      <c r="N17" s="61">
        <f t="shared" si="17"/>
        <v>3.5240162851061463E-2</v>
      </c>
      <c r="O17" s="19">
        <v>19414.900000000001</v>
      </c>
      <c r="P17" s="61">
        <f t="shared" si="18"/>
        <v>-4.5274621600557285E-3</v>
      </c>
      <c r="Q17" s="5">
        <v>18768.3</v>
      </c>
      <c r="R17" s="61">
        <f t="shared" si="19"/>
        <v>-3.3304317817758666E-2</v>
      </c>
      <c r="S17" s="5">
        <v>19969.7</v>
      </c>
      <c r="T17" s="61">
        <f t="shared" si="20"/>
        <v>6.4012190768476751E-2</v>
      </c>
      <c r="U17" s="5">
        <v>20452.8</v>
      </c>
      <c r="V17" s="61">
        <f t="shared" si="21"/>
        <v>2.4191650350280591E-2</v>
      </c>
      <c r="W17" s="6">
        <v>23589.4</v>
      </c>
      <c r="X17" s="61">
        <f t="shared" si="22"/>
        <v>0.15335797543612628</v>
      </c>
      <c r="Y17" s="67">
        <f t="shared" si="11"/>
        <v>3.0661445690336051E-2</v>
      </c>
      <c r="Z17">
        <f t="shared" si="23"/>
        <v>0</v>
      </c>
    </row>
    <row r="18" spans="1:26" ht="23.25" x14ac:dyDescent="0.25">
      <c r="A18" s="70" t="s">
        <v>23</v>
      </c>
      <c r="B18" s="19">
        <v>19518</v>
      </c>
      <c r="C18" s="19">
        <v>19799.7</v>
      </c>
      <c r="D18" s="60">
        <f t="shared" si="12"/>
        <v>1.4432831232708221E-2</v>
      </c>
      <c r="E18" s="19">
        <v>22180.400000000001</v>
      </c>
      <c r="F18" s="61">
        <f t="shared" si="13"/>
        <v>0.12023919554336682</v>
      </c>
      <c r="G18" s="19">
        <v>22636.799999999999</v>
      </c>
      <c r="H18" s="61">
        <f t="shared" si="14"/>
        <v>2.0576725397197348E-2</v>
      </c>
      <c r="I18" s="19">
        <v>22760</v>
      </c>
      <c r="J18" s="61">
        <f t="shared" si="15"/>
        <v>5.4424653661295785E-3</v>
      </c>
      <c r="K18" s="19">
        <v>23314.5</v>
      </c>
      <c r="L18" s="61">
        <f t="shared" si="16"/>
        <v>2.4362917398945472E-2</v>
      </c>
      <c r="M18" s="19">
        <v>23208.2</v>
      </c>
      <c r="N18" s="61">
        <f t="shared" si="17"/>
        <v>-4.5593943683115423E-3</v>
      </c>
      <c r="O18" s="19">
        <v>22768.2</v>
      </c>
      <c r="P18" s="61">
        <f t="shared" si="18"/>
        <v>-1.8958816280452595E-2</v>
      </c>
      <c r="Q18" s="5">
        <v>22339.599999999999</v>
      </c>
      <c r="R18" s="61">
        <f t="shared" si="19"/>
        <v>-1.8824500838889424E-2</v>
      </c>
      <c r="S18" s="5">
        <v>23334.400000000001</v>
      </c>
      <c r="T18" s="61">
        <f t="shared" si="20"/>
        <v>4.4530788375799268E-2</v>
      </c>
      <c r="U18" s="5">
        <v>23349.3</v>
      </c>
      <c r="V18" s="61">
        <f t="shared" si="21"/>
        <v>6.3854223806902866E-4</v>
      </c>
      <c r="W18" s="6">
        <v>30922.7</v>
      </c>
      <c r="X18" s="61">
        <f t="shared" si="22"/>
        <v>0.32435233604433544</v>
      </c>
      <c r="Y18" s="67">
        <f t="shared" si="11"/>
        <v>4.6566644555354329E-2</v>
      </c>
      <c r="Z18">
        <f t="shared" si="23"/>
        <v>0</v>
      </c>
    </row>
    <row r="19" spans="1:26" ht="23.25" x14ac:dyDescent="0.25">
      <c r="A19" s="71" t="s">
        <v>24</v>
      </c>
      <c r="B19" s="19">
        <v>20615.900000000001</v>
      </c>
      <c r="C19" s="19">
        <v>20586.400000000001</v>
      </c>
      <c r="D19" s="60">
        <f t="shared" si="12"/>
        <v>-1.430934375894366E-3</v>
      </c>
      <c r="E19" s="19">
        <v>21776.799999999999</v>
      </c>
      <c r="F19" s="61">
        <f t="shared" si="13"/>
        <v>5.7824583219989734E-2</v>
      </c>
      <c r="G19" s="19">
        <v>22078.9</v>
      </c>
      <c r="H19" s="61">
        <f t="shared" si="14"/>
        <v>1.3872561625215996E-2</v>
      </c>
      <c r="I19" s="19">
        <v>22562</v>
      </c>
      <c r="J19" s="61">
        <f t="shared" si="15"/>
        <v>2.1880619052579542E-2</v>
      </c>
      <c r="K19" s="19">
        <v>23055.8</v>
      </c>
      <c r="L19" s="61">
        <f t="shared" si="16"/>
        <v>2.1886357592411976E-2</v>
      </c>
      <c r="M19" s="19">
        <v>23576.2</v>
      </c>
      <c r="N19" s="61">
        <f t="shared" si="17"/>
        <v>2.2571326954605953E-2</v>
      </c>
      <c r="O19" s="19">
        <v>23223.4</v>
      </c>
      <c r="P19" s="61">
        <f t="shared" si="18"/>
        <v>-1.4964243601598204E-2</v>
      </c>
      <c r="Q19" s="5">
        <v>22614.1</v>
      </c>
      <c r="R19" s="61">
        <f t="shared" si="19"/>
        <v>-2.6236468389641554E-2</v>
      </c>
      <c r="S19" s="5">
        <v>23529.5</v>
      </c>
      <c r="T19" s="61">
        <f t="shared" si="20"/>
        <v>4.0479170075307103E-2</v>
      </c>
      <c r="U19" s="5">
        <v>23865.4</v>
      </c>
      <c r="V19" s="61">
        <f t="shared" si="21"/>
        <v>1.4275696466138355E-2</v>
      </c>
      <c r="W19" s="6">
        <v>29240.1</v>
      </c>
      <c r="X19" s="61">
        <f t="shared" si="22"/>
        <v>0.22520887980088311</v>
      </c>
      <c r="Y19" s="67">
        <f t="shared" si="11"/>
        <v>3.4124322583636152E-2</v>
      </c>
      <c r="Z19">
        <f t="shared" si="23"/>
        <v>0</v>
      </c>
    </row>
    <row r="20" spans="1:26" ht="23.25" x14ac:dyDescent="0.25">
      <c r="A20" s="70" t="s">
        <v>25</v>
      </c>
      <c r="B20" s="19">
        <v>20772.400000000001</v>
      </c>
      <c r="C20" s="19">
        <v>20844.8</v>
      </c>
      <c r="D20" s="60">
        <f t="shared" si="12"/>
        <v>3.485394080606774E-3</v>
      </c>
      <c r="E20" s="19">
        <v>21338.3</v>
      </c>
      <c r="F20" s="61">
        <f t="shared" si="13"/>
        <v>2.367496929689894E-2</v>
      </c>
      <c r="G20" s="19">
        <v>22449.200000000001</v>
      </c>
      <c r="H20" s="61">
        <f t="shared" si="14"/>
        <v>5.2061316974642002E-2</v>
      </c>
      <c r="I20" s="19">
        <v>22315.1</v>
      </c>
      <c r="J20" s="61">
        <f t="shared" si="15"/>
        <v>-5.9734868057660373E-3</v>
      </c>
      <c r="K20" s="19">
        <v>23209.4</v>
      </c>
      <c r="L20" s="61">
        <f t="shared" si="16"/>
        <v>4.0076002348185868E-2</v>
      </c>
      <c r="M20" s="19">
        <v>22716.2</v>
      </c>
      <c r="N20" s="61">
        <f t="shared" si="17"/>
        <v>-2.1250010771497796E-2</v>
      </c>
      <c r="O20" s="19">
        <v>22210.3</v>
      </c>
      <c r="P20" s="61">
        <f t="shared" si="18"/>
        <v>-2.2270450163319633E-2</v>
      </c>
      <c r="Q20" s="5">
        <v>22340.9</v>
      </c>
      <c r="R20" s="61">
        <f t="shared" si="19"/>
        <v>5.880154702998297E-3</v>
      </c>
      <c r="S20" s="5">
        <v>22979.5</v>
      </c>
      <c r="T20" s="61">
        <f t="shared" si="20"/>
        <v>2.8584345303904524E-2</v>
      </c>
      <c r="U20" s="5">
        <v>23563.5</v>
      </c>
      <c r="V20" s="61">
        <f t="shared" si="21"/>
        <v>2.5413955917230613E-2</v>
      </c>
      <c r="W20" s="6">
        <v>29705.3</v>
      </c>
      <c r="X20" s="61">
        <f t="shared" si="22"/>
        <v>0.26064888492796068</v>
      </c>
      <c r="Y20" s="67">
        <f t="shared" si="11"/>
        <v>3.54846432556222E-2</v>
      </c>
      <c r="Z20">
        <f t="shared" si="23"/>
        <v>0</v>
      </c>
    </row>
    <row r="21" spans="1:26" x14ac:dyDescent="0.25">
      <c r="A21" s="71" t="s">
        <v>93</v>
      </c>
      <c r="B21" s="19">
        <v>48816.6</v>
      </c>
      <c r="C21" s="19">
        <v>49587.3</v>
      </c>
      <c r="D21" s="60">
        <f t="shared" si="0"/>
        <v>1.5787662393530244E-2</v>
      </c>
      <c r="E21" s="19">
        <v>55049.3</v>
      </c>
      <c r="F21" s="61">
        <f t="shared" si="1"/>
        <v>0.11014917125957657</v>
      </c>
      <c r="G21" s="19">
        <v>59133.8</v>
      </c>
      <c r="H21" s="61">
        <f t="shared" si="2"/>
        <v>7.4197128755497443E-2</v>
      </c>
      <c r="I21" s="19">
        <v>54222.7</v>
      </c>
      <c r="J21" s="61">
        <f t="shared" si="3"/>
        <v>-8.3050641088514565E-2</v>
      </c>
      <c r="K21" s="19">
        <v>58548.2</v>
      </c>
      <c r="L21" s="61">
        <f t="shared" si="4"/>
        <v>7.9772862657152777E-2</v>
      </c>
      <c r="M21" s="19">
        <v>58038.5</v>
      </c>
      <c r="N21" s="61">
        <f t="shared" si="5"/>
        <v>-8.7056476544111749E-3</v>
      </c>
      <c r="O21" s="19">
        <v>53349</v>
      </c>
      <c r="P21" s="61">
        <f t="shared" si="6"/>
        <v>-8.0799813916624275E-2</v>
      </c>
      <c r="Q21" s="5">
        <v>52892.9</v>
      </c>
      <c r="R21" s="61">
        <f t="shared" si="7"/>
        <v>-8.5493636244352578E-3</v>
      </c>
      <c r="S21" s="5">
        <v>54354.8</v>
      </c>
      <c r="T21" s="61">
        <f t="shared" si="8"/>
        <v>2.7638870245344949E-2</v>
      </c>
      <c r="U21" s="5">
        <v>54881.8</v>
      </c>
      <c r="V21" s="61">
        <f t="shared" si="9"/>
        <v>9.6955558662712438E-3</v>
      </c>
      <c r="W21" s="6">
        <v>76237.7</v>
      </c>
      <c r="X21" s="61">
        <f t="shared" si="10"/>
        <v>0.38912535667561921</v>
      </c>
      <c r="Y21" s="67">
        <f t="shared" ref="Y21:Y66" si="24">(D21+F21+H21+J21+L21+N21+P21+R21+T21+V21+X21)/11</f>
        <v>4.7751012869909744E-2</v>
      </c>
      <c r="Z21">
        <f t="shared" si="23"/>
        <v>0</v>
      </c>
    </row>
    <row r="22" spans="1:26" ht="45.75" x14ac:dyDescent="0.25">
      <c r="A22" s="68" t="s">
        <v>26</v>
      </c>
      <c r="B22" s="12">
        <v>29421.8</v>
      </c>
      <c r="C22" s="12">
        <v>29211.7</v>
      </c>
      <c r="D22" s="60">
        <f t="shared" si="0"/>
        <v>-7.1409635032526619E-3</v>
      </c>
      <c r="E22" s="12">
        <v>31320.1</v>
      </c>
      <c r="F22" s="61">
        <f t="shared" si="1"/>
        <v>7.2176559392298278E-2</v>
      </c>
      <c r="G22" s="12">
        <v>32222.3</v>
      </c>
      <c r="H22" s="61">
        <f t="shared" si="2"/>
        <v>2.8805782867870722E-2</v>
      </c>
      <c r="I22" s="12">
        <v>32460.3</v>
      </c>
      <c r="J22" s="61">
        <f t="shared" si="3"/>
        <v>7.3861890678195152E-3</v>
      </c>
      <c r="K22" s="12">
        <v>33797.1</v>
      </c>
      <c r="L22" s="61">
        <f t="shared" si="4"/>
        <v>4.1182613839058746E-2</v>
      </c>
      <c r="M22" s="12">
        <v>32789.699999999997</v>
      </c>
      <c r="N22" s="61">
        <f t="shared" si="5"/>
        <v>-2.98072911581172E-2</v>
      </c>
      <c r="O22" s="12">
        <v>31610</v>
      </c>
      <c r="P22" s="61">
        <f t="shared" si="6"/>
        <v>-3.5977761309191503E-2</v>
      </c>
      <c r="Q22" s="3">
        <v>31939.3</v>
      </c>
      <c r="R22" s="61">
        <f t="shared" si="7"/>
        <v>1.041758937045234E-2</v>
      </c>
      <c r="S22" s="3">
        <v>32744.799999999999</v>
      </c>
      <c r="T22" s="61">
        <f t="shared" si="8"/>
        <v>2.5219713644319075E-2</v>
      </c>
      <c r="U22" s="3">
        <v>33346.199999999997</v>
      </c>
      <c r="V22" s="61">
        <f t="shared" si="9"/>
        <v>1.8366274950526451E-2</v>
      </c>
      <c r="W22" s="4">
        <v>43466.3</v>
      </c>
      <c r="X22" s="61">
        <f t="shared" si="10"/>
        <v>0.30348585446017862</v>
      </c>
      <c r="Y22" s="67">
        <f t="shared" si="24"/>
        <v>3.9464960147451128E-2</v>
      </c>
      <c r="Z22">
        <f t="shared" si="23"/>
        <v>0</v>
      </c>
    </row>
    <row r="23" spans="1:26" ht="23.25" x14ac:dyDescent="0.25">
      <c r="A23" s="71" t="s">
        <v>27</v>
      </c>
      <c r="B23" s="19">
        <v>25350</v>
      </c>
      <c r="C23" s="19">
        <v>25226</v>
      </c>
      <c r="D23" s="60">
        <f t="shared" si="0"/>
        <v>-4.8915187376725733E-3</v>
      </c>
      <c r="E23" s="19">
        <v>26102.2</v>
      </c>
      <c r="F23" s="61">
        <f t="shared" si="1"/>
        <v>3.4734004598430124E-2</v>
      </c>
      <c r="G23" s="19">
        <v>26166</v>
      </c>
      <c r="H23" s="61">
        <f t="shared" si="2"/>
        <v>2.4442384166851738E-3</v>
      </c>
      <c r="I23" s="19">
        <v>27782.7</v>
      </c>
      <c r="J23" s="61">
        <f t="shared" si="3"/>
        <v>6.1786287548727392E-2</v>
      </c>
      <c r="K23" s="19">
        <v>29945.8</v>
      </c>
      <c r="L23" s="61">
        <f t="shared" si="4"/>
        <v>7.7857803597202624E-2</v>
      </c>
      <c r="M23" s="19">
        <v>27757.8</v>
      </c>
      <c r="N23" s="61">
        <f t="shared" si="5"/>
        <v>-7.306533804406623E-2</v>
      </c>
      <c r="O23" s="19">
        <v>26784.799999999999</v>
      </c>
      <c r="P23" s="61">
        <f t="shared" si="6"/>
        <v>-3.5053210268825352E-2</v>
      </c>
      <c r="Q23" s="5">
        <v>26946.7</v>
      </c>
      <c r="R23" s="61">
        <f t="shared" si="7"/>
        <v>6.0444729846780287E-3</v>
      </c>
      <c r="S23" s="5">
        <v>27462.400000000001</v>
      </c>
      <c r="T23" s="61">
        <f t="shared" si="8"/>
        <v>1.9137779394137411E-2</v>
      </c>
      <c r="U23" s="5">
        <v>28702.9</v>
      </c>
      <c r="V23" s="61">
        <f t="shared" si="9"/>
        <v>4.5170851782801114E-2</v>
      </c>
      <c r="W23" s="6">
        <v>34748.1</v>
      </c>
      <c r="X23" s="61">
        <f t="shared" si="10"/>
        <v>0.21061286490215259</v>
      </c>
      <c r="Y23" s="67">
        <f t="shared" si="24"/>
        <v>3.1343476015840935E-2</v>
      </c>
      <c r="Z23">
        <f t="shared" si="23"/>
        <v>0</v>
      </c>
    </row>
    <row r="24" spans="1:26" ht="23.25" x14ac:dyDescent="0.25">
      <c r="A24" s="70" t="s">
        <v>28</v>
      </c>
      <c r="B24" s="19">
        <v>34563.4</v>
      </c>
      <c r="C24" s="19">
        <v>33626.699999999997</v>
      </c>
      <c r="D24" s="60">
        <f t="shared" si="0"/>
        <v>-2.7100921784315335E-2</v>
      </c>
      <c r="E24" s="19">
        <v>34815.9</v>
      </c>
      <c r="F24" s="61">
        <f t="shared" si="1"/>
        <v>3.5364754793066444E-2</v>
      </c>
      <c r="G24" s="19">
        <v>39356.800000000003</v>
      </c>
      <c r="H24" s="61">
        <f t="shared" si="2"/>
        <v>0.13042604097553134</v>
      </c>
      <c r="I24" s="19">
        <v>37413.599999999999</v>
      </c>
      <c r="J24" s="61">
        <f t="shared" si="3"/>
        <v>-4.9373932840068413E-2</v>
      </c>
      <c r="K24" s="19">
        <v>37564.9</v>
      </c>
      <c r="L24" s="61">
        <f t="shared" si="4"/>
        <v>4.0439840058161813E-3</v>
      </c>
      <c r="M24" s="19">
        <v>37619.199999999997</v>
      </c>
      <c r="N24" s="61">
        <f t="shared" si="5"/>
        <v>1.4454983242333519E-3</v>
      </c>
      <c r="O24" s="19">
        <v>36726.6</v>
      </c>
      <c r="P24" s="61">
        <f t="shared" si="6"/>
        <v>-2.3727245661789742E-2</v>
      </c>
      <c r="Q24" s="5">
        <v>36006</v>
      </c>
      <c r="R24" s="61">
        <f t="shared" si="7"/>
        <v>-1.9620656417964066E-2</v>
      </c>
      <c r="S24" s="5">
        <v>36385.9</v>
      </c>
      <c r="T24" s="61">
        <f t="shared" si="8"/>
        <v>1.0551019274565476E-2</v>
      </c>
      <c r="U24" s="5">
        <v>36549.300000000003</v>
      </c>
      <c r="V24" s="61">
        <f t="shared" si="9"/>
        <v>4.4907505379832013E-3</v>
      </c>
      <c r="W24" s="6">
        <v>47216.5</v>
      </c>
      <c r="X24" s="61">
        <f t="shared" si="10"/>
        <v>0.29185784679870741</v>
      </c>
      <c r="Y24" s="67">
        <f t="shared" si="24"/>
        <v>3.2577921636887802E-2</v>
      </c>
      <c r="Z24">
        <f t="shared" si="23"/>
        <v>0</v>
      </c>
    </row>
    <row r="25" spans="1:26" ht="34.5" x14ac:dyDescent="0.25">
      <c r="A25" s="71" t="s">
        <v>29</v>
      </c>
      <c r="B25" s="19">
        <v>30120.5</v>
      </c>
      <c r="C25" s="19">
        <v>28154.1</v>
      </c>
      <c r="D25" s="60">
        <f t="shared" si="0"/>
        <v>-6.5284440829335599E-2</v>
      </c>
      <c r="E25" s="19">
        <v>30217.9</v>
      </c>
      <c r="F25" s="61">
        <f t="shared" si="1"/>
        <v>7.3303710649603504E-2</v>
      </c>
      <c r="G25" s="19">
        <v>31447</v>
      </c>
      <c r="H25" s="61">
        <f t="shared" si="2"/>
        <v>4.067456706124517E-2</v>
      </c>
      <c r="I25" s="19">
        <v>32511.599999999999</v>
      </c>
      <c r="J25" s="61">
        <f t="shared" si="3"/>
        <v>3.3853785734728303E-2</v>
      </c>
      <c r="K25" s="19">
        <v>33578.199999999997</v>
      </c>
      <c r="L25" s="61">
        <f t="shared" si="4"/>
        <v>3.280675205157535E-2</v>
      </c>
      <c r="M25" s="19">
        <v>32965.199999999997</v>
      </c>
      <c r="N25" s="61">
        <f t="shared" si="5"/>
        <v>-1.8255892215782832E-2</v>
      </c>
      <c r="O25" s="19">
        <v>31036.6</v>
      </c>
      <c r="P25" s="61">
        <f t="shared" si="6"/>
        <v>-5.8504119495710549E-2</v>
      </c>
      <c r="Q25" s="5">
        <v>30969.1</v>
      </c>
      <c r="R25" s="61">
        <f t="shared" si="7"/>
        <v>-2.1748516267889872E-3</v>
      </c>
      <c r="S25" s="5">
        <v>32478.9</v>
      </c>
      <c r="T25" s="61">
        <f t="shared" si="8"/>
        <v>4.875182036287784E-2</v>
      </c>
      <c r="U25" s="5">
        <v>32065.5</v>
      </c>
      <c r="V25" s="61">
        <f t="shared" si="9"/>
        <v>-1.2728263580355281E-2</v>
      </c>
      <c r="W25" s="6">
        <v>44540.6</v>
      </c>
      <c r="X25" s="61">
        <f t="shared" si="10"/>
        <v>0.38905053718170612</v>
      </c>
      <c r="Y25" s="67">
        <f t="shared" si="24"/>
        <v>4.1953964117614824E-2</v>
      </c>
      <c r="Z25">
        <f t="shared" si="23"/>
        <v>0</v>
      </c>
    </row>
    <row r="26" spans="1:26" ht="68.25" x14ac:dyDescent="0.25">
      <c r="A26" s="72" t="s">
        <v>94</v>
      </c>
      <c r="B26" s="19">
        <v>59599</v>
      </c>
      <c r="C26" s="19">
        <v>54524.800000000003</v>
      </c>
      <c r="D26" s="60">
        <f t="shared" si="0"/>
        <v>-8.5139012399536806E-2</v>
      </c>
      <c r="E26" s="19">
        <v>61018.6</v>
      </c>
      <c r="F26" s="61">
        <f t="shared" si="1"/>
        <v>0.11909809847995767</v>
      </c>
      <c r="G26" s="19">
        <v>63366.3</v>
      </c>
      <c r="H26" s="61">
        <f t="shared" si="2"/>
        <v>3.8475153477792068E-2</v>
      </c>
      <c r="I26" s="19">
        <v>63855.5</v>
      </c>
      <c r="J26" s="61">
        <f t="shared" si="3"/>
        <v>7.7201919632359228E-3</v>
      </c>
      <c r="K26" s="19">
        <v>64454.2</v>
      </c>
      <c r="L26" s="61">
        <f t="shared" si="4"/>
        <v>9.3758564258363819E-3</v>
      </c>
      <c r="M26" s="19">
        <v>64361.599999999999</v>
      </c>
      <c r="N26" s="61">
        <f t="shared" si="5"/>
        <v>-1.436679068237634E-3</v>
      </c>
      <c r="O26" s="19">
        <v>60196.4</v>
      </c>
      <c r="P26" s="61">
        <f t="shared" si="6"/>
        <v>-6.4715606821458715E-2</v>
      </c>
      <c r="Q26" s="5">
        <v>57104.6</v>
      </c>
      <c r="R26" s="61">
        <f t="shared" si="7"/>
        <v>-5.1361875460991024E-2</v>
      </c>
      <c r="S26" s="5">
        <v>60576.4</v>
      </c>
      <c r="T26" s="61">
        <f t="shared" si="8"/>
        <v>6.0797203727895877E-2</v>
      </c>
      <c r="U26" s="5">
        <v>57641.3</v>
      </c>
      <c r="V26" s="61">
        <f t="shared" si="9"/>
        <v>-4.8452862831069532E-2</v>
      </c>
      <c r="W26" s="6">
        <v>83400.3</v>
      </c>
      <c r="X26" s="61">
        <f t="shared" si="10"/>
        <v>0.44688443876179051</v>
      </c>
      <c r="Y26" s="67">
        <f t="shared" si="24"/>
        <v>3.9204082386837702E-2</v>
      </c>
      <c r="Z26">
        <f t="shared" si="23"/>
        <v>0</v>
      </c>
    </row>
    <row r="27" spans="1:26" ht="79.5" x14ac:dyDescent="0.25">
      <c r="A27" s="73" t="s">
        <v>106</v>
      </c>
      <c r="B27" s="19">
        <v>28002</v>
      </c>
      <c r="C27" s="19">
        <v>26217</v>
      </c>
      <c r="D27" s="60">
        <f t="shared" si="0"/>
        <v>-6.3745446753803336E-2</v>
      </c>
      <c r="E27" s="19">
        <v>27919</v>
      </c>
      <c r="F27" s="61">
        <f t="shared" si="1"/>
        <v>6.4919708586032021E-2</v>
      </c>
      <c r="G27" s="19">
        <v>29054</v>
      </c>
      <c r="H27" s="61">
        <f t="shared" si="2"/>
        <v>4.0653318528600657E-2</v>
      </c>
      <c r="I27" s="19">
        <v>30162</v>
      </c>
      <c r="J27" s="61">
        <f t="shared" si="3"/>
        <v>3.8135884903971906E-2</v>
      </c>
      <c r="K27" s="19">
        <v>31252</v>
      </c>
      <c r="L27" s="61">
        <f t="shared" si="4"/>
        <v>3.6138187122869869E-2</v>
      </c>
      <c r="M27" s="19">
        <v>30585</v>
      </c>
      <c r="N27" s="61">
        <f t="shared" si="5"/>
        <v>-2.1342634071419453E-2</v>
      </c>
      <c r="O27" s="19">
        <v>28796</v>
      </c>
      <c r="P27" s="61">
        <f t="shared" si="6"/>
        <v>-5.8492725192087591E-2</v>
      </c>
      <c r="Q27" s="5">
        <v>28961</v>
      </c>
      <c r="R27" s="61">
        <f t="shared" si="7"/>
        <v>5.7299624947908523E-3</v>
      </c>
      <c r="S27" s="5">
        <v>30322</v>
      </c>
      <c r="T27" s="61">
        <f t="shared" si="8"/>
        <v>4.699423362452948E-2</v>
      </c>
      <c r="U27" s="5">
        <v>30090</v>
      </c>
      <c r="V27" s="61">
        <f t="shared" si="9"/>
        <v>-7.6512103423257427E-3</v>
      </c>
      <c r="W27" s="6">
        <v>41512</v>
      </c>
      <c r="X27" s="61">
        <f t="shared" si="10"/>
        <v>0.37959454968428052</v>
      </c>
      <c r="Y27" s="67">
        <f t="shared" si="24"/>
        <v>4.1903075325949016E-2</v>
      </c>
      <c r="Z27">
        <f t="shared" si="23"/>
        <v>0</v>
      </c>
    </row>
    <row r="28" spans="1:26" ht="23.25" x14ac:dyDescent="0.25">
      <c r="A28" s="70" t="s">
        <v>30</v>
      </c>
      <c r="B28" s="19">
        <v>24570.3</v>
      </c>
      <c r="C28" s="19">
        <v>23918.1</v>
      </c>
      <c r="D28" s="60">
        <f t="shared" si="0"/>
        <v>-2.6544242439042298E-2</v>
      </c>
      <c r="E28" s="19">
        <v>23909.7</v>
      </c>
      <c r="F28" s="61">
        <f t="shared" si="1"/>
        <v>-3.5119846476094896E-4</v>
      </c>
      <c r="G28" s="19">
        <v>24788.9</v>
      </c>
      <c r="H28" s="61">
        <f t="shared" si="2"/>
        <v>3.6771686804937032E-2</v>
      </c>
      <c r="I28" s="19">
        <v>24561.5</v>
      </c>
      <c r="J28" s="61">
        <f t="shared" si="3"/>
        <v>-9.1734607021691783E-3</v>
      </c>
      <c r="K28" s="19">
        <v>25442.1</v>
      </c>
      <c r="L28" s="61">
        <f t="shared" si="4"/>
        <v>3.5852859149481775E-2</v>
      </c>
      <c r="M28" s="19">
        <v>24797.1</v>
      </c>
      <c r="N28" s="61">
        <f t="shared" si="5"/>
        <v>-2.5351680875399407E-2</v>
      </c>
      <c r="O28" s="19">
        <v>24312.5</v>
      </c>
      <c r="P28" s="61">
        <f t="shared" si="6"/>
        <v>-1.9542607804944878E-2</v>
      </c>
      <c r="Q28" s="5">
        <v>24015.9</v>
      </c>
      <c r="R28" s="61">
        <f t="shared" si="7"/>
        <v>-1.2199485861182469E-2</v>
      </c>
      <c r="S28" s="5">
        <v>24721.200000000001</v>
      </c>
      <c r="T28" s="61">
        <f t="shared" si="8"/>
        <v>2.9368043671067934E-2</v>
      </c>
      <c r="U28" s="5">
        <v>24733.599999999999</v>
      </c>
      <c r="V28" s="61">
        <f t="shared" si="9"/>
        <v>5.0159377376490788E-4</v>
      </c>
      <c r="W28" s="6">
        <v>29943.599999999999</v>
      </c>
      <c r="X28" s="61">
        <f t="shared" si="10"/>
        <v>0.21064462916841875</v>
      </c>
      <c r="Y28" s="67">
        <f t="shared" si="24"/>
        <v>1.999783058365193E-2</v>
      </c>
      <c r="Z28">
        <f t="shared" si="23"/>
        <v>0</v>
      </c>
    </row>
    <row r="29" spans="1:26" ht="34.5" x14ac:dyDescent="0.25">
      <c r="A29" s="71" t="s">
        <v>31</v>
      </c>
      <c r="B29" s="19">
        <v>22347</v>
      </c>
      <c r="C29" s="19">
        <v>22241.8</v>
      </c>
      <c r="D29" s="60">
        <f t="shared" si="0"/>
        <v>-4.7075670112319834E-3</v>
      </c>
      <c r="E29" s="19">
        <v>22957.3</v>
      </c>
      <c r="F29" s="61">
        <f t="shared" si="1"/>
        <v>3.2169158970946521E-2</v>
      </c>
      <c r="G29" s="19">
        <v>24465.200000000001</v>
      </c>
      <c r="H29" s="61">
        <f t="shared" si="2"/>
        <v>6.5682811131971164E-2</v>
      </c>
      <c r="I29" s="19">
        <v>24782.7</v>
      </c>
      <c r="J29" s="61">
        <f t="shared" si="3"/>
        <v>1.2977617186861412E-2</v>
      </c>
      <c r="K29" s="19">
        <v>25700.9</v>
      </c>
      <c r="L29" s="61">
        <f t="shared" si="4"/>
        <v>3.7050038938453156E-2</v>
      </c>
      <c r="M29" s="19">
        <v>25235.7</v>
      </c>
      <c r="N29" s="61">
        <f t="shared" si="5"/>
        <v>-1.8100533444354139E-2</v>
      </c>
      <c r="O29" s="19">
        <v>25022</v>
      </c>
      <c r="P29" s="61">
        <f t="shared" si="6"/>
        <v>-8.4681621670886775E-3</v>
      </c>
      <c r="Q29" s="5">
        <v>24294.799999999999</v>
      </c>
      <c r="R29" s="61">
        <f t="shared" si="7"/>
        <v>-2.9062425065942032E-2</v>
      </c>
      <c r="S29" s="5">
        <v>25703.9</v>
      </c>
      <c r="T29" s="61">
        <f t="shared" si="8"/>
        <v>5.8000065857714445E-2</v>
      </c>
      <c r="U29" s="5">
        <v>27537.7</v>
      </c>
      <c r="V29" s="61">
        <f t="shared" si="9"/>
        <v>7.1343259194130093E-2</v>
      </c>
      <c r="W29" s="6">
        <v>34929.699999999997</v>
      </c>
      <c r="X29" s="61">
        <f t="shared" si="10"/>
        <v>0.2684320041252537</v>
      </c>
      <c r="Y29" s="67">
        <f t="shared" si="24"/>
        <v>4.4119660701519424E-2</v>
      </c>
      <c r="Z29">
        <f t="shared" si="23"/>
        <v>0</v>
      </c>
    </row>
    <row r="30" spans="1:26" ht="34.5" x14ac:dyDescent="0.25">
      <c r="A30" s="70" t="s">
        <v>32</v>
      </c>
      <c r="B30" s="19">
        <v>26803.8</v>
      </c>
      <c r="C30" s="19">
        <v>26921.200000000001</v>
      </c>
      <c r="D30" s="60">
        <f t="shared" si="0"/>
        <v>4.379975973556105E-3</v>
      </c>
      <c r="E30" s="19">
        <v>28661.1</v>
      </c>
      <c r="F30" s="61">
        <f t="shared" si="1"/>
        <v>6.4629362732716134E-2</v>
      </c>
      <c r="G30" s="19">
        <v>29518.799999999999</v>
      </c>
      <c r="H30" s="61">
        <f t="shared" si="2"/>
        <v>2.9925578571652789E-2</v>
      </c>
      <c r="I30" s="19">
        <v>29449</v>
      </c>
      <c r="J30" s="61">
        <f t="shared" si="3"/>
        <v>-2.3645947667249034E-3</v>
      </c>
      <c r="K30" s="19">
        <v>30265.599999999999</v>
      </c>
      <c r="L30" s="61">
        <f t="shared" si="4"/>
        <v>2.7729294712893537E-2</v>
      </c>
      <c r="M30" s="19">
        <v>30013.9</v>
      </c>
      <c r="N30" s="61">
        <f t="shared" si="5"/>
        <v>-8.3163723831676251E-3</v>
      </c>
      <c r="O30" s="19">
        <v>29703</v>
      </c>
      <c r="P30" s="61">
        <f t="shared" si="6"/>
        <v>-1.0358533879302634E-2</v>
      </c>
      <c r="Q30" s="5">
        <v>28823.1</v>
      </c>
      <c r="R30" s="61">
        <f t="shared" si="7"/>
        <v>-2.9623270376729627E-2</v>
      </c>
      <c r="S30" s="5">
        <v>29398.799999999999</v>
      </c>
      <c r="T30" s="61">
        <f t="shared" si="8"/>
        <v>1.9973562871446804E-2</v>
      </c>
      <c r="U30" s="5">
        <v>29413.1</v>
      </c>
      <c r="V30" s="61">
        <f t="shared" si="9"/>
        <v>4.8641441147245779E-4</v>
      </c>
      <c r="W30" s="6">
        <v>35752.199999999997</v>
      </c>
      <c r="X30" s="61">
        <f t="shared" si="10"/>
        <v>0.2155196154094603</v>
      </c>
      <c r="Y30" s="67">
        <f t="shared" si="24"/>
        <v>2.8361912116115759E-2</v>
      </c>
      <c r="Z30">
        <f t="shared" si="23"/>
        <v>0</v>
      </c>
    </row>
    <row r="31" spans="1:26" ht="23.25" x14ac:dyDescent="0.25">
      <c r="A31" s="71" t="s">
        <v>33</v>
      </c>
      <c r="B31" s="19">
        <v>36284.400000000001</v>
      </c>
      <c r="C31" s="19">
        <v>34959.599999999999</v>
      </c>
      <c r="D31" s="60">
        <f t="shared" si="0"/>
        <v>-3.6511558686377676E-2</v>
      </c>
      <c r="E31" s="19">
        <v>37814.699999999997</v>
      </c>
      <c r="F31" s="61">
        <f t="shared" si="1"/>
        <v>8.1668554560120787E-2</v>
      </c>
      <c r="G31" s="19">
        <v>40442.800000000003</v>
      </c>
      <c r="H31" s="61">
        <f t="shared" si="2"/>
        <v>6.9499427471327424E-2</v>
      </c>
      <c r="I31" s="19">
        <v>42613.2</v>
      </c>
      <c r="J31" s="61">
        <f t="shared" si="3"/>
        <v>5.3665918284589553E-2</v>
      </c>
      <c r="K31" s="19">
        <v>40793</v>
      </c>
      <c r="L31" s="61">
        <f t="shared" si="4"/>
        <v>-4.2714464062778568E-2</v>
      </c>
      <c r="M31" s="19">
        <v>38746.6</v>
      </c>
      <c r="N31" s="61">
        <f t="shared" si="5"/>
        <v>-5.0165469565856879E-2</v>
      </c>
      <c r="O31" s="19">
        <v>35383.699999999997</v>
      </c>
      <c r="P31" s="61">
        <f t="shared" si="6"/>
        <v>-8.6792131438629516E-2</v>
      </c>
      <c r="Q31" s="5">
        <v>36135.599999999999</v>
      </c>
      <c r="R31" s="61">
        <f t="shared" si="7"/>
        <v>2.1249897551697483E-2</v>
      </c>
      <c r="S31" s="5">
        <v>40702.300000000003</v>
      </c>
      <c r="T31" s="61">
        <f t="shared" si="8"/>
        <v>0.12637675865351627</v>
      </c>
      <c r="U31" s="5">
        <v>39287.800000000003</v>
      </c>
      <c r="V31" s="61">
        <f t="shared" si="9"/>
        <v>-3.4752335863083905E-2</v>
      </c>
      <c r="W31" s="6">
        <v>56446.2</v>
      </c>
      <c r="X31" s="61">
        <f t="shared" si="10"/>
        <v>0.43673608601143332</v>
      </c>
      <c r="Y31" s="67">
        <f t="shared" si="24"/>
        <v>4.8932789355996209E-2</v>
      </c>
      <c r="Z31">
        <f t="shared" si="23"/>
        <v>0</v>
      </c>
    </row>
    <row r="32" spans="1:26" ht="34.5" x14ac:dyDescent="0.25">
      <c r="A32" s="70" t="s">
        <v>34</v>
      </c>
      <c r="B32" s="19">
        <v>21010.9</v>
      </c>
      <c r="C32" s="19">
        <v>20513.3</v>
      </c>
      <c r="D32" s="60">
        <f t="shared" si="0"/>
        <v>-2.3682945518754606E-2</v>
      </c>
      <c r="E32" s="19">
        <v>22031.7</v>
      </c>
      <c r="F32" s="61">
        <f t="shared" si="1"/>
        <v>7.4020269776194025E-2</v>
      </c>
      <c r="G32" s="19">
        <v>21911.8</v>
      </c>
      <c r="H32" s="61">
        <f t="shared" si="2"/>
        <v>-5.4421583445671828E-3</v>
      </c>
      <c r="I32" s="19">
        <v>23097.200000000001</v>
      </c>
      <c r="J32" s="61">
        <f t="shared" si="3"/>
        <v>5.4098704807455489E-2</v>
      </c>
      <c r="K32" s="19">
        <v>23432.6</v>
      </c>
      <c r="L32" s="61">
        <f t="shared" si="4"/>
        <v>1.452124066986471E-2</v>
      </c>
      <c r="M32" s="19">
        <v>23777</v>
      </c>
      <c r="N32" s="61">
        <f t="shared" si="5"/>
        <v>1.4697472751636687E-2</v>
      </c>
      <c r="O32" s="19">
        <v>23476.400000000001</v>
      </c>
      <c r="P32" s="61">
        <f t="shared" si="6"/>
        <v>-1.2642469613491913E-2</v>
      </c>
      <c r="Q32" s="5">
        <v>23540.3</v>
      </c>
      <c r="R32" s="61">
        <f t="shared" si="7"/>
        <v>2.7218824010495357E-3</v>
      </c>
      <c r="S32" s="5">
        <v>23569.3</v>
      </c>
      <c r="T32" s="61">
        <f t="shared" si="8"/>
        <v>1.231929924427444E-3</v>
      </c>
      <c r="U32" s="5">
        <v>23449.9</v>
      </c>
      <c r="V32" s="61">
        <f t="shared" si="9"/>
        <v>-5.0659120126604895E-3</v>
      </c>
      <c r="W32" s="6">
        <v>29001.5</v>
      </c>
      <c r="X32" s="61">
        <f t="shared" si="10"/>
        <v>0.23674301382948326</v>
      </c>
      <c r="Y32" s="67">
        <f t="shared" si="24"/>
        <v>3.192736624278518E-2</v>
      </c>
      <c r="Z32">
        <f t="shared" si="23"/>
        <v>0</v>
      </c>
    </row>
    <row r="33" spans="1:26" ht="23.25" x14ac:dyDescent="0.25">
      <c r="A33" s="71" t="s">
        <v>35</v>
      </c>
      <c r="B33" s="19">
        <v>18076.5</v>
      </c>
      <c r="C33" s="19">
        <v>17519</v>
      </c>
      <c r="D33" s="60">
        <f t="shared" si="0"/>
        <v>-3.084114734600174E-2</v>
      </c>
      <c r="E33" s="19">
        <v>18288.7</v>
      </c>
      <c r="F33" s="61">
        <f t="shared" si="1"/>
        <v>4.3935156116216678E-2</v>
      </c>
      <c r="G33" s="19">
        <v>19930.7</v>
      </c>
      <c r="H33" s="61">
        <f t="shared" si="2"/>
        <v>8.9782215247666608E-2</v>
      </c>
      <c r="I33" s="19">
        <v>20642.5</v>
      </c>
      <c r="J33" s="61">
        <f t="shared" si="3"/>
        <v>3.5713748137295775E-2</v>
      </c>
      <c r="K33" s="19">
        <v>21325</v>
      </c>
      <c r="L33" s="61">
        <f t="shared" si="4"/>
        <v>3.3062855758750231E-2</v>
      </c>
      <c r="M33" s="19">
        <v>19489.5</v>
      </c>
      <c r="N33" s="61">
        <f t="shared" si="5"/>
        <v>-8.6072684642438446E-2</v>
      </c>
      <c r="O33" s="19">
        <v>19104.400000000001</v>
      </c>
      <c r="P33" s="61">
        <f t="shared" si="6"/>
        <v>-1.9759357602811667E-2</v>
      </c>
      <c r="Q33" s="5">
        <v>19040</v>
      </c>
      <c r="R33" s="61">
        <f t="shared" si="7"/>
        <v>-3.3709511944892689E-3</v>
      </c>
      <c r="S33" s="5">
        <v>19886.2</v>
      </c>
      <c r="T33" s="61">
        <f t="shared" si="8"/>
        <v>4.4443277310924456E-2</v>
      </c>
      <c r="U33" s="5">
        <v>19419.400000000001</v>
      </c>
      <c r="V33" s="61">
        <f t="shared" si="9"/>
        <v>-2.3473564582474293E-2</v>
      </c>
      <c r="W33" s="6">
        <v>24513.4</v>
      </c>
      <c r="X33" s="61">
        <f t="shared" si="10"/>
        <v>0.2623150045830458</v>
      </c>
      <c r="Y33" s="67">
        <f t="shared" si="24"/>
        <v>3.1430413798698556E-2</v>
      </c>
      <c r="Z33">
        <f t="shared" si="23"/>
        <v>0</v>
      </c>
    </row>
    <row r="34" spans="1:26" ht="23.25" x14ac:dyDescent="0.25">
      <c r="A34" s="70" t="s">
        <v>36</v>
      </c>
      <c r="B34" s="19">
        <v>32617.8</v>
      </c>
      <c r="C34" s="19">
        <v>33116.699999999997</v>
      </c>
      <c r="D34" s="60">
        <f t="shared" si="0"/>
        <v>1.5295329543991265E-2</v>
      </c>
      <c r="E34" s="19">
        <v>36374.6</v>
      </c>
      <c r="F34" s="61">
        <f t="shared" si="1"/>
        <v>9.8376347884904014E-2</v>
      </c>
      <c r="G34" s="19">
        <v>36295.800000000003</v>
      </c>
      <c r="H34" s="61">
        <f t="shared" si="2"/>
        <v>-2.166346846425693E-3</v>
      </c>
      <c r="I34" s="19">
        <v>36319.599999999999</v>
      </c>
      <c r="J34" s="61">
        <f t="shared" si="3"/>
        <v>6.5572325172591484E-4</v>
      </c>
      <c r="K34" s="19">
        <v>38744.6</v>
      </c>
      <c r="L34" s="61">
        <f t="shared" si="4"/>
        <v>6.6768356479696811E-2</v>
      </c>
      <c r="M34" s="19">
        <v>37332.699999999997</v>
      </c>
      <c r="N34" s="61">
        <f t="shared" si="5"/>
        <v>-3.6441207290822453E-2</v>
      </c>
      <c r="O34" s="19">
        <v>35861.1</v>
      </c>
      <c r="P34" s="61">
        <f t="shared" si="6"/>
        <v>-3.9418525849992059E-2</v>
      </c>
      <c r="Q34" s="5">
        <v>37067.5</v>
      </c>
      <c r="R34" s="61">
        <f t="shared" si="7"/>
        <v>3.3640908951482196E-2</v>
      </c>
      <c r="S34" s="5">
        <v>37366.800000000003</v>
      </c>
      <c r="T34" s="61">
        <f t="shared" si="8"/>
        <v>8.0744587576719873E-3</v>
      </c>
      <c r="U34" s="5">
        <v>38720.300000000003</v>
      </c>
      <c r="V34" s="61">
        <f t="shared" si="9"/>
        <v>3.6221993855508172E-2</v>
      </c>
      <c r="W34" s="6">
        <v>51019</v>
      </c>
      <c r="X34" s="61">
        <f t="shared" si="10"/>
        <v>0.31762925390557406</v>
      </c>
      <c r="Y34" s="67">
        <f t="shared" si="24"/>
        <v>4.5330572058483114E-2</v>
      </c>
      <c r="Z34">
        <f t="shared" ref="Z34:Z65" si="25">(B157+C157+E157+G157+I157+K157+M157+O157+Q157+S157+U157+W157)/12</f>
        <v>0</v>
      </c>
    </row>
    <row r="35" spans="1:26" ht="34.5" x14ac:dyDescent="0.25">
      <c r="A35" s="69" t="s">
        <v>108</v>
      </c>
      <c r="B35" s="12">
        <v>20115.8</v>
      </c>
      <c r="C35" s="12">
        <v>19941.599999999999</v>
      </c>
      <c r="D35" s="60">
        <f t="shared" si="0"/>
        <v>-8.659859413993054E-3</v>
      </c>
      <c r="E35" s="12">
        <v>21078.400000000001</v>
      </c>
      <c r="F35" s="61">
        <f t="shared" si="1"/>
        <v>5.7006458859870879E-2</v>
      </c>
      <c r="G35" s="12">
        <v>21872.5</v>
      </c>
      <c r="H35" s="61">
        <f t="shared" si="2"/>
        <v>3.7673637467739329E-2</v>
      </c>
      <c r="I35" s="12">
        <v>22061.200000000001</v>
      </c>
      <c r="J35" s="61">
        <f t="shared" si="3"/>
        <v>8.6272716881929945E-3</v>
      </c>
      <c r="K35" s="12">
        <v>22632.7</v>
      </c>
      <c r="L35" s="61">
        <f t="shared" si="4"/>
        <v>2.5905209145468122E-2</v>
      </c>
      <c r="M35" s="12">
        <v>22427.8</v>
      </c>
      <c r="N35" s="61">
        <f t="shared" si="5"/>
        <v>-9.0532724774331497E-3</v>
      </c>
      <c r="O35" s="12">
        <v>22467.4</v>
      </c>
      <c r="P35" s="61">
        <f t="shared" si="6"/>
        <v>1.7656658254487922E-3</v>
      </c>
      <c r="Q35" s="3">
        <v>22122.799999999999</v>
      </c>
      <c r="R35" s="61">
        <f t="shared" si="7"/>
        <v>-1.5337778292103366E-2</v>
      </c>
      <c r="S35" s="3">
        <v>22870.5</v>
      </c>
      <c r="T35" s="61">
        <f t="shared" si="8"/>
        <v>3.3797710958829885E-2</v>
      </c>
      <c r="U35" s="3">
        <v>23156</v>
      </c>
      <c r="V35" s="61">
        <f t="shared" si="9"/>
        <v>1.2483330053999708E-2</v>
      </c>
      <c r="W35" s="4">
        <v>29472.9</v>
      </c>
      <c r="X35" s="61">
        <f t="shared" si="10"/>
        <v>0.27279754707203319</v>
      </c>
      <c r="Y35" s="67">
        <f t="shared" si="24"/>
        <v>3.7909629171641208E-2</v>
      </c>
      <c r="Z35">
        <f t="shared" si="25"/>
        <v>0</v>
      </c>
    </row>
    <row r="36" spans="1:26" ht="23.25" x14ac:dyDescent="0.25">
      <c r="A36" s="74" t="s">
        <v>37</v>
      </c>
      <c r="B36" s="19">
        <v>17049.7</v>
      </c>
      <c r="C36" s="19">
        <v>17388.900000000001</v>
      </c>
      <c r="D36" s="60">
        <f t="shared" si="0"/>
        <v>1.9894778207241171E-2</v>
      </c>
      <c r="E36" s="19">
        <v>18369.2</v>
      </c>
      <c r="F36" s="61">
        <f t="shared" si="1"/>
        <v>5.637504384981229E-2</v>
      </c>
      <c r="G36" s="19">
        <v>18308.099999999999</v>
      </c>
      <c r="H36" s="61">
        <f t="shared" si="2"/>
        <v>-3.3262199769179546E-3</v>
      </c>
      <c r="I36" s="19">
        <v>19539.5</v>
      </c>
      <c r="J36" s="61">
        <f t="shared" si="3"/>
        <v>6.7259846734505579E-2</v>
      </c>
      <c r="K36" s="19">
        <v>20209.3</v>
      </c>
      <c r="L36" s="61">
        <f t="shared" si="4"/>
        <v>3.4279280431945613E-2</v>
      </c>
      <c r="M36" s="19">
        <v>17801.2</v>
      </c>
      <c r="N36" s="61">
        <f t="shared" si="5"/>
        <v>-0.11915801141058813</v>
      </c>
      <c r="O36" s="19">
        <v>17891.7</v>
      </c>
      <c r="P36" s="61">
        <f t="shared" si="6"/>
        <v>5.0839269262745734E-3</v>
      </c>
      <c r="Q36" s="5">
        <v>18268.900000000001</v>
      </c>
      <c r="R36" s="61">
        <f t="shared" si="7"/>
        <v>2.1082401336932843E-2</v>
      </c>
      <c r="S36" s="5">
        <v>18696.5</v>
      </c>
      <c r="T36" s="61">
        <f t="shared" si="8"/>
        <v>2.3405897454143343E-2</v>
      </c>
      <c r="U36" s="5">
        <v>19423</v>
      </c>
      <c r="V36" s="61">
        <f t="shared" si="9"/>
        <v>3.8857540181317374E-2</v>
      </c>
      <c r="W36" s="6">
        <v>25179.4</v>
      </c>
      <c r="X36" s="61">
        <f t="shared" si="10"/>
        <v>0.29637028265458487</v>
      </c>
      <c r="Y36" s="67">
        <f t="shared" si="24"/>
        <v>4.0011342399022869E-2</v>
      </c>
      <c r="Z36">
        <f t="shared" si="25"/>
        <v>0</v>
      </c>
    </row>
    <row r="37" spans="1:26" ht="34.5" x14ac:dyDescent="0.25">
      <c r="A37" s="75" t="s">
        <v>38</v>
      </c>
      <c r="B37" s="19">
        <v>15956.8</v>
      </c>
      <c r="C37" s="19">
        <v>15060.6</v>
      </c>
      <c r="D37" s="60">
        <f t="shared" si="0"/>
        <v>-5.6164143186603788E-2</v>
      </c>
      <c r="E37" s="19">
        <v>16615.2</v>
      </c>
      <c r="F37" s="61">
        <f t="shared" si="1"/>
        <v>0.10322297916417678</v>
      </c>
      <c r="G37" s="19">
        <v>16438.7</v>
      </c>
      <c r="H37" s="61">
        <f t="shared" si="2"/>
        <v>-1.0622803216332022E-2</v>
      </c>
      <c r="I37" s="19">
        <v>17113</v>
      </c>
      <c r="J37" s="61">
        <f t="shared" si="3"/>
        <v>4.1019058684689025E-2</v>
      </c>
      <c r="K37" s="19">
        <v>18956.8</v>
      </c>
      <c r="L37" s="61">
        <f t="shared" si="4"/>
        <v>0.10774265178519249</v>
      </c>
      <c r="M37" s="19">
        <v>17212.7</v>
      </c>
      <c r="N37" s="61">
        <f t="shared" si="5"/>
        <v>-9.2003924713031648E-2</v>
      </c>
      <c r="O37" s="19">
        <v>17061.400000000001</v>
      </c>
      <c r="P37" s="61">
        <f t="shared" si="6"/>
        <v>-8.7900213214661127E-3</v>
      </c>
      <c r="Q37" s="5">
        <v>17315.599999999999</v>
      </c>
      <c r="R37" s="61">
        <f t="shared" si="7"/>
        <v>1.4899129028098423E-2</v>
      </c>
      <c r="S37" s="5">
        <v>17615.2</v>
      </c>
      <c r="T37" s="61">
        <f t="shared" si="8"/>
        <v>1.7302316985839505E-2</v>
      </c>
      <c r="U37" s="5">
        <v>17652.2</v>
      </c>
      <c r="V37" s="61">
        <f t="shared" si="9"/>
        <v>2.1004586947637183E-3</v>
      </c>
      <c r="W37" s="6">
        <v>24788.6</v>
      </c>
      <c r="X37" s="61">
        <f t="shared" si="10"/>
        <v>0.40427822027849203</v>
      </c>
      <c r="Y37" s="67">
        <f>(D37+F37+H37+J37+L37+N37+P37+R37+T37+V37+X37)/11</f>
        <v>4.7543992925801672E-2</v>
      </c>
      <c r="Z37">
        <f t="shared" si="25"/>
        <v>0</v>
      </c>
    </row>
    <row r="38" spans="1:26" ht="23.25" x14ac:dyDescent="0.25">
      <c r="A38" s="63" t="s">
        <v>104</v>
      </c>
      <c r="B38" s="21"/>
      <c r="C38" s="21"/>
      <c r="D38" s="60"/>
      <c r="E38" s="21"/>
      <c r="F38" s="61"/>
      <c r="G38" s="21"/>
      <c r="H38" s="61"/>
      <c r="I38" s="21"/>
      <c r="J38" s="61"/>
      <c r="K38" s="21"/>
      <c r="L38" s="61"/>
      <c r="M38" s="21"/>
      <c r="N38" s="61"/>
      <c r="O38" s="21"/>
      <c r="P38" s="61"/>
      <c r="Q38" s="21"/>
      <c r="R38" s="61"/>
      <c r="S38" s="21"/>
      <c r="T38" s="61"/>
      <c r="U38" s="21"/>
      <c r="V38" s="61"/>
      <c r="W38" s="21"/>
      <c r="X38" s="61"/>
      <c r="Y38" s="67">
        <f>(D38+F38+H38+J38+L38+N38+P38+R38+T38+V38+X38)/11</f>
        <v>0</v>
      </c>
      <c r="Z38">
        <f t="shared" si="25"/>
        <v>0</v>
      </c>
    </row>
    <row r="39" spans="1:26" ht="23.25" x14ac:dyDescent="0.25">
      <c r="A39" s="75" t="s">
        <v>39</v>
      </c>
      <c r="B39" s="19">
        <v>21815.4</v>
      </c>
      <c r="C39" s="19">
        <v>21353.1</v>
      </c>
      <c r="D39" s="60">
        <f>C39/B39-1</f>
        <v>-2.1191451910118619E-2</v>
      </c>
      <c r="E39" s="19">
        <v>23140.6</v>
      </c>
      <c r="F39" s="61">
        <f>E39/C39-1</f>
        <v>8.3711498564611242E-2</v>
      </c>
      <c r="G39" s="19">
        <v>24060.3</v>
      </c>
      <c r="H39" s="61">
        <f>G39/E39-1</f>
        <v>3.9743999723429901E-2</v>
      </c>
      <c r="I39" s="19">
        <v>24547</v>
      </c>
      <c r="J39" s="61">
        <f>I39/G39-1</f>
        <v>2.0228342954992318E-2</v>
      </c>
      <c r="K39" s="5">
        <v>24926.400000000001</v>
      </c>
      <c r="L39" s="61">
        <f>K39/I39-1</f>
        <v>1.545606387745968E-2</v>
      </c>
      <c r="M39" s="6">
        <v>31410.6</v>
      </c>
      <c r="N39" s="61">
        <f>M39/K39-1</f>
        <v>0.26013383400731738</v>
      </c>
      <c r="O39" s="5">
        <v>23502.9</v>
      </c>
      <c r="P39" s="61">
        <f>O39/M39-1</f>
        <v>-0.2517525930736757</v>
      </c>
      <c r="Q39" s="6">
        <v>27323</v>
      </c>
      <c r="R39" s="61">
        <f>Q39/O39-1</f>
        <v>0.16253738900305903</v>
      </c>
      <c r="S39" s="11">
        <v>26906.3</v>
      </c>
      <c r="T39" s="61">
        <f>S39/Q39-1</f>
        <v>-1.5250887530651847E-2</v>
      </c>
      <c r="U39" s="6">
        <v>25342.3</v>
      </c>
      <c r="V39" s="61">
        <f>U39/S39-1</f>
        <v>-5.8127650401578856E-2</v>
      </c>
      <c r="W39" s="6">
        <v>25096.6</v>
      </c>
      <c r="X39" s="61">
        <f>W39/U39-1</f>
        <v>-9.6952526013819318E-3</v>
      </c>
      <c r="Y39" s="67">
        <f t="shared" si="24"/>
        <v>2.0526662964860234E-2</v>
      </c>
      <c r="Z39">
        <f t="shared" si="25"/>
        <v>0</v>
      </c>
    </row>
    <row r="40" spans="1:26" ht="34.5" x14ac:dyDescent="0.25">
      <c r="A40" s="74" t="s">
        <v>40</v>
      </c>
      <c r="B40" s="19">
        <v>19124.5</v>
      </c>
      <c r="C40" s="19">
        <v>20564.7</v>
      </c>
      <c r="D40" s="60">
        <f>C40/B40-1</f>
        <v>7.5306543961933592E-2</v>
      </c>
      <c r="E40" s="19">
        <v>23410.400000000001</v>
      </c>
      <c r="F40" s="61">
        <f>E40/C40-1</f>
        <v>0.13837789999367844</v>
      </c>
      <c r="G40" s="19">
        <v>22639.8</v>
      </c>
      <c r="H40" s="61">
        <f>G40/E40-1</f>
        <v>-3.2916994156443335E-2</v>
      </c>
      <c r="I40" s="19">
        <v>22984.7</v>
      </c>
      <c r="J40" s="61">
        <f>I40/G40-1</f>
        <v>1.5234233517964046E-2</v>
      </c>
      <c r="K40" s="5">
        <v>22690.2</v>
      </c>
      <c r="L40" s="61">
        <f>K40/I40-1</f>
        <v>-1.2812871170822304E-2</v>
      </c>
      <c r="M40" s="6">
        <v>30763.7</v>
      </c>
      <c r="N40" s="61">
        <f>M40/K40-1</f>
        <v>0.35581440445654944</v>
      </c>
      <c r="O40" s="5">
        <v>22141.9</v>
      </c>
      <c r="P40" s="61">
        <f>O40/M40-1</f>
        <v>-0.28025887653305681</v>
      </c>
      <c r="Q40" s="6">
        <v>25999</v>
      </c>
      <c r="R40" s="61">
        <f>Q40/O40-1</f>
        <v>0.17419914280165649</v>
      </c>
      <c r="S40" s="11">
        <v>24984.3</v>
      </c>
      <c r="T40" s="61">
        <f>S40/Q40-1</f>
        <v>-3.9028424170160392E-2</v>
      </c>
      <c r="U40" s="6">
        <v>24837.9</v>
      </c>
      <c r="V40" s="61">
        <f>U40/S40-1</f>
        <v>-5.8596798789638527E-3</v>
      </c>
      <c r="W40" s="6">
        <v>24046.6</v>
      </c>
      <c r="X40" s="61">
        <f>W40/U40-1</f>
        <v>-3.1858570974196754E-2</v>
      </c>
      <c r="Y40" s="67">
        <f t="shared" si="24"/>
        <v>3.2381527986194418E-2</v>
      </c>
      <c r="Z40">
        <f t="shared" si="25"/>
        <v>0</v>
      </c>
    </row>
    <row r="41" spans="1:26" ht="34.5" x14ac:dyDescent="0.25">
      <c r="A41" s="75" t="s">
        <v>41</v>
      </c>
      <c r="B41" s="19">
        <v>18879.2</v>
      </c>
      <c r="C41" s="19">
        <v>18678.3</v>
      </c>
      <c r="D41" s="60">
        <f>C41/B41-1</f>
        <v>-1.0641340734776961E-2</v>
      </c>
      <c r="E41" s="19">
        <v>20825.2</v>
      </c>
      <c r="F41" s="61">
        <f>E41/C41-1</f>
        <v>0.11494086720954266</v>
      </c>
      <c r="G41" s="19">
        <v>21245.3</v>
      </c>
      <c r="H41" s="61">
        <f>G41/E41-1</f>
        <v>2.0172675412480912E-2</v>
      </c>
      <c r="I41" s="19">
        <v>21249.4</v>
      </c>
      <c r="J41" s="61">
        <f>I41/G41-1</f>
        <v>1.9298385995969447E-4</v>
      </c>
      <c r="K41" s="5">
        <v>21046.6</v>
      </c>
      <c r="L41" s="61">
        <f>K41/I41-1</f>
        <v>-9.5437988837333565E-3</v>
      </c>
      <c r="M41" s="6">
        <v>27759.1</v>
      </c>
      <c r="N41" s="61">
        <f>M41/K41-1</f>
        <v>0.31893512491328768</v>
      </c>
      <c r="O41" s="5">
        <v>21535.7</v>
      </c>
      <c r="P41" s="61">
        <f>O41/M41-1</f>
        <v>-0.2241931474723603</v>
      </c>
      <c r="Q41" s="6">
        <v>23901.3</v>
      </c>
      <c r="R41" s="61">
        <f>Q41/O41-1</f>
        <v>0.10984551233533146</v>
      </c>
      <c r="S41" s="11">
        <v>25020.5</v>
      </c>
      <c r="T41" s="61">
        <f>S41/Q41-1</f>
        <v>4.6825904867099366E-2</v>
      </c>
      <c r="U41" s="6">
        <v>22984.799999999999</v>
      </c>
      <c r="V41" s="61">
        <f>U41/S41-1</f>
        <v>-8.1361283747327207E-2</v>
      </c>
      <c r="W41" s="6">
        <v>23745.1</v>
      </c>
      <c r="X41" s="61">
        <f>W41/U41-1</f>
        <v>3.3078382235216308E-2</v>
      </c>
      <c r="Y41" s="67">
        <f t="shared" si="24"/>
        <v>2.8931989090429114E-2</v>
      </c>
      <c r="Z41">
        <f t="shared" si="25"/>
        <v>0</v>
      </c>
    </row>
    <row r="42" spans="1:26" ht="23.25" x14ac:dyDescent="0.25">
      <c r="A42" s="74" t="s">
        <v>42</v>
      </c>
      <c r="B42" s="19">
        <v>19454.8</v>
      </c>
      <c r="C42" s="19">
        <v>19260.900000000001</v>
      </c>
      <c r="D42" s="60">
        <f>C42/B42-1</f>
        <v>-9.966692024590218E-3</v>
      </c>
      <c r="E42" s="19">
        <v>21132.6</v>
      </c>
      <c r="F42" s="61">
        <f>E42/C42-1</f>
        <v>9.7176144416927457E-2</v>
      </c>
      <c r="G42" s="19">
        <v>22054</v>
      </c>
      <c r="H42" s="61">
        <f>G42/E42-1</f>
        <v>4.3600882049534828E-2</v>
      </c>
      <c r="I42" s="19">
        <v>21092.9</v>
      </c>
      <c r="J42" s="61">
        <f>I42/G42-1</f>
        <v>-4.3579396027931372E-2</v>
      </c>
      <c r="K42" s="5">
        <v>22020</v>
      </c>
      <c r="L42" s="61">
        <f>K42/I42-1</f>
        <v>4.3953178557713635E-2</v>
      </c>
      <c r="M42" s="6">
        <v>28352.6</v>
      </c>
      <c r="N42" s="61">
        <f>M42/K42-1</f>
        <v>0.28758401453224325</v>
      </c>
      <c r="O42" s="5">
        <v>20838</v>
      </c>
      <c r="P42" s="61">
        <f>O42/M42-1</f>
        <v>-0.26504094862552285</v>
      </c>
      <c r="Q42" s="6">
        <v>23332.400000000001</v>
      </c>
      <c r="R42" s="61">
        <f>Q42/O42-1</f>
        <v>0.11970438621748736</v>
      </c>
      <c r="S42" s="11">
        <v>24738.9</v>
      </c>
      <c r="T42" s="61">
        <f>S42/Q42-1</f>
        <v>6.0280982667878069E-2</v>
      </c>
      <c r="U42" s="6">
        <v>22561.3</v>
      </c>
      <c r="V42" s="61">
        <f>U42/S42-1</f>
        <v>-8.8023315507156807E-2</v>
      </c>
      <c r="W42" s="6">
        <v>23626.3</v>
      </c>
      <c r="X42" s="61">
        <f>W42/U42-1</f>
        <v>4.7204726677984032E-2</v>
      </c>
      <c r="Y42" s="67">
        <f t="shared" si="24"/>
        <v>2.6626723903142489E-2</v>
      </c>
      <c r="Z42">
        <f t="shared" si="25"/>
        <v>0</v>
      </c>
    </row>
    <row r="43" spans="1:26" ht="23.25" x14ac:dyDescent="0.25">
      <c r="A43" s="76" t="s">
        <v>105</v>
      </c>
      <c r="B43" s="21"/>
      <c r="C43" s="21"/>
      <c r="D43" s="60"/>
      <c r="E43" s="21"/>
      <c r="F43" s="61"/>
      <c r="G43" s="21"/>
      <c r="H43" s="61"/>
      <c r="I43" s="21"/>
      <c r="J43" s="61"/>
      <c r="K43" s="21"/>
      <c r="L43" s="61"/>
      <c r="M43" s="21"/>
      <c r="N43" s="61"/>
      <c r="O43" s="21"/>
      <c r="P43" s="61"/>
      <c r="Q43" s="21"/>
      <c r="R43" s="61"/>
      <c r="S43" s="21"/>
      <c r="T43" s="61"/>
      <c r="U43" s="21"/>
      <c r="V43" s="61"/>
      <c r="W43" s="21"/>
      <c r="X43" s="61"/>
      <c r="Y43" s="67">
        <f t="shared" si="24"/>
        <v>0</v>
      </c>
      <c r="Z43">
        <f t="shared" si="25"/>
        <v>0</v>
      </c>
    </row>
    <row r="44" spans="1:26" ht="57" x14ac:dyDescent="0.25">
      <c r="A44" s="68" t="s">
        <v>43</v>
      </c>
      <c r="B44" s="12">
        <v>16893.8</v>
      </c>
      <c r="C44" s="12">
        <v>16998.5</v>
      </c>
      <c r="D44" s="60">
        <f t="shared" ref="D44:D75" si="26">C44/B44-1</f>
        <v>6.1975399258900055E-3</v>
      </c>
      <c r="E44" s="12">
        <v>18389.599999999999</v>
      </c>
      <c r="F44" s="61">
        <f t="shared" ref="F44:F75" si="27">E44/C44-1</f>
        <v>8.1836632644056717E-2</v>
      </c>
      <c r="G44" s="12">
        <v>20769.7</v>
      </c>
      <c r="H44" s="61">
        <f t="shared" ref="H44:H75" si="28">G44/E44-1</f>
        <v>0.12942641493017804</v>
      </c>
      <c r="I44" s="12">
        <v>19131.8</v>
      </c>
      <c r="J44" s="61">
        <f t="shared" ref="J44:J75" si="29">I44/G44-1</f>
        <v>-7.8860070198414123E-2</v>
      </c>
      <c r="K44" s="3">
        <v>19646.599999999999</v>
      </c>
      <c r="L44" s="61">
        <f t="shared" ref="L44:L75" si="30">K44/I44-1</f>
        <v>2.6908079741581936E-2</v>
      </c>
      <c r="M44" s="4">
        <v>26322.5</v>
      </c>
      <c r="N44" s="61">
        <f t="shared" ref="N44:N75" si="31">M44/K44-1</f>
        <v>0.3397992527969218</v>
      </c>
      <c r="O44" s="3">
        <v>19098.599999999999</v>
      </c>
      <c r="P44" s="61">
        <f t="shared" ref="P44:P75" si="32">O44/M44-1</f>
        <v>-0.27443821825434522</v>
      </c>
      <c r="Q44" s="8">
        <v>20545</v>
      </c>
      <c r="R44" s="61">
        <f t="shared" ref="R44:R75" si="33">Q44/O44-1</f>
        <v>7.5733299823023792E-2</v>
      </c>
      <c r="S44" s="10">
        <v>22459.599999999999</v>
      </c>
      <c r="T44" s="61">
        <f t="shared" ref="T44:T75" si="34">S44/Q44-1</f>
        <v>9.3190557313214795E-2</v>
      </c>
      <c r="U44" s="4">
        <v>20165.099999999999</v>
      </c>
      <c r="V44" s="61">
        <f t="shared" ref="V44:V75" si="35">U44/S44-1</f>
        <v>-0.1021612139129815</v>
      </c>
      <c r="W44" s="8">
        <v>20974.2</v>
      </c>
      <c r="X44" s="61">
        <f t="shared" ref="X44:X75" si="36">W44/U44-1</f>
        <v>4.0123778210869432E-2</v>
      </c>
      <c r="Y44" s="67">
        <f t="shared" si="24"/>
        <v>3.0705095729090515E-2</v>
      </c>
      <c r="Z44">
        <f t="shared" si="25"/>
        <v>0</v>
      </c>
    </row>
    <row r="45" spans="1:26" ht="23.25" x14ac:dyDescent="0.25">
      <c r="A45" s="75" t="s">
        <v>44</v>
      </c>
      <c r="B45" s="19">
        <v>14319.9</v>
      </c>
      <c r="C45" s="19">
        <v>14304.3</v>
      </c>
      <c r="D45" s="60">
        <f t="shared" si="26"/>
        <v>-1.0893930823540066E-3</v>
      </c>
      <c r="E45" s="19">
        <v>16071.8</v>
      </c>
      <c r="F45" s="61">
        <f t="shared" si="27"/>
        <v>0.12356424291996104</v>
      </c>
      <c r="G45" s="19">
        <v>18573.3</v>
      </c>
      <c r="H45" s="61">
        <f t="shared" si="28"/>
        <v>0.15564529175325736</v>
      </c>
      <c r="I45" s="19">
        <v>16728.7</v>
      </c>
      <c r="J45" s="61">
        <f t="shared" si="29"/>
        <v>-9.9314607528010579E-2</v>
      </c>
      <c r="K45" s="5">
        <v>17021.5</v>
      </c>
      <c r="L45" s="61">
        <f t="shared" si="30"/>
        <v>1.7502854376012511E-2</v>
      </c>
      <c r="M45" s="6">
        <v>21915.3</v>
      </c>
      <c r="N45" s="61">
        <f t="shared" si="31"/>
        <v>0.28750697647093371</v>
      </c>
      <c r="O45" s="5">
        <v>17555.3</v>
      </c>
      <c r="P45" s="61">
        <f t="shared" si="32"/>
        <v>-0.19894776708509576</v>
      </c>
      <c r="Q45" s="6">
        <v>18713.400000000001</v>
      </c>
      <c r="R45" s="61">
        <f t="shared" si="33"/>
        <v>6.596868182258353E-2</v>
      </c>
      <c r="S45" s="11">
        <v>20770.099999999999</v>
      </c>
      <c r="T45" s="61">
        <f t="shared" si="34"/>
        <v>0.1099052016202291</v>
      </c>
      <c r="U45" s="6">
        <v>17438.400000000001</v>
      </c>
      <c r="V45" s="61">
        <f t="shared" si="35"/>
        <v>-0.16040847179358775</v>
      </c>
      <c r="W45" s="6">
        <v>18772.5</v>
      </c>
      <c r="X45" s="61">
        <f t="shared" si="36"/>
        <v>7.6503578309936593E-2</v>
      </c>
      <c r="Y45" s="67">
        <f t="shared" si="24"/>
        <v>3.425787161671507E-2</v>
      </c>
      <c r="Z45">
        <f t="shared" si="25"/>
        <v>0</v>
      </c>
    </row>
    <row r="46" spans="1:26" ht="34.5" x14ac:dyDescent="0.25">
      <c r="A46" s="74" t="s">
        <v>45</v>
      </c>
      <c r="B46" s="19">
        <v>17193.8</v>
      </c>
      <c r="C46" s="19">
        <v>18902.400000000001</v>
      </c>
      <c r="D46" s="60">
        <f t="shared" si="26"/>
        <v>9.9373029813072389E-2</v>
      </c>
      <c r="E46" s="19">
        <v>20754</v>
      </c>
      <c r="F46" s="61">
        <f t="shared" si="27"/>
        <v>9.7955815134586066E-2</v>
      </c>
      <c r="G46" s="19">
        <v>24085.3</v>
      </c>
      <c r="H46" s="61">
        <f t="shared" si="28"/>
        <v>0.16051363592560475</v>
      </c>
      <c r="I46" s="19">
        <v>19063.5</v>
      </c>
      <c r="J46" s="61">
        <f t="shared" si="29"/>
        <v>-0.20850062071055786</v>
      </c>
      <c r="K46" s="5">
        <v>22080.2</v>
      </c>
      <c r="L46" s="61">
        <f t="shared" si="30"/>
        <v>0.15824481338683882</v>
      </c>
      <c r="M46" s="6">
        <v>27352.7</v>
      </c>
      <c r="N46" s="61">
        <f t="shared" si="31"/>
        <v>0.23878859792936646</v>
      </c>
      <c r="O46" s="5">
        <v>20242.099999999999</v>
      </c>
      <c r="P46" s="61">
        <f t="shared" si="32"/>
        <v>-0.2599597114727249</v>
      </c>
      <c r="Q46" s="6">
        <v>20410.599999999999</v>
      </c>
      <c r="R46" s="61">
        <f t="shared" si="33"/>
        <v>8.3242351337065035E-3</v>
      </c>
      <c r="S46" s="11">
        <v>22749.8</v>
      </c>
      <c r="T46" s="61">
        <f t="shared" si="34"/>
        <v>0.11460711591036032</v>
      </c>
      <c r="U46" s="6">
        <v>20208.5</v>
      </c>
      <c r="V46" s="61">
        <f t="shared" si="35"/>
        <v>-0.11170647654045307</v>
      </c>
      <c r="W46" s="6">
        <v>21488.2</v>
      </c>
      <c r="X46" s="61">
        <f t="shared" si="36"/>
        <v>6.3324838558032503E-2</v>
      </c>
      <c r="Y46" s="67">
        <f t="shared" si="24"/>
        <v>3.2815024824348366E-2</v>
      </c>
      <c r="Z46">
        <f t="shared" si="25"/>
        <v>0</v>
      </c>
    </row>
    <row r="47" spans="1:26" ht="57" x14ac:dyDescent="0.25">
      <c r="A47" s="75" t="s">
        <v>46</v>
      </c>
      <c r="B47" s="19">
        <v>16647.8</v>
      </c>
      <c r="C47" s="19">
        <v>16738.599999999999</v>
      </c>
      <c r="D47" s="60">
        <f t="shared" si="26"/>
        <v>5.4541741251095122E-3</v>
      </c>
      <c r="E47" s="19">
        <v>17140.400000000001</v>
      </c>
      <c r="F47" s="61">
        <f t="shared" si="27"/>
        <v>2.4004397022451274E-2</v>
      </c>
      <c r="G47" s="19">
        <v>18752.8</v>
      </c>
      <c r="H47" s="61">
        <f t="shared" si="28"/>
        <v>9.4070150054841095E-2</v>
      </c>
      <c r="I47" s="19">
        <v>17369.400000000001</v>
      </c>
      <c r="J47" s="61">
        <f t="shared" si="29"/>
        <v>-7.3770316965999672E-2</v>
      </c>
      <c r="K47" s="5">
        <v>18459.400000000001</v>
      </c>
      <c r="L47" s="61">
        <f t="shared" si="30"/>
        <v>6.2754038711757554E-2</v>
      </c>
      <c r="M47" s="6">
        <v>23688.799999999999</v>
      </c>
      <c r="N47" s="61">
        <f t="shared" si="31"/>
        <v>0.28329198132116962</v>
      </c>
      <c r="O47" s="5">
        <v>18096.400000000001</v>
      </c>
      <c r="P47" s="61">
        <f t="shared" si="32"/>
        <v>-0.23607780892235986</v>
      </c>
      <c r="Q47" s="6">
        <v>18885.599999999999</v>
      </c>
      <c r="R47" s="61">
        <f t="shared" si="33"/>
        <v>4.3610883932715838E-2</v>
      </c>
      <c r="S47" s="11">
        <v>20191.900000000001</v>
      </c>
      <c r="T47" s="61">
        <f t="shared" si="34"/>
        <v>6.9169102384885939E-2</v>
      </c>
      <c r="U47" s="6">
        <v>18591.5</v>
      </c>
      <c r="V47" s="61">
        <f t="shared" si="35"/>
        <v>-7.9259505049054435E-2</v>
      </c>
      <c r="W47" s="6">
        <v>19646.3</v>
      </c>
      <c r="X47" s="61">
        <f t="shared" si="36"/>
        <v>5.6735604980770793E-2</v>
      </c>
      <c r="Y47" s="67">
        <f t="shared" si="24"/>
        <v>2.2725700145117059E-2</v>
      </c>
      <c r="Z47">
        <f t="shared" si="25"/>
        <v>0</v>
      </c>
    </row>
    <row r="48" spans="1:26" ht="57" x14ac:dyDescent="0.25">
      <c r="A48" s="74" t="s">
        <v>47</v>
      </c>
      <c r="B48" s="19">
        <v>16047.7</v>
      </c>
      <c r="C48" s="19">
        <v>15455.1</v>
      </c>
      <c r="D48" s="60">
        <f t="shared" si="26"/>
        <v>-3.6927410158465124E-2</v>
      </c>
      <c r="E48" s="19">
        <v>17293.5</v>
      </c>
      <c r="F48" s="61">
        <f t="shared" si="27"/>
        <v>0.11895102587495376</v>
      </c>
      <c r="G48" s="19">
        <v>18557.5</v>
      </c>
      <c r="H48" s="61">
        <f t="shared" si="28"/>
        <v>7.3091045768641338E-2</v>
      </c>
      <c r="I48" s="19">
        <v>17025</v>
      </c>
      <c r="J48" s="61">
        <f t="shared" si="29"/>
        <v>-8.2581166644213888E-2</v>
      </c>
      <c r="K48" s="5">
        <v>17904.400000000001</v>
      </c>
      <c r="L48" s="61">
        <f t="shared" si="30"/>
        <v>5.1653450807635837E-2</v>
      </c>
      <c r="M48" s="6">
        <v>24303.9</v>
      </c>
      <c r="N48" s="61">
        <f t="shared" si="31"/>
        <v>0.35742610754898241</v>
      </c>
      <c r="O48" s="5">
        <v>17740.7</v>
      </c>
      <c r="P48" s="61">
        <f t="shared" si="32"/>
        <v>-0.27004719407173339</v>
      </c>
      <c r="Q48" s="6">
        <v>18689</v>
      </c>
      <c r="R48" s="61">
        <f t="shared" si="33"/>
        <v>5.3453358661157635E-2</v>
      </c>
      <c r="S48" s="11">
        <v>20523.3</v>
      </c>
      <c r="T48" s="61">
        <f t="shared" si="34"/>
        <v>9.8148643587136819E-2</v>
      </c>
      <c r="U48" s="6">
        <v>18792</v>
      </c>
      <c r="V48" s="61">
        <f t="shared" si="35"/>
        <v>-8.4357778719796439E-2</v>
      </c>
      <c r="W48" s="6">
        <v>19113.2</v>
      </c>
      <c r="X48" s="61">
        <f t="shared" si="36"/>
        <v>1.7092379736058039E-2</v>
      </c>
      <c r="Y48" s="67">
        <f t="shared" si="24"/>
        <v>2.6900223853668817E-2</v>
      </c>
      <c r="Z48">
        <f t="shared" si="25"/>
        <v>0</v>
      </c>
    </row>
    <row r="49" spans="1:26" ht="57" x14ac:dyDescent="0.25">
      <c r="A49" s="75" t="s">
        <v>48</v>
      </c>
      <c r="B49" s="19">
        <v>17856.099999999999</v>
      </c>
      <c r="C49" s="19">
        <v>17404.5</v>
      </c>
      <c r="D49" s="60">
        <f t="shared" si="26"/>
        <v>-2.5291076998896656E-2</v>
      </c>
      <c r="E49" s="19">
        <v>17995.2</v>
      </c>
      <c r="F49" s="61">
        <f t="shared" si="27"/>
        <v>3.3939498405584745E-2</v>
      </c>
      <c r="G49" s="19">
        <v>19238.2</v>
      </c>
      <c r="H49" s="61">
        <f t="shared" si="28"/>
        <v>6.9073975282297528E-2</v>
      </c>
      <c r="I49" s="19">
        <v>18422.8</v>
      </c>
      <c r="J49" s="61">
        <f t="shared" si="29"/>
        <v>-4.2384422659084597E-2</v>
      </c>
      <c r="K49" s="5">
        <v>18615.099999999999</v>
      </c>
      <c r="L49" s="61">
        <f t="shared" si="30"/>
        <v>1.0438152723798666E-2</v>
      </c>
      <c r="M49" s="6">
        <v>31110.3</v>
      </c>
      <c r="N49" s="61">
        <f t="shared" si="31"/>
        <v>0.67124001482667306</v>
      </c>
      <c r="O49" s="5">
        <v>18859.900000000001</v>
      </c>
      <c r="P49" s="61">
        <f t="shared" si="32"/>
        <v>-0.39377312337071635</v>
      </c>
      <c r="Q49" s="6">
        <v>19413.599999999999</v>
      </c>
      <c r="R49" s="61">
        <f t="shared" si="33"/>
        <v>2.9358586206713611E-2</v>
      </c>
      <c r="S49" s="11">
        <v>22428.2</v>
      </c>
      <c r="T49" s="61">
        <f t="shared" si="34"/>
        <v>0.1552828944657354</v>
      </c>
      <c r="U49" s="6">
        <v>18225.3</v>
      </c>
      <c r="V49" s="61">
        <f t="shared" si="35"/>
        <v>-0.18739354919253448</v>
      </c>
      <c r="W49" s="6">
        <v>19427.2</v>
      </c>
      <c r="X49" s="61">
        <f t="shared" si="36"/>
        <v>6.594678825588618E-2</v>
      </c>
      <c r="Y49" s="67">
        <f t="shared" si="24"/>
        <v>3.5130703449587013E-2</v>
      </c>
      <c r="Z49">
        <f t="shared" si="25"/>
        <v>0</v>
      </c>
    </row>
    <row r="50" spans="1:26" ht="34.5" x14ac:dyDescent="0.25">
      <c r="A50" s="74" t="s">
        <v>49</v>
      </c>
      <c r="B50" s="19">
        <v>18691.7</v>
      </c>
      <c r="C50" s="19">
        <v>18327.5</v>
      </c>
      <c r="D50" s="60">
        <f t="shared" si="26"/>
        <v>-1.9484584066724819E-2</v>
      </c>
      <c r="E50" s="19">
        <v>20050.099999999999</v>
      </c>
      <c r="F50" s="61">
        <f t="shared" si="27"/>
        <v>9.3989905879143354E-2</v>
      </c>
      <c r="G50" s="19">
        <v>23850</v>
      </c>
      <c r="H50" s="61">
        <f t="shared" si="28"/>
        <v>0.18952025176931797</v>
      </c>
      <c r="I50" s="19">
        <v>20855.900000000001</v>
      </c>
      <c r="J50" s="61">
        <f t="shared" si="29"/>
        <v>-0.12553878406708585</v>
      </c>
      <c r="K50" s="5">
        <v>20924.900000000001</v>
      </c>
      <c r="L50" s="61">
        <f t="shared" si="30"/>
        <v>3.3084163234384789E-3</v>
      </c>
      <c r="M50" s="6">
        <v>29141.7</v>
      </c>
      <c r="N50" s="61">
        <f t="shared" si="31"/>
        <v>0.39268049070724342</v>
      </c>
      <c r="O50" s="5">
        <v>21147.1</v>
      </c>
      <c r="P50" s="61">
        <f t="shared" si="32"/>
        <v>-0.27433540253313982</v>
      </c>
      <c r="Q50" s="6">
        <v>21231.200000000001</v>
      </c>
      <c r="R50" s="61">
        <f t="shared" si="33"/>
        <v>3.9769046346780357E-3</v>
      </c>
      <c r="S50" s="11">
        <v>23713.7</v>
      </c>
      <c r="T50" s="61">
        <f t="shared" si="34"/>
        <v>0.1169269753947022</v>
      </c>
      <c r="U50" s="6">
        <v>20944.599999999999</v>
      </c>
      <c r="V50" s="61">
        <f t="shared" si="35"/>
        <v>-0.11677216124012713</v>
      </c>
      <c r="W50" s="6">
        <v>21776.400000000001</v>
      </c>
      <c r="X50" s="61">
        <f t="shared" si="36"/>
        <v>3.9714293899143494E-2</v>
      </c>
      <c r="Y50" s="67">
        <f t="shared" si="24"/>
        <v>2.7635118790962667E-2</v>
      </c>
      <c r="Z50">
        <f t="shared" si="25"/>
        <v>0</v>
      </c>
    </row>
    <row r="51" spans="1:26" ht="23.25" x14ac:dyDescent="0.25">
      <c r="A51" s="75" t="s">
        <v>50</v>
      </c>
      <c r="B51" s="19">
        <v>17741.599999999999</v>
      </c>
      <c r="C51" s="19">
        <v>18119.7</v>
      </c>
      <c r="D51" s="60">
        <f t="shared" si="26"/>
        <v>2.131149389006648E-2</v>
      </c>
      <c r="E51" s="19">
        <v>19479.5</v>
      </c>
      <c r="F51" s="61">
        <f t="shared" si="27"/>
        <v>7.5045392583762416E-2</v>
      </c>
      <c r="G51" s="19">
        <v>21890.9</v>
      </c>
      <c r="H51" s="61">
        <f t="shared" si="28"/>
        <v>0.12379167843117123</v>
      </c>
      <c r="I51" s="19">
        <v>20647</v>
      </c>
      <c r="J51" s="61">
        <f t="shared" si="29"/>
        <v>-5.682269801607065E-2</v>
      </c>
      <c r="K51" s="5">
        <v>21111.599999999999</v>
      </c>
      <c r="L51" s="61">
        <f t="shared" si="30"/>
        <v>2.2502058410422743E-2</v>
      </c>
      <c r="M51" s="6">
        <v>27632.3</v>
      </c>
      <c r="N51" s="61">
        <f t="shared" si="31"/>
        <v>0.30886811042270601</v>
      </c>
      <c r="O51" s="5">
        <v>19660.7</v>
      </c>
      <c r="P51" s="61">
        <f t="shared" si="32"/>
        <v>-0.28848847182463999</v>
      </c>
      <c r="Q51" s="6">
        <v>22022.799999999999</v>
      </c>
      <c r="R51" s="61">
        <f t="shared" si="33"/>
        <v>0.12014322989517146</v>
      </c>
      <c r="S51" s="11">
        <v>23613</v>
      </c>
      <c r="T51" s="61">
        <f t="shared" si="34"/>
        <v>7.2206985487767161E-2</v>
      </c>
      <c r="U51" s="6">
        <v>22142.2</v>
      </c>
      <c r="V51" s="61">
        <f t="shared" si="35"/>
        <v>-6.2287722864523776E-2</v>
      </c>
      <c r="W51" s="6">
        <v>22584.1</v>
      </c>
      <c r="X51" s="61">
        <f t="shared" si="36"/>
        <v>1.9957366476682337E-2</v>
      </c>
      <c r="Y51" s="67">
        <f t="shared" si="24"/>
        <v>3.2384311172046855E-2</v>
      </c>
      <c r="Z51">
        <f t="shared" si="25"/>
        <v>0</v>
      </c>
    </row>
    <row r="52" spans="1:26" ht="45.75" x14ac:dyDescent="0.25">
      <c r="A52" s="68" t="s">
        <v>92</v>
      </c>
      <c r="B52" s="12">
        <v>19935.400000000001</v>
      </c>
      <c r="C52" s="12">
        <v>19950.2</v>
      </c>
      <c r="D52" s="60">
        <f t="shared" si="26"/>
        <v>7.4239794536357095E-4</v>
      </c>
      <c r="E52" s="12">
        <v>22180.799999999999</v>
      </c>
      <c r="F52" s="61">
        <f t="shared" si="27"/>
        <v>0.11180840292327887</v>
      </c>
      <c r="G52" s="12">
        <v>22890.5</v>
      </c>
      <c r="H52" s="61">
        <f t="shared" si="28"/>
        <v>3.1996140806463291E-2</v>
      </c>
      <c r="I52" s="12">
        <v>22277.200000000001</v>
      </c>
      <c r="J52" s="61">
        <f t="shared" si="29"/>
        <v>-2.6792774295013144E-2</v>
      </c>
      <c r="K52" s="3">
        <v>22650.2</v>
      </c>
      <c r="L52" s="61">
        <f t="shared" si="30"/>
        <v>1.6743576392006077E-2</v>
      </c>
      <c r="M52" s="4">
        <v>29301.7</v>
      </c>
      <c r="N52" s="61">
        <f t="shared" si="31"/>
        <v>0.29366186612038736</v>
      </c>
      <c r="O52" s="3">
        <v>22149.3</v>
      </c>
      <c r="P52" s="61">
        <f t="shared" si="32"/>
        <v>-0.24409505250548602</v>
      </c>
      <c r="Q52" s="8">
        <v>24492.2</v>
      </c>
      <c r="R52" s="61">
        <f t="shared" si="33"/>
        <v>0.10577760922467072</v>
      </c>
      <c r="S52" s="10">
        <v>25245.200000000001</v>
      </c>
      <c r="T52" s="61">
        <f t="shared" si="34"/>
        <v>3.0744481916691768E-2</v>
      </c>
      <c r="U52" s="4">
        <v>23857.9</v>
      </c>
      <c r="V52" s="61">
        <f t="shared" si="35"/>
        <v>-5.4953020772265604E-2</v>
      </c>
      <c r="W52" s="8">
        <v>24615.8</v>
      </c>
      <c r="X52" s="61">
        <f t="shared" si="36"/>
        <v>3.1767255290700236E-2</v>
      </c>
      <c r="Y52" s="67">
        <f t="shared" si="24"/>
        <v>2.7036443913345195E-2</v>
      </c>
      <c r="Z52">
        <f t="shared" si="25"/>
        <v>0</v>
      </c>
    </row>
    <row r="53" spans="1:26" ht="45.75" x14ac:dyDescent="0.25">
      <c r="A53" s="71" t="s">
        <v>51</v>
      </c>
      <c r="B53" s="19">
        <v>20137.5</v>
      </c>
      <c r="C53" s="19">
        <v>20069.900000000001</v>
      </c>
      <c r="D53" s="60">
        <f t="shared" si="26"/>
        <v>-3.356921166976945E-3</v>
      </c>
      <c r="E53" s="19">
        <v>23173.7</v>
      </c>
      <c r="F53" s="61">
        <f t="shared" si="27"/>
        <v>0.15464949999750877</v>
      </c>
      <c r="G53" s="19">
        <v>22758.5</v>
      </c>
      <c r="H53" s="61">
        <f t="shared" si="28"/>
        <v>-1.7916862650332099E-2</v>
      </c>
      <c r="I53" s="19">
        <v>22246.2</v>
      </c>
      <c r="J53" s="61">
        <f t="shared" si="29"/>
        <v>-2.251027088780011E-2</v>
      </c>
      <c r="K53" s="5">
        <v>22470.400000000001</v>
      </c>
      <c r="L53" s="61">
        <f t="shared" si="30"/>
        <v>1.0078125702367213E-2</v>
      </c>
      <c r="M53" s="6">
        <v>27957.1</v>
      </c>
      <c r="N53" s="61">
        <f t="shared" si="31"/>
        <v>0.24417455853033299</v>
      </c>
      <c r="O53" s="5">
        <v>21611.8</v>
      </c>
      <c r="P53" s="61">
        <f t="shared" si="32"/>
        <v>-0.22696560086704265</v>
      </c>
      <c r="Q53" s="6">
        <v>25505.5</v>
      </c>
      <c r="R53" s="61">
        <f t="shared" si="33"/>
        <v>0.18016546516255016</v>
      </c>
      <c r="S53" s="11">
        <v>25305.8</v>
      </c>
      <c r="T53" s="61">
        <f t="shared" si="34"/>
        <v>-7.8296837936915331E-3</v>
      </c>
      <c r="U53" s="6">
        <v>24359.200000000001</v>
      </c>
      <c r="V53" s="61">
        <f t="shared" si="35"/>
        <v>-3.7406444372436343E-2</v>
      </c>
      <c r="W53" s="6">
        <v>24973.7</v>
      </c>
      <c r="X53" s="61">
        <f t="shared" si="36"/>
        <v>2.5226608427206143E-2</v>
      </c>
      <c r="Y53" s="67">
        <f t="shared" si="24"/>
        <v>2.7118952189244146E-2</v>
      </c>
      <c r="Z53">
        <f t="shared" si="25"/>
        <v>0</v>
      </c>
    </row>
    <row r="54" spans="1:26" ht="34.5" x14ac:dyDescent="0.25">
      <c r="A54" s="70" t="s">
        <v>52</v>
      </c>
      <c r="B54" s="19">
        <v>16041</v>
      </c>
      <c r="C54" s="19">
        <v>16714.7</v>
      </c>
      <c r="D54" s="60">
        <f t="shared" si="26"/>
        <v>4.1998628514431813E-2</v>
      </c>
      <c r="E54" s="19">
        <v>17964.099999999999</v>
      </c>
      <c r="F54" s="61">
        <f t="shared" si="27"/>
        <v>7.4748574607979679E-2</v>
      </c>
      <c r="G54" s="19">
        <v>19299.7</v>
      </c>
      <c r="H54" s="61">
        <f t="shared" si="28"/>
        <v>7.4348283521022518E-2</v>
      </c>
      <c r="I54" s="19">
        <v>18730.8</v>
      </c>
      <c r="J54" s="61">
        <f t="shared" si="29"/>
        <v>-2.9477142131743017E-2</v>
      </c>
      <c r="K54" s="5">
        <v>18372.7</v>
      </c>
      <c r="L54" s="61">
        <f t="shared" si="30"/>
        <v>-1.9118243748264763E-2</v>
      </c>
      <c r="M54" s="6">
        <v>23571.3</v>
      </c>
      <c r="N54" s="61">
        <f t="shared" si="31"/>
        <v>0.28295242397687859</v>
      </c>
      <c r="O54" s="5">
        <v>18070.599999999999</v>
      </c>
      <c r="P54" s="61">
        <f t="shared" si="32"/>
        <v>-0.23336430319922963</v>
      </c>
      <c r="Q54" s="6">
        <v>19826.599999999999</v>
      </c>
      <c r="R54" s="61">
        <f t="shared" si="33"/>
        <v>9.7174415902073097E-2</v>
      </c>
      <c r="S54" s="11">
        <v>21482.9</v>
      </c>
      <c r="T54" s="61">
        <f t="shared" si="34"/>
        <v>8.3539285606206048E-2</v>
      </c>
      <c r="U54" s="6">
        <v>19556</v>
      </c>
      <c r="V54" s="61">
        <f t="shared" si="35"/>
        <v>-8.9694594305238184E-2</v>
      </c>
      <c r="W54" s="6">
        <v>20663.5</v>
      </c>
      <c r="X54" s="61">
        <f t="shared" si="36"/>
        <v>5.6632235631008276E-2</v>
      </c>
      <c r="Y54" s="67">
        <f t="shared" si="24"/>
        <v>3.0885414943193131E-2</v>
      </c>
      <c r="Z54">
        <f t="shared" si="25"/>
        <v>0</v>
      </c>
    </row>
    <row r="55" spans="1:26" ht="34.5" x14ac:dyDescent="0.25">
      <c r="A55" s="71" t="s">
        <v>53</v>
      </c>
      <c r="B55" s="19">
        <v>16060</v>
      </c>
      <c r="C55" s="19">
        <v>15992.3</v>
      </c>
      <c r="D55" s="60">
        <f t="shared" si="26"/>
        <v>-4.2154420921545199E-3</v>
      </c>
      <c r="E55" s="19">
        <v>17203.099999999999</v>
      </c>
      <c r="F55" s="61">
        <f t="shared" si="27"/>
        <v>7.5711436128636844E-2</v>
      </c>
      <c r="G55" s="19">
        <v>19026.2</v>
      </c>
      <c r="H55" s="61">
        <f t="shared" si="28"/>
        <v>0.10597508588568361</v>
      </c>
      <c r="I55" s="19">
        <v>18513.099999999999</v>
      </c>
      <c r="J55" s="61">
        <f t="shared" si="29"/>
        <v>-2.6968075601013441E-2</v>
      </c>
      <c r="K55" s="5">
        <v>18214.900000000001</v>
      </c>
      <c r="L55" s="61">
        <f t="shared" si="30"/>
        <v>-1.6107513058320699E-2</v>
      </c>
      <c r="M55" s="6">
        <v>22977.599999999999</v>
      </c>
      <c r="N55" s="61">
        <f t="shared" si="31"/>
        <v>0.261472750330773</v>
      </c>
      <c r="O55" s="5">
        <v>17936.8</v>
      </c>
      <c r="P55" s="61">
        <f t="shared" si="32"/>
        <v>-0.21937887333751127</v>
      </c>
      <c r="Q55" s="6">
        <v>18767.7</v>
      </c>
      <c r="R55" s="61">
        <f t="shared" si="33"/>
        <v>4.6323758975960194E-2</v>
      </c>
      <c r="S55" s="11">
        <v>20192.5</v>
      </c>
      <c r="T55" s="61">
        <f t="shared" si="34"/>
        <v>7.5917667055632743E-2</v>
      </c>
      <c r="U55" s="6">
        <v>20245.8</v>
      </c>
      <c r="V55" s="61">
        <f t="shared" si="35"/>
        <v>2.6395939086294451E-3</v>
      </c>
      <c r="W55" s="6">
        <v>20349.5</v>
      </c>
      <c r="X55" s="61">
        <f t="shared" si="36"/>
        <v>5.1220500054331985E-3</v>
      </c>
      <c r="Y55" s="67">
        <f t="shared" si="24"/>
        <v>2.7862948927431738E-2</v>
      </c>
      <c r="Z55">
        <f t="shared" si="25"/>
        <v>0</v>
      </c>
    </row>
    <row r="56" spans="1:26" ht="34.5" x14ac:dyDescent="0.25">
      <c r="A56" s="70" t="s">
        <v>54</v>
      </c>
      <c r="B56" s="19">
        <v>23042.1</v>
      </c>
      <c r="C56" s="19">
        <v>22942.7</v>
      </c>
      <c r="D56" s="60">
        <f t="shared" si="26"/>
        <v>-4.3138429223029684E-3</v>
      </c>
      <c r="E56" s="19">
        <v>25631.8</v>
      </c>
      <c r="F56" s="61">
        <f t="shared" si="27"/>
        <v>0.11720939558116528</v>
      </c>
      <c r="G56" s="19">
        <v>25758.400000000001</v>
      </c>
      <c r="H56" s="61">
        <f t="shared" si="28"/>
        <v>4.9391771159263964E-3</v>
      </c>
      <c r="I56" s="19">
        <v>25266</v>
      </c>
      <c r="J56" s="61">
        <f t="shared" si="29"/>
        <v>-1.9116094167339615E-2</v>
      </c>
      <c r="K56" s="5">
        <v>26019.8</v>
      </c>
      <c r="L56" s="61">
        <f t="shared" si="30"/>
        <v>2.983456027863518E-2</v>
      </c>
      <c r="M56" s="6">
        <v>35195.699999999997</v>
      </c>
      <c r="N56" s="61">
        <f t="shared" si="31"/>
        <v>0.35265067371770731</v>
      </c>
      <c r="O56" s="5">
        <v>25259.4</v>
      </c>
      <c r="P56" s="61">
        <f t="shared" si="32"/>
        <v>-0.28231573743383409</v>
      </c>
      <c r="Q56" s="6">
        <v>28024.2</v>
      </c>
      <c r="R56" s="61">
        <f t="shared" si="33"/>
        <v>0.10945628162189114</v>
      </c>
      <c r="S56" s="11">
        <v>28975.200000000001</v>
      </c>
      <c r="T56" s="61">
        <f t="shared" si="34"/>
        <v>3.3934956216412848E-2</v>
      </c>
      <c r="U56" s="6">
        <v>27532.799999999999</v>
      </c>
      <c r="V56" s="61">
        <f t="shared" si="35"/>
        <v>-4.9780501946492195E-2</v>
      </c>
      <c r="W56" s="6">
        <v>28554.6</v>
      </c>
      <c r="X56" s="61">
        <f t="shared" si="36"/>
        <v>3.7112099023709932E-2</v>
      </c>
      <c r="Y56" s="67">
        <f t="shared" si="24"/>
        <v>2.9964633371407201E-2</v>
      </c>
      <c r="Z56">
        <f t="shared" si="25"/>
        <v>0</v>
      </c>
    </row>
    <row r="57" spans="1:26" ht="45.75" x14ac:dyDescent="0.25">
      <c r="A57" s="71" t="s">
        <v>55</v>
      </c>
      <c r="B57" s="19">
        <v>19139.3</v>
      </c>
      <c r="C57" s="19">
        <v>19074.7</v>
      </c>
      <c r="D57" s="60">
        <f t="shared" si="26"/>
        <v>-3.3752540584033319E-3</v>
      </c>
      <c r="E57" s="19">
        <v>21204.2</v>
      </c>
      <c r="F57" s="61">
        <f t="shared" si="27"/>
        <v>0.11164002579332832</v>
      </c>
      <c r="G57" s="19">
        <v>21504.6</v>
      </c>
      <c r="H57" s="61">
        <f t="shared" si="28"/>
        <v>1.4167004650021964E-2</v>
      </c>
      <c r="I57" s="19">
        <v>21587.8</v>
      </c>
      <c r="J57" s="61">
        <f t="shared" si="29"/>
        <v>3.8689396687221489E-3</v>
      </c>
      <c r="K57" s="5">
        <v>21864.6</v>
      </c>
      <c r="L57" s="61">
        <f t="shared" si="30"/>
        <v>1.2822056902509704E-2</v>
      </c>
      <c r="M57" s="6">
        <v>26848.400000000001</v>
      </c>
      <c r="N57" s="61">
        <f t="shared" si="31"/>
        <v>0.22793922596342964</v>
      </c>
      <c r="O57" s="5">
        <v>21925.3</v>
      </c>
      <c r="P57" s="61">
        <f t="shared" si="32"/>
        <v>-0.18336660657618342</v>
      </c>
      <c r="Q57" s="6">
        <v>23511.200000000001</v>
      </c>
      <c r="R57" s="61">
        <f t="shared" si="33"/>
        <v>7.2331963530715804E-2</v>
      </c>
      <c r="S57" s="11">
        <v>23996.1</v>
      </c>
      <c r="T57" s="61">
        <f t="shared" si="34"/>
        <v>2.0624213140971071E-2</v>
      </c>
      <c r="U57" s="6">
        <v>23027.200000000001</v>
      </c>
      <c r="V57" s="61">
        <f t="shared" si="35"/>
        <v>-4.0377394659965482E-2</v>
      </c>
      <c r="W57" s="6">
        <v>23563.4</v>
      </c>
      <c r="X57" s="61">
        <f t="shared" si="36"/>
        <v>2.3285505836575959E-2</v>
      </c>
      <c r="Y57" s="67">
        <f t="shared" si="24"/>
        <v>2.3596334562883851E-2</v>
      </c>
      <c r="Z57">
        <f t="shared" si="25"/>
        <v>0</v>
      </c>
    </row>
    <row r="58" spans="1:26" ht="34.5" x14ac:dyDescent="0.25">
      <c r="A58" s="70" t="s">
        <v>56</v>
      </c>
      <c r="B58" s="19">
        <v>16891.900000000001</v>
      </c>
      <c r="C58" s="19">
        <v>17047.400000000001</v>
      </c>
      <c r="D58" s="60">
        <f t="shared" si="26"/>
        <v>9.2055955813141743E-3</v>
      </c>
      <c r="E58" s="19">
        <v>18730.900000000001</v>
      </c>
      <c r="F58" s="61">
        <f t="shared" si="27"/>
        <v>9.8754062203033843E-2</v>
      </c>
      <c r="G58" s="19">
        <v>21100.2</v>
      </c>
      <c r="H58" s="61">
        <f t="shared" si="28"/>
        <v>0.12649151936105585</v>
      </c>
      <c r="I58" s="19">
        <v>19344.8</v>
      </c>
      <c r="J58" s="61">
        <f t="shared" si="29"/>
        <v>-8.3193524231997884E-2</v>
      </c>
      <c r="K58" s="5">
        <v>19484.3</v>
      </c>
      <c r="L58" s="61">
        <f t="shared" si="30"/>
        <v>7.2112402299326916E-3</v>
      </c>
      <c r="M58" s="6">
        <v>24618.1</v>
      </c>
      <c r="N58" s="61">
        <f t="shared" si="31"/>
        <v>0.26348393321802677</v>
      </c>
      <c r="O58" s="5">
        <v>18635.8</v>
      </c>
      <c r="P58" s="61">
        <f t="shared" si="32"/>
        <v>-0.24300413110678731</v>
      </c>
      <c r="Q58" s="6">
        <v>20224.8</v>
      </c>
      <c r="R58" s="61">
        <f t="shared" si="33"/>
        <v>8.5265993410532426E-2</v>
      </c>
      <c r="S58" s="11">
        <v>23075.5</v>
      </c>
      <c r="T58" s="61">
        <f t="shared" si="34"/>
        <v>0.14095071397492198</v>
      </c>
      <c r="U58" s="6">
        <v>19793.8</v>
      </c>
      <c r="V58" s="61">
        <f t="shared" si="35"/>
        <v>-0.14221576997248164</v>
      </c>
      <c r="W58" s="6">
        <v>20723.900000000001</v>
      </c>
      <c r="X58" s="61">
        <f t="shared" si="36"/>
        <v>4.6989461346482297E-2</v>
      </c>
      <c r="Y58" s="67">
        <f t="shared" si="24"/>
        <v>2.8176281274003016E-2</v>
      </c>
      <c r="Z58">
        <f t="shared" si="25"/>
        <v>0</v>
      </c>
    </row>
    <row r="59" spans="1:26" ht="23.25" x14ac:dyDescent="0.25">
      <c r="A59" s="71" t="s">
        <v>57</v>
      </c>
      <c r="B59" s="19">
        <v>21780</v>
      </c>
      <c r="C59" s="19">
        <v>21473.5</v>
      </c>
      <c r="D59" s="60">
        <f t="shared" si="26"/>
        <v>-1.4072543617998146E-2</v>
      </c>
      <c r="E59" s="19">
        <v>24139.7</v>
      </c>
      <c r="F59" s="61">
        <f t="shared" si="27"/>
        <v>0.12416233962791345</v>
      </c>
      <c r="G59" s="19">
        <v>25732.7</v>
      </c>
      <c r="H59" s="61">
        <f t="shared" si="28"/>
        <v>6.59908780970766E-2</v>
      </c>
      <c r="I59" s="19">
        <v>24126.799999999999</v>
      </c>
      <c r="J59" s="61">
        <f t="shared" si="29"/>
        <v>-6.2406976337500586E-2</v>
      </c>
      <c r="K59" s="5">
        <v>24606</v>
      </c>
      <c r="L59" s="61">
        <f t="shared" si="30"/>
        <v>1.9861730523732968E-2</v>
      </c>
      <c r="M59" s="6">
        <v>34898.1</v>
      </c>
      <c r="N59" s="61">
        <f t="shared" si="31"/>
        <v>0.4182760302365276</v>
      </c>
      <c r="O59" s="5">
        <v>24279.599999999999</v>
      </c>
      <c r="P59" s="61">
        <f t="shared" si="32"/>
        <v>-0.30427157925503112</v>
      </c>
      <c r="Q59" s="6">
        <v>27408</v>
      </c>
      <c r="R59" s="61">
        <f t="shared" si="33"/>
        <v>0.12884891019621425</v>
      </c>
      <c r="S59" s="11">
        <v>27969.9</v>
      </c>
      <c r="T59" s="61">
        <f t="shared" si="34"/>
        <v>2.050131348511397E-2</v>
      </c>
      <c r="U59" s="6">
        <v>25874.3</v>
      </c>
      <c r="V59" s="61">
        <f t="shared" si="35"/>
        <v>-7.4923399797639734E-2</v>
      </c>
      <c r="W59" s="6">
        <v>26469.1</v>
      </c>
      <c r="X59" s="61">
        <f t="shared" si="36"/>
        <v>2.2988061512775104E-2</v>
      </c>
      <c r="Y59" s="67">
        <f t="shared" si="24"/>
        <v>3.1359524061016761E-2</v>
      </c>
      <c r="Z59">
        <f t="shared" si="25"/>
        <v>0</v>
      </c>
    </row>
    <row r="60" spans="1:26" ht="23.25" x14ac:dyDescent="0.25">
      <c r="A60" s="70" t="s">
        <v>58</v>
      </c>
      <c r="B60" s="19">
        <v>17276.3</v>
      </c>
      <c r="C60" s="19">
        <v>17168.400000000001</v>
      </c>
      <c r="D60" s="60">
        <f t="shared" si="26"/>
        <v>-6.2455502624981785E-3</v>
      </c>
      <c r="E60" s="19">
        <v>18404.7</v>
      </c>
      <c r="F60" s="61">
        <f t="shared" si="27"/>
        <v>7.2010204794855648E-2</v>
      </c>
      <c r="G60" s="19">
        <v>19285</v>
      </c>
      <c r="H60" s="61">
        <f t="shared" si="28"/>
        <v>4.7830173814297439E-2</v>
      </c>
      <c r="I60" s="19">
        <v>19312</v>
      </c>
      <c r="J60" s="61">
        <f t="shared" si="29"/>
        <v>1.4000518537724549E-3</v>
      </c>
      <c r="K60" s="5">
        <v>19764</v>
      </c>
      <c r="L60" s="61">
        <f t="shared" si="30"/>
        <v>2.3405136702568274E-2</v>
      </c>
      <c r="M60" s="6">
        <v>24656.400000000001</v>
      </c>
      <c r="N60" s="61">
        <f t="shared" si="31"/>
        <v>0.24754098360655741</v>
      </c>
      <c r="O60" s="5">
        <v>19096.400000000001</v>
      </c>
      <c r="P60" s="61">
        <f t="shared" si="32"/>
        <v>-0.22549926185493419</v>
      </c>
      <c r="Q60" s="6">
        <v>20242.2</v>
      </c>
      <c r="R60" s="61">
        <f t="shared" si="33"/>
        <v>6.000083785425514E-2</v>
      </c>
      <c r="S60" s="11">
        <v>21519.5</v>
      </c>
      <c r="T60" s="61">
        <f t="shared" si="34"/>
        <v>6.3100848721976854E-2</v>
      </c>
      <c r="U60" s="6">
        <v>20358.900000000001</v>
      </c>
      <c r="V60" s="61">
        <f t="shared" si="35"/>
        <v>-5.3932479843862513E-2</v>
      </c>
      <c r="W60" s="6">
        <v>20809</v>
      </c>
      <c r="X60" s="61">
        <f t="shared" si="36"/>
        <v>2.2108267146063731E-2</v>
      </c>
      <c r="Y60" s="67">
        <f t="shared" si="24"/>
        <v>2.2883564775732005E-2</v>
      </c>
      <c r="Z60">
        <f t="shared" si="25"/>
        <v>0</v>
      </c>
    </row>
    <row r="61" spans="1:26" ht="34.5" x14ac:dyDescent="0.25">
      <c r="A61" s="71" t="s">
        <v>59</v>
      </c>
      <c r="B61" s="19">
        <v>20428.8</v>
      </c>
      <c r="C61" s="19">
        <v>21121.9</v>
      </c>
      <c r="D61" s="60">
        <f t="shared" si="26"/>
        <v>3.3927592418546482E-2</v>
      </c>
      <c r="E61" s="19">
        <v>23227.5</v>
      </c>
      <c r="F61" s="61">
        <f t="shared" si="27"/>
        <v>9.9688001552890482E-2</v>
      </c>
      <c r="G61" s="19">
        <v>24355.599999999999</v>
      </c>
      <c r="H61" s="61">
        <f t="shared" si="28"/>
        <v>4.8567430847056281E-2</v>
      </c>
      <c r="I61" s="19">
        <v>23096.2</v>
      </c>
      <c r="J61" s="61">
        <f t="shared" si="29"/>
        <v>-5.1708847246629053E-2</v>
      </c>
      <c r="K61" s="5">
        <v>23887.599999999999</v>
      </c>
      <c r="L61" s="61">
        <f t="shared" si="30"/>
        <v>3.4265376988422247E-2</v>
      </c>
      <c r="M61" s="6">
        <v>32454.9</v>
      </c>
      <c r="N61" s="61">
        <f t="shared" si="31"/>
        <v>0.35865051323699348</v>
      </c>
      <c r="O61" s="5">
        <v>23746.799999999999</v>
      </c>
      <c r="P61" s="61">
        <f t="shared" si="32"/>
        <v>-0.26831387556270403</v>
      </c>
      <c r="Q61" s="6">
        <v>25591.200000000001</v>
      </c>
      <c r="R61" s="61">
        <f t="shared" si="33"/>
        <v>7.7669412299762541E-2</v>
      </c>
      <c r="S61" s="11">
        <v>26543.7</v>
      </c>
      <c r="T61" s="61">
        <f t="shared" si="34"/>
        <v>3.7219825565038001E-2</v>
      </c>
      <c r="U61" s="6">
        <v>24750.7</v>
      </c>
      <c r="V61" s="61">
        <f t="shared" si="35"/>
        <v>-6.7548985258272243E-2</v>
      </c>
      <c r="W61" s="6">
        <v>25900.2</v>
      </c>
      <c r="X61" s="61">
        <f t="shared" si="36"/>
        <v>4.6443130901348217E-2</v>
      </c>
      <c r="Y61" s="67">
        <f t="shared" si="24"/>
        <v>3.1714506885677493E-2</v>
      </c>
      <c r="Z61">
        <f t="shared" si="25"/>
        <v>0</v>
      </c>
    </row>
    <row r="62" spans="1:26" ht="34.5" x14ac:dyDescent="0.25">
      <c r="A62" s="70" t="s">
        <v>60</v>
      </c>
      <c r="B62" s="19">
        <v>18861.3</v>
      </c>
      <c r="C62" s="19">
        <v>19509.599999999999</v>
      </c>
      <c r="D62" s="60">
        <f t="shared" si="26"/>
        <v>3.4371967997963937E-2</v>
      </c>
      <c r="E62" s="19">
        <v>21238.1</v>
      </c>
      <c r="F62" s="61">
        <f t="shared" si="27"/>
        <v>8.8597408455324489E-2</v>
      </c>
      <c r="G62" s="19">
        <v>22345.1</v>
      </c>
      <c r="H62" s="61">
        <f t="shared" si="28"/>
        <v>5.2123306698810268E-2</v>
      </c>
      <c r="I62" s="19">
        <v>21574.9</v>
      </c>
      <c r="J62" s="61">
        <f t="shared" si="29"/>
        <v>-3.4468406943804153E-2</v>
      </c>
      <c r="K62" s="5">
        <v>21393</v>
      </c>
      <c r="L62" s="61">
        <f t="shared" si="30"/>
        <v>-8.431093539251644E-3</v>
      </c>
      <c r="M62" s="6">
        <v>27265.1</v>
      </c>
      <c r="N62" s="61">
        <f t="shared" si="31"/>
        <v>0.27448698172299335</v>
      </c>
      <c r="O62" s="5">
        <v>21377.599999999999</v>
      </c>
      <c r="P62" s="61">
        <f t="shared" si="32"/>
        <v>-0.21593538993071726</v>
      </c>
      <c r="Q62" s="6">
        <v>22848.5</v>
      </c>
      <c r="R62" s="61">
        <f t="shared" si="33"/>
        <v>6.8805665743582045E-2</v>
      </c>
      <c r="S62" s="11">
        <v>24364.5</v>
      </c>
      <c r="T62" s="61">
        <f t="shared" si="34"/>
        <v>6.6350088627262105E-2</v>
      </c>
      <c r="U62" s="6">
        <v>23435.5</v>
      </c>
      <c r="V62" s="61">
        <f t="shared" si="35"/>
        <v>-3.8129245418539237E-2</v>
      </c>
      <c r="W62" s="6">
        <v>23297.4</v>
      </c>
      <c r="X62" s="61">
        <f t="shared" si="36"/>
        <v>-5.8927695163319971E-3</v>
      </c>
      <c r="Y62" s="67">
        <f t="shared" si="24"/>
        <v>2.5625319445208353E-2</v>
      </c>
      <c r="Z62">
        <f t="shared" si="25"/>
        <v>0</v>
      </c>
    </row>
    <row r="63" spans="1:26" ht="23.25" x14ac:dyDescent="0.25">
      <c r="A63" s="71" t="s">
        <v>61</v>
      </c>
      <c r="B63" s="19">
        <v>18138</v>
      </c>
      <c r="C63" s="19">
        <v>17808.900000000001</v>
      </c>
      <c r="D63" s="60">
        <f t="shared" si="26"/>
        <v>-1.8144227588488215E-2</v>
      </c>
      <c r="E63" s="19">
        <v>20003</v>
      </c>
      <c r="F63" s="61">
        <f t="shared" si="27"/>
        <v>0.12320244372195921</v>
      </c>
      <c r="G63" s="19">
        <v>20740.599999999999</v>
      </c>
      <c r="H63" s="61">
        <f t="shared" si="28"/>
        <v>3.6874468829675378E-2</v>
      </c>
      <c r="I63" s="19">
        <v>20977.599999999999</v>
      </c>
      <c r="J63" s="61">
        <f t="shared" si="29"/>
        <v>1.1426863253714892E-2</v>
      </c>
      <c r="K63" s="5">
        <v>21091.7</v>
      </c>
      <c r="L63" s="61">
        <f t="shared" si="30"/>
        <v>5.4391350774161129E-3</v>
      </c>
      <c r="M63" s="6">
        <v>25971.599999999999</v>
      </c>
      <c r="N63" s="61">
        <f t="shared" si="31"/>
        <v>0.23136589274453923</v>
      </c>
      <c r="O63" s="5">
        <v>20135.8</v>
      </c>
      <c r="P63" s="61">
        <f t="shared" si="32"/>
        <v>-0.22469928691339769</v>
      </c>
      <c r="Q63" s="6">
        <v>22361.3</v>
      </c>
      <c r="R63" s="61">
        <f t="shared" si="33"/>
        <v>0.11052453838437004</v>
      </c>
      <c r="S63" s="11">
        <v>22367.5</v>
      </c>
      <c r="T63" s="61">
        <f t="shared" si="34"/>
        <v>2.7726473863332046E-4</v>
      </c>
      <c r="U63" s="6">
        <v>22318.799999999999</v>
      </c>
      <c r="V63" s="61">
        <f t="shared" si="35"/>
        <v>-2.1772661227227319E-3</v>
      </c>
      <c r="W63" s="6">
        <v>22605.5</v>
      </c>
      <c r="X63" s="61">
        <f t="shared" si="36"/>
        <v>1.2845672706417899E-2</v>
      </c>
      <c r="Y63" s="67">
        <f t="shared" si="24"/>
        <v>2.6085045348374313E-2</v>
      </c>
      <c r="Z63">
        <f t="shared" si="25"/>
        <v>0</v>
      </c>
    </row>
    <row r="64" spans="1:26" ht="23.25" x14ac:dyDescent="0.25">
      <c r="A64" s="70" t="s">
        <v>62</v>
      </c>
      <c r="B64" s="19">
        <v>21227.599999999999</v>
      </c>
      <c r="C64" s="19">
        <v>20620.099999999999</v>
      </c>
      <c r="D64" s="60">
        <f t="shared" si="26"/>
        <v>-2.8618402457178393E-2</v>
      </c>
      <c r="E64" s="19">
        <v>23116.3</v>
      </c>
      <c r="F64" s="61">
        <f t="shared" si="27"/>
        <v>0.12105663891057761</v>
      </c>
      <c r="G64" s="19">
        <v>23560.5</v>
      </c>
      <c r="H64" s="61">
        <f t="shared" si="28"/>
        <v>1.9215877973551176E-2</v>
      </c>
      <c r="I64" s="19">
        <v>23506.9</v>
      </c>
      <c r="J64" s="61">
        <f t="shared" si="29"/>
        <v>-2.2749941639608195E-3</v>
      </c>
      <c r="K64" s="5">
        <v>23956.400000000001</v>
      </c>
      <c r="L64" s="61">
        <f t="shared" si="30"/>
        <v>1.9122045016569666E-2</v>
      </c>
      <c r="M64" s="6">
        <v>29276.400000000001</v>
      </c>
      <c r="N64" s="61">
        <f t="shared" si="31"/>
        <v>0.22207009400410738</v>
      </c>
      <c r="O64" s="5">
        <v>23207.3</v>
      </c>
      <c r="P64" s="61">
        <f t="shared" si="32"/>
        <v>-0.20730349359893985</v>
      </c>
      <c r="Q64" s="6">
        <v>25815</v>
      </c>
      <c r="R64" s="61">
        <f t="shared" si="33"/>
        <v>0.11236550568140191</v>
      </c>
      <c r="S64" s="11">
        <v>26101.200000000001</v>
      </c>
      <c r="T64" s="61">
        <f t="shared" si="34"/>
        <v>1.1086577571179479E-2</v>
      </c>
      <c r="U64" s="6">
        <v>24407.8</v>
      </c>
      <c r="V64" s="61">
        <f t="shared" si="35"/>
        <v>-6.4878243145909065E-2</v>
      </c>
      <c r="W64" s="6">
        <v>25841.8</v>
      </c>
      <c r="X64" s="61">
        <f t="shared" si="36"/>
        <v>5.8751710518768485E-2</v>
      </c>
      <c r="Y64" s="67">
        <f t="shared" si="24"/>
        <v>2.3690301482742506E-2</v>
      </c>
      <c r="Z64">
        <f t="shared" si="25"/>
        <v>0</v>
      </c>
    </row>
    <row r="65" spans="1:26" ht="23.25" x14ac:dyDescent="0.25">
      <c r="A65" s="71" t="s">
        <v>63</v>
      </c>
      <c r="B65" s="19">
        <v>18526.2</v>
      </c>
      <c r="C65" s="19">
        <v>18303.3</v>
      </c>
      <c r="D65" s="60">
        <f t="shared" si="26"/>
        <v>-1.2031609288467249E-2</v>
      </c>
      <c r="E65" s="19">
        <v>20254.3</v>
      </c>
      <c r="F65" s="61">
        <f t="shared" si="27"/>
        <v>0.1065928002054275</v>
      </c>
      <c r="G65" s="19">
        <v>20852.900000000001</v>
      </c>
      <c r="H65" s="61">
        <f t="shared" si="28"/>
        <v>2.9554218116647046E-2</v>
      </c>
      <c r="I65" s="19">
        <v>20187.400000000001</v>
      </c>
      <c r="J65" s="61">
        <f t="shared" si="29"/>
        <v>-3.191402634645546E-2</v>
      </c>
      <c r="K65" s="5">
        <v>20442.2</v>
      </c>
      <c r="L65" s="61">
        <f t="shared" si="30"/>
        <v>1.2621734349148372E-2</v>
      </c>
      <c r="M65" s="6">
        <v>25597.1</v>
      </c>
      <c r="N65" s="61">
        <f t="shared" si="31"/>
        <v>0.25216953165510558</v>
      </c>
      <c r="O65" s="5">
        <v>20019</v>
      </c>
      <c r="P65" s="61">
        <f t="shared" si="32"/>
        <v>-0.21791921741134734</v>
      </c>
      <c r="Q65" s="6">
        <v>22228.5</v>
      </c>
      <c r="R65" s="61">
        <f t="shared" si="33"/>
        <v>0.11037014835905889</v>
      </c>
      <c r="S65" s="11">
        <v>22535</v>
      </c>
      <c r="T65" s="61">
        <f t="shared" si="34"/>
        <v>1.3788604719166875E-2</v>
      </c>
      <c r="U65" s="6">
        <v>21417.599999999999</v>
      </c>
      <c r="V65" s="61">
        <f t="shared" si="35"/>
        <v>-4.9585089860217479E-2</v>
      </c>
      <c r="W65" s="6">
        <v>22131.599999999999</v>
      </c>
      <c r="X65" s="61">
        <f t="shared" si="36"/>
        <v>3.3337068579112561E-2</v>
      </c>
      <c r="Y65" s="67">
        <f t="shared" si="24"/>
        <v>2.2453105734289026E-2</v>
      </c>
      <c r="Z65">
        <f t="shared" si="25"/>
        <v>0</v>
      </c>
    </row>
    <row r="66" spans="1:26" ht="23.25" x14ac:dyDescent="0.25">
      <c r="A66" s="70" t="s">
        <v>64</v>
      </c>
      <c r="B66" s="19">
        <v>16833.099999999999</v>
      </c>
      <c r="C66" s="19">
        <v>17360.599999999999</v>
      </c>
      <c r="D66" s="60">
        <f t="shared" si="26"/>
        <v>3.1337068038566951E-2</v>
      </c>
      <c r="E66" s="19">
        <v>18308.900000000001</v>
      </c>
      <c r="F66" s="61">
        <f t="shared" si="27"/>
        <v>5.4623688121378411E-2</v>
      </c>
      <c r="G66" s="19">
        <v>19303.2</v>
      </c>
      <c r="H66" s="61">
        <f t="shared" si="28"/>
        <v>5.4306921770286509E-2</v>
      </c>
      <c r="I66" s="19">
        <v>19254.7</v>
      </c>
      <c r="J66" s="61">
        <f t="shared" si="29"/>
        <v>-2.5125367814662347E-3</v>
      </c>
      <c r="K66" s="5">
        <v>19540.900000000001</v>
      </c>
      <c r="L66" s="61">
        <f t="shared" si="30"/>
        <v>1.4863903358660613E-2</v>
      </c>
      <c r="M66" s="6">
        <v>24074.1</v>
      </c>
      <c r="N66" s="61">
        <f t="shared" si="31"/>
        <v>0.23198522074213557</v>
      </c>
      <c r="O66" s="5">
        <v>19205.7</v>
      </c>
      <c r="P66" s="61">
        <f t="shared" si="32"/>
        <v>-0.2022256283724001</v>
      </c>
      <c r="Q66" s="6">
        <v>20608</v>
      </c>
      <c r="R66" s="61">
        <f t="shared" si="33"/>
        <v>7.3014782069906303E-2</v>
      </c>
      <c r="S66" s="11">
        <v>21827</v>
      </c>
      <c r="T66" s="61">
        <f t="shared" si="34"/>
        <v>5.9151785714285809E-2</v>
      </c>
      <c r="U66" s="6">
        <v>20531.7</v>
      </c>
      <c r="V66" s="61">
        <f t="shared" si="35"/>
        <v>-5.9343931827553043E-2</v>
      </c>
      <c r="W66" s="6">
        <v>20930.2</v>
      </c>
      <c r="X66" s="61">
        <f t="shared" si="36"/>
        <v>1.9409011431104073E-2</v>
      </c>
      <c r="Y66" s="67">
        <f t="shared" si="24"/>
        <v>2.4964571296809533E-2</v>
      </c>
      <c r="Z66">
        <f t="shared" ref="Z66:Z97" si="37">(B189+C189+E189+G189+I189+K189+M189+O189+Q189+S189+U189+W189)/12</f>
        <v>0</v>
      </c>
    </row>
    <row r="67" spans="1:26" ht="45.75" x14ac:dyDescent="0.25">
      <c r="A67" s="69" t="s">
        <v>95</v>
      </c>
      <c r="B67" s="12">
        <v>30807.599999999999</v>
      </c>
      <c r="C67" s="12">
        <v>30914.400000000001</v>
      </c>
      <c r="D67" s="60">
        <f t="shared" si="26"/>
        <v>3.4666770537141733E-3</v>
      </c>
      <c r="E67" s="12">
        <v>35968.400000000001</v>
      </c>
      <c r="F67" s="61">
        <f t="shared" si="27"/>
        <v>0.16348368397898705</v>
      </c>
      <c r="G67" s="12">
        <v>36009.599999999999</v>
      </c>
      <c r="H67" s="61">
        <f t="shared" si="28"/>
        <v>1.1454498949077241E-3</v>
      </c>
      <c r="I67" s="12">
        <v>33667.199999999997</v>
      </c>
      <c r="J67" s="61">
        <f t="shared" si="29"/>
        <v>-6.5049320181285064E-2</v>
      </c>
      <c r="K67" s="3">
        <v>34161.9</v>
      </c>
      <c r="L67" s="61">
        <f t="shared" si="30"/>
        <v>1.4693826632449447E-2</v>
      </c>
      <c r="M67" s="4">
        <v>45544.7</v>
      </c>
      <c r="N67" s="61">
        <f t="shared" si="31"/>
        <v>0.33320160763891926</v>
      </c>
      <c r="O67" s="3">
        <v>33598.800000000003</v>
      </c>
      <c r="P67" s="61">
        <f t="shared" si="32"/>
        <v>-0.26228957485722804</v>
      </c>
      <c r="Q67" s="8">
        <v>38844.199999999997</v>
      </c>
      <c r="R67" s="61">
        <f t="shared" si="33"/>
        <v>0.15611867090491316</v>
      </c>
      <c r="S67" s="10">
        <v>39186.800000000003</v>
      </c>
      <c r="T67" s="61">
        <f t="shared" si="34"/>
        <v>8.8198495528291065E-3</v>
      </c>
      <c r="U67" s="4">
        <v>34900</v>
      </c>
      <c r="V67" s="61">
        <f t="shared" si="35"/>
        <v>-0.10939397960537733</v>
      </c>
      <c r="W67" s="8">
        <v>36173.1</v>
      </c>
      <c r="X67" s="61">
        <f t="shared" si="36"/>
        <v>3.6478510028653321E-2</v>
      </c>
      <c r="Y67" s="67">
        <f t="shared" ref="Y67:Y97" si="38">(D67+F67+H67+J67+L67+N67+P67+R67+T67+V67+X67)/11</f>
        <v>2.5515945549225708E-2</v>
      </c>
      <c r="Z67">
        <f t="shared" si="37"/>
        <v>0</v>
      </c>
    </row>
    <row r="68" spans="1:26" ht="23.25" x14ac:dyDescent="0.25">
      <c r="A68" s="70" t="s">
        <v>65</v>
      </c>
      <c r="B68" s="19">
        <v>17057.2</v>
      </c>
      <c r="C68" s="19">
        <v>17050.099999999999</v>
      </c>
      <c r="D68" s="60">
        <f t="shared" si="26"/>
        <v>-4.1624651173710614E-4</v>
      </c>
      <c r="E68" s="19">
        <v>19266.900000000001</v>
      </c>
      <c r="F68" s="61">
        <f t="shared" si="27"/>
        <v>0.13001683274584908</v>
      </c>
      <c r="G68" s="19">
        <v>20685.599999999999</v>
      </c>
      <c r="H68" s="61">
        <f t="shared" si="28"/>
        <v>7.3634056334957787E-2</v>
      </c>
      <c r="I68" s="19">
        <v>18700.400000000001</v>
      </c>
      <c r="J68" s="61">
        <f t="shared" si="29"/>
        <v>-9.5970143481455605E-2</v>
      </c>
      <c r="K68" s="5">
        <v>19436.7</v>
      </c>
      <c r="L68" s="61">
        <f t="shared" si="30"/>
        <v>3.9373489337126477E-2</v>
      </c>
      <c r="M68" s="6">
        <v>25242.3</v>
      </c>
      <c r="N68" s="61">
        <f t="shared" si="31"/>
        <v>0.29869267931284615</v>
      </c>
      <c r="O68" s="5">
        <v>19055.900000000001</v>
      </c>
      <c r="P68" s="61">
        <f t="shared" si="32"/>
        <v>-0.24508067806816325</v>
      </c>
      <c r="Q68" s="6">
        <v>20660.400000000001</v>
      </c>
      <c r="R68" s="61">
        <f t="shared" si="33"/>
        <v>8.4199644204681956E-2</v>
      </c>
      <c r="S68" s="11">
        <v>21786.7</v>
      </c>
      <c r="T68" s="61">
        <f t="shared" si="34"/>
        <v>5.4514917426574439E-2</v>
      </c>
      <c r="U68" s="6">
        <v>20462.900000000001</v>
      </c>
      <c r="V68" s="61">
        <f t="shared" si="35"/>
        <v>-6.0761840939655865E-2</v>
      </c>
      <c r="W68" s="6">
        <v>20831.900000000001</v>
      </c>
      <c r="X68" s="61">
        <f t="shared" si="36"/>
        <v>1.8032634670550163E-2</v>
      </c>
      <c r="Y68" s="67">
        <f t="shared" si="38"/>
        <v>2.6930485911961292E-2</v>
      </c>
      <c r="Z68">
        <f t="shared" si="37"/>
        <v>0</v>
      </c>
    </row>
    <row r="69" spans="1:26" ht="34.5" x14ac:dyDescent="0.25">
      <c r="A69" s="71" t="s">
        <v>66</v>
      </c>
      <c r="B69" s="19">
        <v>25337.599999999999</v>
      </c>
      <c r="C69" s="19">
        <v>24945</v>
      </c>
      <c r="D69" s="60">
        <f t="shared" si="26"/>
        <v>-1.5494758777468975E-2</v>
      </c>
      <c r="E69" s="19">
        <v>27908.3</v>
      </c>
      <c r="F69" s="61">
        <f t="shared" si="27"/>
        <v>0.11879334535979158</v>
      </c>
      <c r="G69" s="19">
        <v>28388</v>
      </c>
      <c r="H69" s="61">
        <f t="shared" si="28"/>
        <v>1.7188434981707967E-2</v>
      </c>
      <c r="I69" s="19">
        <v>27289.5</v>
      </c>
      <c r="J69" s="61">
        <f t="shared" si="29"/>
        <v>-3.869592785684095E-2</v>
      </c>
      <c r="K69" s="5">
        <v>28669.200000000001</v>
      </c>
      <c r="L69" s="61">
        <f t="shared" si="30"/>
        <v>5.0557906887264359E-2</v>
      </c>
      <c r="M69" s="6">
        <v>34822.6</v>
      </c>
      <c r="N69" s="61">
        <f t="shared" si="31"/>
        <v>0.21463452067026623</v>
      </c>
      <c r="O69" s="5">
        <v>26972.3</v>
      </c>
      <c r="P69" s="61">
        <f t="shared" si="32"/>
        <v>-0.22543692889100753</v>
      </c>
      <c r="Q69" s="6">
        <v>30102.799999999999</v>
      </c>
      <c r="R69" s="61">
        <f t="shared" si="33"/>
        <v>0.1160635170156048</v>
      </c>
      <c r="S69" s="11">
        <v>30955.599999999999</v>
      </c>
      <c r="T69" s="61">
        <f t="shared" si="34"/>
        <v>2.8329590602867549E-2</v>
      </c>
      <c r="U69" s="6">
        <v>28167.7</v>
      </c>
      <c r="V69" s="61">
        <f t="shared" si="35"/>
        <v>-9.0061249014717792E-2</v>
      </c>
      <c r="W69" s="6">
        <v>29936.5</v>
      </c>
      <c r="X69" s="61">
        <f t="shared" si="36"/>
        <v>6.2795329402116629E-2</v>
      </c>
      <c r="Y69" s="67">
        <f t="shared" si="38"/>
        <v>2.1697616398143989E-2</v>
      </c>
      <c r="Z69">
        <f t="shared" si="37"/>
        <v>0</v>
      </c>
    </row>
    <row r="70" spans="1:26" ht="23.25" x14ac:dyDescent="0.25">
      <c r="A70" s="70" t="s">
        <v>67</v>
      </c>
      <c r="B70" s="19">
        <v>44535.7</v>
      </c>
      <c r="C70" s="19">
        <v>45270.2</v>
      </c>
      <c r="D70" s="60">
        <f t="shared" si="26"/>
        <v>1.6492387006379117E-2</v>
      </c>
      <c r="E70" s="19">
        <v>54603.4</v>
      </c>
      <c r="F70" s="61">
        <f t="shared" si="27"/>
        <v>0.20616652897491083</v>
      </c>
      <c r="G70" s="19">
        <v>53353.1</v>
      </c>
      <c r="H70" s="61">
        <f t="shared" si="28"/>
        <v>-2.2897841526351881E-2</v>
      </c>
      <c r="I70" s="19">
        <v>48364.1</v>
      </c>
      <c r="J70" s="61">
        <f t="shared" si="29"/>
        <v>-9.3509093192335579E-2</v>
      </c>
      <c r="K70" s="5">
        <v>47499.3</v>
      </c>
      <c r="L70" s="61">
        <f t="shared" si="30"/>
        <v>-1.788103159161436E-2</v>
      </c>
      <c r="M70" s="6">
        <v>68673.7</v>
      </c>
      <c r="N70" s="61">
        <f t="shared" si="31"/>
        <v>0.44578341154501211</v>
      </c>
      <c r="O70" s="5">
        <v>48528.7</v>
      </c>
      <c r="P70" s="61">
        <f t="shared" si="32"/>
        <v>-0.29334374003439456</v>
      </c>
      <c r="Q70" s="6">
        <v>58139.6</v>
      </c>
      <c r="R70" s="61">
        <f t="shared" si="33"/>
        <v>0.19804569254894533</v>
      </c>
      <c r="S70" s="11">
        <v>57846.9</v>
      </c>
      <c r="T70" s="61">
        <f t="shared" si="34"/>
        <v>-5.0344343614334708E-3</v>
      </c>
      <c r="U70" s="6">
        <v>49491.5</v>
      </c>
      <c r="V70" s="61">
        <f t="shared" si="35"/>
        <v>-0.14443989219819908</v>
      </c>
      <c r="W70" s="6">
        <v>50185.8</v>
      </c>
      <c r="X70" s="61">
        <f t="shared" si="36"/>
        <v>1.402867159007104E-2</v>
      </c>
      <c r="Y70" s="67">
        <f t="shared" si="38"/>
        <v>2.7582787160089953E-2</v>
      </c>
      <c r="Z70">
        <f t="shared" si="37"/>
        <v>0</v>
      </c>
    </row>
    <row r="71" spans="1:26" ht="68.25" x14ac:dyDescent="0.25">
      <c r="A71" s="72" t="s">
        <v>96</v>
      </c>
      <c r="B71" s="19">
        <v>47160.9</v>
      </c>
      <c r="C71" s="19">
        <v>46897.9</v>
      </c>
      <c r="D71" s="60">
        <f t="shared" si="26"/>
        <v>-5.5766535413870333E-3</v>
      </c>
      <c r="E71" s="19">
        <v>53998.2</v>
      </c>
      <c r="F71" s="61">
        <f t="shared" si="27"/>
        <v>0.15139910315813698</v>
      </c>
      <c r="G71" s="19">
        <v>57843</v>
      </c>
      <c r="H71" s="61">
        <f t="shared" si="28"/>
        <v>7.1202373412447173E-2</v>
      </c>
      <c r="I71" s="19">
        <v>50908.4</v>
      </c>
      <c r="J71" s="61">
        <f t="shared" si="29"/>
        <v>-0.11988658956139897</v>
      </c>
      <c r="K71" s="5">
        <v>50692.3</v>
      </c>
      <c r="L71" s="61">
        <f t="shared" si="30"/>
        <v>-4.2448790376440337E-3</v>
      </c>
      <c r="M71" s="6">
        <v>78512.7</v>
      </c>
      <c r="N71" s="61">
        <f t="shared" si="31"/>
        <v>0.54880918798318468</v>
      </c>
      <c r="O71" s="5">
        <v>50390.400000000001</v>
      </c>
      <c r="P71" s="61">
        <f t="shared" si="32"/>
        <v>-0.35818791100038583</v>
      </c>
      <c r="Q71" s="6">
        <v>57310</v>
      </c>
      <c r="R71" s="61">
        <f t="shared" si="33"/>
        <v>0.13731980694735513</v>
      </c>
      <c r="S71" s="11">
        <v>62304.3</v>
      </c>
      <c r="T71" s="61">
        <f t="shared" si="34"/>
        <v>8.7145349851683873E-2</v>
      </c>
      <c r="U71" s="6">
        <v>51679</v>
      </c>
      <c r="V71" s="61">
        <f t="shared" si="35"/>
        <v>-0.17053879106257519</v>
      </c>
      <c r="W71" s="6">
        <v>52662.9</v>
      </c>
      <c r="X71" s="61">
        <f t="shared" si="36"/>
        <v>1.9038681089030396E-2</v>
      </c>
      <c r="Y71" s="67">
        <f t="shared" si="38"/>
        <v>3.2407243476222473E-2</v>
      </c>
      <c r="Z71">
        <f t="shared" si="37"/>
        <v>0</v>
      </c>
    </row>
    <row r="72" spans="1:26" ht="45.75" x14ac:dyDescent="0.25">
      <c r="A72" s="73" t="s">
        <v>97</v>
      </c>
      <c r="B72" s="19">
        <v>62591.6</v>
      </c>
      <c r="C72" s="19">
        <v>65436.4</v>
      </c>
      <c r="D72" s="60">
        <f t="shared" si="26"/>
        <v>4.5450188204168018E-2</v>
      </c>
      <c r="E72" s="19">
        <v>86809</v>
      </c>
      <c r="F72" s="61">
        <f t="shared" si="27"/>
        <v>0.3266163786516374</v>
      </c>
      <c r="G72" s="19">
        <v>71517.5</v>
      </c>
      <c r="H72" s="61">
        <f t="shared" si="28"/>
        <v>-0.17615109032473586</v>
      </c>
      <c r="I72" s="19">
        <v>65470</v>
      </c>
      <c r="J72" s="61">
        <f t="shared" si="29"/>
        <v>-8.4559723144684851E-2</v>
      </c>
      <c r="K72" s="5">
        <v>63344.6</v>
      </c>
      <c r="L72" s="61">
        <f t="shared" si="30"/>
        <v>-3.2463723842981573E-2</v>
      </c>
      <c r="M72" s="6">
        <v>84047.6</v>
      </c>
      <c r="N72" s="61">
        <f t="shared" si="31"/>
        <v>0.32683133211039306</v>
      </c>
      <c r="O72" s="5">
        <v>68252</v>
      </c>
      <c r="P72" s="61">
        <f t="shared" si="32"/>
        <v>-0.18793635987226287</v>
      </c>
      <c r="Q72" s="6">
        <v>90185.1</v>
      </c>
      <c r="R72" s="61">
        <f t="shared" si="33"/>
        <v>0.32135468557697955</v>
      </c>
      <c r="S72" s="11">
        <v>78332.5</v>
      </c>
      <c r="T72" s="61">
        <f t="shared" si="34"/>
        <v>-0.13142525760907298</v>
      </c>
      <c r="U72" s="6">
        <v>68010.600000000006</v>
      </c>
      <c r="V72" s="61">
        <f t="shared" si="35"/>
        <v>-0.13177033798231885</v>
      </c>
      <c r="W72" s="6">
        <v>68029.2</v>
      </c>
      <c r="X72" s="61">
        <f t="shared" si="36"/>
        <v>2.7348678000183035E-4</v>
      </c>
      <c r="Y72" s="67">
        <f t="shared" si="38"/>
        <v>2.5110870777011171E-2</v>
      </c>
      <c r="Z72">
        <f t="shared" si="37"/>
        <v>0</v>
      </c>
    </row>
    <row r="73" spans="1:26" ht="79.5" x14ac:dyDescent="0.25">
      <c r="A73" s="72" t="s">
        <v>107</v>
      </c>
      <c r="B73" s="19">
        <v>26705</v>
      </c>
      <c r="C73" s="19">
        <v>27448</v>
      </c>
      <c r="D73" s="60">
        <f t="shared" si="26"/>
        <v>2.7822505148848542E-2</v>
      </c>
      <c r="E73" s="19">
        <v>31757</v>
      </c>
      <c r="F73" s="61">
        <f t="shared" si="27"/>
        <v>0.15698775867094139</v>
      </c>
      <c r="G73" s="19">
        <v>32186</v>
      </c>
      <c r="H73" s="61">
        <f t="shared" si="28"/>
        <v>1.3508832698302831E-2</v>
      </c>
      <c r="I73" s="19">
        <v>31404</v>
      </c>
      <c r="J73" s="61">
        <f t="shared" si="29"/>
        <v>-2.4296277884794604E-2</v>
      </c>
      <c r="K73" s="5">
        <v>30746</v>
      </c>
      <c r="L73" s="61">
        <f t="shared" si="30"/>
        <v>-2.0952744873264595E-2</v>
      </c>
      <c r="M73" s="6">
        <v>41216</v>
      </c>
      <c r="N73" s="61">
        <f t="shared" si="31"/>
        <v>0.34053210173681125</v>
      </c>
      <c r="O73" s="5">
        <v>31003</v>
      </c>
      <c r="P73" s="61">
        <f t="shared" si="32"/>
        <v>-0.24779211956521741</v>
      </c>
      <c r="Q73" s="6">
        <v>36173</v>
      </c>
      <c r="R73" s="61">
        <f t="shared" si="33"/>
        <v>0.16675805567203184</v>
      </c>
      <c r="S73" s="11">
        <v>35574</v>
      </c>
      <c r="T73" s="61">
        <f t="shared" si="34"/>
        <v>-1.6559312194177944E-2</v>
      </c>
      <c r="U73" s="6">
        <v>32373</v>
      </c>
      <c r="V73" s="61">
        <f t="shared" si="35"/>
        <v>-8.9981447124304226E-2</v>
      </c>
      <c r="W73" s="6">
        <v>33182</v>
      </c>
      <c r="X73" s="61">
        <f t="shared" si="36"/>
        <v>2.498996076977722E-2</v>
      </c>
      <c r="Y73" s="67">
        <f t="shared" si="38"/>
        <v>3.0092483004995844E-2</v>
      </c>
      <c r="Z73">
        <f t="shared" si="37"/>
        <v>0</v>
      </c>
    </row>
    <row r="74" spans="1:26" ht="23.25" x14ac:dyDescent="0.25">
      <c r="A74" s="71" t="s">
        <v>68</v>
      </c>
      <c r="B74" s="19">
        <v>22949.1</v>
      </c>
      <c r="C74" s="19">
        <v>22902.1</v>
      </c>
      <c r="D74" s="60">
        <f t="shared" si="26"/>
        <v>-2.0480105973654794E-3</v>
      </c>
      <c r="E74" s="19">
        <v>25597.4</v>
      </c>
      <c r="F74" s="61">
        <f t="shared" si="27"/>
        <v>0.11768789761637599</v>
      </c>
      <c r="G74" s="19">
        <v>26148.799999999999</v>
      </c>
      <c r="H74" s="61">
        <f t="shared" si="28"/>
        <v>2.1541250283231728E-2</v>
      </c>
      <c r="I74" s="19">
        <v>25602.1</v>
      </c>
      <c r="J74" s="61">
        <f t="shared" si="29"/>
        <v>-2.0907269167227627E-2</v>
      </c>
      <c r="K74" s="5">
        <v>26658.7</v>
      </c>
      <c r="L74" s="61">
        <f t="shared" si="30"/>
        <v>4.1270052066041618E-2</v>
      </c>
      <c r="M74" s="6">
        <v>32900.5</v>
      </c>
      <c r="N74" s="61">
        <f t="shared" si="31"/>
        <v>0.23413744856275809</v>
      </c>
      <c r="O74" s="5">
        <v>25527.1</v>
      </c>
      <c r="P74" s="61">
        <f t="shared" si="32"/>
        <v>-0.22411209556085776</v>
      </c>
      <c r="Q74" s="6">
        <v>28258.400000000001</v>
      </c>
      <c r="R74" s="61">
        <f t="shared" si="33"/>
        <v>0.10699609434679225</v>
      </c>
      <c r="S74" s="11">
        <v>28481.5</v>
      </c>
      <c r="T74" s="61">
        <f t="shared" si="34"/>
        <v>7.8949975936357664E-3</v>
      </c>
      <c r="U74" s="6">
        <v>27076.799999999999</v>
      </c>
      <c r="V74" s="61">
        <f t="shared" si="35"/>
        <v>-4.9319733862331683E-2</v>
      </c>
      <c r="W74" s="6">
        <v>28610.6</v>
      </c>
      <c r="X74" s="61">
        <f t="shared" si="36"/>
        <v>5.6646280210364663E-2</v>
      </c>
      <c r="Y74" s="67">
        <f t="shared" si="38"/>
        <v>2.6344264681037958E-2</v>
      </c>
      <c r="Z74">
        <f t="shared" si="37"/>
        <v>0</v>
      </c>
    </row>
    <row r="75" spans="1:26" ht="45.75" x14ac:dyDescent="0.25">
      <c r="A75" s="68" t="s">
        <v>98</v>
      </c>
      <c r="B75" s="12">
        <v>23856.9</v>
      </c>
      <c r="C75" s="12">
        <v>23394.3</v>
      </c>
      <c r="D75" s="60">
        <f t="shared" si="26"/>
        <v>-1.9390616551186568E-2</v>
      </c>
      <c r="E75" s="12">
        <v>25814.799999999999</v>
      </c>
      <c r="F75" s="61">
        <f t="shared" si="27"/>
        <v>0.10346537404410472</v>
      </c>
      <c r="G75" s="12">
        <v>27343.5</v>
      </c>
      <c r="H75" s="61">
        <f t="shared" si="28"/>
        <v>5.9217967987356124E-2</v>
      </c>
      <c r="I75" s="12">
        <v>25569.599999999999</v>
      </c>
      <c r="J75" s="61">
        <f t="shared" si="29"/>
        <v>-6.4874650282516932E-2</v>
      </c>
      <c r="K75" s="3">
        <v>26799.3</v>
      </c>
      <c r="L75" s="61">
        <f t="shared" si="30"/>
        <v>4.8092265815656177E-2</v>
      </c>
      <c r="M75" s="4">
        <v>34375.599999999999</v>
      </c>
      <c r="N75" s="61">
        <f t="shared" si="31"/>
        <v>0.28270514528364554</v>
      </c>
      <c r="O75" s="3">
        <v>25597.4</v>
      </c>
      <c r="P75" s="61">
        <f t="shared" si="32"/>
        <v>-0.25536136096533579</v>
      </c>
      <c r="Q75" s="8">
        <v>28044.400000000001</v>
      </c>
      <c r="R75" s="61">
        <f t="shared" si="33"/>
        <v>9.5595646432840908E-2</v>
      </c>
      <c r="S75" s="10">
        <v>29467.8</v>
      </c>
      <c r="T75" s="61">
        <f t="shared" si="34"/>
        <v>5.0755230990857214E-2</v>
      </c>
      <c r="U75" s="4">
        <v>26619.4</v>
      </c>
      <c r="V75" s="61">
        <f t="shared" si="35"/>
        <v>-9.6661440623324379E-2</v>
      </c>
      <c r="W75" s="8">
        <v>28359.8</v>
      </c>
      <c r="X75" s="61">
        <f t="shared" si="36"/>
        <v>6.5380887623312178E-2</v>
      </c>
      <c r="Y75" s="67">
        <f t="shared" si="38"/>
        <v>2.4447677250491743E-2</v>
      </c>
      <c r="Z75">
        <f t="shared" si="37"/>
        <v>0</v>
      </c>
    </row>
    <row r="76" spans="1:26" ht="23.25" x14ac:dyDescent="0.25">
      <c r="A76" s="71" t="s">
        <v>69</v>
      </c>
      <c r="B76" s="19">
        <v>19126.3</v>
      </c>
      <c r="C76" s="19">
        <v>17896.599999999999</v>
      </c>
      <c r="D76" s="60">
        <f t="shared" ref="D76:D97" si="39">C76/B76-1</f>
        <v>-6.429366892707955E-2</v>
      </c>
      <c r="E76" s="19">
        <v>19593.2</v>
      </c>
      <c r="F76" s="61">
        <f t="shared" ref="F76:F97" si="40">E76/C76-1</f>
        <v>9.480012963356188E-2</v>
      </c>
      <c r="G76" s="19">
        <v>23652.799999999999</v>
      </c>
      <c r="H76" s="61">
        <f t="shared" ref="H76:H97" si="41">G76/E76-1</f>
        <v>0.20719433272768084</v>
      </c>
      <c r="I76" s="19">
        <v>18655.900000000001</v>
      </c>
      <c r="J76" s="61">
        <f t="shared" ref="J76:J97" si="42">I76/G76-1</f>
        <v>-0.21126040045998773</v>
      </c>
      <c r="K76" s="5">
        <v>20307.3</v>
      </c>
      <c r="L76" s="61">
        <f t="shared" ref="L76:L97" si="43">K76/I76-1</f>
        <v>8.851891358765851E-2</v>
      </c>
      <c r="M76" s="6">
        <v>28664</v>
      </c>
      <c r="N76" s="61">
        <f t="shared" ref="N76:N97" si="44">M76/K76-1</f>
        <v>0.41151211633255036</v>
      </c>
      <c r="O76" s="5">
        <v>19868.3</v>
      </c>
      <c r="P76" s="61">
        <f t="shared" ref="P76:P97" si="45">O76/M76-1</f>
        <v>-0.30685528886408042</v>
      </c>
      <c r="Q76" s="6">
        <v>21745.1</v>
      </c>
      <c r="R76" s="61">
        <f t="shared" ref="R76:R97" si="46">Q76/O76-1</f>
        <v>9.44620324839065E-2</v>
      </c>
      <c r="S76" s="11">
        <v>25434.400000000001</v>
      </c>
      <c r="T76" s="61">
        <f t="shared" ref="T76:T97" si="47">S76/Q76-1</f>
        <v>0.16966121103145082</v>
      </c>
      <c r="U76" s="6">
        <v>19904.400000000001</v>
      </c>
      <c r="V76" s="61">
        <f t="shared" ref="V76:V97" si="48">U76/S76-1</f>
        <v>-0.21742207404145564</v>
      </c>
      <c r="W76" s="6">
        <v>21695.5</v>
      </c>
      <c r="X76" s="61">
        <f t="shared" ref="X76:X97" si="49">W76/U76-1</f>
        <v>8.9985128916219459E-2</v>
      </c>
      <c r="Y76" s="67">
        <f t="shared" si="38"/>
        <v>3.2391130220038637E-2</v>
      </c>
      <c r="Z76">
        <f t="shared" si="37"/>
        <v>0</v>
      </c>
    </row>
    <row r="77" spans="1:26" ht="23.25" x14ac:dyDescent="0.25">
      <c r="A77" s="70" t="s">
        <v>70</v>
      </c>
      <c r="B77" s="19">
        <v>22841.4</v>
      </c>
      <c r="C77" s="19">
        <v>22022.3</v>
      </c>
      <c r="D77" s="60">
        <f t="shared" si="39"/>
        <v>-3.5860323798015958E-2</v>
      </c>
      <c r="E77" s="19">
        <v>25403</v>
      </c>
      <c r="F77" s="61">
        <f t="shared" si="40"/>
        <v>0.15351257588898526</v>
      </c>
      <c r="G77" s="19">
        <v>29116.7</v>
      </c>
      <c r="H77" s="61">
        <f t="shared" si="41"/>
        <v>0.14619139471715936</v>
      </c>
      <c r="I77" s="19">
        <v>24077.8</v>
      </c>
      <c r="J77" s="61">
        <f t="shared" si="42"/>
        <v>-0.17305876009300514</v>
      </c>
      <c r="K77" s="5">
        <v>26026.6</v>
      </c>
      <c r="L77" s="61">
        <f t="shared" si="43"/>
        <v>8.0937627191853156E-2</v>
      </c>
      <c r="M77" s="6">
        <v>35753.5</v>
      </c>
      <c r="N77" s="61">
        <f t="shared" si="44"/>
        <v>0.37372918475713313</v>
      </c>
      <c r="O77" s="5">
        <v>25020</v>
      </c>
      <c r="P77" s="61">
        <f t="shared" si="45"/>
        <v>-0.30020837120841315</v>
      </c>
      <c r="Q77" s="6">
        <v>27010.2</v>
      </c>
      <c r="R77" s="61">
        <f t="shared" si="46"/>
        <v>7.9544364508393306E-2</v>
      </c>
      <c r="S77" s="11">
        <v>29979.4</v>
      </c>
      <c r="T77" s="61">
        <f t="shared" si="47"/>
        <v>0.10992884169684047</v>
      </c>
      <c r="U77" s="6">
        <v>24166.3</v>
      </c>
      <c r="V77" s="61">
        <f t="shared" si="48"/>
        <v>-0.19390314682748833</v>
      </c>
      <c r="W77" s="6">
        <v>27762.799999999999</v>
      </c>
      <c r="X77" s="61">
        <f t="shared" si="49"/>
        <v>0.14882294765851611</v>
      </c>
      <c r="Y77" s="67">
        <f t="shared" si="38"/>
        <v>3.5421484953814385E-2</v>
      </c>
      <c r="Z77">
        <f t="shared" si="37"/>
        <v>0</v>
      </c>
    </row>
    <row r="78" spans="1:26" ht="23.25" x14ac:dyDescent="0.25">
      <c r="A78" s="71" t="s">
        <v>71</v>
      </c>
      <c r="B78" s="19">
        <v>22458.400000000001</v>
      </c>
      <c r="C78" s="19">
        <v>21111.3</v>
      </c>
      <c r="D78" s="60">
        <f t="shared" si="39"/>
        <v>-5.9982011185124584E-2</v>
      </c>
      <c r="E78" s="19">
        <v>24009.8</v>
      </c>
      <c r="F78" s="61">
        <f t="shared" si="40"/>
        <v>0.13729613998190549</v>
      </c>
      <c r="G78" s="19">
        <v>28960.9</v>
      </c>
      <c r="H78" s="61">
        <f t="shared" si="41"/>
        <v>0.20621163025098088</v>
      </c>
      <c r="I78" s="19">
        <v>21920.1</v>
      </c>
      <c r="J78" s="61">
        <f t="shared" si="42"/>
        <v>-0.24311399162318859</v>
      </c>
      <c r="K78" s="5">
        <v>28592.7</v>
      </c>
      <c r="L78" s="61">
        <f t="shared" si="43"/>
        <v>0.30440554559513888</v>
      </c>
      <c r="M78" s="6">
        <v>38705.199999999997</v>
      </c>
      <c r="N78" s="61">
        <f t="shared" si="44"/>
        <v>0.35367418956586816</v>
      </c>
      <c r="O78" s="5">
        <v>23603.9</v>
      </c>
      <c r="P78" s="61">
        <f t="shared" si="45"/>
        <v>-0.39016204540991895</v>
      </c>
      <c r="Q78" s="6">
        <v>25730.9</v>
      </c>
      <c r="R78" s="61">
        <f t="shared" si="46"/>
        <v>9.0112227216688767E-2</v>
      </c>
      <c r="S78" s="11">
        <v>34499.5</v>
      </c>
      <c r="T78" s="61">
        <f t="shared" si="47"/>
        <v>0.34078092876658017</v>
      </c>
      <c r="U78" s="6">
        <v>22580.1</v>
      </c>
      <c r="V78" s="61">
        <f t="shared" si="48"/>
        <v>-0.34549486224438042</v>
      </c>
      <c r="W78" s="6">
        <v>32082.5</v>
      </c>
      <c r="X78" s="61">
        <f t="shared" si="49"/>
        <v>0.42083073148480299</v>
      </c>
      <c r="Y78" s="67">
        <f t="shared" si="38"/>
        <v>7.4050771127213894E-2</v>
      </c>
      <c r="Z78">
        <f t="shared" si="37"/>
        <v>0</v>
      </c>
    </row>
    <row r="79" spans="1:26" ht="23.25" x14ac:dyDescent="0.25">
      <c r="A79" s="70" t="s">
        <v>72</v>
      </c>
      <c r="B79" s="19">
        <v>24601.1</v>
      </c>
      <c r="C79" s="19">
        <v>23492.6</v>
      </c>
      <c r="D79" s="60">
        <f t="shared" si="39"/>
        <v>-4.5058960778176615E-2</v>
      </c>
      <c r="E79" s="19">
        <v>25789.1</v>
      </c>
      <c r="F79" s="61">
        <f t="shared" si="40"/>
        <v>9.7754186424661382E-2</v>
      </c>
      <c r="G79" s="19">
        <v>29328.7</v>
      </c>
      <c r="H79" s="61">
        <f t="shared" si="41"/>
        <v>0.13725178466871668</v>
      </c>
      <c r="I79" s="19">
        <v>26101.5</v>
      </c>
      <c r="J79" s="61">
        <f t="shared" si="42"/>
        <v>-0.11003556243543011</v>
      </c>
      <c r="K79" s="5">
        <v>27710.400000000001</v>
      </c>
      <c r="L79" s="61">
        <f t="shared" si="43"/>
        <v>6.1640135624389414E-2</v>
      </c>
      <c r="M79" s="6">
        <v>35370.800000000003</v>
      </c>
      <c r="N79" s="61">
        <f t="shared" si="44"/>
        <v>0.27644494485824822</v>
      </c>
      <c r="O79" s="5">
        <v>26182.6</v>
      </c>
      <c r="P79" s="61">
        <f t="shared" si="45"/>
        <v>-0.25976794417994509</v>
      </c>
      <c r="Q79" s="6">
        <v>27501.4</v>
      </c>
      <c r="R79" s="61">
        <f t="shared" si="46"/>
        <v>5.0369329249196237E-2</v>
      </c>
      <c r="S79" s="11">
        <v>31257.8</v>
      </c>
      <c r="T79" s="61">
        <f t="shared" si="47"/>
        <v>0.13658940999367286</v>
      </c>
      <c r="U79" s="6">
        <v>26629.599999999999</v>
      </c>
      <c r="V79" s="61">
        <f t="shared" si="48"/>
        <v>-0.14806544286546086</v>
      </c>
      <c r="W79" s="6">
        <v>29282.400000000001</v>
      </c>
      <c r="X79" s="61">
        <f t="shared" si="49"/>
        <v>9.9618469672845267E-2</v>
      </c>
      <c r="Y79" s="67">
        <f t="shared" si="38"/>
        <v>2.6976395475701579E-2</v>
      </c>
      <c r="Z79">
        <f t="shared" si="37"/>
        <v>0</v>
      </c>
    </row>
    <row r="80" spans="1:26" ht="23.25" x14ac:dyDescent="0.25">
      <c r="A80" s="71" t="s">
        <v>73</v>
      </c>
      <c r="B80" s="19">
        <v>16266</v>
      </c>
      <c r="C80" s="19">
        <v>15821</v>
      </c>
      <c r="D80" s="60">
        <f t="shared" si="39"/>
        <v>-2.7357678593385004E-2</v>
      </c>
      <c r="E80" s="19">
        <v>17180.7</v>
      </c>
      <c r="F80" s="61">
        <f t="shared" si="40"/>
        <v>8.5942734340433757E-2</v>
      </c>
      <c r="G80" s="19">
        <v>18866.3</v>
      </c>
      <c r="H80" s="61">
        <f t="shared" si="41"/>
        <v>9.8110088645980476E-2</v>
      </c>
      <c r="I80" s="19">
        <v>17672</v>
      </c>
      <c r="J80" s="61">
        <f t="shared" si="42"/>
        <v>-6.3303350418471016E-2</v>
      </c>
      <c r="K80" s="5">
        <v>18573.5</v>
      </c>
      <c r="L80" s="61">
        <f t="shared" si="43"/>
        <v>5.101290176550477E-2</v>
      </c>
      <c r="M80" s="6">
        <v>23621.3</v>
      </c>
      <c r="N80" s="61">
        <f t="shared" si="44"/>
        <v>0.27177430209707376</v>
      </c>
      <c r="O80" s="5">
        <v>17319.099999999999</v>
      </c>
      <c r="P80" s="61">
        <f t="shared" si="45"/>
        <v>-0.26680157315643094</v>
      </c>
      <c r="Q80" s="6">
        <v>18732.400000000001</v>
      </c>
      <c r="R80" s="61">
        <f t="shared" si="46"/>
        <v>8.1603547528451337E-2</v>
      </c>
      <c r="S80" s="11">
        <v>20592.7</v>
      </c>
      <c r="T80" s="61">
        <f t="shared" si="47"/>
        <v>9.9309218252866538E-2</v>
      </c>
      <c r="U80" s="6">
        <v>18621.099999999999</v>
      </c>
      <c r="V80" s="61">
        <f t="shared" si="48"/>
        <v>-9.5742666090410822E-2</v>
      </c>
      <c r="W80" s="6">
        <v>19531.5</v>
      </c>
      <c r="X80" s="61">
        <f t="shared" si="49"/>
        <v>4.8890774444044771E-2</v>
      </c>
      <c r="Y80" s="67">
        <f t="shared" si="38"/>
        <v>2.5767118074150695E-2</v>
      </c>
      <c r="Z80">
        <f t="shared" si="37"/>
        <v>0</v>
      </c>
    </row>
    <row r="81" spans="1:26" ht="23.25" x14ac:dyDescent="0.25">
      <c r="A81" s="70" t="s">
        <v>74</v>
      </c>
      <c r="B81" s="19">
        <v>24294.7</v>
      </c>
      <c r="C81" s="19">
        <v>23847.200000000001</v>
      </c>
      <c r="D81" s="60">
        <f t="shared" si="39"/>
        <v>-1.8419655315768502E-2</v>
      </c>
      <c r="E81" s="19">
        <v>25357.7</v>
      </c>
      <c r="F81" s="61">
        <f t="shared" si="40"/>
        <v>6.3340769566238464E-2</v>
      </c>
      <c r="G81" s="19">
        <v>28717.5</v>
      </c>
      <c r="H81" s="61">
        <f t="shared" si="41"/>
        <v>0.13249624374450364</v>
      </c>
      <c r="I81" s="19">
        <v>24884.6</v>
      </c>
      <c r="J81" s="61">
        <f t="shared" si="42"/>
        <v>-0.13346913902672597</v>
      </c>
      <c r="K81" s="5">
        <v>27270.6</v>
      </c>
      <c r="L81" s="61">
        <f t="shared" si="43"/>
        <v>9.5882594054153891E-2</v>
      </c>
      <c r="M81" s="6">
        <v>38160.199999999997</v>
      </c>
      <c r="N81" s="61">
        <f t="shared" si="44"/>
        <v>0.39931648001877473</v>
      </c>
      <c r="O81" s="5">
        <v>25920.400000000001</v>
      </c>
      <c r="P81" s="61">
        <f t="shared" si="45"/>
        <v>-0.32074779482287818</v>
      </c>
      <c r="Q81" s="6">
        <v>28060.7</v>
      </c>
      <c r="R81" s="61">
        <f t="shared" si="46"/>
        <v>8.2572028209441095E-2</v>
      </c>
      <c r="S81" s="11">
        <v>31652</v>
      </c>
      <c r="T81" s="61">
        <f t="shared" si="47"/>
        <v>0.12798326485084122</v>
      </c>
      <c r="U81" s="6">
        <v>26157.4</v>
      </c>
      <c r="V81" s="61">
        <f t="shared" si="48"/>
        <v>-0.17359408568178947</v>
      </c>
      <c r="W81" s="6">
        <v>29556.7</v>
      </c>
      <c r="X81" s="61">
        <f t="shared" si="49"/>
        <v>0.12995557662458812</v>
      </c>
      <c r="Y81" s="67">
        <f t="shared" si="38"/>
        <v>3.5028752929216277E-2</v>
      </c>
      <c r="Z81">
        <f t="shared" si="37"/>
        <v>0</v>
      </c>
    </row>
    <row r="82" spans="1:26" ht="23.25" x14ac:dyDescent="0.25">
      <c r="A82" s="71" t="s">
        <v>75</v>
      </c>
      <c r="B82" s="19">
        <v>28687.8</v>
      </c>
      <c r="C82" s="19">
        <v>27890.400000000001</v>
      </c>
      <c r="D82" s="60">
        <f t="shared" si="39"/>
        <v>-2.7795787756467849E-2</v>
      </c>
      <c r="E82" s="19">
        <v>31408.400000000001</v>
      </c>
      <c r="F82" s="61">
        <f t="shared" si="40"/>
        <v>0.12613659180219727</v>
      </c>
      <c r="G82" s="19">
        <v>32032.6</v>
      </c>
      <c r="H82" s="61">
        <f t="shared" si="41"/>
        <v>1.9873664370041011E-2</v>
      </c>
      <c r="I82" s="19">
        <v>30808</v>
      </c>
      <c r="J82" s="61">
        <f t="shared" si="42"/>
        <v>-3.8229803387798689E-2</v>
      </c>
      <c r="K82" s="5">
        <v>31720</v>
      </c>
      <c r="L82" s="61">
        <f t="shared" si="43"/>
        <v>2.9602700597247456E-2</v>
      </c>
      <c r="M82" s="6">
        <v>41088.300000000003</v>
      </c>
      <c r="N82" s="61">
        <f t="shared" si="44"/>
        <v>0.295343631778058</v>
      </c>
      <c r="O82" s="5">
        <v>30814.5</v>
      </c>
      <c r="P82" s="61">
        <f t="shared" si="45"/>
        <v>-0.25004198275421474</v>
      </c>
      <c r="Q82" s="6">
        <v>34031.699999999997</v>
      </c>
      <c r="R82" s="61">
        <f t="shared" si="46"/>
        <v>0.10440539356471779</v>
      </c>
      <c r="S82" s="11">
        <v>35341.4</v>
      </c>
      <c r="T82" s="61">
        <f t="shared" si="47"/>
        <v>3.8484706905620447E-2</v>
      </c>
      <c r="U82" s="6">
        <v>31294.5</v>
      </c>
      <c r="V82" s="61">
        <f t="shared" si="48"/>
        <v>-0.11450876309370883</v>
      </c>
      <c r="W82" s="6">
        <v>33444.699999999997</v>
      </c>
      <c r="X82" s="61">
        <f t="shared" si="49"/>
        <v>6.870855901196693E-2</v>
      </c>
      <c r="Y82" s="67">
        <f t="shared" si="38"/>
        <v>2.2907173730696253E-2</v>
      </c>
      <c r="Z82">
        <f t="shared" si="37"/>
        <v>0</v>
      </c>
    </row>
    <row r="83" spans="1:26" ht="23.25" x14ac:dyDescent="0.25">
      <c r="A83" s="70" t="s">
        <v>76</v>
      </c>
      <c r="B83" s="19">
        <v>26328</v>
      </c>
      <c r="C83" s="19">
        <v>25685.1</v>
      </c>
      <c r="D83" s="60">
        <f t="shared" si="39"/>
        <v>-2.4418869644485031E-2</v>
      </c>
      <c r="E83" s="19">
        <v>28097.5</v>
      </c>
      <c r="F83" s="61">
        <f t="shared" si="40"/>
        <v>9.3922157203982115E-2</v>
      </c>
      <c r="G83" s="19">
        <v>29992</v>
      </c>
      <c r="H83" s="61">
        <f t="shared" si="41"/>
        <v>6.7425927573627531E-2</v>
      </c>
      <c r="I83" s="19">
        <v>28083.200000000001</v>
      </c>
      <c r="J83" s="61">
        <f t="shared" si="42"/>
        <v>-6.3643638303547578E-2</v>
      </c>
      <c r="K83" s="5">
        <v>29561.8</v>
      </c>
      <c r="L83" s="61">
        <f t="shared" si="43"/>
        <v>5.26506950774841E-2</v>
      </c>
      <c r="M83" s="6">
        <v>37639.599999999999</v>
      </c>
      <c r="N83" s="61">
        <f t="shared" si="44"/>
        <v>0.27325129051681563</v>
      </c>
      <c r="O83" s="5">
        <v>28644.5</v>
      </c>
      <c r="P83" s="61">
        <f t="shared" si="45"/>
        <v>-0.23897969160139854</v>
      </c>
      <c r="Q83" s="6">
        <v>31603.599999999999</v>
      </c>
      <c r="R83" s="61">
        <f t="shared" si="46"/>
        <v>0.10330429925465623</v>
      </c>
      <c r="S83" s="11">
        <v>31811.4</v>
      </c>
      <c r="T83" s="61">
        <f t="shared" si="47"/>
        <v>6.575200293637451E-3</v>
      </c>
      <c r="U83" s="6">
        <v>29758.1</v>
      </c>
      <c r="V83" s="61">
        <f t="shared" si="48"/>
        <v>-6.4546043242359796E-2</v>
      </c>
      <c r="W83" s="6">
        <v>31032.7</v>
      </c>
      <c r="X83" s="61">
        <f t="shared" si="49"/>
        <v>4.2832035647437205E-2</v>
      </c>
      <c r="Y83" s="67">
        <f t="shared" si="38"/>
        <v>2.2579396615986302E-2</v>
      </c>
      <c r="Z83">
        <f t="shared" si="37"/>
        <v>0</v>
      </c>
    </row>
    <row r="84" spans="1:26" ht="23.25" x14ac:dyDescent="0.25">
      <c r="A84" s="71" t="s">
        <v>77</v>
      </c>
      <c r="B84" s="19">
        <v>23134.2</v>
      </c>
      <c r="C84" s="19">
        <v>23230.2</v>
      </c>
      <c r="D84" s="60">
        <f t="shared" si="39"/>
        <v>4.1497004434991602E-3</v>
      </c>
      <c r="E84" s="19">
        <v>24683.5</v>
      </c>
      <c r="F84" s="61">
        <f t="shared" si="40"/>
        <v>6.2560804470043196E-2</v>
      </c>
      <c r="G84" s="19">
        <v>26288.5</v>
      </c>
      <c r="H84" s="61">
        <f t="shared" si="41"/>
        <v>6.5023193631373211E-2</v>
      </c>
      <c r="I84" s="19">
        <v>24663.3</v>
      </c>
      <c r="J84" s="61">
        <f t="shared" si="42"/>
        <v>-6.1821709112349521E-2</v>
      </c>
      <c r="K84" s="5">
        <v>25411.599999999999</v>
      </c>
      <c r="L84" s="61">
        <f t="shared" si="43"/>
        <v>3.0340627572141621E-2</v>
      </c>
      <c r="M84" s="6">
        <v>31018.1</v>
      </c>
      <c r="N84" s="61">
        <f t="shared" si="44"/>
        <v>0.2206275874010295</v>
      </c>
      <c r="O84" s="5">
        <v>24604.2</v>
      </c>
      <c r="P84" s="61">
        <f t="shared" si="45"/>
        <v>-0.20677926758892384</v>
      </c>
      <c r="Q84" s="6">
        <v>26211.3</v>
      </c>
      <c r="R84" s="61">
        <f t="shared" si="46"/>
        <v>6.5318116419147865E-2</v>
      </c>
      <c r="S84" s="11">
        <v>27712.6</v>
      </c>
      <c r="T84" s="61">
        <f t="shared" si="47"/>
        <v>5.7276823354812656E-2</v>
      </c>
      <c r="U84" s="6">
        <v>25528.9</v>
      </c>
      <c r="V84" s="61">
        <f t="shared" si="48"/>
        <v>-7.8798091842699591E-2</v>
      </c>
      <c r="W84" s="6">
        <v>26709</v>
      </c>
      <c r="X84" s="61">
        <f t="shared" si="49"/>
        <v>4.6226041858442812E-2</v>
      </c>
      <c r="Y84" s="67">
        <f t="shared" si="38"/>
        <v>1.8556711509683368E-2</v>
      </c>
      <c r="Z84">
        <f t="shared" si="37"/>
        <v>0</v>
      </c>
    </row>
    <row r="85" spans="1:26" ht="34.5" x14ac:dyDescent="0.25">
      <c r="A85" s="70" t="s">
        <v>78</v>
      </c>
      <c r="B85" s="19">
        <v>23125.1</v>
      </c>
      <c r="C85" s="19">
        <v>22578.7</v>
      </c>
      <c r="D85" s="60">
        <f t="shared" si="39"/>
        <v>-2.3628005932947227E-2</v>
      </c>
      <c r="E85" s="19">
        <v>25021.599999999999</v>
      </c>
      <c r="F85" s="61">
        <f t="shared" si="40"/>
        <v>0.10819489164566587</v>
      </c>
      <c r="G85" s="19">
        <v>25540.3</v>
      </c>
      <c r="H85" s="61">
        <f t="shared" si="41"/>
        <v>2.0730089202928736E-2</v>
      </c>
      <c r="I85" s="19">
        <v>24862.1</v>
      </c>
      <c r="J85" s="61">
        <f t="shared" si="42"/>
        <v>-2.6554112520213224E-2</v>
      </c>
      <c r="K85" s="5">
        <v>26279</v>
      </c>
      <c r="L85" s="61">
        <f t="shared" si="43"/>
        <v>5.6990358819247078E-2</v>
      </c>
      <c r="M85" s="6">
        <v>32898.300000000003</v>
      </c>
      <c r="N85" s="61">
        <f t="shared" si="44"/>
        <v>0.25188553597929908</v>
      </c>
      <c r="O85" s="5">
        <v>24570.799999999999</v>
      </c>
      <c r="P85" s="61">
        <f t="shared" si="45"/>
        <v>-0.25312858111209402</v>
      </c>
      <c r="Q85" s="6">
        <v>26786.2</v>
      </c>
      <c r="R85" s="61">
        <f t="shared" si="46"/>
        <v>9.0163934426229497E-2</v>
      </c>
      <c r="S85" s="11">
        <v>27559.9</v>
      </c>
      <c r="T85" s="61">
        <f t="shared" si="47"/>
        <v>2.8884276231791128E-2</v>
      </c>
      <c r="U85" s="6">
        <v>26759.8</v>
      </c>
      <c r="V85" s="61">
        <f t="shared" si="48"/>
        <v>-2.9031309982982645E-2</v>
      </c>
      <c r="W85" s="6">
        <v>27613.1</v>
      </c>
      <c r="X85" s="61">
        <f t="shared" si="49"/>
        <v>3.1887383313776718E-2</v>
      </c>
      <c r="Y85" s="67">
        <f t="shared" si="38"/>
        <v>2.3308587279154636E-2</v>
      </c>
      <c r="Z85">
        <f t="shared" si="37"/>
        <v>0</v>
      </c>
    </row>
    <row r="86" spans="1:26" ht="23.25" x14ac:dyDescent="0.25">
      <c r="A86" s="71" t="s">
        <v>79</v>
      </c>
      <c r="B86" s="19">
        <v>22383.3</v>
      </c>
      <c r="C86" s="19">
        <v>21833.599999999999</v>
      </c>
      <c r="D86" s="60">
        <f t="shared" si="39"/>
        <v>-2.4558487801173201E-2</v>
      </c>
      <c r="E86" s="19">
        <v>24687.9</v>
      </c>
      <c r="F86" s="61">
        <f t="shared" si="40"/>
        <v>0.13072970101128556</v>
      </c>
      <c r="G86" s="19">
        <v>25880.3</v>
      </c>
      <c r="H86" s="61">
        <f t="shared" si="41"/>
        <v>4.8298964269945843E-2</v>
      </c>
      <c r="I86" s="19">
        <v>24042.6</v>
      </c>
      <c r="J86" s="61">
        <f t="shared" si="42"/>
        <v>-7.1007677654432166E-2</v>
      </c>
      <c r="K86" s="5">
        <v>25209.9</v>
      </c>
      <c r="L86" s="61">
        <f t="shared" si="43"/>
        <v>4.855132140450702E-2</v>
      </c>
      <c r="M86" s="6">
        <v>32259.599999999999</v>
      </c>
      <c r="N86" s="61">
        <f t="shared" si="44"/>
        <v>0.27964014137303184</v>
      </c>
      <c r="O86" s="5">
        <v>23914.799999999999</v>
      </c>
      <c r="P86" s="61">
        <f t="shared" si="45"/>
        <v>-0.25867648699921886</v>
      </c>
      <c r="Q86" s="6">
        <v>26365.1</v>
      </c>
      <c r="R86" s="61">
        <f t="shared" si="46"/>
        <v>0.10245956478833196</v>
      </c>
      <c r="S86" s="11">
        <v>27774</v>
      </c>
      <c r="T86" s="61">
        <f t="shared" si="47"/>
        <v>5.3438067748652562E-2</v>
      </c>
      <c r="U86" s="6">
        <v>24441.1</v>
      </c>
      <c r="V86" s="61">
        <f t="shared" si="48"/>
        <v>-0.12000072009793339</v>
      </c>
      <c r="W86" s="6">
        <v>26781.8</v>
      </c>
      <c r="X86" s="61">
        <f t="shared" si="49"/>
        <v>9.5769012033009915E-2</v>
      </c>
      <c r="Y86" s="67">
        <f t="shared" si="38"/>
        <v>2.5876672734182461E-2</v>
      </c>
      <c r="Z86">
        <f t="shared" si="37"/>
        <v>0</v>
      </c>
    </row>
    <row r="87" spans="1:26" ht="23.25" x14ac:dyDescent="0.25">
      <c r="A87" s="70" t="s">
        <v>80</v>
      </c>
      <c r="B87" s="19">
        <v>26272.6</v>
      </c>
      <c r="C87" s="19">
        <v>26704.799999999999</v>
      </c>
      <c r="D87" s="60">
        <f t="shared" si="39"/>
        <v>1.6450598722623555E-2</v>
      </c>
      <c r="E87" s="19">
        <v>30010</v>
      </c>
      <c r="F87" s="61">
        <f t="shared" si="40"/>
        <v>0.12376801174320717</v>
      </c>
      <c r="G87" s="19">
        <v>30951.4</v>
      </c>
      <c r="H87" s="61">
        <f t="shared" si="41"/>
        <v>3.1369543485504803E-2</v>
      </c>
      <c r="I87" s="19">
        <v>29936.6</v>
      </c>
      <c r="J87" s="61">
        <f t="shared" si="42"/>
        <v>-3.2786885245901787E-2</v>
      </c>
      <c r="K87" s="5">
        <v>30232.3</v>
      </c>
      <c r="L87" s="61">
        <f t="shared" si="43"/>
        <v>9.8775412037439558E-3</v>
      </c>
      <c r="M87" s="6">
        <v>39906.400000000001</v>
      </c>
      <c r="N87" s="61">
        <f t="shared" si="44"/>
        <v>0.31999219377950072</v>
      </c>
      <c r="O87" s="5">
        <v>28621.1</v>
      </c>
      <c r="P87" s="61">
        <f t="shared" si="45"/>
        <v>-0.28279423851813246</v>
      </c>
      <c r="Q87" s="6">
        <v>33830.6</v>
      </c>
      <c r="R87" s="61">
        <f t="shared" si="46"/>
        <v>0.1820160650708742</v>
      </c>
      <c r="S87" s="11">
        <v>33008.800000000003</v>
      </c>
      <c r="T87" s="61">
        <f t="shared" si="47"/>
        <v>-2.4291617647928088E-2</v>
      </c>
      <c r="U87" s="6">
        <v>31159.3</v>
      </c>
      <c r="V87" s="61">
        <f t="shared" si="48"/>
        <v>-5.6030513075301269E-2</v>
      </c>
      <c r="W87" s="6">
        <v>32466</v>
      </c>
      <c r="X87" s="61">
        <f t="shared" si="49"/>
        <v>4.1936115381282724E-2</v>
      </c>
      <c r="Y87" s="67">
        <f t="shared" si="38"/>
        <v>2.9955164990861229E-2</v>
      </c>
      <c r="Z87">
        <f t="shared" si="37"/>
        <v>0</v>
      </c>
    </row>
    <row r="88" spans="1:26" ht="45.75" x14ac:dyDescent="0.25">
      <c r="A88" s="69" t="s">
        <v>81</v>
      </c>
      <c r="B88" s="12">
        <v>33991</v>
      </c>
      <c r="C88" s="12">
        <v>32621.599999999999</v>
      </c>
      <c r="D88" s="60">
        <f t="shared" si="39"/>
        <v>-4.0287134829807947E-2</v>
      </c>
      <c r="E88" s="12">
        <v>35893.5</v>
      </c>
      <c r="F88" s="61">
        <f t="shared" si="40"/>
        <v>0.10029857517718321</v>
      </c>
      <c r="G88" s="12">
        <v>38446.699999999997</v>
      </c>
      <c r="H88" s="61">
        <f t="shared" si="41"/>
        <v>7.1132656330533228E-2</v>
      </c>
      <c r="I88" s="12">
        <v>34869.5</v>
      </c>
      <c r="J88" s="61">
        <f t="shared" si="42"/>
        <v>-9.3043096026446892E-2</v>
      </c>
      <c r="K88" s="3">
        <v>37173.800000000003</v>
      </c>
      <c r="L88" s="61">
        <f t="shared" si="43"/>
        <v>6.6083540056496526E-2</v>
      </c>
      <c r="M88" s="4">
        <v>52050.6</v>
      </c>
      <c r="N88" s="61">
        <f t="shared" si="44"/>
        <v>0.40019583685283711</v>
      </c>
      <c r="O88" s="3">
        <v>36320.199999999997</v>
      </c>
      <c r="P88" s="61">
        <f t="shared" si="45"/>
        <v>-0.30221361521288903</v>
      </c>
      <c r="Q88" s="8">
        <v>39872.800000000003</v>
      </c>
      <c r="R88" s="61">
        <f t="shared" si="46"/>
        <v>9.7813338032279651E-2</v>
      </c>
      <c r="S88" s="10">
        <v>42469.4</v>
      </c>
      <c r="T88" s="61">
        <f t="shared" si="47"/>
        <v>6.5122088240605169E-2</v>
      </c>
      <c r="U88" s="4">
        <v>37430.300000000003</v>
      </c>
      <c r="V88" s="61">
        <f t="shared" si="48"/>
        <v>-0.1186524886153324</v>
      </c>
      <c r="W88" s="8">
        <v>40111.800000000003</v>
      </c>
      <c r="X88" s="61">
        <f t="shared" si="49"/>
        <v>7.1639821214363852E-2</v>
      </c>
      <c r="Y88" s="67">
        <f t="shared" si="38"/>
        <v>2.8917229201802043E-2</v>
      </c>
      <c r="Z88">
        <f t="shared" si="37"/>
        <v>0</v>
      </c>
    </row>
    <row r="89" spans="1:26" ht="34.5" x14ac:dyDescent="0.25">
      <c r="A89" s="70" t="s">
        <v>82</v>
      </c>
      <c r="B89" s="19">
        <v>38767</v>
      </c>
      <c r="C89" s="19">
        <v>38321.5</v>
      </c>
      <c r="D89" s="60">
        <f t="shared" si="39"/>
        <v>-1.1491732659220433E-2</v>
      </c>
      <c r="E89" s="19">
        <v>43256.7</v>
      </c>
      <c r="F89" s="61">
        <f t="shared" si="40"/>
        <v>0.12878410291872711</v>
      </c>
      <c r="G89" s="19">
        <v>49852.800000000003</v>
      </c>
      <c r="H89" s="61">
        <f t="shared" si="41"/>
        <v>0.15248736033955446</v>
      </c>
      <c r="I89" s="19">
        <v>39562</v>
      </c>
      <c r="J89" s="61">
        <f t="shared" si="42"/>
        <v>-0.20642371140638038</v>
      </c>
      <c r="K89" s="5">
        <v>44881.3</v>
      </c>
      <c r="L89" s="61">
        <f t="shared" si="43"/>
        <v>0.1344547798392397</v>
      </c>
      <c r="M89" s="6">
        <v>78412.600000000006</v>
      </c>
      <c r="N89" s="61">
        <f t="shared" si="44"/>
        <v>0.74711071203374235</v>
      </c>
      <c r="O89" s="5">
        <v>43998.8</v>
      </c>
      <c r="P89" s="61">
        <f t="shared" si="45"/>
        <v>-0.43888099616643239</v>
      </c>
      <c r="Q89" s="6">
        <v>48532.9</v>
      </c>
      <c r="R89" s="61">
        <f t="shared" si="46"/>
        <v>0.1030505377419384</v>
      </c>
      <c r="S89" s="11">
        <v>55543.199999999997</v>
      </c>
      <c r="T89" s="61">
        <f t="shared" si="47"/>
        <v>0.14444428418660316</v>
      </c>
      <c r="U89" s="6">
        <v>41999.1</v>
      </c>
      <c r="V89" s="61">
        <f t="shared" si="48"/>
        <v>-0.24384803180227277</v>
      </c>
      <c r="W89" s="6">
        <v>47984.7</v>
      </c>
      <c r="X89" s="61">
        <f t="shared" si="49"/>
        <v>0.14251733965727831</v>
      </c>
      <c r="Y89" s="67">
        <f t="shared" si="38"/>
        <v>5.9291331334797956E-2</v>
      </c>
      <c r="Z89">
        <f t="shared" si="37"/>
        <v>0</v>
      </c>
    </row>
    <row r="90" spans="1:26" ht="23.25" x14ac:dyDescent="0.25">
      <c r="A90" s="71" t="s">
        <v>83</v>
      </c>
      <c r="B90" s="19">
        <v>46060.1</v>
      </c>
      <c r="C90" s="19">
        <v>40541.199999999997</v>
      </c>
      <c r="D90" s="60">
        <f t="shared" si="39"/>
        <v>-0.119819540122579</v>
      </c>
      <c r="E90" s="19">
        <v>49180.6</v>
      </c>
      <c r="F90" s="61">
        <f t="shared" si="40"/>
        <v>0.2131017335451344</v>
      </c>
      <c r="G90" s="19">
        <v>49409</v>
      </c>
      <c r="H90" s="61">
        <f t="shared" si="41"/>
        <v>4.6441076359378108E-3</v>
      </c>
      <c r="I90" s="19">
        <v>44403.4</v>
      </c>
      <c r="J90" s="61">
        <f t="shared" si="42"/>
        <v>-0.10130947803031831</v>
      </c>
      <c r="K90" s="5">
        <v>47892.1</v>
      </c>
      <c r="L90" s="61">
        <f t="shared" si="43"/>
        <v>7.8568307832282969E-2</v>
      </c>
      <c r="M90" s="6">
        <v>66312.600000000006</v>
      </c>
      <c r="N90" s="61">
        <f t="shared" si="44"/>
        <v>0.38462502166328072</v>
      </c>
      <c r="O90" s="5">
        <v>46043.1</v>
      </c>
      <c r="P90" s="61">
        <f t="shared" si="45"/>
        <v>-0.30566589155002222</v>
      </c>
      <c r="Q90" s="6">
        <v>52350.6</v>
      </c>
      <c r="R90" s="61">
        <f t="shared" si="46"/>
        <v>0.13699121040937734</v>
      </c>
      <c r="S90" s="11">
        <v>53608.3</v>
      </c>
      <c r="T90" s="61">
        <f t="shared" si="47"/>
        <v>2.4024557502683841E-2</v>
      </c>
      <c r="U90" s="6">
        <v>49252.2</v>
      </c>
      <c r="V90" s="61">
        <f t="shared" si="48"/>
        <v>-8.1257939535482437E-2</v>
      </c>
      <c r="W90" s="6">
        <v>52388.2</v>
      </c>
      <c r="X90" s="61">
        <f t="shared" si="49"/>
        <v>6.3672282659454904E-2</v>
      </c>
      <c r="Y90" s="67">
        <f t="shared" si="38"/>
        <v>2.705221563725E-2</v>
      </c>
      <c r="Z90">
        <f t="shared" si="37"/>
        <v>0</v>
      </c>
    </row>
    <row r="91" spans="1:26" ht="23.25" x14ac:dyDescent="0.25">
      <c r="A91" s="70" t="s">
        <v>84</v>
      </c>
      <c r="B91" s="19">
        <v>27799.1</v>
      </c>
      <c r="C91" s="19">
        <v>26500.2</v>
      </c>
      <c r="D91" s="60">
        <f t="shared" si="39"/>
        <v>-4.6724534247511551E-2</v>
      </c>
      <c r="E91" s="19">
        <v>28521.4</v>
      </c>
      <c r="F91" s="61">
        <f t="shared" si="40"/>
        <v>7.6271122482094444E-2</v>
      </c>
      <c r="G91" s="19">
        <v>30620.2</v>
      </c>
      <c r="H91" s="61">
        <f t="shared" si="41"/>
        <v>7.358685057535741E-2</v>
      </c>
      <c r="I91" s="19">
        <v>27903.7</v>
      </c>
      <c r="J91" s="61">
        <f t="shared" si="42"/>
        <v>-8.8715945682915187E-2</v>
      </c>
      <c r="K91" s="5">
        <v>30270</v>
      </c>
      <c r="L91" s="61">
        <f t="shared" si="43"/>
        <v>8.4802373878732906E-2</v>
      </c>
      <c r="M91" s="6">
        <v>40030.199999999997</v>
      </c>
      <c r="N91" s="61">
        <f t="shared" si="44"/>
        <v>0.32243805748265597</v>
      </c>
      <c r="O91" s="5">
        <v>29411.5</v>
      </c>
      <c r="P91" s="61">
        <f t="shared" si="45"/>
        <v>-0.26526722324644891</v>
      </c>
      <c r="Q91" s="6">
        <v>32380.799999999999</v>
      </c>
      <c r="R91" s="61">
        <f t="shared" si="46"/>
        <v>0.10095710861397755</v>
      </c>
      <c r="S91" s="11">
        <v>33858.6</v>
      </c>
      <c r="T91" s="61">
        <f t="shared" si="47"/>
        <v>4.5638155944263348E-2</v>
      </c>
      <c r="U91" s="6">
        <v>30258.400000000001</v>
      </c>
      <c r="V91" s="61">
        <f t="shared" si="48"/>
        <v>-0.10633044485005283</v>
      </c>
      <c r="W91" s="6">
        <v>32125.1</v>
      </c>
      <c r="X91" s="61">
        <f t="shared" si="49"/>
        <v>6.1691959918567907E-2</v>
      </c>
      <c r="Y91" s="67">
        <f t="shared" si="38"/>
        <v>2.3486134624429188E-2</v>
      </c>
      <c r="Z91">
        <f t="shared" si="37"/>
        <v>0</v>
      </c>
    </row>
    <row r="92" spans="1:26" ht="23.25" x14ac:dyDescent="0.25">
      <c r="A92" s="71" t="s">
        <v>85</v>
      </c>
      <c r="B92" s="19">
        <v>30846.6</v>
      </c>
      <c r="C92" s="19">
        <v>29729.599999999999</v>
      </c>
      <c r="D92" s="60">
        <f t="shared" si="39"/>
        <v>-3.6211446318232809E-2</v>
      </c>
      <c r="E92" s="19">
        <v>33020.5</v>
      </c>
      <c r="F92" s="61">
        <f t="shared" si="40"/>
        <v>0.11069439212098375</v>
      </c>
      <c r="G92" s="19">
        <v>34297</v>
      </c>
      <c r="H92" s="61">
        <f t="shared" si="41"/>
        <v>3.865780348571346E-2</v>
      </c>
      <c r="I92" s="19">
        <v>32470.1</v>
      </c>
      <c r="J92" s="61">
        <f t="shared" si="42"/>
        <v>-5.3267049596174676E-2</v>
      </c>
      <c r="K92" s="5">
        <v>34082.300000000003</v>
      </c>
      <c r="L92" s="61">
        <f t="shared" si="43"/>
        <v>4.9651833533004286E-2</v>
      </c>
      <c r="M92" s="6">
        <v>45351.1</v>
      </c>
      <c r="N92" s="61">
        <f t="shared" si="44"/>
        <v>0.33063496301599349</v>
      </c>
      <c r="O92" s="5">
        <v>32582.9</v>
      </c>
      <c r="P92" s="61">
        <f t="shared" si="45"/>
        <v>-0.28154113130662761</v>
      </c>
      <c r="Q92" s="6">
        <v>35737</v>
      </c>
      <c r="R92" s="61">
        <f t="shared" si="46"/>
        <v>9.6802310414358494E-2</v>
      </c>
      <c r="S92" s="11">
        <v>37398.300000000003</v>
      </c>
      <c r="T92" s="61">
        <f t="shared" si="47"/>
        <v>4.648683437333867E-2</v>
      </c>
      <c r="U92" s="6">
        <v>35005.9</v>
      </c>
      <c r="V92" s="61">
        <f t="shared" si="48"/>
        <v>-6.3970822203148314E-2</v>
      </c>
      <c r="W92" s="6">
        <v>36981.5</v>
      </c>
      <c r="X92" s="61">
        <f t="shared" si="49"/>
        <v>5.6436200754729882E-2</v>
      </c>
      <c r="Y92" s="67">
        <f t="shared" si="38"/>
        <v>2.6761262570358057E-2</v>
      </c>
      <c r="Z92">
        <f t="shared" si="37"/>
        <v>0</v>
      </c>
    </row>
    <row r="93" spans="1:26" ht="23.25" x14ac:dyDescent="0.25">
      <c r="A93" s="70" t="s">
        <v>86</v>
      </c>
      <c r="B93" s="19">
        <v>28486.7</v>
      </c>
      <c r="C93" s="19">
        <v>27151.8</v>
      </c>
      <c r="D93" s="60">
        <f t="shared" si="39"/>
        <v>-4.6860464708091909E-2</v>
      </c>
      <c r="E93" s="19">
        <v>28441.3</v>
      </c>
      <c r="F93" s="61">
        <f t="shared" si="40"/>
        <v>4.7492247291155643E-2</v>
      </c>
      <c r="G93" s="19">
        <v>30808.799999999999</v>
      </c>
      <c r="H93" s="61">
        <f t="shared" si="41"/>
        <v>8.3241623976400447E-2</v>
      </c>
      <c r="I93" s="19">
        <v>28723.4</v>
      </c>
      <c r="J93" s="61">
        <f t="shared" si="42"/>
        <v>-6.7688452649892206E-2</v>
      </c>
      <c r="K93" s="5">
        <v>30227.7</v>
      </c>
      <c r="L93" s="61">
        <f t="shared" si="43"/>
        <v>5.2371933684730809E-2</v>
      </c>
      <c r="M93" s="6">
        <v>38746.1</v>
      </c>
      <c r="N93" s="61">
        <f t="shared" si="44"/>
        <v>0.28180774587547175</v>
      </c>
      <c r="O93" s="5">
        <v>29197</v>
      </c>
      <c r="P93" s="61">
        <f t="shared" si="45"/>
        <v>-0.24645319141797495</v>
      </c>
      <c r="Q93" s="6">
        <v>32061.9</v>
      </c>
      <c r="R93" s="61">
        <f t="shared" si="46"/>
        <v>9.8123094838510783E-2</v>
      </c>
      <c r="S93" s="11">
        <v>34218.800000000003</v>
      </c>
      <c r="T93" s="61">
        <f t="shared" si="47"/>
        <v>6.727299380261309E-2</v>
      </c>
      <c r="U93" s="6">
        <v>30241.7</v>
      </c>
      <c r="V93" s="61">
        <f t="shared" si="48"/>
        <v>-0.11622558359732083</v>
      </c>
      <c r="W93" s="6">
        <v>32449.3</v>
      </c>
      <c r="X93" s="61">
        <f t="shared" si="49"/>
        <v>7.2998541748644952E-2</v>
      </c>
      <c r="Y93" s="67">
        <f t="shared" si="38"/>
        <v>2.0552771713113416E-2</v>
      </c>
      <c r="Z93">
        <f t="shared" si="37"/>
        <v>0</v>
      </c>
    </row>
    <row r="94" spans="1:26" ht="23.25" x14ac:dyDescent="0.25">
      <c r="A94" s="71" t="s">
        <v>87</v>
      </c>
      <c r="B94" s="19">
        <v>52403.199999999997</v>
      </c>
      <c r="C94" s="19">
        <v>52913.7</v>
      </c>
      <c r="D94" s="60">
        <f t="shared" si="39"/>
        <v>9.7417714948704326E-3</v>
      </c>
      <c r="E94" s="19">
        <v>55150.9</v>
      </c>
      <c r="F94" s="61">
        <f t="shared" si="40"/>
        <v>4.2280165628183264E-2</v>
      </c>
      <c r="G94" s="19">
        <v>59156.4</v>
      </c>
      <c r="H94" s="61">
        <f t="shared" si="41"/>
        <v>7.2628007883824175E-2</v>
      </c>
      <c r="I94" s="19">
        <v>51308.6</v>
      </c>
      <c r="J94" s="61">
        <f t="shared" si="42"/>
        <v>-0.13266189288056751</v>
      </c>
      <c r="K94" s="5">
        <v>53790.8</v>
      </c>
      <c r="L94" s="61">
        <f t="shared" si="43"/>
        <v>4.8377854784578123E-2</v>
      </c>
      <c r="M94" s="6">
        <v>79863.899999999994</v>
      </c>
      <c r="N94" s="61">
        <f t="shared" si="44"/>
        <v>0.48471299924894207</v>
      </c>
      <c r="O94" s="5">
        <v>55059.1</v>
      </c>
      <c r="P94" s="61">
        <f t="shared" si="45"/>
        <v>-0.31058838849592862</v>
      </c>
      <c r="Q94" s="6">
        <v>59339.9</v>
      </c>
      <c r="R94" s="61">
        <f t="shared" si="46"/>
        <v>7.7749182242354165E-2</v>
      </c>
      <c r="S94" s="11">
        <v>61242.5</v>
      </c>
      <c r="T94" s="61">
        <f t="shared" si="47"/>
        <v>3.2062743617700784E-2</v>
      </c>
      <c r="U94" s="6">
        <v>56334.1</v>
      </c>
      <c r="V94" s="61">
        <f t="shared" si="48"/>
        <v>-8.0146956770216771E-2</v>
      </c>
      <c r="W94" s="6">
        <v>58536.1</v>
      </c>
      <c r="X94" s="61">
        <f t="shared" si="49"/>
        <v>3.9088225426517909E-2</v>
      </c>
      <c r="Y94" s="67">
        <f t="shared" si="38"/>
        <v>2.5749428380023455E-2</v>
      </c>
      <c r="Z94">
        <f t="shared" si="37"/>
        <v>0</v>
      </c>
    </row>
    <row r="95" spans="1:26" ht="23.25" x14ac:dyDescent="0.25">
      <c r="A95" s="70" t="s">
        <v>88</v>
      </c>
      <c r="B95" s="19">
        <v>44705.599999999999</v>
      </c>
      <c r="C95" s="19">
        <v>43528.2</v>
      </c>
      <c r="D95" s="60">
        <f t="shared" si="39"/>
        <v>-2.6336745284707086E-2</v>
      </c>
      <c r="E95" s="19">
        <v>45810.400000000001</v>
      </c>
      <c r="F95" s="61">
        <f t="shared" si="40"/>
        <v>5.2430378467292593E-2</v>
      </c>
      <c r="G95" s="19">
        <v>48177.8</v>
      </c>
      <c r="H95" s="61">
        <f t="shared" si="41"/>
        <v>5.1678221539213753E-2</v>
      </c>
      <c r="I95" s="19">
        <v>48364.9</v>
      </c>
      <c r="J95" s="61">
        <f t="shared" si="42"/>
        <v>3.8835314190353021E-3</v>
      </c>
      <c r="K95" s="5">
        <v>48702.9</v>
      </c>
      <c r="L95" s="61">
        <f t="shared" si="43"/>
        <v>6.988539209219935E-3</v>
      </c>
      <c r="M95" s="6">
        <v>59025.599999999999</v>
      </c>
      <c r="N95" s="61">
        <f t="shared" si="44"/>
        <v>0.21195247100275338</v>
      </c>
      <c r="O95" s="5">
        <v>49875.7</v>
      </c>
      <c r="P95" s="61">
        <f t="shared" si="45"/>
        <v>-0.15501578975901986</v>
      </c>
      <c r="Q95" s="6">
        <v>52049.3</v>
      </c>
      <c r="R95" s="61">
        <f t="shared" si="46"/>
        <v>4.358034072704764E-2</v>
      </c>
      <c r="S95" s="11">
        <v>55295.5</v>
      </c>
      <c r="T95" s="61">
        <f t="shared" si="47"/>
        <v>6.2367793611057154E-2</v>
      </c>
      <c r="U95" s="6">
        <v>51517</v>
      </c>
      <c r="V95" s="61">
        <f t="shared" si="48"/>
        <v>-6.8332866146431415E-2</v>
      </c>
      <c r="W95" s="6">
        <v>54011.8</v>
      </c>
      <c r="X95" s="61">
        <f t="shared" si="49"/>
        <v>4.8426732923112725E-2</v>
      </c>
      <c r="Y95" s="67">
        <f t="shared" si="38"/>
        <v>2.1056600700779467E-2</v>
      </c>
      <c r="Z95">
        <f t="shared" si="37"/>
        <v>0</v>
      </c>
    </row>
    <row r="96" spans="1:26" ht="34.5" x14ac:dyDescent="0.25">
      <c r="A96" s="71" t="s">
        <v>89</v>
      </c>
      <c r="B96" s="19">
        <v>25716.7</v>
      </c>
      <c r="C96" s="19">
        <v>23360.2</v>
      </c>
      <c r="D96" s="60">
        <f t="shared" si="39"/>
        <v>-9.1633063340164189E-2</v>
      </c>
      <c r="E96" s="19">
        <v>26199.7</v>
      </c>
      <c r="F96" s="61">
        <f t="shared" si="40"/>
        <v>0.12155289766354738</v>
      </c>
      <c r="G96" s="19">
        <v>27982.400000000001</v>
      </c>
      <c r="H96" s="61">
        <f t="shared" si="41"/>
        <v>6.8042763848441101E-2</v>
      </c>
      <c r="I96" s="19">
        <v>25652.799999999999</v>
      </c>
      <c r="J96" s="61">
        <f t="shared" si="42"/>
        <v>-8.3252330036022726E-2</v>
      </c>
      <c r="K96" s="5">
        <v>27166.1</v>
      </c>
      <c r="L96" s="61">
        <f t="shared" si="43"/>
        <v>5.8991611052204851E-2</v>
      </c>
      <c r="M96" s="6">
        <v>35511.599999999999</v>
      </c>
      <c r="N96" s="61">
        <f t="shared" si="44"/>
        <v>0.3072027269280464</v>
      </c>
      <c r="O96" s="5">
        <v>26308.2</v>
      </c>
      <c r="P96" s="61">
        <f t="shared" si="45"/>
        <v>-0.25916601899097758</v>
      </c>
      <c r="Q96" s="6">
        <v>29487.599999999999</v>
      </c>
      <c r="R96" s="61">
        <f t="shared" si="46"/>
        <v>0.12085205373229635</v>
      </c>
      <c r="S96" s="11">
        <v>30285.5</v>
      </c>
      <c r="T96" s="61">
        <f t="shared" si="47"/>
        <v>2.7058831508837589E-2</v>
      </c>
      <c r="U96" s="6">
        <v>27399.7</v>
      </c>
      <c r="V96" s="61">
        <f t="shared" si="48"/>
        <v>-9.5286523253702238E-2</v>
      </c>
      <c r="W96" s="6">
        <v>29432.5</v>
      </c>
      <c r="X96" s="61">
        <f t="shared" si="49"/>
        <v>7.4190593327664089E-2</v>
      </c>
      <c r="Y96" s="67">
        <f t="shared" si="38"/>
        <v>2.2595776585470094E-2</v>
      </c>
      <c r="Z96">
        <f t="shared" si="37"/>
        <v>0</v>
      </c>
    </row>
    <row r="97" spans="1:26" ht="23.25" x14ac:dyDescent="0.25">
      <c r="A97" s="70" t="s">
        <v>90</v>
      </c>
      <c r="B97" s="19">
        <v>65699.100000000006</v>
      </c>
      <c r="C97" s="19">
        <v>60540.7</v>
      </c>
      <c r="D97" s="60">
        <f t="shared" si="39"/>
        <v>-7.8515535220421762E-2</v>
      </c>
      <c r="E97" s="19">
        <v>74151.100000000006</v>
      </c>
      <c r="F97" s="61">
        <f t="shared" si="40"/>
        <v>0.22481405071299165</v>
      </c>
      <c r="G97" s="19">
        <v>68135.7</v>
      </c>
      <c r="H97" s="61">
        <f t="shared" si="41"/>
        <v>-8.1123543683101262E-2</v>
      </c>
      <c r="I97" s="19">
        <v>67369.7</v>
      </c>
      <c r="J97" s="61">
        <f t="shared" si="42"/>
        <v>-1.1242270938729648E-2</v>
      </c>
      <c r="K97" s="5">
        <v>66437.5</v>
      </c>
      <c r="L97" s="61">
        <f t="shared" si="43"/>
        <v>-1.3837081061664147E-2</v>
      </c>
      <c r="M97" s="6">
        <v>93443.8</v>
      </c>
      <c r="N97" s="61">
        <f t="shared" si="44"/>
        <v>0.40649181561618075</v>
      </c>
      <c r="O97" s="5">
        <v>68198.899999999994</v>
      </c>
      <c r="P97" s="61">
        <f t="shared" si="45"/>
        <v>-0.27016131621359585</v>
      </c>
      <c r="Q97" s="6">
        <v>80235.600000000006</v>
      </c>
      <c r="R97" s="61">
        <f t="shared" si="46"/>
        <v>0.17649404902425125</v>
      </c>
      <c r="S97" s="11">
        <v>78583.8</v>
      </c>
      <c r="T97" s="61">
        <f t="shared" si="47"/>
        <v>-2.0586871662952588E-2</v>
      </c>
      <c r="U97" s="6">
        <v>70333.600000000006</v>
      </c>
      <c r="V97" s="61">
        <f t="shared" si="48"/>
        <v>-0.10498601492928561</v>
      </c>
      <c r="W97" s="6">
        <v>71273.100000000006</v>
      </c>
      <c r="X97" s="61">
        <f t="shared" si="49"/>
        <v>1.3357769259642716E-2</v>
      </c>
      <c r="Y97" s="67">
        <f t="shared" si="38"/>
        <v>2.1882277354846866E-2</v>
      </c>
      <c r="Z97">
        <f t="shared" si="37"/>
        <v>0</v>
      </c>
    </row>
    <row r="98" spans="1:26" ht="45.75" x14ac:dyDescent="0.25">
      <c r="A98" s="68" t="s">
        <v>133</v>
      </c>
      <c r="B98" s="79"/>
      <c r="C98" s="79"/>
      <c r="D98" s="78">
        <f>SUM(D3:D21,D23:D34,D36:D43,D45:D51,D53:D66,D68:D74,D76:D87,D89:D97)/88</f>
        <v>-1.3515382918872483E-2</v>
      </c>
      <c r="E98" s="79"/>
      <c r="F98" s="78">
        <f>SUM(F3:F21,F23:F34,F36:F43,F45:F51,F53:F66,F68:F74,F76:F87,F89:F97)/88</f>
        <v>9.2130886242441604E-2</v>
      </c>
      <c r="G98" s="79"/>
      <c r="H98" s="78">
        <f>SUM(H3:H21,H23:H34,H36:H43,H45:H51,H53:H66,H68:H74,H76:H87,H89:H97)/88</f>
        <v>5.1394043455386271E-2</v>
      </c>
      <c r="I98" s="79"/>
      <c r="J98" s="78">
        <f>SUM(J3:J21,J23:J34,J36:J43,J45:J51,J53:J66,J68:J74,J76:J87,J89:J97)/88</f>
        <v>-3.4346930616322074E-2</v>
      </c>
      <c r="K98" s="81"/>
      <c r="L98" s="78">
        <f>SUM(L3:L21,L23:L34,L36:L43,L45:L51,L53:L66,L68:L74,L76:L87,L89:L97)/88</f>
        <v>3.5487191338771477E-2</v>
      </c>
      <c r="M98" s="6"/>
      <c r="N98" s="78">
        <f>SUM(N3:N21,N23:N34,N36:N43,N45:N51,N53:N66,N68:N74,N76:N87,N89:N97)/88</f>
        <v>0.18934424352286888</v>
      </c>
      <c r="O98" s="80"/>
      <c r="P98" s="78">
        <f>SUM(P3:P21,P23:P34,P36:P43,P45:P51,P53:P66,P68:P74,P76:P87,P89:P97)/88</f>
        <v>-0.16823653826488616</v>
      </c>
      <c r="Q98" s="6"/>
      <c r="R98" s="78">
        <f>SUM(R3:R21,R23:R34,R36:R43,R45:R51,R53:R66,R68:R74,R76:R87,R89:R97)/88</f>
        <v>5.8730535761407771E-2</v>
      </c>
      <c r="S98" s="11"/>
      <c r="T98" s="78">
        <f>SUM(T3:T21,T23:T34,T36:T43,T45:T51,T53:T66,T68:T74,T76:T87,T89:T97)/88</f>
        <v>4.8873252082026725E-2</v>
      </c>
      <c r="U98" s="6"/>
      <c r="V98" s="78">
        <f>SUM(V3:V21,V23:V34,V36:V43,V45:V51,V53:V66,V68:V74,V76:V87,V89:V97)/88</f>
        <v>-5.6242574742209998E-2</v>
      </c>
      <c r="W98" s="6"/>
      <c r="X98" s="78">
        <f>SUM(X3:X21,X23:X34,X36:X43,X45:X51,X53:X66,X68:X74,X76:X87,X89:X97)/88</f>
        <v>0.13878510399608054</v>
      </c>
      <c r="Y98" s="67"/>
      <c r="Z98">
        <f t="shared" ref="Z98" si="50">(B221+C221+E221+G221+I221+K221+M221+O221+Q221+S221+U221+W221)/12</f>
        <v>0</v>
      </c>
    </row>
  </sheetData>
  <conditionalFormatting sqref="D1 F1 H1 J1 L1 N1 P1 R1 X1 V1 T1 T98 V98 X98 R98 P98 N98 L98 J98 H98 F98 D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7 V2:V97 T2:T97 R2:R97 P2:P97 N2:N97 L2:L97 J2:J97 H2:H97 F2:F97 D2:D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3"/>
  <sheetViews>
    <sheetView workbookViewId="0">
      <selection activeCell="Z125" sqref="Z125"/>
    </sheetView>
  </sheetViews>
  <sheetFormatPr defaultRowHeight="15" x14ac:dyDescent="0.25"/>
  <cols>
    <col min="25" max="25" width="18.140625" bestFit="1" customWidth="1"/>
    <col min="26" max="26" width="17.5703125" bestFit="1" customWidth="1"/>
  </cols>
  <sheetData>
    <row r="1" spans="1:26" x14ac:dyDescent="0.25">
      <c r="A1" s="99">
        <v>2013</v>
      </c>
    </row>
    <row r="2" spans="1:26" ht="31.5" x14ac:dyDescent="0.25">
      <c r="A2" s="95" t="s">
        <v>120</v>
      </c>
      <c r="B2" s="84" t="s">
        <v>0</v>
      </c>
      <c r="C2" s="84" t="s">
        <v>1</v>
      </c>
      <c r="D2" s="84" t="s">
        <v>121</v>
      </c>
      <c r="E2" s="84" t="s">
        <v>2</v>
      </c>
      <c r="F2" s="84" t="s">
        <v>122</v>
      </c>
      <c r="G2" s="85" t="s">
        <v>3</v>
      </c>
      <c r="H2" s="84" t="s">
        <v>123</v>
      </c>
      <c r="I2" s="85" t="s">
        <v>4</v>
      </c>
      <c r="J2" s="84" t="s">
        <v>124</v>
      </c>
      <c r="K2" s="85" t="s">
        <v>5</v>
      </c>
      <c r="L2" s="84" t="s">
        <v>125</v>
      </c>
      <c r="M2" s="85" t="s">
        <v>6</v>
      </c>
      <c r="N2" s="84" t="s">
        <v>126</v>
      </c>
      <c r="O2" s="85" t="s">
        <v>7</v>
      </c>
      <c r="P2" s="84" t="s">
        <v>127</v>
      </c>
      <c r="Q2" s="86" t="s">
        <v>91</v>
      </c>
      <c r="R2" s="84" t="s">
        <v>128</v>
      </c>
      <c r="S2" s="87" t="s">
        <v>101</v>
      </c>
      <c r="T2" s="84" t="s">
        <v>129</v>
      </c>
      <c r="U2" s="87" t="s">
        <v>102</v>
      </c>
      <c r="V2" s="84" t="s">
        <v>131</v>
      </c>
      <c r="W2" s="87" t="s">
        <v>103</v>
      </c>
      <c r="X2" s="84" t="s">
        <v>132</v>
      </c>
      <c r="Y2" s="91" t="s">
        <v>130</v>
      </c>
      <c r="Z2" t="s">
        <v>134</v>
      </c>
    </row>
    <row r="3" spans="1:26" x14ac:dyDescent="0.25">
      <c r="A3" s="97" t="s">
        <v>93</v>
      </c>
      <c r="B3" s="19">
        <v>48816.6</v>
      </c>
      <c r="C3" s="19">
        <v>49587.3</v>
      </c>
      <c r="D3" s="60">
        <f t="shared" ref="D3:D20" si="0">C3/B3-1</f>
        <v>1.5787662393530244E-2</v>
      </c>
      <c r="E3" s="19">
        <v>55049.3</v>
      </c>
      <c r="F3" s="61">
        <f t="shared" ref="F3:F20" si="1">E3/C3-1</f>
        <v>0.11014917125957657</v>
      </c>
      <c r="G3" s="19">
        <v>59133.8</v>
      </c>
      <c r="H3" s="61">
        <f t="shared" ref="H3:H20" si="2">G3/E3-1</f>
        <v>7.4197128755497443E-2</v>
      </c>
      <c r="I3" s="19">
        <v>54222.7</v>
      </c>
      <c r="J3" s="61">
        <f t="shared" ref="J3:J20" si="3">I3/G3-1</f>
        <v>-8.3050641088514565E-2</v>
      </c>
      <c r="K3" s="19">
        <v>58548.2</v>
      </c>
      <c r="L3" s="61">
        <f t="shared" ref="L3:L20" si="4">K3/I3-1</f>
        <v>7.9772862657152777E-2</v>
      </c>
      <c r="M3" s="19">
        <v>58038.5</v>
      </c>
      <c r="N3" s="61">
        <f t="shared" ref="N3:N20" si="5">M3/K3-1</f>
        <v>-8.7056476544111749E-3</v>
      </c>
      <c r="O3" s="19">
        <v>53349</v>
      </c>
      <c r="P3" s="61">
        <f t="shared" ref="P3:P20" si="6">O3/M3-1</f>
        <v>-8.0799813916624275E-2</v>
      </c>
      <c r="Q3" s="5">
        <v>52892.9</v>
      </c>
      <c r="R3" s="61">
        <f t="shared" ref="R3:R20" si="7">Q3/O3-1</f>
        <v>-8.5493636244352578E-3</v>
      </c>
      <c r="S3" s="5">
        <v>54354.8</v>
      </c>
      <c r="T3" s="61">
        <f t="shared" ref="T3:T20" si="8">S3/Q3-1</f>
        <v>2.7638870245344949E-2</v>
      </c>
      <c r="U3" s="5">
        <v>54881.8</v>
      </c>
      <c r="V3" s="61">
        <f t="shared" ref="V3:V20" si="9">U3/S3-1</f>
        <v>9.6955558662712438E-3</v>
      </c>
      <c r="W3" s="6">
        <v>76237.7</v>
      </c>
      <c r="X3" s="61">
        <f t="shared" ref="X3:X20" si="10">W3/U3-1</f>
        <v>0.38912535667561921</v>
      </c>
      <c r="Y3" s="93">
        <f t="shared" ref="Y3:Y20" si="11">(D3+F3+H3+J3+L3+N3+P3+R3+T3+V3+X3)/11</f>
        <v>4.7751012869909744E-2</v>
      </c>
      <c r="Z3" s="104">
        <f t="shared" ref="Z3:Z20" si="12">(B3+C3+E3+G3+I3+K3+M3+O3+Q3+S3+U3+W3)/12</f>
        <v>56259.383333333339</v>
      </c>
    </row>
    <row r="4" spans="1:26" ht="23.25" x14ac:dyDescent="0.25">
      <c r="A4" s="97" t="s">
        <v>99</v>
      </c>
      <c r="B4" s="19">
        <v>32604.799999999999</v>
      </c>
      <c r="C4" s="19">
        <v>32319.9</v>
      </c>
      <c r="D4" s="60">
        <f t="shared" si="0"/>
        <v>-8.7379772303464165E-3</v>
      </c>
      <c r="E4" s="19">
        <v>34035.199999999997</v>
      </c>
      <c r="F4" s="61">
        <f t="shared" si="1"/>
        <v>5.3072565199768329E-2</v>
      </c>
      <c r="G4" s="19">
        <v>34562</v>
      </c>
      <c r="H4" s="61">
        <f t="shared" si="2"/>
        <v>1.5478093268145976E-2</v>
      </c>
      <c r="I4" s="19">
        <v>35004</v>
      </c>
      <c r="J4" s="61">
        <f t="shared" si="3"/>
        <v>1.2788611770152114E-2</v>
      </c>
      <c r="K4" s="19">
        <v>36740.1</v>
      </c>
      <c r="L4" s="61">
        <f t="shared" si="4"/>
        <v>4.9597188892698041E-2</v>
      </c>
      <c r="M4" s="19">
        <v>35778</v>
      </c>
      <c r="N4" s="61">
        <f t="shared" si="5"/>
        <v>-2.6186646198567698E-2</v>
      </c>
      <c r="O4" s="19">
        <v>34751.199999999997</v>
      </c>
      <c r="P4" s="61">
        <f t="shared" si="6"/>
        <v>-2.869920062608311E-2</v>
      </c>
      <c r="Q4" s="5">
        <v>35758.800000000003</v>
      </c>
      <c r="R4" s="61">
        <f t="shared" si="7"/>
        <v>2.8994682198024924E-2</v>
      </c>
      <c r="S4" s="5">
        <v>36403.1</v>
      </c>
      <c r="T4" s="61">
        <f t="shared" si="8"/>
        <v>1.8017942436546974E-2</v>
      </c>
      <c r="U4" s="5">
        <v>36494.199999999997</v>
      </c>
      <c r="V4" s="61">
        <f t="shared" si="9"/>
        <v>2.5025341248410271E-3</v>
      </c>
      <c r="W4" s="6">
        <v>46877.5</v>
      </c>
      <c r="X4" s="61">
        <f t="shared" si="10"/>
        <v>0.28451918387031383</v>
      </c>
      <c r="Y4" s="93">
        <f t="shared" si="11"/>
        <v>3.6486088882317635E-2</v>
      </c>
      <c r="Z4" s="104">
        <f t="shared" si="12"/>
        <v>35944.066666666666</v>
      </c>
    </row>
    <row r="5" spans="1:26" ht="23.25" x14ac:dyDescent="0.25">
      <c r="A5" s="97" t="s">
        <v>15</v>
      </c>
      <c r="B5" s="19">
        <v>24091.3</v>
      </c>
      <c r="C5" s="19">
        <v>23041.7</v>
      </c>
      <c r="D5" s="60">
        <f t="shared" si="0"/>
        <v>-4.3567594940912224E-2</v>
      </c>
      <c r="E5" s="19">
        <v>24701.200000000001</v>
      </c>
      <c r="F5" s="61">
        <f t="shared" si="1"/>
        <v>7.2021595628794843E-2</v>
      </c>
      <c r="G5" s="19">
        <v>24852.3</v>
      </c>
      <c r="H5" s="61">
        <f t="shared" si="2"/>
        <v>6.117111719268653E-3</v>
      </c>
      <c r="I5" s="19">
        <v>25564.7</v>
      </c>
      <c r="J5" s="61">
        <f t="shared" si="3"/>
        <v>2.866535491684874E-2</v>
      </c>
      <c r="K5" s="19">
        <v>26138.1</v>
      </c>
      <c r="L5" s="61">
        <f t="shared" si="4"/>
        <v>2.2429365492260711E-2</v>
      </c>
      <c r="M5" s="19">
        <v>26260.799999999999</v>
      </c>
      <c r="N5" s="61">
        <f t="shared" si="5"/>
        <v>4.6942968310628164E-3</v>
      </c>
      <c r="O5" s="19">
        <v>25108.3</v>
      </c>
      <c r="P5" s="61">
        <f t="shared" si="6"/>
        <v>-4.3886705660147407E-2</v>
      </c>
      <c r="Q5" s="5">
        <v>24915.200000000001</v>
      </c>
      <c r="R5" s="61">
        <f t="shared" si="7"/>
        <v>-7.6906839570978214E-3</v>
      </c>
      <c r="S5" s="5">
        <v>26252.6</v>
      </c>
      <c r="T5" s="61">
        <f t="shared" si="8"/>
        <v>5.3678076033906841E-2</v>
      </c>
      <c r="U5" s="5">
        <v>25669.599999999999</v>
      </c>
      <c r="V5" s="61">
        <f t="shared" si="9"/>
        <v>-2.2207324226933722E-2</v>
      </c>
      <c r="W5" s="6">
        <v>32546.799999999999</v>
      </c>
      <c r="X5" s="61">
        <f t="shared" si="10"/>
        <v>0.26791223860130264</v>
      </c>
      <c r="Y5" s="93">
        <f t="shared" si="11"/>
        <v>3.0742339130759463E-2</v>
      </c>
      <c r="Z5" s="104">
        <f t="shared" si="12"/>
        <v>25761.883333333331</v>
      </c>
    </row>
    <row r="6" spans="1:26" ht="23.25" x14ac:dyDescent="0.25">
      <c r="A6" s="97" t="s">
        <v>24</v>
      </c>
      <c r="B6" s="19">
        <v>20615.900000000001</v>
      </c>
      <c r="C6" s="19">
        <v>20586.400000000001</v>
      </c>
      <c r="D6" s="60">
        <f t="shared" si="0"/>
        <v>-1.430934375894366E-3</v>
      </c>
      <c r="E6" s="19">
        <v>21776.799999999999</v>
      </c>
      <c r="F6" s="61">
        <f t="shared" si="1"/>
        <v>5.7824583219989734E-2</v>
      </c>
      <c r="G6" s="19">
        <v>22078.9</v>
      </c>
      <c r="H6" s="61">
        <f t="shared" si="2"/>
        <v>1.3872561625215996E-2</v>
      </c>
      <c r="I6" s="19">
        <v>22562</v>
      </c>
      <c r="J6" s="61">
        <f t="shared" si="3"/>
        <v>2.1880619052579542E-2</v>
      </c>
      <c r="K6" s="19">
        <v>23055.8</v>
      </c>
      <c r="L6" s="61">
        <f t="shared" si="4"/>
        <v>2.1886357592411976E-2</v>
      </c>
      <c r="M6" s="19">
        <v>23576.2</v>
      </c>
      <c r="N6" s="61">
        <f t="shared" si="5"/>
        <v>2.2571326954605953E-2</v>
      </c>
      <c r="O6" s="19">
        <v>23223.4</v>
      </c>
      <c r="P6" s="61">
        <f t="shared" si="6"/>
        <v>-1.4964243601598204E-2</v>
      </c>
      <c r="Q6" s="5">
        <v>22614.1</v>
      </c>
      <c r="R6" s="61">
        <f t="shared" si="7"/>
        <v>-2.6236468389641554E-2</v>
      </c>
      <c r="S6" s="5">
        <v>23529.5</v>
      </c>
      <c r="T6" s="61">
        <f t="shared" si="8"/>
        <v>4.0479170075307103E-2</v>
      </c>
      <c r="U6" s="5">
        <v>23865.4</v>
      </c>
      <c r="V6" s="61">
        <f t="shared" si="9"/>
        <v>1.4275696466138355E-2</v>
      </c>
      <c r="W6" s="6">
        <v>29240.1</v>
      </c>
      <c r="X6" s="61">
        <f t="shared" si="10"/>
        <v>0.22520887980088311</v>
      </c>
      <c r="Y6" s="93">
        <f t="shared" si="11"/>
        <v>3.4124322583636152E-2</v>
      </c>
      <c r="Z6" s="104">
        <f t="shared" si="12"/>
        <v>23060.375</v>
      </c>
    </row>
    <row r="7" spans="1:26" ht="23.25" x14ac:dyDescent="0.25">
      <c r="A7" s="97" t="s">
        <v>23</v>
      </c>
      <c r="B7" s="94">
        <v>19518</v>
      </c>
      <c r="C7" s="94">
        <v>19799.7</v>
      </c>
      <c r="D7" s="64">
        <f t="shared" si="0"/>
        <v>1.4432831232708221E-2</v>
      </c>
      <c r="E7" s="94">
        <v>22180.400000000001</v>
      </c>
      <c r="F7" s="65">
        <f t="shared" si="1"/>
        <v>0.12023919554336682</v>
      </c>
      <c r="G7" s="94">
        <v>22636.799999999999</v>
      </c>
      <c r="H7" s="65">
        <f t="shared" si="2"/>
        <v>2.0576725397197348E-2</v>
      </c>
      <c r="I7" s="94">
        <v>22760</v>
      </c>
      <c r="J7" s="65">
        <f t="shared" si="3"/>
        <v>5.4424653661295785E-3</v>
      </c>
      <c r="K7" s="94">
        <v>23314.5</v>
      </c>
      <c r="L7" s="65">
        <f t="shared" si="4"/>
        <v>2.4362917398945472E-2</v>
      </c>
      <c r="M7" s="94">
        <v>23208.2</v>
      </c>
      <c r="N7" s="65">
        <f t="shared" si="5"/>
        <v>-4.5593943683115423E-3</v>
      </c>
      <c r="O7" s="94">
        <v>22768.2</v>
      </c>
      <c r="P7" s="65">
        <f t="shared" si="6"/>
        <v>-1.8958816280452595E-2</v>
      </c>
      <c r="Q7" s="98">
        <v>22339.599999999999</v>
      </c>
      <c r="R7" s="65">
        <f t="shared" si="7"/>
        <v>-1.8824500838889424E-2</v>
      </c>
      <c r="S7" s="98">
        <v>23334.400000000001</v>
      </c>
      <c r="T7" s="65">
        <f t="shared" si="8"/>
        <v>4.4530788375799268E-2</v>
      </c>
      <c r="U7" s="98">
        <v>23349.3</v>
      </c>
      <c r="V7" s="65">
        <f t="shared" si="9"/>
        <v>6.3854223806902866E-4</v>
      </c>
      <c r="W7" s="88">
        <v>30922.7</v>
      </c>
      <c r="X7" s="65">
        <f t="shared" si="10"/>
        <v>0.32435233604433544</v>
      </c>
      <c r="Y7" s="92">
        <f t="shared" si="11"/>
        <v>4.6566644555354329E-2</v>
      </c>
      <c r="Z7" s="104">
        <f t="shared" si="12"/>
        <v>23010.983333333334</v>
      </c>
    </row>
    <row r="8" spans="1:26" ht="23.25" x14ac:dyDescent="0.25">
      <c r="A8" s="97" t="s">
        <v>25</v>
      </c>
      <c r="B8" s="94">
        <v>20772.400000000001</v>
      </c>
      <c r="C8" s="94">
        <v>20844.8</v>
      </c>
      <c r="D8" s="64">
        <f t="shared" si="0"/>
        <v>3.485394080606774E-3</v>
      </c>
      <c r="E8" s="94">
        <v>21338.3</v>
      </c>
      <c r="F8" s="65">
        <f t="shared" si="1"/>
        <v>2.367496929689894E-2</v>
      </c>
      <c r="G8" s="94">
        <v>22449.200000000001</v>
      </c>
      <c r="H8" s="65">
        <f t="shared" si="2"/>
        <v>5.2061316974642002E-2</v>
      </c>
      <c r="I8" s="94">
        <v>22315.1</v>
      </c>
      <c r="J8" s="65">
        <f t="shared" si="3"/>
        <v>-5.9734868057660373E-3</v>
      </c>
      <c r="K8" s="94">
        <v>23209.4</v>
      </c>
      <c r="L8" s="65">
        <f t="shared" si="4"/>
        <v>4.0076002348185868E-2</v>
      </c>
      <c r="M8" s="94">
        <v>22716.2</v>
      </c>
      <c r="N8" s="65">
        <f t="shared" si="5"/>
        <v>-2.1250010771497796E-2</v>
      </c>
      <c r="O8" s="94">
        <v>22210.3</v>
      </c>
      <c r="P8" s="65">
        <f t="shared" si="6"/>
        <v>-2.2270450163319633E-2</v>
      </c>
      <c r="Q8" s="98">
        <v>22340.9</v>
      </c>
      <c r="R8" s="65">
        <f t="shared" si="7"/>
        <v>5.880154702998297E-3</v>
      </c>
      <c r="S8" s="98">
        <v>22979.5</v>
      </c>
      <c r="T8" s="65">
        <f t="shared" si="8"/>
        <v>2.8584345303904524E-2</v>
      </c>
      <c r="U8" s="98">
        <v>23563.5</v>
      </c>
      <c r="V8" s="65">
        <f t="shared" si="9"/>
        <v>2.5413955917230613E-2</v>
      </c>
      <c r="W8" s="88">
        <v>29705.3</v>
      </c>
      <c r="X8" s="65">
        <f t="shared" si="10"/>
        <v>0.26064888492796068</v>
      </c>
      <c r="Y8" s="92">
        <f t="shared" si="11"/>
        <v>3.54846432556222E-2</v>
      </c>
      <c r="Z8" s="104">
        <f t="shared" si="12"/>
        <v>22870.408333333329</v>
      </c>
    </row>
    <row r="9" spans="1:26" ht="34.5" x14ac:dyDescent="0.25">
      <c r="A9" s="97" t="s">
        <v>10</v>
      </c>
      <c r="B9" s="94">
        <v>20381.2</v>
      </c>
      <c r="C9" s="94">
        <v>19643.7</v>
      </c>
      <c r="D9" s="64">
        <f t="shared" si="0"/>
        <v>-3.6185308028967911E-2</v>
      </c>
      <c r="E9" s="94">
        <v>21027.200000000001</v>
      </c>
      <c r="F9" s="65">
        <f t="shared" si="1"/>
        <v>7.0429705198104209E-2</v>
      </c>
      <c r="G9" s="94">
        <v>21700.9</v>
      </c>
      <c r="H9" s="65">
        <f t="shared" si="2"/>
        <v>3.2039453660021255E-2</v>
      </c>
      <c r="I9" s="94">
        <v>21905.5</v>
      </c>
      <c r="J9" s="65">
        <f t="shared" si="3"/>
        <v>9.4281803980480472E-3</v>
      </c>
      <c r="K9" s="94">
        <v>22323</v>
      </c>
      <c r="L9" s="65">
        <f t="shared" si="4"/>
        <v>1.9059140398530072E-2</v>
      </c>
      <c r="M9" s="94">
        <v>23128.5</v>
      </c>
      <c r="N9" s="65">
        <f t="shared" si="5"/>
        <v>3.6083859696277365E-2</v>
      </c>
      <c r="O9" s="94">
        <v>22271.200000000001</v>
      </c>
      <c r="P9" s="65">
        <f t="shared" si="6"/>
        <v>-3.7066822318784109E-2</v>
      </c>
      <c r="Q9" s="98">
        <v>21870.400000000001</v>
      </c>
      <c r="R9" s="65">
        <f t="shared" si="7"/>
        <v>-1.7996336075290054E-2</v>
      </c>
      <c r="S9" s="98">
        <v>22496.2</v>
      </c>
      <c r="T9" s="65">
        <f t="shared" si="8"/>
        <v>2.8614017119028334E-2</v>
      </c>
      <c r="U9" s="98">
        <v>22587.9</v>
      </c>
      <c r="V9" s="65">
        <f t="shared" si="9"/>
        <v>4.0762439878734291E-3</v>
      </c>
      <c r="W9" s="88">
        <v>27553.1</v>
      </c>
      <c r="X9" s="65">
        <f t="shared" si="10"/>
        <v>0.21981680457235941</v>
      </c>
      <c r="Y9" s="92">
        <f t="shared" si="11"/>
        <v>2.9845358055200003E-2</v>
      </c>
      <c r="Z9" s="104">
        <f t="shared" si="12"/>
        <v>22240.733333333334</v>
      </c>
    </row>
    <row r="10" spans="1:26" ht="23.25" x14ac:dyDescent="0.25">
      <c r="A10" s="97" t="s">
        <v>13</v>
      </c>
      <c r="B10" s="19">
        <v>19667.8</v>
      </c>
      <c r="C10" s="19">
        <v>19332.099999999999</v>
      </c>
      <c r="D10" s="60">
        <f t="shared" si="0"/>
        <v>-1.7068507916492948E-2</v>
      </c>
      <c r="E10" s="19">
        <v>20475.8</v>
      </c>
      <c r="F10" s="61">
        <f t="shared" si="1"/>
        <v>5.9160670594503584E-2</v>
      </c>
      <c r="G10" s="19">
        <v>21748.7</v>
      </c>
      <c r="H10" s="61">
        <f t="shared" si="2"/>
        <v>6.2166069213412944E-2</v>
      </c>
      <c r="I10" s="19">
        <v>21627.8</v>
      </c>
      <c r="J10" s="61">
        <f t="shared" si="3"/>
        <v>-5.5589529489119549E-3</v>
      </c>
      <c r="K10" s="19">
        <v>22647.599999999999</v>
      </c>
      <c r="L10" s="61">
        <f t="shared" si="4"/>
        <v>4.7152276237065305E-2</v>
      </c>
      <c r="M10" s="19">
        <v>22781.8</v>
      </c>
      <c r="N10" s="61">
        <f t="shared" si="5"/>
        <v>5.9255726876137338E-3</v>
      </c>
      <c r="O10" s="19">
        <v>22057.1</v>
      </c>
      <c r="P10" s="61">
        <f t="shared" si="6"/>
        <v>-3.1810480295674681E-2</v>
      </c>
      <c r="Q10" s="5">
        <v>21993.7</v>
      </c>
      <c r="R10" s="61">
        <f t="shared" si="7"/>
        <v>-2.8743579164984823E-3</v>
      </c>
      <c r="S10" s="5">
        <v>22631.599999999999</v>
      </c>
      <c r="T10" s="61">
        <f t="shared" si="8"/>
        <v>2.9003760167684245E-2</v>
      </c>
      <c r="U10" s="5">
        <v>23282.799999999999</v>
      </c>
      <c r="V10" s="61">
        <f t="shared" si="9"/>
        <v>2.8773926721928689E-2</v>
      </c>
      <c r="W10" s="6">
        <v>28195.4</v>
      </c>
      <c r="X10" s="61">
        <f t="shared" si="10"/>
        <v>0.21099695912862715</v>
      </c>
      <c r="Y10" s="93">
        <f t="shared" si="11"/>
        <v>3.5078812333932508E-2</v>
      </c>
      <c r="Z10" s="104">
        <f t="shared" si="12"/>
        <v>22203.516666666666</v>
      </c>
    </row>
    <row r="11" spans="1:26" ht="23.25" x14ac:dyDescent="0.25">
      <c r="A11" s="97" t="s">
        <v>20</v>
      </c>
      <c r="B11" s="19">
        <v>19392.3</v>
      </c>
      <c r="C11" s="19">
        <v>19154</v>
      </c>
      <c r="D11" s="60">
        <f t="shared" si="0"/>
        <v>-1.2288382502333328E-2</v>
      </c>
      <c r="E11" s="19">
        <v>21289</v>
      </c>
      <c r="F11" s="61">
        <f t="shared" si="1"/>
        <v>0.11146496815286633</v>
      </c>
      <c r="G11" s="19">
        <v>21271.5</v>
      </c>
      <c r="H11" s="61">
        <f t="shared" si="2"/>
        <v>-8.220207618958586E-4</v>
      </c>
      <c r="I11" s="19">
        <v>21784.2</v>
      </c>
      <c r="J11" s="61">
        <f t="shared" si="3"/>
        <v>2.410267259008525E-2</v>
      </c>
      <c r="K11" s="19">
        <v>23025.200000000001</v>
      </c>
      <c r="L11" s="61">
        <f t="shared" si="4"/>
        <v>5.6967894161823684E-2</v>
      </c>
      <c r="M11" s="19">
        <v>21521.3</v>
      </c>
      <c r="N11" s="61">
        <f t="shared" si="5"/>
        <v>-6.5315393568785574E-2</v>
      </c>
      <c r="O11" s="19">
        <v>21662.7</v>
      </c>
      <c r="P11" s="61">
        <f t="shared" si="6"/>
        <v>6.5702350694429867E-3</v>
      </c>
      <c r="Q11" s="5">
        <v>21260.5</v>
      </c>
      <c r="R11" s="61">
        <f t="shared" si="7"/>
        <v>-1.8566476016378397E-2</v>
      </c>
      <c r="S11" s="5">
        <v>22385.599999999999</v>
      </c>
      <c r="T11" s="61">
        <f t="shared" si="8"/>
        <v>5.2919733778603373E-2</v>
      </c>
      <c r="U11" s="5">
        <v>22810.7</v>
      </c>
      <c r="V11" s="61">
        <f t="shared" si="9"/>
        <v>1.8989886355514463E-2</v>
      </c>
      <c r="W11" s="6">
        <v>27664.5</v>
      </c>
      <c r="X11" s="61">
        <f t="shared" si="10"/>
        <v>0.21278610476662263</v>
      </c>
      <c r="Y11" s="93">
        <f t="shared" si="11"/>
        <v>3.516447472959687E-2</v>
      </c>
      <c r="Z11" s="104">
        <f t="shared" si="12"/>
        <v>21935.125</v>
      </c>
    </row>
    <row r="12" spans="1:26" ht="23.25" x14ac:dyDescent="0.25">
      <c r="A12" s="97" t="s">
        <v>18</v>
      </c>
      <c r="B12" s="94">
        <v>19530.5</v>
      </c>
      <c r="C12" s="94">
        <v>18843</v>
      </c>
      <c r="D12" s="64">
        <f t="shared" si="0"/>
        <v>-3.5201351731906527E-2</v>
      </c>
      <c r="E12" s="94">
        <v>19935.7</v>
      </c>
      <c r="F12" s="65">
        <f t="shared" si="1"/>
        <v>5.7989704399511899E-2</v>
      </c>
      <c r="G12" s="94">
        <v>21435.5</v>
      </c>
      <c r="H12" s="65">
        <f t="shared" si="2"/>
        <v>7.5231870463540185E-2</v>
      </c>
      <c r="I12" s="94">
        <v>20989.200000000001</v>
      </c>
      <c r="J12" s="65">
        <f t="shared" si="3"/>
        <v>-2.0820601338900402E-2</v>
      </c>
      <c r="K12" s="94">
        <v>21837.7</v>
      </c>
      <c r="L12" s="65">
        <f t="shared" si="4"/>
        <v>4.0425552188744662E-2</v>
      </c>
      <c r="M12" s="94">
        <v>22557.599999999999</v>
      </c>
      <c r="N12" s="65">
        <f t="shared" si="5"/>
        <v>3.296592589878955E-2</v>
      </c>
      <c r="O12" s="94">
        <v>20811.900000000001</v>
      </c>
      <c r="P12" s="65">
        <f t="shared" si="6"/>
        <v>-7.738855197361405E-2</v>
      </c>
      <c r="Q12" s="98">
        <v>20845.099999999999</v>
      </c>
      <c r="R12" s="65">
        <f t="shared" si="7"/>
        <v>1.595241184130014E-3</v>
      </c>
      <c r="S12" s="98">
        <v>22815.9</v>
      </c>
      <c r="T12" s="65">
        <f t="shared" si="8"/>
        <v>9.454500098344476E-2</v>
      </c>
      <c r="U12" s="98">
        <v>21226.7</v>
      </c>
      <c r="V12" s="65">
        <f t="shared" si="9"/>
        <v>-6.9653180457488029E-2</v>
      </c>
      <c r="W12" s="88">
        <v>28692</v>
      </c>
      <c r="X12" s="65">
        <f t="shared" si="10"/>
        <v>0.35169385726467128</v>
      </c>
      <c r="Y12" s="92">
        <f t="shared" si="11"/>
        <v>4.1034860625538488E-2</v>
      </c>
      <c r="Z12" s="104">
        <f t="shared" si="12"/>
        <v>21626.733333333334</v>
      </c>
    </row>
    <row r="13" spans="1:26" ht="23.25" x14ac:dyDescent="0.25">
      <c r="A13" s="97" t="s">
        <v>17</v>
      </c>
      <c r="B13" s="19">
        <v>18591.900000000001</v>
      </c>
      <c r="C13" s="19">
        <v>18172.900000000001</v>
      </c>
      <c r="D13" s="60">
        <f t="shared" si="0"/>
        <v>-2.2536696088081398E-2</v>
      </c>
      <c r="E13" s="19">
        <v>19439.599999999999</v>
      </c>
      <c r="F13" s="61">
        <f t="shared" si="1"/>
        <v>6.9702689169037324E-2</v>
      </c>
      <c r="G13" s="19">
        <v>20783</v>
      </c>
      <c r="H13" s="61">
        <f t="shared" si="2"/>
        <v>6.9106360213173179E-2</v>
      </c>
      <c r="I13" s="19">
        <v>20555.400000000001</v>
      </c>
      <c r="J13" s="61">
        <f t="shared" si="3"/>
        <v>-1.0951258239907502E-2</v>
      </c>
      <c r="K13" s="19">
        <v>20781</v>
      </c>
      <c r="L13" s="61">
        <f t="shared" si="4"/>
        <v>1.0975218190840241E-2</v>
      </c>
      <c r="M13" s="19">
        <v>22143.4</v>
      </c>
      <c r="N13" s="61">
        <f t="shared" si="5"/>
        <v>6.5559886434723991E-2</v>
      </c>
      <c r="O13" s="19">
        <v>21248.2</v>
      </c>
      <c r="P13" s="61">
        <f t="shared" si="6"/>
        <v>-4.0427395973518077E-2</v>
      </c>
      <c r="Q13" s="5">
        <v>20660.5</v>
      </c>
      <c r="R13" s="61">
        <f t="shared" si="7"/>
        <v>-2.7658813452433706E-2</v>
      </c>
      <c r="S13" s="5">
        <v>21558.7</v>
      </c>
      <c r="T13" s="61">
        <f t="shared" si="8"/>
        <v>4.3474262481546955E-2</v>
      </c>
      <c r="U13" s="5">
        <v>21710</v>
      </c>
      <c r="V13" s="61">
        <f t="shared" si="9"/>
        <v>7.0180483980943897E-3</v>
      </c>
      <c r="W13" s="6">
        <v>27544.400000000001</v>
      </c>
      <c r="X13" s="61">
        <f t="shared" si="10"/>
        <v>0.26874251497005996</v>
      </c>
      <c r="Y13" s="93">
        <f t="shared" si="11"/>
        <v>3.9364074191230489E-2</v>
      </c>
      <c r="Z13" s="104">
        <f t="shared" si="12"/>
        <v>21099.083333333332</v>
      </c>
    </row>
    <row r="14" spans="1:26" ht="34.5" x14ac:dyDescent="0.25">
      <c r="A14" s="97" t="s">
        <v>12</v>
      </c>
      <c r="B14" s="94">
        <v>18379.5</v>
      </c>
      <c r="C14" s="94">
        <v>18563</v>
      </c>
      <c r="D14" s="64">
        <f t="shared" si="0"/>
        <v>9.983949508963752E-3</v>
      </c>
      <c r="E14" s="94">
        <v>19203.7</v>
      </c>
      <c r="F14" s="65">
        <f t="shared" si="1"/>
        <v>3.4514895221677611E-2</v>
      </c>
      <c r="G14" s="94">
        <v>19567.2</v>
      </c>
      <c r="H14" s="65">
        <f t="shared" si="2"/>
        <v>1.8928643959237101E-2</v>
      </c>
      <c r="I14" s="94">
        <v>19809.7</v>
      </c>
      <c r="J14" s="65">
        <f t="shared" si="3"/>
        <v>1.2393188601332872E-2</v>
      </c>
      <c r="K14" s="94">
        <v>20351.599999999999</v>
      </c>
      <c r="L14" s="65">
        <f t="shared" si="4"/>
        <v>2.7355285541931451E-2</v>
      </c>
      <c r="M14" s="94">
        <v>20783.7</v>
      </c>
      <c r="N14" s="65">
        <f t="shared" si="5"/>
        <v>2.1231745906955757E-2</v>
      </c>
      <c r="O14" s="94">
        <v>20593.7</v>
      </c>
      <c r="P14" s="65">
        <f t="shared" si="6"/>
        <v>-9.1417793751834564E-3</v>
      </c>
      <c r="Q14" s="98">
        <v>20037.2</v>
      </c>
      <c r="R14" s="65">
        <f t="shared" si="7"/>
        <v>-2.7022827369535318E-2</v>
      </c>
      <c r="S14" s="98">
        <v>20824.599999999999</v>
      </c>
      <c r="T14" s="65">
        <f t="shared" si="8"/>
        <v>3.92969077515819E-2</v>
      </c>
      <c r="U14" s="98">
        <v>21026.400000000001</v>
      </c>
      <c r="V14" s="65">
        <f t="shared" si="9"/>
        <v>9.6904622417719466E-3</v>
      </c>
      <c r="W14" s="88">
        <v>26097.7</v>
      </c>
      <c r="X14" s="65">
        <f t="shared" si="10"/>
        <v>0.24118726933759449</v>
      </c>
      <c r="Y14" s="92">
        <f t="shared" si="11"/>
        <v>3.4401612847848012E-2</v>
      </c>
      <c r="Z14" s="104">
        <f t="shared" si="12"/>
        <v>20436.500000000004</v>
      </c>
    </row>
    <row r="15" spans="1:26" ht="23.25" x14ac:dyDescent="0.25">
      <c r="A15" s="97" t="s">
        <v>21</v>
      </c>
      <c r="B15" s="94">
        <v>17946.3</v>
      </c>
      <c r="C15" s="94">
        <v>17662.5</v>
      </c>
      <c r="D15" s="64">
        <f t="shared" si="0"/>
        <v>-1.5813844636498819E-2</v>
      </c>
      <c r="E15" s="94">
        <v>18583</v>
      </c>
      <c r="F15" s="65">
        <f t="shared" si="1"/>
        <v>5.2116065109695686E-2</v>
      </c>
      <c r="G15" s="94">
        <v>20486.099999999999</v>
      </c>
      <c r="H15" s="65">
        <f t="shared" si="2"/>
        <v>0.10241080557498772</v>
      </c>
      <c r="I15" s="94">
        <v>20037.8</v>
      </c>
      <c r="J15" s="65">
        <f t="shared" si="3"/>
        <v>-2.1883130512884263E-2</v>
      </c>
      <c r="K15" s="94">
        <v>20262.599999999999</v>
      </c>
      <c r="L15" s="65">
        <f t="shared" si="4"/>
        <v>1.121879647466284E-2</v>
      </c>
      <c r="M15" s="94">
        <v>20733.7</v>
      </c>
      <c r="N15" s="65">
        <f t="shared" si="5"/>
        <v>2.3249731031555809E-2</v>
      </c>
      <c r="O15" s="94">
        <v>20584.099999999999</v>
      </c>
      <c r="P15" s="65">
        <f t="shared" si="6"/>
        <v>-7.2153064817183088E-3</v>
      </c>
      <c r="Q15" s="98">
        <v>20248.400000000001</v>
      </c>
      <c r="R15" s="65">
        <f t="shared" si="7"/>
        <v>-1.6308704291176035E-2</v>
      </c>
      <c r="S15" s="98">
        <v>20805.3</v>
      </c>
      <c r="T15" s="65">
        <f t="shared" si="8"/>
        <v>2.7503407676655822E-2</v>
      </c>
      <c r="U15" s="98">
        <v>21075.7</v>
      </c>
      <c r="V15" s="65">
        <f t="shared" si="9"/>
        <v>1.2996688343835494E-2</v>
      </c>
      <c r="W15" s="88">
        <v>26514.9</v>
      </c>
      <c r="X15" s="65">
        <f t="shared" si="10"/>
        <v>0.25807920970596476</v>
      </c>
      <c r="Y15" s="92">
        <f t="shared" si="11"/>
        <v>3.87594289086437E-2</v>
      </c>
      <c r="Z15" s="104">
        <f t="shared" si="12"/>
        <v>20411.7</v>
      </c>
    </row>
    <row r="16" spans="1:26" ht="23.25" x14ac:dyDescent="0.25">
      <c r="A16" s="97" t="s">
        <v>16</v>
      </c>
      <c r="B16" s="94">
        <v>17872.900000000001</v>
      </c>
      <c r="C16" s="94">
        <v>17122.400000000001</v>
      </c>
      <c r="D16" s="64">
        <f t="shared" si="0"/>
        <v>-4.1990947188201178E-2</v>
      </c>
      <c r="E16" s="94">
        <v>17992.3</v>
      </c>
      <c r="F16" s="65">
        <f t="shared" si="1"/>
        <v>5.0804793720506281E-2</v>
      </c>
      <c r="G16" s="94">
        <v>18849.099999999999</v>
      </c>
      <c r="H16" s="65">
        <f t="shared" si="2"/>
        <v>4.7620370936456213E-2</v>
      </c>
      <c r="I16" s="94">
        <v>18578.099999999999</v>
      </c>
      <c r="J16" s="65">
        <f t="shared" si="3"/>
        <v>-1.4377344276384596E-2</v>
      </c>
      <c r="K16" s="94">
        <v>19539</v>
      </c>
      <c r="L16" s="65">
        <f t="shared" si="4"/>
        <v>5.172218902901804E-2</v>
      </c>
      <c r="M16" s="94">
        <v>19651.7</v>
      </c>
      <c r="N16" s="65">
        <f t="shared" si="5"/>
        <v>5.767951276933303E-3</v>
      </c>
      <c r="O16" s="94">
        <v>18685.099999999999</v>
      </c>
      <c r="P16" s="65">
        <f t="shared" si="6"/>
        <v>-4.9186584366747055E-2</v>
      </c>
      <c r="Q16" s="98">
        <v>18836.5</v>
      </c>
      <c r="R16" s="65">
        <f t="shared" si="7"/>
        <v>8.1027128567683349E-3</v>
      </c>
      <c r="S16" s="98">
        <v>19276.8</v>
      </c>
      <c r="T16" s="65">
        <f t="shared" si="8"/>
        <v>2.3374830780665157E-2</v>
      </c>
      <c r="U16" s="98">
        <v>19978.599999999999</v>
      </c>
      <c r="V16" s="65">
        <f t="shared" si="9"/>
        <v>3.6406457503320055E-2</v>
      </c>
      <c r="W16" s="88">
        <v>24378.5</v>
      </c>
      <c r="X16" s="65">
        <f t="shared" si="10"/>
        <v>0.22023064679206761</v>
      </c>
      <c r="Y16" s="92">
        <f t="shared" si="11"/>
        <v>3.0770461551309289E-2</v>
      </c>
      <c r="Z16" s="104">
        <f t="shared" si="12"/>
        <v>19230.083333333332</v>
      </c>
    </row>
    <row r="17" spans="1:26" ht="23.25" x14ac:dyDescent="0.25">
      <c r="A17" s="97" t="s">
        <v>19</v>
      </c>
      <c r="B17" s="94">
        <v>16865.900000000001</v>
      </c>
      <c r="C17" s="94">
        <v>16728.400000000001</v>
      </c>
      <c r="D17" s="64">
        <f t="shared" si="0"/>
        <v>-8.1525444832473148E-3</v>
      </c>
      <c r="E17" s="94">
        <v>18041.599999999999</v>
      </c>
      <c r="F17" s="65">
        <f t="shared" si="1"/>
        <v>7.8501231438750763E-2</v>
      </c>
      <c r="G17" s="94">
        <v>18450.099999999999</v>
      </c>
      <c r="H17" s="65">
        <f t="shared" si="2"/>
        <v>2.2642115998581014E-2</v>
      </c>
      <c r="I17" s="94">
        <v>19186</v>
      </c>
      <c r="J17" s="65">
        <f t="shared" si="3"/>
        <v>3.9885962677709053E-2</v>
      </c>
      <c r="K17" s="94">
        <v>19846.2</v>
      </c>
      <c r="L17" s="65">
        <f t="shared" si="4"/>
        <v>3.4410507661836842E-2</v>
      </c>
      <c r="M17" s="94">
        <v>19400.400000000001</v>
      </c>
      <c r="N17" s="65">
        <f t="shared" si="5"/>
        <v>-2.2462738458747689E-2</v>
      </c>
      <c r="O17" s="94">
        <v>19534.5</v>
      </c>
      <c r="P17" s="65">
        <f t="shared" si="6"/>
        <v>6.9122286138429967E-3</v>
      </c>
      <c r="Q17" s="98">
        <v>18643.8</v>
      </c>
      <c r="R17" s="65">
        <f t="shared" si="7"/>
        <v>-4.559625278353685E-2</v>
      </c>
      <c r="S17" s="98">
        <v>19626.5</v>
      </c>
      <c r="T17" s="65">
        <f t="shared" si="8"/>
        <v>5.270921164140363E-2</v>
      </c>
      <c r="U17" s="98">
        <v>19126.599999999999</v>
      </c>
      <c r="V17" s="65">
        <f t="shared" si="9"/>
        <v>-2.5470664662573639E-2</v>
      </c>
      <c r="W17" s="88">
        <v>24574.5</v>
      </c>
      <c r="X17" s="65">
        <f t="shared" si="10"/>
        <v>0.28483368711637214</v>
      </c>
      <c r="Y17" s="92">
        <f t="shared" si="11"/>
        <v>3.801934043276281E-2</v>
      </c>
      <c r="Z17" s="104">
        <f t="shared" si="12"/>
        <v>19168.708333333332</v>
      </c>
    </row>
    <row r="18" spans="1:26" ht="23.25" x14ac:dyDescent="0.25">
      <c r="A18" s="97" t="s">
        <v>11</v>
      </c>
      <c r="B18" s="19">
        <v>16773.900000000001</v>
      </c>
      <c r="C18" s="19">
        <v>16632.400000000001</v>
      </c>
      <c r="D18" s="60">
        <f t="shared" si="0"/>
        <v>-8.4357245482564736E-3</v>
      </c>
      <c r="E18" s="19">
        <v>17834.5</v>
      </c>
      <c r="F18" s="61">
        <f t="shared" si="1"/>
        <v>7.227459657054891E-2</v>
      </c>
      <c r="G18" s="19">
        <v>18263.5</v>
      </c>
      <c r="H18" s="61">
        <f t="shared" si="2"/>
        <v>2.4054501107404258E-2</v>
      </c>
      <c r="I18" s="19">
        <v>19883.900000000001</v>
      </c>
      <c r="J18" s="61">
        <f t="shared" si="3"/>
        <v>8.8723410080214782E-2</v>
      </c>
      <c r="K18" s="19">
        <v>20178.2</v>
      </c>
      <c r="L18" s="61">
        <f t="shared" si="4"/>
        <v>1.4800919336749763E-2</v>
      </c>
      <c r="M18" s="19">
        <v>19034.5</v>
      </c>
      <c r="N18" s="61">
        <f t="shared" si="5"/>
        <v>-5.6679981366028698E-2</v>
      </c>
      <c r="O18" s="19">
        <v>19197.599999999999</v>
      </c>
      <c r="P18" s="61">
        <f t="shared" si="6"/>
        <v>8.5686516588299177E-3</v>
      </c>
      <c r="Q18" s="5">
        <v>18717.599999999999</v>
      </c>
      <c r="R18" s="61">
        <f t="shared" si="7"/>
        <v>-2.5003125390673842E-2</v>
      </c>
      <c r="S18" s="5">
        <v>19577.7</v>
      </c>
      <c r="T18" s="61">
        <f t="shared" si="8"/>
        <v>4.5951404026157272E-2</v>
      </c>
      <c r="U18" s="5">
        <v>19694.7</v>
      </c>
      <c r="V18" s="61">
        <f t="shared" si="9"/>
        <v>5.9761871925712029E-3</v>
      </c>
      <c r="W18" s="6">
        <v>23961.200000000001</v>
      </c>
      <c r="X18" s="61">
        <f t="shared" si="10"/>
        <v>0.21663188573575631</v>
      </c>
      <c r="Y18" s="93">
        <f t="shared" si="11"/>
        <v>3.5169338582115767E-2</v>
      </c>
      <c r="Z18" s="104">
        <f t="shared" si="12"/>
        <v>19145.808333333338</v>
      </c>
    </row>
    <row r="19" spans="1:26" ht="23.25" x14ac:dyDescent="0.25">
      <c r="A19" s="97" t="s">
        <v>22</v>
      </c>
      <c r="B19" s="19">
        <v>17161.900000000001</v>
      </c>
      <c r="C19" s="19">
        <v>16528.5</v>
      </c>
      <c r="D19" s="60">
        <f t="shared" si="0"/>
        <v>-3.6907335434887778E-2</v>
      </c>
      <c r="E19" s="19">
        <v>17275.7</v>
      </c>
      <c r="F19" s="61">
        <f t="shared" si="1"/>
        <v>4.5206764074174899E-2</v>
      </c>
      <c r="G19" s="19">
        <v>18235.5</v>
      </c>
      <c r="H19" s="61">
        <f t="shared" si="2"/>
        <v>5.5557806630122109E-2</v>
      </c>
      <c r="I19" s="19">
        <v>19286.7</v>
      </c>
      <c r="J19" s="61">
        <f t="shared" si="3"/>
        <v>5.7645800773217015E-2</v>
      </c>
      <c r="K19" s="19">
        <v>18839.3</v>
      </c>
      <c r="L19" s="61">
        <f t="shared" si="4"/>
        <v>-2.3197332877060384E-2</v>
      </c>
      <c r="M19" s="19">
        <v>19503.2</v>
      </c>
      <c r="N19" s="61">
        <f t="shared" si="5"/>
        <v>3.5240162851061463E-2</v>
      </c>
      <c r="O19" s="19">
        <v>19414.900000000001</v>
      </c>
      <c r="P19" s="61">
        <f t="shared" si="6"/>
        <v>-4.5274621600557285E-3</v>
      </c>
      <c r="Q19" s="5">
        <v>18768.3</v>
      </c>
      <c r="R19" s="61">
        <f t="shared" si="7"/>
        <v>-3.3304317817758666E-2</v>
      </c>
      <c r="S19" s="5">
        <v>19969.7</v>
      </c>
      <c r="T19" s="61">
        <f t="shared" si="8"/>
        <v>6.4012190768476751E-2</v>
      </c>
      <c r="U19" s="5">
        <v>20452.8</v>
      </c>
      <c r="V19" s="61">
        <f t="shared" si="9"/>
        <v>2.4191650350280591E-2</v>
      </c>
      <c r="W19" s="6">
        <v>23589.4</v>
      </c>
      <c r="X19" s="61">
        <f t="shared" si="10"/>
        <v>0.15335797543612628</v>
      </c>
      <c r="Y19" s="93">
        <f t="shared" si="11"/>
        <v>3.0661445690336051E-2</v>
      </c>
      <c r="Z19" s="104">
        <f t="shared" si="12"/>
        <v>19085.491666666665</v>
      </c>
    </row>
    <row r="20" spans="1:26" ht="23.25" x14ac:dyDescent="0.25">
      <c r="A20" s="97" t="s">
        <v>14</v>
      </c>
      <c r="B20" s="94">
        <v>16529.599999999999</v>
      </c>
      <c r="C20" s="94">
        <v>16782.400000000001</v>
      </c>
      <c r="D20" s="64">
        <f t="shared" si="0"/>
        <v>1.5293776013938887E-2</v>
      </c>
      <c r="E20" s="94">
        <v>17943.2</v>
      </c>
      <c r="F20" s="65">
        <f t="shared" si="1"/>
        <v>6.9167699494708801E-2</v>
      </c>
      <c r="G20" s="94">
        <v>18153.5</v>
      </c>
      <c r="H20" s="65">
        <f t="shared" si="2"/>
        <v>1.1720317446163309E-2</v>
      </c>
      <c r="I20" s="94">
        <v>18688.7</v>
      </c>
      <c r="J20" s="65">
        <f t="shared" si="3"/>
        <v>2.9481918087421288E-2</v>
      </c>
      <c r="K20" s="94">
        <v>20227.8</v>
      </c>
      <c r="L20" s="65">
        <f t="shared" si="4"/>
        <v>8.2354577900014325E-2</v>
      </c>
      <c r="M20" s="94">
        <v>18435.099999999999</v>
      </c>
      <c r="N20" s="65">
        <f t="shared" si="5"/>
        <v>-8.8625554929354644E-2</v>
      </c>
      <c r="O20" s="94">
        <v>18144.900000000001</v>
      </c>
      <c r="P20" s="65">
        <f t="shared" si="6"/>
        <v>-1.5741710107349371E-2</v>
      </c>
      <c r="Q20" s="98">
        <v>18321.400000000001</v>
      </c>
      <c r="R20" s="65">
        <f t="shared" si="7"/>
        <v>9.7272511835282405E-3</v>
      </c>
      <c r="S20" s="98">
        <v>18985</v>
      </c>
      <c r="T20" s="65">
        <f t="shared" si="8"/>
        <v>3.621993952427216E-2</v>
      </c>
      <c r="U20" s="98">
        <v>19531.900000000001</v>
      </c>
      <c r="V20" s="65">
        <f t="shared" si="9"/>
        <v>2.8806952857519219E-2</v>
      </c>
      <c r="W20" s="88">
        <v>25479.9</v>
      </c>
      <c r="X20" s="65">
        <f t="shared" si="10"/>
        <v>0.30452746532595398</v>
      </c>
      <c r="Y20" s="92">
        <f t="shared" si="11"/>
        <v>4.3902966617892385E-2</v>
      </c>
      <c r="Z20" s="104">
        <f t="shared" si="12"/>
        <v>18935.283333333329</v>
      </c>
    </row>
    <row r="21" spans="1:26" x14ac:dyDescent="0.25">
      <c r="A21" s="96"/>
      <c r="B21" s="12"/>
      <c r="C21" s="12"/>
      <c r="D21" s="60"/>
      <c r="E21" s="12"/>
      <c r="F21" s="61"/>
      <c r="G21" s="12"/>
      <c r="H21" s="61"/>
      <c r="I21" s="12"/>
      <c r="J21" s="61"/>
      <c r="K21" s="12"/>
      <c r="L21" s="61"/>
      <c r="M21" s="12"/>
      <c r="N21" s="61"/>
      <c r="O21" s="12"/>
      <c r="P21" s="61"/>
      <c r="Q21" s="3"/>
      <c r="R21" s="61"/>
      <c r="S21" s="3"/>
      <c r="T21" s="61"/>
      <c r="U21" s="3"/>
      <c r="V21" s="61"/>
      <c r="W21" s="4"/>
      <c r="X21" s="61"/>
      <c r="Y21" s="93"/>
      <c r="Z21" s="104"/>
    </row>
    <row r="24" spans="1:26" x14ac:dyDescent="0.25">
      <c r="A24" s="99">
        <v>2014</v>
      </c>
    </row>
    <row r="25" spans="1:26" ht="31.5" x14ac:dyDescent="0.25">
      <c r="A25" s="95" t="s">
        <v>120</v>
      </c>
      <c r="B25" s="84" t="s">
        <v>0</v>
      </c>
      <c r="C25" s="84" t="s">
        <v>1</v>
      </c>
      <c r="D25" s="84" t="s">
        <v>121</v>
      </c>
      <c r="E25" s="84" t="s">
        <v>2</v>
      </c>
      <c r="F25" s="84" t="s">
        <v>122</v>
      </c>
      <c r="G25" s="85" t="s">
        <v>3</v>
      </c>
      <c r="H25" s="84" t="s">
        <v>123</v>
      </c>
      <c r="I25" s="85" t="s">
        <v>4</v>
      </c>
      <c r="J25" s="84" t="s">
        <v>124</v>
      </c>
      <c r="K25" s="85" t="s">
        <v>5</v>
      </c>
      <c r="L25" s="84" t="s">
        <v>125</v>
      </c>
      <c r="M25" s="85" t="s">
        <v>6</v>
      </c>
      <c r="N25" s="84" t="s">
        <v>126</v>
      </c>
      <c r="O25" s="85" t="s">
        <v>7</v>
      </c>
      <c r="P25" s="84" t="s">
        <v>127</v>
      </c>
      <c r="Q25" s="86" t="s">
        <v>91</v>
      </c>
      <c r="R25" s="84" t="s">
        <v>128</v>
      </c>
      <c r="S25" s="87" t="s">
        <v>101</v>
      </c>
      <c r="T25" s="84" t="s">
        <v>129</v>
      </c>
      <c r="U25" s="87" t="s">
        <v>102</v>
      </c>
      <c r="V25" s="84" t="s">
        <v>131</v>
      </c>
      <c r="W25" s="87" t="s">
        <v>103</v>
      </c>
      <c r="X25" s="84" t="s">
        <v>132</v>
      </c>
      <c r="Y25" s="91" t="s">
        <v>130</v>
      </c>
      <c r="Z25" t="s">
        <v>134</v>
      </c>
    </row>
    <row r="26" spans="1:26" x14ac:dyDescent="0.25">
      <c r="A26" s="97" t="s">
        <v>93</v>
      </c>
      <c r="B26" s="5">
        <v>53584.3</v>
      </c>
      <c r="C26" s="5">
        <v>54672.5</v>
      </c>
      <c r="D26" s="64">
        <f t="shared" ref="D26:D43" si="13">C26/B26-1</f>
        <v>2.0308187286201207E-2</v>
      </c>
      <c r="E26" s="5">
        <v>59753.7</v>
      </c>
      <c r="F26" s="65">
        <f t="shared" ref="F26:F43" si="14">E26/C26-1</f>
        <v>9.2938863231057711E-2</v>
      </c>
      <c r="G26" s="6">
        <v>64337.9</v>
      </c>
      <c r="H26" s="65">
        <f t="shared" ref="H26:H43" si="15">G26/E26-1</f>
        <v>7.671826179801422E-2</v>
      </c>
      <c r="I26" s="6">
        <v>58421.599999999999</v>
      </c>
      <c r="J26" s="65">
        <f t="shared" ref="J26:J43" si="16">I26/G26-1</f>
        <v>-9.1956684939980993E-2</v>
      </c>
      <c r="K26" s="11">
        <v>62607.6</v>
      </c>
      <c r="L26" s="65">
        <f t="shared" ref="L26:L43" si="17">K26/I26-1</f>
        <v>7.1651580922124758E-2</v>
      </c>
      <c r="M26" s="6">
        <v>61609.7</v>
      </c>
      <c r="N26" s="65">
        <f t="shared" ref="N26:N43" si="18">M26/K26-1</f>
        <v>-1.5938959487346582E-2</v>
      </c>
      <c r="O26" s="6">
        <v>56683.4</v>
      </c>
      <c r="P26" s="65">
        <f t="shared" ref="P26:P43" si="19">O26/M26-1</f>
        <v>-7.9959811523185431E-2</v>
      </c>
      <c r="Q26" s="6">
        <v>59658.1</v>
      </c>
      <c r="R26" s="65">
        <f t="shared" ref="R26:R43" si="20">Q26/O26-1</f>
        <v>5.2479209080612543E-2</v>
      </c>
      <c r="S26" s="6">
        <v>61131.9</v>
      </c>
      <c r="T26" s="65">
        <f t="shared" ref="T26:T43" si="21">S26/Q26-1</f>
        <v>2.4704105561524914E-2</v>
      </c>
      <c r="U26" s="79">
        <v>61234.7</v>
      </c>
      <c r="V26" s="65">
        <f t="shared" ref="V26:V43" si="22">U26/S26-1</f>
        <v>1.6816097651144446E-3</v>
      </c>
      <c r="W26" s="6">
        <v>82592.800000000003</v>
      </c>
      <c r="X26" s="65">
        <f t="shared" ref="X26:X43" si="23">W26/U26-1</f>
        <v>0.34879079998758877</v>
      </c>
      <c r="Y26" s="93">
        <f t="shared" ref="Y26:Y43" si="24">(D26+F26+H26+J26+L26+N26+P26+R26+T26+V26+X26)/11</f>
        <v>4.5583378334702322E-2</v>
      </c>
      <c r="Z26" s="104">
        <f t="shared" ref="Z26:Z43" si="25">(B26+C26+E26+G26+I26+K26+M26+O26+Q26+S26+U26+W26)/12</f>
        <v>61357.350000000006</v>
      </c>
    </row>
    <row r="27" spans="1:26" ht="23.25" x14ac:dyDescent="0.25">
      <c r="A27" s="97" t="s">
        <v>99</v>
      </c>
      <c r="B27" s="5">
        <v>35674.1</v>
      </c>
      <c r="C27" s="5">
        <v>35205.800000000003</v>
      </c>
      <c r="D27" s="64">
        <f t="shared" si="13"/>
        <v>-1.3127170692463053E-2</v>
      </c>
      <c r="E27" s="5">
        <v>37407</v>
      </c>
      <c r="F27" s="65">
        <f t="shared" si="14"/>
        <v>6.2523788693908289E-2</v>
      </c>
      <c r="G27" s="6">
        <v>38663.699999999997</v>
      </c>
      <c r="H27" s="65">
        <f t="shared" si="15"/>
        <v>3.3595316384633866E-2</v>
      </c>
      <c r="I27" s="6">
        <v>38547.800000000003</v>
      </c>
      <c r="J27" s="65">
        <f t="shared" si="16"/>
        <v>-2.9976437847385462E-3</v>
      </c>
      <c r="K27" s="11">
        <v>40265.199999999997</v>
      </c>
      <c r="L27" s="65">
        <f t="shared" si="17"/>
        <v>4.455247770300752E-2</v>
      </c>
      <c r="M27" s="6">
        <v>38916</v>
      </c>
      <c r="N27" s="65">
        <f t="shared" si="18"/>
        <v>-3.3507843000903925E-2</v>
      </c>
      <c r="O27" s="6">
        <v>37413.699999999997</v>
      </c>
      <c r="P27" s="65">
        <f t="shared" si="19"/>
        <v>-3.8603659163326198E-2</v>
      </c>
      <c r="Q27" s="6">
        <v>38480.300000000003</v>
      </c>
      <c r="R27" s="65">
        <f t="shared" si="20"/>
        <v>2.8508273707225085E-2</v>
      </c>
      <c r="S27" s="6">
        <v>39120.300000000003</v>
      </c>
      <c r="T27" s="65">
        <f t="shared" si="21"/>
        <v>1.663188696553819E-2</v>
      </c>
      <c r="U27" s="79">
        <v>39423.1</v>
      </c>
      <c r="V27" s="65">
        <f t="shared" si="22"/>
        <v>7.7402269409998503E-3</v>
      </c>
      <c r="W27" s="6">
        <v>49489.9</v>
      </c>
      <c r="X27" s="65">
        <f t="shared" si="23"/>
        <v>0.25535282613493115</v>
      </c>
      <c r="Y27" s="93">
        <f t="shared" si="24"/>
        <v>3.2788043626255654E-2</v>
      </c>
      <c r="Z27" s="104">
        <f t="shared" si="25"/>
        <v>39050.574999999997</v>
      </c>
    </row>
    <row r="28" spans="1:26" ht="23.25" x14ac:dyDescent="0.25">
      <c r="A28" s="97" t="s">
        <v>15</v>
      </c>
      <c r="B28" s="5">
        <v>25796.400000000001</v>
      </c>
      <c r="C28" s="5">
        <v>25439</v>
      </c>
      <c r="D28" s="64">
        <f t="shared" si="13"/>
        <v>-1.3854646384766967E-2</v>
      </c>
      <c r="E28" s="5">
        <v>26519.1</v>
      </c>
      <c r="F28" s="65">
        <f t="shared" si="14"/>
        <v>4.2458429969731482E-2</v>
      </c>
      <c r="G28" s="6">
        <v>27477.8</v>
      </c>
      <c r="H28" s="65">
        <f t="shared" si="15"/>
        <v>3.6151302268930818E-2</v>
      </c>
      <c r="I28" s="6">
        <v>28284.9</v>
      </c>
      <c r="J28" s="65">
        <f t="shared" si="16"/>
        <v>2.9372802771692186E-2</v>
      </c>
      <c r="K28" s="11">
        <v>28259.8</v>
      </c>
      <c r="L28" s="65">
        <f t="shared" si="17"/>
        <v>-8.8739928371683874E-4</v>
      </c>
      <c r="M28" s="6">
        <v>29031.8</v>
      </c>
      <c r="N28" s="65">
        <f t="shared" si="18"/>
        <v>2.7317956956524725E-2</v>
      </c>
      <c r="O28" s="6">
        <v>26520.3</v>
      </c>
      <c r="P28" s="65">
        <f t="shared" si="19"/>
        <v>-8.6508587135485926E-2</v>
      </c>
      <c r="Q28" s="6">
        <v>26970.799999999999</v>
      </c>
      <c r="R28" s="65">
        <f t="shared" si="20"/>
        <v>1.6986987326689462E-2</v>
      </c>
      <c r="S28" s="6">
        <v>28241</v>
      </c>
      <c r="T28" s="65">
        <f t="shared" si="21"/>
        <v>4.7095377222774237E-2</v>
      </c>
      <c r="U28" s="79">
        <v>28381.8</v>
      </c>
      <c r="V28" s="65">
        <f t="shared" si="22"/>
        <v>4.9856591480470502E-3</v>
      </c>
      <c r="W28" s="6">
        <v>34752.1</v>
      </c>
      <c r="X28" s="65">
        <f t="shared" si="23"/>
        <v>0.22445017581689664</v>
      </c>
      <c r="Y28" s="93">
        <f t="shared" si="24"/>
        <v>2.9778914425210624E-2</v>
      </c>
      <c r="Z28" s="104">
        <f t="shared" si="25"/>
        <v>27972.899999999994</v>
      </c>
    </row>
    <row r="29" spans="1:26" ht="23.25" x14ac:dyDescent="0.25">
      <c r="A29" s="97" t="s">
        <v>24</v>
      </c>
      <c r="B29" s="5">
        <v>23448.1</v>
      </c>
      <c r="C29" s="5">
        <v>23473.200000000001</v>
      </c>
      <c r="D29" s="64">
        <f t="shared" si="13"/>
        <v>1.0704492048396741E-3</v>
      </c>
      <c r="E29" s="5">
        <v>24530.400000000001</v>
      </c>
      <c r="F29" s="65">
        <f t="shared" si="14"/>
        <v>4.5038597208731712E-2</v>
      </c>
      <c r="G29" s="6">
        <v>25102.3</v>
      </c>
      <c r="H29" s="65">
        <f t="shared" si="15"/>
        <v>2.3313928839317599E-2</v>
      </c>
      <c r="I29" s="6">
        <v>25277.200000000001</v>
      </c>
      <c r="J29" s="65">
        <f t="shared" si="16"/>
        <v>6.9674890348694341E-3</v>
      </c>
      <c r="K29" s="11">
        <v>25981.4</v>
      </c>
      <c r="L29" s="65">
        <f t="shared" si="17"/>
        <v>2.7859098317851716E-2</v>
      </c>
      <c r="M29" s="6">
        <v>26317.9</v>
      </c>
      <c r="N29" s="65">
        <f t="shared" si="18"/>
        <v>1.2951573048411547E-2</v>
      </c>
      <c r="O29" s="6">
        <v>25284.6</v>
      </c>
      <c r="P29" s="65">
        <f t="shared" si="19"/>
        <v>-3.9262251167456519E-2</v>
      </c>
      <c r="Q29" s="6">
        <v>25512</v>
      </c>
      <c r="R29" s="65">
        <f t="shared" si="20"/>
        <v>8.9936166678532548E-3</v>
      </c>
      <c r="S29" s="6">
        <v>25974.3</v>
      </c>
      <c r="T29" s="65">
        <f t="shared" si="21"/>
        <v>1.8120884289746009E-2</v>
      </c>
      <c r="U29" s="79">
        <v>26101.1</v>
      </c>
      <c r="V29" s="65">
        <f t="shared" si="22"/>
        <v>4.8817484975534065E-3</v>
      </c>
      <c r="W29" s="6">
        <v>31700.1</v>
      </c>
      <c r="X29" s="65">
        <f t="shared" si="23"/>
        <v>0.21451203205995162</v>
      </c>
      <c r="Y29" s="93">
        <f t="shared" si="24"/>
        <v>2.9495196909242679E-2</v>
      </c>
      <c r="Z29" s="104">
        <f t="shared" si="25"/>
        <v>25725.216666666664</v>
      </c>
    </row>
    <row r="30" spans="1:26" ht="23.25" x14ac:dyDescent="0.25">
      <c r="A30" s="97" t="s">
        <v>25</v>
      </c>
      <c r="B30" s="98">
        <v>22824</v>
      </c>
      <c r="C30" s="98">
        <v>22618</v>
      </c>
      <c r="D30" s="64">
        <f t="shared" si="13"/>
        <v>-9.0255871012968614E-3</v>
      </c>
      <c r="E30" s="98">
        <v>23789.1</v>
      </c>
      <c r="F30" s="65">
        <f t="shared" si="14"/>
        <v>5.1777345477053593E-2</v>
      </c>
      <c r="G30" s="88">
        <v>25150</v>
      </c>
      <c r="H30" s="65">
        <f t="shared" si="15"/>
        <v>5.7206872054848645E-2</v>
      </c>
      <c r="I30" s="88">
        <v>25121.5</v>
      </c>
      <c r="J30" s="65">
        <f t="shared" si="16"/>
        <v>-1.1332007952286061E-3</v>
      </c>
      <c r="K30" s="89">
        <v>26198.1</v>
      </c>
      <c r="L30" s="65">
        <f t="shared" si="17"/>
        <v>4.2855721194992258E-2</v>
      </c>
      <c r="M30" s="88">
        <v>24689.7</v>
      </c>
      <c r="N30" s="65">
        <f t="shared" si="18"/>
        <v>-5.757669449311198E-2</v>
      </c>
      <c r="O30" s="88">
        <v>23810.7</v>
      </c>
      <c r="P30" s="65">
        <f t="shared" si="19"/>
        <v>-3.5601890666958291E-2</v>
      </c>
      <c r="Q30" s="88">
        <v>24675.4</v>
      </c>
      <c r="R30" s="65">
        <f t="shared" si="20"/>
        <v>3.631560600906325E-2</v>
      </c>
      <c r="S30" s="88">
        <v>24987.3</v>
      </c>
      <c r="T30" s="65">
        <f t="shared" si="21"/>
        <v>1.2640119309109465E-2</v>
      </c>
      <c r="U30" s="90">
        <v>25806.3</v>
      </c>
      <c r="V30" s="65">
        <f t="shared" si="22"/>
        <v>3.2776650538473451E-2</v>
      </c>
      <c r="W30" s="88">
        <v>31575.4</v>
      </c>
      <c r="X30" s="65">
        <f t="shared" si="23"/>
        <v>0.22355393837938808</v>
      </c>
      <c r="Y30" s="92">
        <f t="shared" si="24"/>
        <v>3.2162625446030275E-2</v>
      </c>
      <c r="Z30" s="104">
        <f t="shared" si="25"/>
        <v>25103.791666666672</v>
      </c>
    </row>
    <row r="31" spans="1:26" ht="23.25" x14ac:dyDescent="0.25">
      <c r="A31" s="97" t="s">
        <v>23</v>
      </c>
      <c r="B31" s="98">
        <v>22219.200000000001</v>
      </c>
      <c r="C31" s="98">
        <v>22326.9</v>
      </c>
      <c r="D31" s="64">
        <f t="shared" si="13"/>
        <v>4.847159213653196E-3</v>
      </c>
      <c r="E31" s="98">
        <v>23420.5</v>
      </c>
      <c r="F31" s="65">
        <f t="shared" si="14"/>
        <v>4.8981273710188011E-2</v>
      </c>
      <c r="G31" s="88">
        <v>24863.4</v>
      </c>
      <c r="H31" s="65">
        <f t="shared" si="15"/>
        <v>6.1608419973954609E-2</v>
      </c>
      <c r="I31" s="88">
        <v>24539.4</v>
      </c>
      <c r="J31" s="65">
        <f t="shared" si="16"/>
        <v>-1.3031202490407567E-2</v>
      </c>
      <c r="K31" s="89">
        <v>25798</v>
      </c>
      <c r="L31" s="65">
        <f t="shared" si="17"/>
        <v>5.1288947570030219E-2</v>
      </c>
      <c r="M31" s="88">
        <v>24907.7</v>
      </c>
      <c r="N31" s="65">
        <f t="shared" si="18"/>
        <v>-3.4510427164896496E-2</v>
      </c>
      <c r="O31" s="88">
        <v>23290.5</v>
      </c>
      <c r="P31" s="65">
        <f t="shared" si="19"/>
        <v>-6.4927713116827324E-2</v>
      </c>
      <c r="Q31" s="88">
        <v>24908.400000000001</v>
      </c>
      <c r="R31" s="65">
        <f t="shared" si="20"/>
        <v>6.9466091324789092E-2</v>
      </c>
      <c r="S31" s="88">
        <v>24567.599999999999</v>
      </c>
      <c r="T31" s="65">
        <f t="shared" si="21"/>
        <v>-1.3682131329190272E-2</v>
      </c>
      <c r="U31" s="90">
        <v>25121</v>
      </c>
      <c r="V31" s="65">
        <f t="shared" si="22"/>
        <v>2.2525602826487079E-2</v>
      </c>
      <c r="W31" s="88">
        <v>30722.1</v>
      </c>
      <c r="X31" s="65">
        <f t="shared" si="23"/>
        <v>0.22296485012539313</v>
      </c>
      <c r="Y31" s="92">
        <f t="shared" si="24"/>
        <v>3.2320988240288513E-2</v>
      </c>
      <c r="Z31" s="104">
        <f t="shared" si="25"/>
        <v>24723.724999999995</v>
      </c>
    </row>
    <row r="32" spans="1:26" ht="23.25" x14ac:dyDescent="0.25">
      <c r="A32" s="97" t="s">
        <v>13</v>
      </c>
      <c r="B32" s="5">
        <v>21705.1</v>
      </c>
      <c r="C32" s="5">
        <v>21200.400000000001</v>
      </c>
      <c r="D32" s="64">
        <f t="shared" si="13"/>
        <v>-2.3252599619444148E-2</v>
      </c>
      <c r="E32" s="5">
        <v>22196.799999999999</v>
      </c>
      <c r="F32" s="65">
        <f t="shared" si="14"/>
        <v>4.6999113224278632E-2</v>
      </c>
      <c r="G32" s="6">
        <v>24080.9</v>
      </c>
      <c r="H32" s="65">
        <f t="shared" si="15"/>
        <v>8.4881604555611778E-2</v>
      </c>
      <c r="I32" s="6">
        <v>24029.4</v>
      </c>
      <c r="J32" s="65">
        <f t="shared" si="16"/>
        <v>-2.1386243869623289E-3</v>
      </c>
      <c r="K32" s="11">
        <v>24594.3</v>
      </c>
      <c r="L32" s="65">
        <f t="shared" si="17"/>
        <v>2.3508701840245561E-2</v>
      </c>
      <c r="M32" s="6">
        <v>24543.1</v>
      </c>
      <c r="N32" s="65">
        <f t="shared" si="18"/>
        <v>-2.0817831774029294E-3</v>
      </c>
      <c r="O32" s="6">
        <v>23424.7</v>
      </c>
      <c r="P32" s="65">
        <f t="shared" si="19"/>
        <v>-4.5568815675281371E-2</v>
      </c>
      <c r="Q32" s="6">
        <v>23713.9</v>
      </c>
      <c r="R32" s="65">
        <f t="shared" si="20"/>
        <v>1.23459425307475E-2</v>
      </c>
      <c r="S32" s="6">
        <v>24198.9</v>
      </c>
      <c r="T32" s="65">
        <f t="shared" si="21"/>
        <v>2.0452139884203024E-2</v>
      </c>
      <c r="U32" s="79">
        <v>24191.200000000001</v>
      </c>
      <c r="V32" s="65">
        <f t="shared" si="22"/>
        <v>-3.1819628164919678E-4</v>
      </c>
      <c r="W32" s="6">
        <v>30171.5</v>
      </c>
      <c r="X32" s="65">
        <f t="shared" si="23"/>
        <v>0.24720972915771022</v>
      </c>
      <c r="Y32" s="93">
        <f t="shared" si="24"/>
        <v>3.2912473822914248E-2</v>
      </c>
      <c r="Z32" s="104">
        <f t="shared" si="25"/>
        <v>24004.183333333334</v>
      </c>
    </row>
    <row r="33" spans="1:26" ht="34.5" x14ac:dyDescent="0.25">
      <c r="A33" s="97" t="s">
        <v>10</v>
      </c>
      <c r="B33" s="98">
        <v>22458.799999999999</v>
      </c>
      <c r="C33" s="98">
        <v>21473.599999999999</v>
      </c>
      <c r="D33" s="64">
        <f t="shared" si="13"/>
        <v>-4.3866992003134708E-2</v>
      </c>
      <c r="E33" s="98">
        <v>22816.3</v>
      </c>
      <c r="F33" s="65">
        <f t="shared" si="14"/>
        <v>6.252794128604422E-2</v>
      </c>
      <c r="G33" s="88">
        <v>23169.7</v>
      </c>
      <c r="H33" s="65">
        <f t="shared" si="15"/>
        <v>1.5488926776032974E-2</v>
      </c>
      <c r="I33" s="88">
        <v>23545.5</v>
      </c>
      <c r="J33" s="65">
        <f t="shared" si="16"/>
        <v>1.6219459034860106E-2</v>
      </c>
      <c r="K33" s="89">
        <v>24130.799999999999</v>
      </c>
      <c r="L33" s="65">
        <f t="shared" si="17"/>
        <v>2.4858253169395494E-2</v>
      </c>
      <c r="M33" s="88">
        <v>24619.8</v>
      </c>
      <c r="N33" s="65">
        <f t="shared" si="18"/>
        <v>2.0264558158038737E-2</v>
      </c>
      <c r="O33" s="88">
        <v>23700.3</v>
      </c>
      <c r="P33" s="65">
        <f t="shared" si="19"/>
        <v>-3.7347988204615823E-2</v>
      </c>
      <c r="Q33" s="88">
        <v>23681.8</v>
      </c>
      <c r="R33" s="65">
        <f t="shared" si="20"/>
        <v>-7.8058083652954302E-4</v>
      </c>
      <c r="S33" s="88">
        <v>24262.6</v>
      </c>
      <c r="T33" s="65">
        <f t="shared" si="21"/>
        <v>2.4525162783234356E-2</v>
      </c>
      <c r="U33" s="90">
        <v>24015.9</v>
      </c>
      <c r="V33" s="65">
        <f t="shared" si="22"/>
        <v>-1.016791275460982E-2</v>
      </c>
      <c r="W33" s="88">
        <v>29821.1</v>
      </c>
      <c r="X33" s="65">
        <f t="shared" si="23"/>
        <v>0.2417231917188194</v>
      </c>
      <c r="Y33" s="92">
        <f t="shared" si="24"/>
        <v>2.8494910829775944E-2</v>
      </c>
      <c r="Z33" s="104">
        <f t="shared" si="25"/>
        <v>23974.683333333331</v>
      </c>
    </row>
    <row r="34" spans="1:26" ht="23.25" x14ac:dyDescent="0.25">
      <c r="A34" s="97" t="s">
        <v>20</v>
      </c>
      <c r="B34" s="5">
        <v>21495.3</v>
      </c>
      <c r="C34" s="5">
        <v>21294.7</v>
      </c>
      <c r="D34" s="64">
        <f t="shared" si="13"/>
        <v>-9.3322726363437303E-3</v>
      </c>
      <c r="E34" s="5">
        <v>22937</v>
      </c>
      <c r="F34" s="65">
        <f t="shared" si="14"/>
        <v>7.7122476484759117E-2</v>
      </c>
      <c r="G34" s="6">
        <v>23676.7</v>
      </c>
      <c r="H34" s="65">
        <f t="shared" si="15"/>
        <v>3.224920434232903E-2</v>
      </c>
      <c r="I34" s="6">
        <v>23851.4</v>
      </c>
      <c r="J34" s="65">
        <f t="shared" si="16"/>
        <v>7.3785620462312185E-3</v>
      </c>
      <c r="K34" s="11">
        <v>24967.7</v>
      </c>
      <c r="L34" s="65">
        <f t="shared" si="17"/>
        <v>4.6802284142649864E-2</v>
      </c>
      <c r="M34" s="6">
        <v>23346.3</v>
      </c>
      <c r="N34" s="65">
        <f t="shared" si="18"/>
        <v>-6.4939902353841172E-2</v>
      </c>
      <c r="O34" s="6">
        <v>23044.9</v>
      </c>
      <c r="P34" s="65">
        <f t="shared" si="19"/>
        <v>-1.2909968603161848E-2</v>
      </c>
      <c r="Q34" s="6">
        <v>23258.5</v>
      </c>
      <c r="R34" s="65">
        <f t="shared" si="20"/>
        <v>9.2688620909615604E-3</v>
      </c>
      <c r="S34" s="6">
        <v>23895.599999999999</v>
      </c>
      <c r="T34" s="65">
        <f t="shared" si="21"/>
        <v>2.7392136208267859E-2</v>
      </c>
      <c r="U34" s="79">
        <v>24048.799999999999</v>
      </c>
      <c r="V34" s="65">
        <f t="shared" si="22"/>
        <v>6.4112221496845923E-3</v>
      </c>
      <c r="W34" s="6">
        <v>29677.5</v>
      </c>
      <c r="X34" s="65">
        <f t="shared" si="23"/>
        <v>0.2340532583746382</v>
      </c>
      <c r="Y34" s="93">
        <f t="shared" si="24"/>
        <v>3.213598747692497E-2</v>
      </c>
      <c r="Z34" s="104">
        <f t="shared" si="25"/>
        <v>23791.200000000001</v>
      </c>
    </row>
    <row r="35" spans="1:26" ht="23.25" x14ac:dyDescent="0.25">
      <c r="A35" s="97" t="s">
        <v>18</v>
      </c>
      <c r="B35" s="98">
        <v>20997.200000000001</v>
      </c>
      <c r="C35" s="98">
        <v>20174.900000000001</v>
      </c>
      <c r="D35" s="64">
        <f t="shared" si="13"/>
        <v>-3.9162364505743619E-2</v>
      </c>
      <c r="E35" s="98">
        <v>22014.3</v>
      </c>
      <c r="F35" s="65">
        <f t="shared" si="14"/>
        <v>9.1172694784112718E-2</v>
      </c>
      <c r="G35" s="88">
        <v>23272.400000000001</v>
      </c>
      <c r="H35" s="65">
        <f t="shared" si="15"/>
        <v>5.7149216645544065E-2</v>
      </c>
      <c r="I35" s="88">
        <v>23355</v>
      </c>
      <c r="J35" s="65">
        <f t="shared" si="16"/>
        <v>3.5492686615905544E-3</v>
      </c>
      <c r="K35" s="89">
        <v>23836.3</v>
      </c>
      <c r="L35" s="65">
        <f t="shared" si="17"/>
        <v>2.0608006850781457E-2</v>
      </c>
      <c r="M35" s="88">
        <v>24751.7</v>
      </c>
      <c r="N35" s="65">
        <f t="shared" si="18"/>
        <v>3.8403611298733598E-2</v>
      </c>
      <c r="O35" s="88">
        <v>22422.7</v>
      </c>
      <c r="P35" s="65">
        <f t="shared" si="19"/>
        <v>-9.4094547041213339E-2</v>
      </c>
      <c r="Q35" s="88">
        <v>22694.400000000001</v>
      </c>
      <c r="R35" s="65">
        <f t="shared" si="20"/>
        <v>1.2117184817171944E-2</v>
      </c>
      <c r="S35" s="88">
        <v>24622.5</v>
      </c>
      <c r="T35" s="65">
        <f t="shared" si="21"/>
        <v>8.4959285109982963E-2</v>
      </c>
      <c r="U35" s="90">
        <v>22821.1</v>
      </c>
      <c r="V35" s="65">
        <f t="shared" si="22"/>
        <v>-7.3160726977358204E-2</v>
      </c>
      <c r="W35" s="88">
        <v>30869.7</v>
      </c>
      <c r="X35" s="65">
        <f t="shared" si="23"/>
        <v>0.35268238603748303</v>
      </c>
      <c r="Y35" s="92">
        <f t="shared" si="24"/>
        <v>4.1293092334644108E-2</v>
      </c>
      <c r="Z35" s="104">
        <f t="shared" si="25"/>
        <v>23486.016666666666</v>
      </c>
    </row>
    <row r="36" spans="1:26" ht="23.25" x14ac:dyDescent="0.25">
      <c r="A36" s="97" t="s">
        <v>17</v>
      </c>
      <c r="B36" s="5">
        <v>20866</v>
      </c>
      <c r="C36" s="5">
        <v>20434.2</v>
      </c>
      <c r="D36" s="64">
        <f t="shared" si="13"/>
        <v>-2.0693951883446693E-2</v>
      </c>
      <c r="E36" s="5">
        <v>21569.9</v>
      </c>
      <c r="F36" s="65">
        <f t="shared" si="14"/>
        <v>5.5578393086100686E-2</v>
      </c>
      <c r="G36" s="6">
        <v>23112.3</v>
      </c>
      <c r="H36" s="65">
        <f t="shared" si="15"/>
        <v>7.1507053811097787E-2</v>
      </c>
      <c r="I36" s="6">
        <v>23327.1</v>
      </c>
      <c r="J36" s="65">
        <f t="shared" si="16"/>
        <v>9.2937526771459389E-3</v>
      </c>
      <c r="K36" s="11">
        <v>23419.599999999999</v>
      </c>
      <c r="L36" s="65">
        <f t="shared" si="17"/>
        <v>3.9653450278860358E-3</v>
      </c>
      <c r="M36" s="6">
        <v>24077.5</v>
      </c>
      <c r="N36" s="65">
        <f t="shared" si="18"/>
        <v>2.8091854685818873E-2</v>
      </c>
      <c r="O36" s="6">
        <v>23038.9</v>
      </c>
      <c r="P36" s="65">
        <f t="shared" si="19"/>
        <v>-4.3135707610839957E-2</v>
      </c>
      <c r="Q36" s="6">
        <v>22762.5</v>
      </c>
      <c r="R36" s="65">
        <f t="shared" si="20"/>
        <v>-1.1997100556016216E-2</v>
      </c>
      <c r="S36" s="6">
        <v>23260.400000000001</v>
      </c>
      <c r="T36" s="65">
        <f t="shared" si="21"/>
        <v>2.187369577155418E-2</v>
      </c>
      <c r="U36" s="79">
        <v>22878.5</v>
      </c>
      <c r="V36" s="65">
        <f t="shared" si="22"/>
        <v>-1.6418462279238599E-2</v>
      </c>
      <c r="W36" s="6">
        <v>29183</v>
      </c>
      <c r="X36" s="65">
        <f t="shared" si="23"/>
        <v>0.27556439451887149</v>
      </c>
      <c r="Y36" s="93">
        <f t="shared" si="24"/>
        <v>3.3966297022630321E-2</v>
      </c>
      <c r="Z36" s="104">
        <f t="shared" si="25"/>
        <v>23160.825000000001</v>
      </c>
    </row>
    <row r="37" spans="1:26" ht="34.5" x14ac:dyDescent="0.25">
      <c r="A37" s="97" t="s">
        <v>12</v>
      </c>
      <c r="B37" s="98">
        <v>20672.5</v>
      </c>
      <c r="C37" s="98">
        <v>20428.599999999999</v>
      </c>
      <c r="D37" s="64">
        <f t="shared" si="13"/>
        <v>-1.179828274277428E-2</v>
      </c>
      <c r="E37" s="98">
        <v>21486.7</v>
      </c>
      <c r="F37" s="65">
        <f t="shared" si="14"/>
        <v>5.1795032454500234E-2</v>
      </c>
      <c r="G37" s="88">
        <v>22077.5</v>
      </c>
      <c r="H37" s="65">
        <f t="shared" si="15"/>
        <v>2.7496078969781346E-2</v>
      </c>
      <c r="I37" s="88">
        <v>22466.799999999999</v>
      </c>
      <c r="J37" s="65">
        <f t="shared" si="16"/>
        <v>1.763333710791537E-2</v>
      </c>
      <c r="K37" s="89">
        <v>24202.799999999999</v>
      </c>
      <c r="L37" s="65">
        <f t="shared" si="17"/>
        <v>7.7269571100468282E-2</v>
      </c>
      <c r="M37" s="88">
        <v>22402.1</v>
      </c>
      <c r="N37" s="65">
        <f t="shared" si="18"/>
        <v>-7.4400482588791395E-2</v>
      </c>
      <c r="O37" s="88">
        <v>21540.5</v>
      </c>
      <c r="P37" s="65">
        <f t="shared" si="19"/>
        <v>-3.8460680025533267E-2</v>
      </c>
      <c r="Q37" s="88">
        <v>22007.200000000001</v>
      </c>
      <c r="R37" s="65">
        <f t="shared" si="20"/>
        <v>2.166616373807484E-2</v>
      </c>
      <c r="S37" s="88">
        <v>22429.3</v>
      </c>
      <c r="T37" s="65">
        <f t="shared" si="21"/>
        <v>1.9180086517139872E-2</v>
      </c>
      <c r="U37" s="90">
        <v>22206.5</v>
      </c>
      <c r="V37" s="65">
        <f t="shared" si="22"/>
        <v>-9.9334352833124751E-3</v>
      </c>
      <c r="W37" s="88">
        <v>27397.8</v>
      </c>
      <c r="X37" s="65">
        <f t="shared" si="23"/>
        <v>0.2337738950307342</v>
      </c>
      <c r="Y37" s="92">
        <f t="shared" si="24"/>
        <v>2.8565571298018431E-2</v>
      </c>
      <c r="Z37" s="104">
        <f t="shared" si="25"/>
        <v>22443.191666666666</v>
      </c>
    </row>
    <row r="38" spans="1:26" ht="23.25" x14ac:dyDescent="0.25">
      <c r="A38" s="97" t="s">
        <v>21</v>
      </c>
      <c r="B38" s="98">
        <v>19927.2</v>
      </c>
      <c r="C38" s="98">
        <v>20129.7</v>
      </c>
      <c r="D38" s="64">
        <f t="shared" si="13"/>
        <v>1.0161989642297975E-2</v>
      </c>
      <c r="E38" s="98">
        <v>20984.1</v>
      </c>
      <c r="F38" s="65">
        <f t="shared" si="14"/>
        <v>4.2444745823335461E-2</v>
      </c>
      <c r="G38" s="88">
        <v>22454.3</v>
      </c>
      <c r="H38" s="65">
        <f t="shared" si="15"/>
        <v>7.0062571184849487E-2</v>
      </c>
      <c r="I38" s="88">
        <v>21959.7</v>
      </c>
      <c r="J38" s="65">
        <f t="shared" si="16"/>
        <v>-2.2026961428323277E-2</v>
      </c>
      <c r="K38" s="89">
        <v>24033.200000000001</v>
      </c>
      <c r="L38" s="65">
        <f t="shared" si="17"/>
        <v>9.4422965705360351E-2</v>
      </c>
      <c r="M38" s="88">
        <v>21786</v>
      </c>
      <c r="N38" s="65">
        <f t="shared" si="18"/>
        <v>-9.3503986152489116E-2</v>
      </c>
      <c r="O38" s="88">
        <v>20890.2</v>
      </c>
      <c r="P38" s="65">
        <f t="shared" si="19"/>
        <v>-4.1118149270173432E-2</v>
      </c>
      <c r="Q38" s="88">
        <v>21254.799999999999</v>
      </c>
      <c r="R38" s="65">
        <f t="shared" si="20"/>
        <v>1.7453159854860179E-2</v>
      </c>
      <c r="S38" s="88">
        <v>21675.5</v>
      </c>
      <c r="T38" s="65">
        <f t="shared" si="21"/>
        <v>1.9793176129627277E-2</v>
      </c>
      <c r="U38" s="90">
        <v>21258.1</v>
      </c>
      <c r="V38" s="65">
        <f t="shared" si="22"/>
        <v>-1.9256764549837491E-2</v>
      </c>
      <c r="W38" s="88">
        <v>27282</v>
      </c>
      <c r="X38" s="65">
        <f t="shared" si="23"/>
        <v>0.28336963322216002</v>
      </c>
      <c r="Y38" s="92">
        <f t="shared" si="24"/>
        <v>3.2891125469242492E-2</v>
      </c>
      <c r="Z38" s="104">
        <f t="shared" si="25"/>
        <v>21969.566666666669</v>
      </c>
    </row>
    <row r="39" spans="1:26" ht="23.25" x14ac:dyDescent="0.25">
      <c r="A39" s="97" t="s">
        <v>16</v>
      </c>
      <c r="B39" s="98">
        <v>19688.3</v>
      </c>
      <c r="C39" s="98">
        <v>19070.3</v>
      </c>
      <c r="D39" s="64">
        <f t="shared" si="13"/>
        <v>-3.138920069279727E-2</v>
      </c>
      <c r="E39" s="98">
        <v>19819</v>
      </c>
      <c r="F39" s="65">
        <f t="shared" si="14"/>
        <v>3.9260001153626378E-2</v>
      </c>
      <c r="G39" s="88">
        <v>21012.5</v>
      </c>
      <c r="H39" s="65">
        <f t="shared" si="15"/>
        <v>6.0219990917806054E-2</v>
      </c>
      <c r="I39" s="88">
        <v>20767.3</v>
      </c>
      <c r="J39" s="65">
        <f t="shared" si="16"/>
        <v>-1.1669244497323095E-2</v>
      </c>
      <c r="K39" s="89">
        <v>21271.8</v>
      </c>
      <c r="L39" s="65">
        <f t="shared" si="17"/>
        <v>2.4292999089915446E-2</v>
      </c>
      <c r="M39" s="88">
        <v>21682.6</v>
      </c>
      <c r="N39" s="65">
        <f t="shared" si="18"/>
        <v>1.9311952914186747E-2</v>
      </c>
      <c r="O39" s="88">
        <v>20035.400000000001</v>
      </c>
      <c r="P39" s="65">
        <f t="shared" si="19"/>
        <v>-7.5968749135251201E-2</v>
      </c>
      <c r="Q39" s="88">
        <v>20127.400000000001</v>
      </c>
      <c r="R39" s="65">
        <f t="shared" si="20"/>
        <v>4.5918723858771049E-3</v>
      </c>
      <c r="S39" s="88">
        <v>20693.599999999999</v>
      </c>
      <c r="T39" s="65">
        <f t="shared" si="21"/>
        <v>2.8130806760932714E-2</v>
      </c>
      <c r="U39" s="90">
        <v>20851.599999999999</v>
      </c>
      <c r="V39" s="65">
        <f t="shared" si="22"/>
        <v>7.6352108864576884E-3</v>
      </c>
      <c r="W39" s="88">
        <v>25560.2</v>
      </c>
      <c r="X39" s="65">
        <f t="shared" si="23"/>
        <v>0.225814805578469</v>
      </c>
      <c r="Y39" s="92">
        <f t="shared" si="24"/>
        <v>2.6384585941990869E-2</v>
      </c>
      <c r="Z39" s="104">
        <f t="shared" si="25"/>
        <v>20881.666666666668</v>
      </c>
    </row>
    <row r="40" spans="1:26" ht="23.25" x14ac:dyDescent="0.25">
      <c r="A40" s="97" t="s">
        <v>11</v>
      </c>
      <c r="B40" s="5">
        <v>18884.599999999999</v>
      </c>
      <c r="C40" s="5">
        <v>18540.400000000001</v>
      </c>
      <c r="D40" s="64">
        <f t="shared" si="13"/>
        <v>-1.8226491426876823E-2</v>
      </c>
      <c r="E40" s="5">
        <v>19821.8</v>
      </c>
      <c r="F40" s="65">
        <f t="shared" si="14"/>
        <v>6.9113934974434077E-2</v>
      </c>
      <c r="G40" s="6">
        <v>21231.8</v>
      </c>
      <c r="H40" s="65">
        <f t="shared" si="15"/>
        <v>7.1133802177400618E-2</v>
      </c>
      <c r="I40" s="6">
        <v>20837.2</v>
      </c>
      <c r="J40" s="65">
        <f t="shared" si="16"/>
        <v>-1.8585329552840535E-2</v>
      </c>
      <c r="K40" s="11">
        <v>22115.8</v>
      </c>
      <c r="L40" s="65">
        <f t="shared" si="17"/>
        <v>6.1361411322058634E-2</v>
      </c>
      <c r="M40" s="6">
        <v>20752</v>
      </c>
      <c r="N40" s="65">
        <f t="shared" si="18"/>
        <v>-6.1666320006511177E-2</v>
      </c>
      <c r="O40" s="6">
        <v>20239.5</v>
      </c>
      <c r="P40" s="65">
        <f t="shared" si="19"/>
        <v>-2.4696414803392464E-2</v>
      </c>
      <c r="Q40" s="6">
        <v>21029.200000000001</v>
      </c>
      <c r="R40" s="65">
        <f t="shared" si="20"/>
        <v>3.9017762296499559E-2</v>
      </c>
      <c r="S40" s="6">
        <v>20816.5</v>
      </c>
      <c r="T40" s="65">
        <f t="shared" si="21"/>
        <v>-1.0114507446788323E-2</v>
      </c>
      <c r="U40" s="79">
        <v>20805.900000000001</v>
      </c>
      <c r="V40" s="65">
        <f t="shared" si="22"/>
        <v>-5.0921144284576947E-4</v>
      </c>
      <c r="W40" s="6">
        <v>24668</v>
      </c>
      <c r="X40" s="65">
        <f t="shared" si="23"/>
        <v>0.18562523130458186</v>
      </c>
      <c r="Y40" s="93">
        <f t="shared" si="24"/>
        <v>2.6586715217792697E-2</v>
      </c>
      <c r="Z40" s="104">
        <f t="shared" si="25"/>
        <v>20811.891666666666</v>
      </c>
    </row>
    <row r="41" spans="1:26" ht="23.25" x14ac:dyDescent="0.25">
      <c r="A41" s="97" t="s">
        <v>19</v>
      </c>
      <c r="B41" s="98">
        <v>19023.7</v>
      </c>
      <c r="C41" s="98">
        <v>18778.900000000001</v>
      </c>
      <c r="D41" s="64">
        <f t="shared" si="13"/>
        <v>-1.2868159190903894E-2</v>
      </c>
      <c r="E41" s="98">
        <v>19468.3</v>
      </c>
      <c r="F41" s="65">
        <f t="shared" si="14"/>
        <v>3.6711415471619713E-2</v>
      </c>
      <c r="G41" s="88">
        <v>20192.5</v>
      </c>
      <c r="H41" s="65">
        <f t="shared" si="15"/>
        <v>3.7198933651114929E-2</v>
      </c>
      <c r="I41" s="88">
        <v>20919.5</v>
      </c>
      <c r="J41" s="65">
        <f t="shared" si="16"/>
        <v>3.600346663365106E-2</v>
      </c>
      <c r="K41" s="89">
        <v>21996.6</v>
      </c>
      <c r="L41" s="65">
        <f t="shared" si="17"/>
        <v>5.148784626783609E-2</v>
      </c>
      <c r="M41" s="88">
        <v>20909.599999999999</v>
      </c>
      <c r="N41" s="65">
        <f t="shared" si="18"/>
        <v>-4.9416728039787916E-2</v>
      </c>
      <c r="O41" s="88">
        <v>20011.900000000001</v>
      </c>
      <c r="P41" s="65">
        <f t="shared" si="19"/>
        <v>-4.2932432949458477E-2</v>
      </c>
      <c r="Q41" s="88">
        <v>20110.3</v>
      </c>
      <c r="R41" s="65">
        <f t="shared" si="20"/>
        <v>4.917074340767158E-3</v>
      </c>
      <c r="S41" s="88">
        <v>20509.3</v>
      </c>
      <c r="T41" s="65">
        <f t="shared" si="21"/>
        <v>1.9840579205680609E-2</v>
      </c>
      <c r="U41" s="90">
        <v>20530</v>
      </c>
      <c r="V41" s="65">
        <f t="shared" si="22"/>
        <v>1.0092982208071977E-3</v>
      </c>
      <c r="W41" s="88">
        <v>27195.5</v>
      </c>
      <c r="X41" s="65">
        <f t="shared" si="23"/>
        <v>0.3246712128592304</v>
      </c>
      <c r="Y41" s="92">
        <f t="shared" si="24"/>
        <v>3.6965682406414263E-2</v>
      </c>
      <c r="Z41" s="104">
        <f t="shared" si="25"/>
        <v>20803.841666666664</v>
      </c>
    </row>
    <row r="42" spans="1:26" ht="23.25" x14ac:dyDescent="0.25">
      <c r="A42" s="97" t="s">
        <v>22</v>
      </c>
      <c r="B42" s="5">
        <v>18850.3</v>
      </c>
      <c r="C42" s="5">
        <v>18371.8</v>
      </c>
      <c r="D42" s="64">
        <f t="shared" si="13"/>
        <v>-2.5384211391861089E-2</v>
      </c>
      <c r="E42" s="5">
        <v>19029.5</v>
      </c>
      <c r="F42" s="65">
        <f t="shared" si="14"/>
        <v>3.5799431737772114E-2</v>
      </c>
      <c r="G42" s="6">
        <v>19866.7</v>
      </c>
      <c r="H42" s="65">
        <f t="shared" si="15"/>
        <v>4.3994850101158667E-2</v>
      </c>
      <c r="I42" s="6">
        <v>20108.3</v>
      </c>
      <c r="J42" s="65">
        <f t="shared" si="16"/>
        <v>1.2161053421051227E-2</v>
      </c>
      <c r="K42" s="11">
        <v>21778.799999999999</v>
      </c>
      <c r="L42" s="65">
        <f t="shared" si="17"/>
        <v>8.3075148073183724E-2</v>
      </c>
      <c r="M42" s="6">
        <v>20488.8</v>
      </c>
      <c r="N42" s="65">
        <f t="shared" si="18"/>
        <v>-5.9231913604055331E-2</v>
      </c>
      <c r="O42" s="6">
        <v>19795.400000000001</v>
      </c>
      <c r="P42" s="65">
        <f t="shared" si="19"/>
        <v>-3.3842880012494581E-2</v>
      </c>
      <c r="Q42" s="6">
        <v>20493.599999999999</v>
      </c>
      <c r="R42" s="65">
        <f t="shared" si="20"/>
        <v>3.5270820493649824E-2</v>
      </c>
      <c r="S42" s="6">
        <v>21381.1</v>
      </c>
      <c r="T42" s="65">
        <f t="shared" si="21"/>
        <v>4.3306202912128722E-2</v>
      </c>
      <c r="U42" s="79">
        <v>21541.5</v>
      </c>
      <c r="V42" s="65">
        <f t="shared" si="22"/>
        <v>7.5019526591242336E-3</v>
      </c>
      <c r="W42" s="6">
        <v>27302.1</v>
      </c>
      <c r="X42" s="65">
        <f t="shared" si="23"/>
        <v>0.26741870343290852</v>
      </c>
      <c r="Y42" s="93">
        <f t="shared" si="24"/>
        <v>3.7279014347506002E-2</v>
      </c>
      <c r="Z42" s="104">
        <f t="shared" si="25"/>
        <v>20750.658333333336</v>
      </c>
    </row>
    <row r="43" spans="1:26" ht="23.25" x14ac:dyDescent="0.25">
      <c r="A43" s="97" t="s">
        <v>14</v>
      </c>
      <c r="B43" s="98">
        <v>18870.8</v>
      </c>
      <c r="C43" s="98">
        <v>18601.400000000001</v>
      </c>
      <c r="D43" s="64">
        <f t="shared" si="13"/>
        <v>-1.4276024333891413E-2</v>
      </c>
      <c r="E43" s="98">
        <v>19260.400000000001</v>
      </c>
      <c r="F43" s="65">
        <f t="shared" si="14"/>
        <v>3.5427440945305255E-2</v>
      </c>
      <c r="G43" s="88">
        <v>19870.8</v>
      </c>
      <c r="H43" s="65">
        <f t="shared" si="15"/>
        <v>3.169196901414284E-2</v>
      </c>
      <c r="I43" s="88">
        <v>20180.2</v>
      </c>
      <c r="J43" s="65">
        <f t="shared" si="16"/>
        <v>1.5570585985466234E-2</v>
      </c>
      <c r="K43" s="89">
        <v>21950.9</v>
      </c>
      <c r="L43" s="65">
        <f t="shared" si="17"/>
        <v>8.7744422751013351E-2</v>
      </c>
      <c r="M43" s="88">
        <v>20383.3</v>
      </c>
      <c r="N43" s="65">
        <f t="shared" si="18"/>
        <v>-7.1413928358290635E-2</v>
      </c>
      <c r="O43" s="88">
        <v>19380.2</v>
      </c>
      <c r="P43" s="65">
        <f t="shared" si="19"/>
        <v>-4.9211854802706068E-2</v>
      </c>
      <c r="Q43" s="88">
        <v>20073.900000000001</v>
      </c>
      <c r="R43" s="65">
        <f t="shared" si="20"/>
        <v>3.5794264249078944E-2</v>
      </c>
      <c r="S43" s="88">
        <v>20661.5</v>
      </c>
      <c r="T43" s="65">
        <f t="shared" si="21"/>
        <v>2.9271840549170758E-2</v>
      </c>
      <c r="U43" s="90">
        <v>21003.1</v>
      </c>
      <c r="V43" s="65">
        <f t="shared" si="22"/>
        <v>1.6533165549451834E-2</v>
      </c>
      <c r="W43" s="88">
        <v>26507.9</v>
      </c>
      <c r="X43" s="65">
        <f t="shared" si="23"/>
        <v>0.26209464317172237</v>
      </c>
      <c r="Y43" s="92">
        <f t="shared" si="24"/>
        <v>3.4475138610951223E-2</v>
      </c>
      <c r="Z43" s="104">
        <f t="shared" si="25"/>
        <v>20562.033333333333</v>
      </c>
    </row>
    <row r="44" spans="1:26" x14ac:dyDescent="0.25">
      <c r="A44" s="96"/>
      <c r="B44" s="3"/>
      <c r="C44" s="3"/>
      <c r="D44" s="64"/>
      <c r="E44" s="3"/>
      <c r="F44" s="65"/>
      <c r="G44" s="8"/>
      <c r="H44" s="65"/>
      <c r="I44" s="4"/>
      <c r="J44" s="65"/>
      <c r="K44" s="10"/>
      <c r="L44" s="65"/>
      <c r="M44" s="12"/>
      <c r="N44" s="65"/>
      <c r="O44" s="4"/>
      <c r="P44" s="65"/>
      <c r="Q44" s="8"/>
      <c r="R44" s="65"/>
      <c r="S44" s="8"/>
      <c r="T44" s="65"/>
      <c r="U44" s="8"/>
      <c r="V44" s="65"/>
      <c r="W44" s="8"/>
      <c r="X44" s="65"/>
      <c r="Y44" s="93"/>
      <c r="Z44" s="104"/>
    </row>
    <row r="49" spans="1:26" x14ac:dyDescent="0.25">
      <c r="A49" s="99">
        <v>2015</v>
      </c>
    </row>
    <row r="50" spans="1:26" ht="31.5" x14ac:dyDescent="0.25">
      <c r="A50" s="95" t="s">
        <v>120</v>
      </c>
      <c r="B50" s="84" t="s">
        <v>0</v>
      </c>
      <c r="C50" s="84" t="s">
        <v>1</v>
      </c>
      <c r="D50" s="84" t="s">
        <v>121</v>
      </c>
      <c r="E50" s="84" t="s">
        <v>2</v>
      </c>
      <c r="F50" s="84" t="s">
        <v>122</v>
      </c>
      <c r="G50" s="85" t="s">
        <v>3</v>
      </c>
      <c r="H50" s="84" t="s">
        <v>123</v>
      </c>
      <c r="I50" s="85" t="s">
        <v>4</v>
      </c>
      <c r="J50" s="84" t="s">
        <v>124</v>
      </c>
      <c r="K50" s="85" t="s">
        <v>5</v>
      </c>
      <c r="L50" s="84" t="s">
        <v>125</v>
      </c>
      <c r="M50" s="85" t="s">
        <v>6</v>
      </c>
      <c r="N50" s="84" t="s">
        <v>126</v>
      </c>
      <c r="O50" s="85" t="s">
        <v>7</v>
      </c>
      <c r="P50" s="84" t="s">
        <v>127</v>
      </c>
      <c r="Q50" s="86" t="s">
        <v>91</v>
      </c>
      <c r="R50" s="84" t="s">
        <v>128</v>
      </c>
      <c r="S50" s="87" t="s">
        <v>101</v>
      </c>
      <c r="T50" s="84" t="s">
        <v>129</v>
      </c>
      <c r="U50" s="87" t="s">
        <v>102</v>
      </c>
      <c r="V50" s="84" t="s">
        <v>131</v>
      </c>
      <c r="W50" s="87" t="s">
        <v>103</v>
      </c>
      <c r="X50" s="84" t="s">
        <v>132</v>
      </c>
      <c r="Y50" s="91" t="s">
        <v>130</v>
      </c>
      <c r="Z50" t="s">
        <v>134</v>
      </c>
    </row>
    <row r="51" spans="1:26" x14ac:dyDescent="0.25">
      <c r="A51" s="97" t="s">
        <v>93</v>
      </c>
      <c r="B51" s="6">
        <v>56095.1</v>
      </c>
      <c r="C51" s="6">
        <v>60322.3</v>
      </c>
      <c r="D51" s="64">
        <f t="shared" ref="D51:D68" si="26">C51/B51-1</f>
        <v>7.5357740693928754E-2</v>
      </c>
      <c r="E51" s="6">
        <v>61040.4</v>
      </c>
      <c r="F51" s="65">
        <f t="shared" ref="F51:F68" si="27">E51/C51-1</f>
        <v>1.1904386934848299E-2</v>
      </c>
      <c r="G51" s="6">
        <v>66127.100000000006</v>
      </c>
      <c r="H51" s="65">
        <f t="shared" ref="H51:H68" si="28">G51/E51-1</f>
        <v>8.3333333333333481E-2</v>
      </c>
      <c r="I51" s="6">
        <v>64908.3</v>
      </c>
      <c r="J51" s="65">
        <f t="shared" ref="J51:J68" si="29">I51/G51-1</f>
        <v>-1.8431172696216858E-2</v>
      </c>
      <c r="K51" s="6">
        <v>66562.3</v>
      </c>
      <c r="L51" s="65">
        <f t="shared" ref="L51:L68" si="30">K51/I51-1</f>
        <v>2.5482103213302354E-2</v>
      </c>
      <c r="M51" s="6">
        <v>64926.7</v>
      </c>
      <c r="N51" s="65">
        <f t="shared" ref="N51:N68" si="31">M51/K51-1</f>
        <v>-2.4572468198965525E-2</v>
      </c>
      <c r="O51" s="6">
        <v>59911.7</v>
      </c>
      <c r="P51" s="65">
        <f t="shared" ref="P51:P68" si="32">O51/M51-1</f>
        <v>-7.7240950179202073E-2</v>
      </c>
      <c r="Q51" s="6">
        <v>60423.6</v>
      </c>
      <c r="R51" s="65">
        <f t="shared" ref="R51:R68" si="33">Q51/O51-1</f>
        <v>8.544240941251946E-3</v>
      </c>
      <c r="S51" s="6">
        <v>61527.199999999997</v>
      </c>
      <c r="T51" s="65">
        <f t="shared" ref="T51:T68" si="34">S51/Q51-1</f>
        <v>1.8264386762788076E-2</v>
      </c>
      <c r="U51" s="6">
        <v>62452.1</v>
      </c>
      <c r="V51" s="65">
        <f t="shared" ref="V51:V68" si="35">U51/S51-1</f>
        <v>1.5032375924794339E-2</v>
      </c>
      <c r="W51" s="6">
        <v>88623.5</v>
      </c>
      <c r="X51" s="65">
        <f t="shared" ref="X51:X68" si="36">W51/U51-1</f>
        <v>0.4190635703202934</v>
      </c>
      <c r="Y51" s="93">
        <f t="shared" ref="Y51:Y68" si="37">(D51+F51+H51+J51+L51+N51+P51+R51+T51+V51+X51)/11</f>
        <v>4.8794322459105109E-2</v>
      </c>
      <c r="Z51" s="104">
        <f t="shared" ref="Z51:Z68" si="38">(B51+C51+E51+G51+I51+K51+M51+O51+Q51+S51+U51+W51)/12</f>
        <v>64410.024999999994</v>
      </c>
    </row>
    <row r="52" spans="1:26" ht="23.25" x14ac:dyDescent="0.25">
      <c r="A52" s="97" t="s">
        <v>99</v>
      </c>
      <c r="B52" s="6">
        <v>38016.5</v>
      </c>
      <c r="C52" s="6">
        <v>37331.300000000003</v>
      </c>
      <c r="D52" s="64">
        <f t="shared" si="26"/>
        <v>-1.8023752844159691E-2</v>
      </c>
      <c r="E52" s="6">
        <v>39083.5</v>
      </c>
      <c r="F52" s="65">
        <f t="shared" si="27"/>
        <v>4.693648493355429E-2</v>
      </c>
      <c r="G52" s="6">
        <v>40030.1</v>
      </c>
      <c r="H52" s="65">
        <f t="shared" si="28"/>
        <v>2.421993936059974E-2</v>
      </c>
      <c r="I52" s="6">
        <v>39956.300000000003</v>
      </c>
      <c r="J52" s="65">
        <f t="shared" si="29"/>
        <v>-1.8436126814570519E-3</v>
      </c>
      <c r="K52" s="6">
        <v>41721.9</v>
      </c>
      <c r="L52" s="65">
        <f t="shared" si="30"/>
        <v>4.4188275691192658E-2</v>
      </c>
      <c r="M52" s="6">
        <v>39880.400000000001</v>
      </c>
      <c r="N52" s="65">
        <f t="shared" si="31"/>
        <v>-4.4137491341477708E-2</v>
      </c>
      <c r="O52" s="6">
        <v>38482.9</v>
      </c>
      <c r="P52" s="65">
        <f t="shared" si="32"/>
        <v>-3.5042276406455297E-2</v>
      </c>
      <c r="Q52" s="6">
        <v>39699</v>
      </c>
      <c r="R52" s="65">
        <f t="shared" si="33"/>
        <v>3.1601048777508911E-2</v>
      </c>
      <c r="S52" s="6">
        <v>40315.199999999997</v>
      </c>
      <c r="T52" s="65">
        <f t="shared" si="34"/>
        <v>1.5521801556714232E-2</v>
      </c>
      <c r="U52" s="6">
        <v>40169.4</v>
      </c>
      <c r="V52" s="65">
        <f t="shared" si="35"/>
        <v>-3.6165019645194585E-3</v>
      </c>
      <c r="W52" s="6">
        <v>50023.199999999997</v>
      </c>
      <c r="X52" s="65">
        <f t="shared" si="36"/>
        <v>0.24530612854560929</v>
      </c>
      <c r="Y52" s="93">
        <f t="shared" si="37"/>
        <v>2.7737276693373628E-2</v>
      </c>
      <c r="Z52" s="104">
        <f t="shared" si="38"/>
        <v>40392.475000000006</v>
      </c>
    </row>
    <row r="53" spans="1:26" ht="23.25" x14ac:dyDescent="0.25">
      <c r="A53" s="97" t="s">
        <v>15</v>
      </c>
      <c r="B53" s="6">
        <v>27320.6</v>
      </c>
      <c r="C53" s="6">
        <v>27053.5</v>
      </c>
      <c r="D53" s="64">
        <f t="shared" si="26"/>
        <v>-9.7765056404324202E-3</v>
      </c>
      <c r="E53" s="6">
        <v>28207</v>
      </c>
      <c r="F53" s="65">
        <f t="shared" si="27"/>
        <v>4.2637736337257648E-2</v>
      </c>
      <c r="G53" s="6">
        <v>28731.5</v>
      </c>
      <c r="H53" s="65">
        <f t="shared" si="28"/>
        <v>1.8594675080653822E-2</v>
      </c>
      <c r="I53" s="6">
        <v>29026.400000000001</v>
      </c>
      <c r="J53" s="65">
        <f t="shared" si="29"/>
        <v>1.0263995962619399E-2</v>
      </c>
      <c r="K53" s="6">
        <v>30062.799999999999</v>
      </c>
      <c r="L53" s="65">
        <f t="shared" si="30"/>
        <v>3.5705426783893213E-2</v>
      </c>
      <c r="M53" s="6">
        <v>31233</v>
      </c>
      <c r="N53" s="65">
        <f t="shared" si="31"/>
        <v>3.8925183282994213E-2</v>
      </c>
      <c r="O53" s="6">
        <v>28458.1</v>
      </c>
      <c r="P53" s="65">
        <f t="shared" si="32"/>
        <v>-8.8845131751672968E-2</v>
      </c>
      <c r="Q53" s="6">
        <v>28596.7</v>
      </c>
      <c r="R53" s="65">
        <f t="shared" si="33"/>
        <v>4.8703181168103793E-3</v>
      </c>
      <c r="S53" s="6">
        <v>29304.6</v>
      </c>
      <c r="T53" s="65">
        <f t="shared" si="34"/>
        <v>2.4754604552273518E-2</v>
      </c>
      <c r="U53" s="6">
        <v>29640.5</v>
      </c>
      <c r="V53" s="65">
        <f t="shared" si="35"/>
        <v>1.1462364270455883E-2</v>
      </c>
      <c r="W53" s="6">
        <v>35555.699999999997</v>
      </c>
      <c r="X53" s="65">
        <f t="shared" si="36"/>
        <v>0.19956478466962424</v>
      </c>
      <c r="Y53" s="93">
        <f t="shared" si="37"/>
        <v>2.6196131969497903E-2</v>
      </c>
      <c r="Z53" s="104">
        <f t="shared" si="38"/>
        <v>29432.533333333336</v>
      </c>
    </row>
    <row r="54" spans="1:26" ht="23.25" x14ac:dyDescent="0.25">
      <c r="A54" s="97" t="s">
        <v>24</v>
      </c>
      <c r="B54" s="6">
        <v>25845.4</v>
      </c>
      <c r="C54" s="6">
        <v>25562.400000000001</v>
      </c>
      <c r="D54" s="64">
        <f t="shared" si="26"/>
        <v>-1.0949724128858529E-2</v>
      </c>
      <c r="E54" s="6">
        <v>26884.400000000001</v>
      </c>
      <c r="F54" s="65">
        <f t="shared" si="27"/>
        <v>5.1716583732356991E-2</v>
      </c>
      <c r="G54" s="6">
        <v>26969.4</v>
      </c>
      <c r="H54" s="65">
        <f t="shared" si="28"/>
        <v>3.1616848432547418E-3</v>
      </c>
      <c r="I54" s="6">
        <v>27369.3</v>
      </c>
      <c r="J54" s="65">
        <f t="shared" si="29"/>
        <v>1.4827916082671422E-2</v>
      </c>
      <c r="K54" s="6">
        <v>28048.400000000001</v>
      </c>
      <c r="L54" s="65">
        <f t="shared" si="30"/>
        <v>2.4812472368676008E-2</v>
      </c>
      <c r="M54" s="6">
        <v>27676</v>
      </c>
      <c r="N54" s="65">
        <f t="shared" si="31"/>
        <v>-1.3277049671282515E-2</v>
      </c>
      <c r="O54" s="6">
        <v>26583.1</v>
      </c>
      <c r="P54" s="65">
        <f t="shared" si="32"/>
        <v>-3.9489088018499818E-2</v>
      </c>
      <c r="Q54" s="6">
        <v>26761.1</v>
      </c>
      <c r="R54" s="65">
        <f t="shared" si="33"/>
        <v>6.6959835384134969E-3</v>
      </c>
      <c r="S54" s="6">
        <v>26853.200000000001</v>
      </c>
      <c r="T54" s="65">
        <f t="shared" si="34"/>
        <v>3.4415625665611405E-3</v>
      </c>
      <c r="U54" s="6">
        <v>26716.3</v>
      </c>
      <c r="V54" s="65">
        <f t="shared" si="35"/>
        <v>-5.0980888683658243E-3</v>
      </c>
      <c r="W54" s="6">
        <v>31781.9</v>
      </c>
      <c r="X54" s="65">
        <f t="shared" si="36"/>
        <v>0.18960709379667096</v>
      </c>
      <c r="Y54" s="93">
        <f t="shared" si="37"/>
        <v>2.0495395112872551E-2</v>
      </c>
      <c r="Z54" s="104">
        <f t="shared" si="38"/>
        <v>27254.241666666669</v>
      </c>
    </row>
    <row r="55" spans="1:26" ht="23.25" x14ac:dyDescent="0.25">
      <c r="A55" s="97" t="s">
        <v>25</v>
      </c>
      <c r="B55" s="88">
        <v>24466.1</v>
      </c>
      <c r="C55" s="88">
        <v>24196.6</v>
      </c>
      <c r="D55" s="64">
        <f t="shared" si="26"/>
        <v>-1.1015241497418837E-2</v>
      </c>
      <c r="E55" s="88">
        <v>25490.7</v>
      </c>
      <c r="F55" s="65">
        <f t="shared" si="27"/>
        <v>5.3482720712827447E-2</v>
      </c>
      <c r="G55" s="88">
        <v>26372.5</v>
      </c>
      <c r="H55" s="65">
        <f t="shared" si="28"/>
        <v>3.4593008430525707E-2</v>
      </c>
      <c r="I55" s="88">
        <v>26967.1</v>
      </c>
      <c r="J55" s="65">
        <f t="shared" si="29"/>
        <v>2.2546212911176422E-2</v>
      </c>
      <c r="K55" s="88">
        <v>27996</v>
      </c>
      <c r="L55" s="65">
        <f t="shared" si="30"/>
        <v>3.8153898639453399E-2</v>
      </c>
      <c r="M55" s="88">
        <v>26229.7</v>
      </c>
      <c r="N55" s="65">
        <f t="shared" si="31"/>
        <v>-6.3091155879411276E-2</v>
      </c>
      <c r="O55" s="88">
        <v>25240.7</v>
      </c>
      <c r="P55" s="65">
        <f t="shared" si="32"/>
        <v>-3.7705349279633427E-2</v>
      </c>
      <c r="Q55" s="88">
        <v>25933.8</v>
      </c>
      <c r="R55" s="65">
        <f t="shared" si="33"/>
        <v>2.7459618790287132E-2</v>
      </c>
      <c r="S55" s="88">
        <v>26366.1</v>
      </c>
      <c r="T55" s="65">
        <f t="shared" si="34"/>
        <v>1.6669365846887052E-2</v>
      </c>
      <c r="U55" s="88">
        <v>26736.5</v>
      </c>
      <c r="V55" s="65">
        <f t="shared" si="35"/>
        <v>1.4048342379039847E-2</v>
      </c>
      <c r="W55" s="88">
        <v>32715.599999999999</v>
      </c>
      <c r="X55" s="65">
        <f t="shared" si="36"/>
        <v>0.22363061732089085</v>
      </c>
      <c r="Y55" s="92">
        <f t="shared" si="37"/>
        <v>2.8979276215874938E-2</v>
      </c>
      <c r="Z55" s="104">
        <f t="shared" si="38"/>
        <v>26559.283333333336</v>
      </c>
    </row>
    <row r="56" spans="1:26" ht="23.25" x14ac:dyDescent="0.25">
      <c r="A56" s="97" t="s">
        <v>20</v>
      </c>
      <c r="B56" s="6">
        <v>22679</v>
      </c>
      <c r="C56" s="6">
        <v>23389.599999999999</v>
      </c>
      <c r="D56" s="64">
        <f t="shared" si="26"/>
        <v>3.1332951188324021E-2</v>
      </c>
      <c r="E56" s="6">
        <v>23734.400000000001</v>
      </c>
      <c r="F56" s="65">
        <f t="shared" si="27"/>
        <v>1.4741594554845028E-2</v>
      </c>
      <c r="G56" s="6">
        <v>26320.1</v>
      </c>
      <c r="H56" s="65">
        <f t="shared" si="28"/>
        <v>0.1089431373870835</v>
      </c>
      <c r="I56" s="6">
        <v>25578.3</v>
      </c>
      <c r="J56" s="65">
        <f t="shared" si="29"/>
        <v>-2.8183783496263271E-2</v>
      </c>
      <c r="K56" s="6">
        <v>26576.3</v>
      </c>
      <c r="L56" s="65">
        <f t="shared" si="30"/>
        <v>3.9017448383981801E-2</v>
      </c>
      <c r="M56" s="6">
        <v>25369.599999999999</v>
      </c>
      <c r="N56" s="65">
        <f t="shared" si="31"/>
        <v>-4.54051165888405E-2</v>
      </c>
      <c r="O56" s="6">
        <v>24618</v>
      </c>
      <c r="P56" s="65">
        <f t="shared" si="32"/>
        <v>-2.9626009081735516E-2</v>
      </c>
      <c r="Q56" s="6">
        <v>24748.6</v>
      </c>
      <c r="R56" s="65">
        <f t="shared" si="33"/>
        <v>5.3050613372329636E-3</v>
      </c>
      <c r="S56" s="6">
        <v>25568.2</v>
      </c>
      <c r="T56" s="65">
        <f t="shared" si="34"/>
        <v>3.3117024801402994E-2</v>
      </c>
      <c r="U56" s="6">
        <v>25040.3</v>
      </c>
      <c r="V56" s="65">
        <f t="shared" si="35"/>
        <v>-2.0646740873428771E-2</v>
      </c>
      <c r="W56" s="6">
        <v>30998.9</v>
      </c>
      <c r="X56" s="65">
        <f t="shared" si="36"/>
        <v>0.23796040782259009</v>
      </c>
      <c r="Y56" s="93">
        <f t="shared" si="37"/>
        <v>3.1505088675926579E-2</v>
      </c>
      <c r="Z56" s="104">
        <f t="shared" si="38"/>
        <v>25385.108333333337</v>
      </c>
    </row>
    <row r="57" spans="1:26" ht="34.5" x14ac:dyDescent="0.25">
      <c r="A57" s="97" t="s">
        <v>10</v>
      </c>
      <c r="B57" s="88">
        <v>23826.2</v>
      </c>
      <c r="C57" s="88">
        <v>22825.3</v>
      </c>
      <c r="D57" s="64">
        <f t="shared" si="26"/>
        <v>-4.2008377332516389E-2</v>
      </c>
      <c r="E57" s="88">
        <v>24471.599999999999</v>
      </c>
      <c r="F57" s="65">
        <f t="shared" si="27"/>
        <v>7.2126105680976771E-2</v>
      </c>
      <c r="G57" s="88">
        <v>24488.2</v>
      </c>
      <c r="H57" s="65">
        <f t="shared" si="28"/>
        <v>6.7833733797550977E-4</v>
      </c>
      <c r="I57" s="88">
        <v>24957.7</v>
      </c>
      <c r="J57" s="65">
        <f t="shared" si="29"/>
        <v>1.917249940787813E-2</v>
      </c>
      <c r="K57" s="88">
        <v>25671.1</v>
      </c>
      <c r="L57" s="65">
        <f t="shared" si="30"/>
        <v>2.8584364745148694E-2</v>
      </c>
      <c r="M57" s="88">
        <v>26182.7</v>
      </c>
      <c r="N57" s="65">
        <f t="shared" si="31"/>
        <v>1.9929025246288701E-2</v>
      </c>
      <c r="O57" s="88">
        <v>25133.1</v>
      </c>
      <c r="P57" s="65">
        <f t="shared" si="32"/>
        <v>-4.0087538718314053E-2</v>
      </c>
      <c r="Q57" s="88">
        <v>25278.6</v>
      </c>
      <c r="R57" s="65">
        <f t="shared" si="33"/>
        <v>5.7891784141232971E-3</v>
      </c>
      <c r="S57" s="88">
        <v>25498.3</v>
      </c>
      <c r="T57" s="65">
        <f t="shared" si="34"/>
        <v>8.6911458704199696E-3</v>
      </c>
      <c r="U57" s="88">
        <v>25143.200000000001</v>
      </c>
      <c r="V57" s="65">
        <f t="shared" si="35"/>
        <v>-1.3926418623986692E-2</v>
      </c>
      <c r="W57" s="88">
        <v>30886.1</v>
      </c>
      <c r="X57" s="65">
        <f t="shared" si="36"/>
        <v>0.22840768080435248</v>
      </c>
      <c r="Y57" s="92">
        <f t="shared" si="37"/>
        <v>2.6123272984758764E-2</v>
      </c>
      <c r="Z57" s="104">
        <f t="shared" si="38"/>
        <v>25363.508333333331</v>
      </c>
    </row>
    <row r="58" spans="1:26" ht="23.25" x14ac:dyDescent="0.25">
      <c r="A58" s="97" t="s">
        <v>13</v>
      </c>
      <c r="B58" s="6">
        <v>23096.2</v>
      </c>
      <c r="C58" s="6">
        <v>23064.6</v>
      </c>
      <c r="D58" s="64">
        <f t="shared" si="26"/>
        <v>-1.36819043825398E-3</v>
      </c>
      <c r="E58" s="6">
        <v>23998.2</v>
      </c>
      <c r="F58" s="65">
        <f t="shared" si="27"/>
        <v>4.0477615046434989E-2</v>
      </c>
      <c r="G58" s="6">
        <v>24637.5</v>
      </c>
      <c r="H58" s="65">
        <f t="shared" si="28"/>
        <v>2.6639497962347214E-2</v>
      </c>
      <c r="I58" s="6">
        <v>25055.4</v>
      </c>
      <c r="J58" s="65">
        <f t="shared" si="29"/>
        <v>1.6961948249619496E-2</v>
      </c>
      <c r="K58" s="6">
        <v>25933.599999999999</v>
      </c>
      <c r="L58" s="65">
        <f t="shared" si="30"/>
        <v>3.5050328472105763E-2</v>
      </c>
      <c r="M58" s="6">
        <v>25239.3</v>
      </c>
      <c r="N58" s="65">
        <f t="shared" si="31"/>
        <v>-2.6772218280531779E-2</v>
      </c>
      <c r="O58" s="6">
        <v>24790.2</v>
      </c>
      <c r="P58" s="65">
        <f t="shared" si="32"/>
        <v>-1.7793678905516308E-2</v>
      </c>
      <c r="Q58" s="6">
        <v>24365.7</v>
      </c>
      <c r="R58" s="65">
        <f t="shared" si="33"/>
        <v>-1.712370210809111E-2</v>
      </c>
      <c r="S58" s="6">
        <v>25119.200000000001</v>
      </c>
      <c r="T58" s="65">
        <f t="shared" si="34"/>
        <v>3.0924619444546941E-2</v>
      </c>
      <c r="U58" s="6">
        <v>25000.5</v>
      </c>
      <c r="V58" s="65">
        <f t="shared" si="35"/>
        <v>-4.7254689639797398E-3</v>
      </c>
      <c r="W58" s="6">
        <v>30123.4</v>
      </c>
      <c r="X58" s="65">
        <f t="shared" si="36"/>
        <v>0.20491190176196472</v>
      </c>
      <c r="Y58" s="93">
        <f t="shared" si="37"/>
        <v>2.6107513840058747E-2</v>
      </c>
      <c r="Z58" s="104">
        <f t="shared" si="38"/>
        <v>25035.316666666669</v>
      </c>
    </row>
    <row r="59" spans="1:26" ht="23.25" x14ac:dyDescent="0.25">
      <c r="A59" s="97" t="s">
        <v>23</v>
      </c>
      <c r="B59" s="88">
        <v>22756.2</v>
      </c>
      <c r="C59" s="88">
        <v>23435.4</v>
      </c>
      <c r="D59" s="64">
        <f t="shared" si="26"/>
        <v>2.9846810978986005E-2</v>
      </c>
      <c r="E59" s="88">
        <v>23674</v>
      </c>
      <c r="F59" s="65">
        <f t="shared" si="27"/>
        <v>1.0181178900296128E-2</v>
      </c>
      <c r="G59" s="88">
        <v>24751.9</v>
      </c>
      <c r="H59" s="65">
        <f t="shared" si="28"/>
        <v>4.5530962237053441E-2</v>
      </c>
      <c r="I59" s="88">
        <v>24866.799999999999</v>
      </c>
      <c r="J59" s="65">
        <f t="shared" si="29"/>
        <v>4.6420678816574412E-3</v>
      </c>
      <c r="K59" s="88">
        <v>26405.1</v>
      </c>
      <c r="L59" s="65">
        <f t="shared" si="30"/>
        <v>6.1861598597326539E-2</v>
      </c>
      <c r="M59" s="88">
        <v>24468.799999999999</v>
      </c>
      <c r="N59" s="65">
        <f t="shared" si="31"/>
        <v>-7.3330530844420205E-2</v>
      </c>
      <c r="O59" s="88">
        <v>23246.1</v>
      </c>
      <c r="P59" s="65">
        <f t="shared" si="32"/>
        <v>-4.9969757405348925E-2</v>
      </c>
      <c r="Q59" s="88">
        <v>24079</v>
      </c>
      <c r="R59" s="65">
        <f t="shared" si="33"/>
        <v>3.5829666051509834E-2</v>
      </c>
      <c r="S59" s="88">
        <v>24572.3</v>
      </c>
      <c r="T59" s="65">
        <f t="shared" si="34"/>
        <v>2.048673117654376E-2</v>
      </c>
      <c r="U59" s="88">
        <v>24584.400000000001</v>
      </c>
      <c r="V59" s="65">
        <f t="shared" si="35"/>
        <v>4.9242439657670722E-4</v>
      </c>
      <c r="W59" s="88">
        <v>30894.7</v>
      </c>
      <c r="X59" s="65">
        <f t="shared" si="36"/>
        <v>0.25667903223182176</v>
      </c>
      <c r="Y59" s="92">
        <f t="shared" si="37"/>
        <v>3.1113653109272953E-2</v>
      </c>
      <c r="Z59" s="104">
        <f t="shared" si="38"/>
        <v>24811.225000000002</v>
      </c>
    </row>
    <row r="60" spans="1:26" ht="23.25" x14ac:dyDescent="0.25">
      <c r="A60" s="97" t="s">
        <v>18</v>
      </c>
      <c r="B60" s="88">
        <v>21935.8</v>
      </c>
      <c r="C60" s="88">
        <v>21679.8</v>
      </c>
      <c r="D60" s="64">
        <f t="shared" si="26"/>
        <v>-1.1670420043946472E-2</v>
      </c>
      <c r="E60" s="88">
        <v>23191.599999999999</v>
      </c>
      <c r="F60" s="65">
        <f t="shared" si="27"/>
        <v>6.9733115619147856E-2</v>
      </c>
      <c r="G60" s="88">
        <v>24878.7</v>
      </c>
      <c r="H60" s="65">
        <f t="shared" si="28"/>
        <v>7.2746166715535132E-2</v>
      </c>
      <c r="I60" s="88">
        <v>24054.400000000001</v>
      </c>
      <c r="J60" s="65">
        <f t="shared" si="29"/>
        <v>-3.3132760152258744E-2</v>
      </c>
      <c r="K60" s="88">
        <v>24793.8</v>
      </c>
      <c r="L60" s="65">
        <f t="shared" si="30"/>
        <v>3.0738659039510452E-2</v>
      </c>
      <c r="M60" s="88">
        <v>25693.5</v>
      </c>
      <c r="N60" s="65">
        <f t="shared" si="31"/>
        <v>3.628729763085925E-2</v>
      </c>
      <c r="O60" s="88">
        <v>23388</v>
      </c>
      <c r="P60" s="65">
        <f t="shared" si="32"/>
        <v>-8.9730865783174685E-2</v>
      </c>
      <c r="Q60" s="88">
        <v>23383.7</v>
      </c>
      <c r="R60" s="65">
        <f t="shared" si="33"/>
        <v>-1.8385496835982007E-4</v>
      </c>
      <c r="S60" s="88">
        <v>25611.7</v>
      </c>
      <c r="T60" s="65">
        <f t="shared" si="34"/>
        <v>9.5280045501781263E-2</v>
      </c>
      <c r="U60" s="88">
        <v>23419.7</v>
      </c>
      <c r="V60" s="65">
        <f t="shared" si="35"/>
        <v>-8.5585884576189764E-2</v>
      </c>
      <c r="W60" s="88">
        <v>32201.599999999999</v>
      </c>
      <c r="X60" s="65">
        <f t="shared" si="36"/>
        <v>0.37497918419108678</v>
      </c>
      <c r="Y60" s="92">
        <f t="shared" si="37"/>
        <v>4.1769153015817385E-2</v>
      </c>
      <c r="Z60" s="104">
        <f t="shared" si="38"/>
        <v>24519.358333333334</v>
      </c>
    </row>
    <row r="61" spans="1:26" ht="34.5" x14ac:dyDescent="0.25">
      <c r="A61" s="97" t="s">
        <v>12</v>
      </c>
      <c r="B61" s="88">
        <v>22227.4</v>
      </c>
      <c r="C61" s="88">
        <v>22307.200000000001</v>
      </c>
      <c r="D61" s="64">
        <f t="shared" si="26"/>
        <v>3.5901634919064396E-3</v>
      </c>
      <c r="E61" s="88">
        <v>23242.9</v>
      </c>
      <c r="F61" s="65">
        <f t="shared" si="27"/>
        <v>4.1946098120786202E-2</v>
      </c>
      <c r="G61" s="88">
        <v>23415.200000000001</v>
      </c>
      <c r="H61" s="65">
        <f t="shared" si="28"/>
        <v>7.4130164480334937E-3</v>
      </c>
      <c r="I61" s="88">
        <v>23800</v>
      </c>
      <c r="J61" s="65">
        <f t="shared" si="29"/>
        <v>1.643376951723674E-2</v>
      </c>
      <c r="K61" s="88">
        <v>25783.3</v>
      </c>
      <c r="L61" s="65">
        <f t="shared" si="30"/>
        <v>8.3331932773109241E-2</v>
      </c>
      <c r="M61" s="88">
        <v>23713.599999999999</v>
      </c>
      <c r="N61" s="65">
        <f t="shared" si="31"/>
        <v>-8.0272889816276449E-2</v>
      </c>
      <c r="O61" s="88">
        <v>23164.400000000001</v>
      </c>
      <c r="P61" s="65">
        <f t="shared" si="32"/>
        <v>-2.3159705822818899E-2</v>
      </c>
      <c r="Q61" s="88">
        <v>23321.3</v>
      </c>
      <c r="R61" s="65">
        <f t="shared" si="33"/>
        <v>6.7733245842758194E-3</v>
      </c>
      <c r="S61" s="88">
        <v>23702.1</v>
      </c>
      <c r="T61" s="65">
        <f t="shared" si="34"/>
        <v>1.6328420799869514E-2</v>
      </c>
      <c r="U61" s="88">
        <v>23942.799999999999</v>
      </c>
      <c r="V61" s="65">
        <f t="shared" si="35"/>
        <v>1.0155218313989023E-2</v>
      </c>
      <c r="W61" s="88">
        <v>28869.9</v>
      </c>
      <c r="X61" s="65">
        <f t="shared" si="36"/>
        <v>0.20578629065940501</v>
      </c>
      <c r="Y61" s="92">
        <f t="shared" si="37"/>
        <v>2.6211421733592376E-2</v>
      </c>
      <c r="Z61" s="104">
        <f t="shared" si="38"/>
        <v>23957.508333333331</v>
      </c>
    </row>
    <row r="62" spans="1:26" ht="23.25" x14ac:dyDescent="0.25">
      <c r="A62" s="97" t="s">
        <v>17</v>
      </c>
      <c r="B62" s="6">
        <v>21820.400000000001</v>
      </c>
      <c r="C62" s="6">
        <v>22154.3</v>
      </c>
      <c r="D62" s="64">
        <f t="shared" si="26"/>
        <v>1.5302194276915149E-2</v>
      </c>
      <c r="E62" s="6">
        <v>22646.1</v>
      </c>
      <c r="F62" s="65">
        <f t="shared" si="27"/>
        <v>2.2198850787431779E-2</v>
      </c>
      <c r="G62" s="6">
        <v>23497.3</v>
      </c>
      <c r="H62" s="65">
        <f t="shared" si="28"/>
        <v>3.7587045893111792E-2</v>
      </c>
      <c r="I62" s="6">
        <v>23630.2</v>
      </c>
      <c r="J62" s="65">
        <f t="shared" si="29"/>
        <v>5.6559689836706006E-3</v>
      </c>
      <c r="K62" s="6">
        <v>24107.3</v>
      </c>
      <c r="L62" s="65">
        <f t="shared" si="30"/>
        <v>2.0190264999873087E-2</v>
      </c>
      <c r="M62" s="6">
        <v>24250.2</v>
      </c>
      <c r="N62" s="65">
        <f t="shared" si="31"/>
        <v>5.9276650641093553E-3</v>
      </c>
      <c r="O62" s="6">
        <v>23560.7</v>
      </c>
      <c r="P62" s="65">
        <f t="shared" si="32"/>
        <v>-2.8432755193771642E-2</v>
      </c>
      <c r="Q62" s="6">
        <v>23436.3</v>
      </c>
      <c r="R62" s="65">
        <f t="shared" si="33"/>
        <v>-5.2799789479939241E-3</v>
      </c>
      <c r="S62" s="6">
        <v>23882.400000000001</v>
      </c>
      <c r="T62" s="65">
        <f t="shared" si="34"/>
        <v>1.9034574570218066E-2</v>
      </c>
      <c r="U62" s="6">
        <v>23450.400000000001</v>
      </c>
      <c r="V62" s="65">
        <f t="shared" si="35"/>
        <v>-1.8088634308109697E-2</v>
      </c>
      <c r="W62" s="6">
        <v>29823.200000000001</v>
      </c>
      <c r="X62" s="65">
        <f t="shared" si="36"/>
        <v>0.27175655852352198</v>
      </c>
      <c r="Y62" s="93">
        <f t="shared" si="37"/>
        <v>3.1441068604452414E-2</v>
      </c>
      <c r="Z62" s="104">
        <f t="shared" si="38"/>
        <v>23854.899999999998</v>
      </c>
    </row>
    <row r="63" spans="1:26" ht="23.25" x14ac:dyDescent="0.25">
      <c r="A63" s="97" t="s">
        <v>21</v>
      </c>
      <c r="B63" s="88">
        <v>21005.3</v>
      </c>
      <c r="C63" s="88">
        <v>21340.2</v>
      </c>
      <c r="D63" s="64">
        <f t="shared" si="26"/>
        <v>1.5943595187881243E-2</v>
      </c>
      <c r="E63" s="88">
        <v>21831.7</v>
      </c>
      <c r="F63" s="65">
        <f t="shared" si="27"/>
        <v>2.3031649187917669E-2</v>
      </c>
      <c r="G63" s="88">
        <v>23110.3</v>
      </c>
      <c r="H63" s="65">
        <f t="shared" si="28"/>
        <v>5.8566213350311536E-2</v>
      </c>
      <c r="I63" s="88">
        <v>23081.8</v>
      </c>
      <c r="J63" s="65">
        <f t="shared" si="29"/>
        <v>-1.2332163580740518E-3</v>
      </c>
      <c r="K63" s="88">
        <v>24468.6</v>
      </c>
      <c r="L63" s="65">
        <f t="shared" si="30"/>
        <v>6.0081969343811936E-2</v>
      </c>
      <c r="M63" s="88">
        <v>22914.799999999999</v>
      </c>
      <c r="N63" s="65">
        <f t="shared" si="31"/>
        <v>-6.3501794136158196E-2</v>
      </c>
      <c r="O63" s="88">
        <v>22034.6</v>
      </c>
      <c r="P63" s="65">
        <f t="shared" si="32"/>
        <v>-3.8411856093005459E-2</v>
      </c>
      <c r="Q63" s="88">
        <v>22609.1</v>
      </c>
      <c r="R63" s="65">
        <f t="shared" si="33"/>
        <v>2.607263122543646E-2</v>
      </c>
      <c r="S63" s="88">
        <v>23132.400000000001</v>
      </c>
      <c r="T63" s="65">
        <f t="shared" si="34"/>
        <v>2.3145547589245252E-2</v>
      </c>
      <c r="U63" s="88">
        <v>22650.2</v>
      </c>
      <c r="V63" s="65">
        <f t="shared" si="35"/>
        <v>-2.0845221421037174E-2</v>
      </c>
      <c r="W63" s="88">
        <v>29493.8</v>
      </c>
      <c r="X63" s="65">
        <f t="shared" si="36"/>
        <v>0.30214302743463617</v>
      </c>
      <c r="Y63" s="92">
        <f t="shared" si="37"/>
        <v>3.4999322300996852E-2</v>
      </c>
      <c r="Z63" s="104">
        <f t="shared" si="38"/>
        <v>23139.399999999998</v>
      </c>
    </row>
    <row r="64" spans="1:26" ht="23.25" x14ac:dyDescent="0.25">
      <c r="A64" s="97" t="s">
        <v>16</v>
      </c>
      <c r="B64" s="88">
        <v>20396.099999999999</v>
      </c>
      <c r="C64" s="88">
        <v>20179.599999999999</v>
      </c>
      <c r="D64" s="64">
        <f t="shared" si="26"/>
        <v>-1.0614774393143733E-2</v>
      </c>
      <c r="E64" s="88">
        <v>20797.7</v>
      </c>
      <c r="F64" s="65">
        <f t="shared" si="27"/>
        <v>3.0629943110864533E-2</v>
      </c>
      <c r="G64" s="88">
        <v>21838.2</v>
      </c>
      <c r="H64" s="65">
        <f t="shared" si="28"/>
        <v>5.0029570577515781E-2</v>
      </c>
      <c r="I64" s="88">
        <v>21943</v>
      </c>
      <c r="J64" s="65">
        <f t="shared" si="29"/>
        <v>4.7989303147695228E-3</v>
      </c>
      <c r="K64" s="88">
        <v>21889.1</v>
      </c>
      <c r="L64" s="65">
        <f t="shared" si="30"/>
        <v>-2.4563642163788479E-3</v>
      </c>
      <c r="M64" s="88">
        <v>22495.5</v>
      </c>
      <c r="N64" s="65">
        <f t="shared" si="31"/>
        <v>2.7703286110438707E-2</v>
      </c>
      <c r="O64" s="88">
        <v>21178.2</v>
      </c>
      <c r="P64" s="65">
        <f t="shared" si="32"/>
        <v>-5.8558378342335127E-2</v>
      </c>
      <c r="Q64" s="88">
        <v>21224.1</v>
      </c>
      <c r="R64" s="65">
        <f t="shared" si="33"/>
        <v>2.1673230019547685E-3</v>
      </c>
      <c r="S64" s="88">
        <v>21518.9</v>
      </c>
      <c r="T64" s="65">
        <f t="shared" si="34"/>
        <v>1.3889870477429067E-2</v>
      </c>
      <c r="U64" s="88">
        <v>21367.8</v>
      </c>
      <c r="V64" s="65">
        <f t="shared" si="35"/>
        <v>-7.0217343823337774E-3</v>
      </c>
      <c r="W64" s="88">
        <v>25719.8</v>
      </c>
      <c r="X64" s="65">
        <f t="shared" si="36"/>
        <v>0.2036709441308886</v>
      </c>
      <c r="Y64" s="92">
        <f t="shared" si="37"/>
        <v>2.3112601489969953E-2</v>
      </c>
      <c r="Z64" s="104">
        <f t="shared" si="38"/>
        <v>21712.333333333332</v>
      </c>
    </row>
    <row r="65" spans="1:26" ht="23.25" x14ac:dyDescent="0.25">
      <c r="A65" s="97" t="s">
        <v>22</v>
      </c>
      <c r="B65" s="6">
        <v>19849.099999999999</v>
      </c>
      <c r="C65" s="6">
        <v>19866.599999999999</v>
      </c>
      <c r="D65" s="64">
        <f t="shared" si="26"/>
        <v>8.8165206482915259E-4</v>
      </c>
      <c r="E65" s="6">
        <v>20334.3</v>
      </c>
      <c r="F65" s="65">
        <f t="shared" si="27"/>
        <v>2.3542025308809889E-2</v>
      </c>
      <c r="G65" s="6">
        <v>20861.7</v>
      </c>
      <c r="H65" s="65">
        <f t="shared" si="28"/>
        <v>2.5936471872648692E-2</v>
      </c>
      <c r="I65" s="6">
        <v>22832.2</v>
      </c>
      <c r="J65" s="65">
        <f t="shared" si="29"/>
        <v>9.4455389541600043E-2</v>
      </c>
      <c r="K65" s="6">
        <v>22820.7</v>
      </c>
      <c r="L65" s="65">
        <f t="shared" si="30"/>
        <v>-5.0367463494538356E-4</v>
      </c>
      <c r="M65" s="6">
        <v>21418.2</v>
      </c>
      <c r="N65" s="65">
        <f t="shared" si="31"/>
        <v>-6.1457361080072048E-2</v>
      </c>
      <c r="O65" s="6">
        <v>20969.3</v>
      </c>
      <c r="P65" s="65">
        <f t="shared" si="32"/>
        <v>-2.095881073106054E-2</v>
      </c>
      <c r="Q65" s="6">
        <v>21393.7</v>
      </c>
      <c r="R65" s="65">
        <f t="shared" si="33"/>
        <v>2.0239111462948323E-2</v>
      </c>
      <c r="S65" s="6">
        <v>21744.5</v>
      </c>
      <c r="T65" s="65">
        <f t="shared" si="34"/>
        <v>1.6397350621911944E-2</v>
      </c>
      <c r="U65" s="6">
        <v>21734.400000000001</v>
      </c>
      <c r="V65" s="65">
        <f t="shared" si="35"/>
        <v>-4.6448527213771573E-4</v>
      </c>
      <c r="W65" s="6">
        <v>26677.9</v>
      </c>
      <c r="X65" s="65">
        <f t="shared" si="36"/>
        <v>0.22745049322732624</v>
      </c>
      <c r="Y65" s="93">
        <f t="shared" si="37"/>
        <v>2.9592560216532601E-2</v>
      </c>
      <c r="Z65" s="104">
        <f t="shared" si="38"/>
        <v>21708.55</v>
      </c>
    </row>
    <row r="66" spans="1:26" ht="23.25" x14ac:dyDescent="0.25">
      <c r="A66" s="97" t="s">
        <v>19</v>
      </c>
      <c r="B66" s="88">
        <v>19584.400000000001</v>
      </c>
      <c r="C66" s="88">
        <v>20001.900000000001</v>
      </c>
      <c r="D66" s="64">
        <f t="shared" si="26"/>
        <v>2.131798778619709E-2</v>
      </c>
      <c r="E66" s="88">
        <v>20796.3</v>
      </c>
      <c r="F66" s="65">
        <f t="shared" si="27"/>
        <v>3.9716226958438794E-2</v>
      </c>
      <c r="G66" s="88">
        <v>20743.2</v>
      </c>
      <c r="H66" s="65">
        <f t="shared" si="28"/>
        <v>-2.5533388150775771E-3</v>
      </c>
      <c r="I66" s="88">
        <v>22065.599999999999</v>
      </c>
      <c r="J66" s="65">
        <f t="shared" si="29"/>
        <v>6.3751012379960503E-2</v>
      </c>
      <c r="K66" s="88">
        <v>23240.2</v>
      </c>
      <c r="L66" s="65">
        <f t="shared" si="30"/>
        <v>5.3232180407512208E-2</v>
      </c>
      <c r="M66" s="88">
        <v>21412.1</v>
      </c>
      <c r="N66" s="65">
        <f t="shared" si="31"/>
        <v>-7.866111307131618E-2</v>
      </c>
      <c r="O66" s="88">
        <v>21236.799999999999</v>
      </c>
      <c r="P66" s="65">
        <f t="shared" si="32"/>
        <v>-8.1869597096968505E-3</v>
      </c>
      <c r="Q66" s="88">
        <v>21292.400000000001</v>
      </c>
      <c r="R66" s="65">
        <f t="shared" si="33"/>
        <v>2.618096888420185E-3</v>
      </c>
      <c r="S66" s="88">
        <v>21457.8</v>
      </c>
      <c r="T66" s="65">
        <f t="shared" si="34"/>
        <v>7.768029907384788E-3</v>
      </c>
      <c r="U66" s="88">
        <v>21273.4</v>
      </c>
      <c r="V66" s="65">
        <f t="shared" si="35"/>
        <v>-8.5936116470466395E-3</v>
      </c>
      <c r="W66" s="88">
        <v>26824.5</v>
      </c>
      <c r="X66" s="65">
        <f t="shared" si="36"/>
        <v>0.26094089332217685</v>
      </c>
      <c r="Y66" s="92">
        <f t="shared" si="37"/>
        <v>3.1940854946086651E-2</v>
      </c>
      <c r="Z66" s="104">
        <f t="shared" si="38"/>
        <v>21660.716666666664</v>
      </c>
    </row>
    <row r="67" spans="1:26" ht="23.25" x14ac:dyDescent="0.25">
      <c r="A67" s="97" t="s">
        <v>11</v>
      </c>
      <c r="B67" s="6">
        <v>19769</v>
      </c>
      <c r="C67" s="6">
        <v>19741.8</v>
      </c>
      <c r="D67" s="64">
        <f t="shared" si="26"/>
        <v>-1.3758915473721656E-3</v>
      </c>
      <c r="E67" s="6">
        <v>20873</v>
      </c>
      <c r="F67" s="65">
        <f t="shared" si="27"/>
        <v>5.7299739638736025E-2</v>
      </c>
      <c r="G67" s="6">
        <v>21412</v>
      </c>
      <c r="H67" s="65">
        <f t="shared" si="28"/>
        <v>2.5822833325348515E-2</v>
      </c>
      <c r="I67" s="6">
        <v>22749.8</v>
      </c>
      <c r="J67" s="65">
        <f t="shared" si="29"/>
        <v>6.2478983747431327E-2</v>
      </c>
      <c r="K67" s="6">
        <v>23130.2</v>
      </c>
      <c r="L67" s="65">
        <f t="shared" si="30"/>
        <v>1.672102611891102E-2</v>
      </c>
      <c r="M67" s="6">
        <v>21772.5</v>
      </c>
      <c r="N67" s="65">
        <f t="shared" si="31"/>
        <v>-5.8698152199289311E-2</v>
      </c>
      <c r="O67" s="6">
        <v>20952.3</v>
      </c>
      <c r="P67" s="65">
        <f t="shared" si="32"/>
        <v>-3.7671374440234273E-2</v>
      </c>
      <c r="Q67" s="6">
        <v>21317.200000000001</v>
      </c>
      <c r="R67" s="65">
        <f t="shared" si="33"/>
        <v>1.7415749106303391E-2</v>
      </c>
      <c r="S67" s="6">
        <v>21333.599999999999</v>
      </c>
      <c r="T67" s="65">
        <f t="shared" si="34"/>
        <v>7.6933180717908556E-4</v>
      </c>
      <c r="U67" s="6">
        <v>21427.3</v>
      </c>
      <c r="V67" s="65">
        <f t="shared" si="35"/>
        <v>4.3921325983424797E-3</v>
      </c>
      <c r="W67" s="6">
        <v>25131.599999999999</v>
      </c>
      <c r="X67" s="65">
        <f t="shared" si="36"/>
        <v>0.17287759073705034</v>
      </c>
      <c r="Y67" s="93">
        <f t="shared" si="37"/>
        <v>2.3639269899309676E-2</v>
      </c>
      <c r="Z67" s="104">
        <f t="shared" si="38"/>
        <v>21634.191666666666</v>
      </c>
    </row>
    <row r="68" spans="1:26" ht="23.25" x14ac:dyDescent="0.25">
      <c r="A68" s="97" t="s">
        <v>14</v>
      </c>
      <c r="B68" s="88">
        <v>20246.8</v>
      </c>
      <c r="C68" s="88">
        <v>20252.5</v>
      </c>
      <c r="D68" s="64">
        <f t="shared" si="26"/>
        <v>2.815259695359007E-4</v>
      </c>
      <c r="E68" s="88">
        <v>21074.400000000001</v>
      </c>
      <c r="F68" s="65">
        <f t="shared" si="27"/>
        <v>4.0582644118010158E-2</v>
      </c>
      <c r="G68" s="88">
        <v>20740.599999999999</v>
      </c>
      <c r="H68" s="65">
        <f t="shared" si="28"/>
        <v>-1.5839122347492851E-2</v>
      </c>
      <c r="I68" s="88">
        <v>21209.200000000001</v>
      </c>
      <c r="J68" s="65">
        <f t="shared" si="29"/>
        <v>2.2593367597851577E-2</v>
      </c>
      <c r="K68" s="88">
        <v>22875.599999999999</v>
      </c>
      <c r="L68" s="65">
        <f t="shared" si="30"/>
        <v>7.8569677309846542E-2</v>
      </c>
      <c r="M68" s="88">
        <v>21052.7</v>
      </c>
      <c r="N68" s="65">
        <f t="shared" si="31"/>
        <v>-7.9687527321687601E-2</v>
      </c>
      <c r="O68" s="88">
        <v>19605.599999999999</v>
      </c>
      <c r="P68" s="65">
        <f t="shared" si="32"/>
        <v>-6.8737026604663631E-2</v>
      </c>
      <c r="Q68" s="88">
        <v>20221.2</v>
      </c>
      <c r="R68" s="65">
        <f t="shared" si="33"/>
        <v>3.139919206757269E-2</v>
      </c>
      <c r="S68" s="88">
        <v>20622.900000000001</v>
      </c>
      <c r="T68" s="65">
        <f t="shared" si="34"/>
        <v>1.9865289893774785E-2</v>
      </c>
      <c r="U68" s="88">
        <v>20525.099999999999</v>
      </c>
      <c r="V68" s="65">
        <f t="shared" si="35"/>
        <v>-4.7423010342872995E-3</v>
      </c>
      <c r="W68" s="88">
        <v>26200.7</v>
      </c>
      <c r="X68" s="65">
        <f t="shared" si="36"/>
        <v>0.27651996823401603</v>
      </c>
      <c r="Y68" s="92">
        <f t="shared" si="37"/>
        <v>2.7345971625679664E-2</v>
      </c>
      <c r="Z68" s="104">
        <f t="shared" si="38"/>
        <v>21218.941666666669</v>
      </c>
    </row>
    <row r="69" spans="1:26" x14ac:dyDescent="0.25">
      <c r="A69" s="96"/>
      <c r="B69" s="4"/>
      <c r="C69" s="12"/>
      <c r="D69" s="64"/>
      <c r="E69" s="4"/>
      <c r="F69" s="65"/>
      <c r="G69" s="8"/>
      <c r="H69" s="65"/>
      <c r="I69" s="12"/>
      <c r="J69" s="65"/>
      <c r="K69" s="8"/>
      <c r="L69" s="65"/>
      <c r="M69" s="8"/>
      <c r="N69" s="65"/>
      <c r="O69" s="8"/>
      <c r="P69" s="65"/>
      <c r="Q69" s="4"/>
      <c r="R69" s="65"/>
      <c r="S69" s="8"/>
      <c r="T69" s="65"/>
      <c r="U69" s="4"/>
      <c r="V69" s="65"/>
      <c r="W69" s="4"/>
      <c r="X69" s="65"/>
      <c r="Y69" s="93"/>
      <c r="Z69" s="104"/>
    </row>
    <row r="74" spans="1:26" x14ac:dyDescent="0.25">
      <c r="A74" s="99">
        <v>2016</v>
      </c>
    </row>
    <row r="75" spans="1:26" ht="31.5" x14ac:dyDescent="0.25">
      <c r="A75" s="95" t="s">
        <v>120</v>
      </c>
      <c r="B75" s="84" t="s">
        <v>0</v>
      </c>
      <c r="C75" s="84" t="s">
        <v>1</v>
      </c>
      <c r="D75" s="84" t="s">
        <v>121</v>
      </c>
      <c r="E75" s="84" t="s">
        <v>2</v>
      </c>
      <c r="F75" s="84" t="s">
        <v>122</v>
      </c>
      <c r="G75" s="85" t="s">
        <v>3</v>
      </c>
      <c r="H75" s="84" t="s">
        <v>123</v>
      </c>
      <c r="I75" s="85" t="s">
        <v>4</v>
      </c>
      <c r="J75" s="84" t="s">
        <v>124</v>
      </c>
      <c r="K75" s="85" t="s">
        <v>5</v>
      </c>
      <c r="L75" s="84" t="s">
        <v>125</v>
      </c>
      <c r="M75" s="85" t="s">
        <v>6</v>
      </c>
      <c r="N75" s="84" t="s">
        <v>126</v>
      </c>
      <c r="O75" s="85" t="s">
        <v>7</v>
      </c>
      <c r="P75" s="84" t="s">
        <v>127</v>
      </c>
      <c r="Q75" s="86" t="s">
        <v>91</v>
      </c>
      <c r="R75" s="84" t="s">
        <v>128</v>
      </c>
      <c r="S75" s="87" t="s">
        <v>101</v>
      </c>
      <c r="T75" s="84" t="s">
        <v>129</v>
      </c>
      <c r="U75" s="87" t="s">
        <v>102</v>
      </c>
      <c r="V75" s="84" t="s">
        <v>131</v>
      </c>
      <c r="W75" s="87" t="s">
        <v>103</v>
      </c>
      <c r="X75" s="84" t="s">
        <v>132</v>
      </c>
      <c r="Y75" s="91" t="s">
        <v>130</v>
      </c>
      <c r="Z75" t="s">
        <v>134</v>
      </c>
    </row>
    <row r="76" spans="1:26" x14ac:dyDescent="0.25">
      <c r="A76" s="97" t="s">
        <v>93</v>
      </c>
      <c r="B76" s="6">
        <v>60161.599999999999</v>
      </c>
      <c r="C76" s="6">
        <v>67092.100000000006</v>
      </c>
      <c r="D76" s="64">
        <f t="shared" ref="D76:D93" si="39">C76/B76-1</f>
        <v>0.11519806654078368</v>
      </c>
      <c r="E76" s="6">
        <v>70551.3</v>
      </c>
      <c r="F76" s="65">
        <f t="shared" ref="F76:F93" si="40">E76/C76-1</f>
        <v>5.1558976392153344E-2</v>
      </c>
      <c r="G76" s="6">
        <v>74733.100000000006</v>
      </c>
      <c r="H76" s="65">
        <f t="shared" ref="H76:H93" si="41">G76/E76-1</f>
        <v>5.9273181358812765E-2</v>
      </c>
      <c r="I76" s="6">
        <v>69772</v>
      </c>
      <c r="J76" s="65">
        <f t="shared" ref="J76:J93" si="42">I76/G76-1</f>
        <v>-6.6384239379873256E-2</v>
      </c>
      <c r="K76" s="6">
        <v>73215.199999999997</v>
      </c>
      <c r="L76" s="65">
        <f t="shared" ref="L76:L93" si="43">K76/I76-1</f>
        <v>4.9349309178466916E-2</v>
      </c>
      <c r="M76" s="6">
        <v>69015.3</v>
      </c>
      <c r="N76" s="65">
        <f t="shared" ref="N76:N93" si="44">M76/K76-1</f>
        <v>-5.7363771457292989E-2</v>
      </c>
      <c r="O76" s="6">
        <v>68728</v>
      </c>
      <c r="P76" s="65">
        <f t="shared" ref="P76:P93" si="45">O76/M76-1</f>
        <v>-4.1628450503005121E-3</v>
      </c>
      <c r="Q76" s="6">
        <v>66920.2</v>
      </c>
      <c r="R76" s="65">
        <f t="shared" ref="R76:R93" si="46">Q76/O76-1</f>
        <v>-2.6303689908043326E-2</v>
      </c>
      <c r="S76" s="6">
        <v>67024.899999999994</v>
      </c>
      <c r="T76" s="65">
        <f t="shared" ref="T76:T93" si="47">S76/Q76-1</f>
        <v>1.5645500162879689E-3</v>
      </c>
      <c r="U76" s="6">
        <v>67899.3</v>
      </c>
      <c r="V76" s="65">
        <f t="shared" ref="V76:V93" si="48">U76/S76-1</f>
        <v>1.304589786780741E-2</v>
      </c>
      <c r="W76" s="6">
        <v>98435.5</v>
      </c>
      <c r="X76" s="65">
        <f t="shared" ref="X76:X93" si="49">W76/U76-1</f>
        <v>0.44972775860723146</v>
      </c>
      <c r="Y76" s="93">
        <f t="shared" ref="Y76:Y93" si="50">(D76+F76+H76+J76+L76+N76+P76+R76+T76+V76+X76)/11</f>
        <v>5.3227563106003045E-2</v>
      </c>
      <c r="Z76" s="104">
        <f t="shared" ref="Z76:Z93" si="51">(B76+C76+E76+G76+I76+K76+M76+O76+Q76+S76+U76+W76)/12</f>
        <v>71129.041666666672</v>
      </c>
    </row>
    <row r="77" spans="1:26" ht="23.25" x14ac:dyDescent="0.25">
      <c r="A77" s="97" t="s">
        <v>99</v>
      </c>
      <c r="B77" s="6">
        <v>39593</v>
      </c>
      <c r="C77" s="6">
        <v>39916.400000000001</v>
      </c>
      <c r="D77" s="64">
        <f t="shared" si="39"/>
        <v>8.1681105245876573E-3</v>
      </c>
      <c r="E77" s="6">
        <v>42052.9</v>
      </c>
      <c r="F77" s="65">
        <f t="shared" si="40"/>
        <v>5.3524365924782824E-2</v>
      </c>
      <c r="G77" s="6">
        <v>42433.599999999999</v>
      </c>
      <c r="H77" s="65">
        <f t="shared" si="41"/>
        <v>9.0528833921084129E-3</v>
      </c>
      <c r="I77" s="6">
        <v>43118.7</v>
      </c>
      <c r="J77" s="65">
        <f t="shared" si="42"/>
        <v>1.6145224539044545E-2</v>
      </c>
      <c r="K77" s="6">
        <v>46032.9</v>
      </c>
      <c r="L77" s="65">
        <f t="shared" si="43"/>
        <v>6.7585525537643854E-2</v>
      </c>
      <c r="M77" s="6">
        <v>42168.6</v>
      </c>
      <c r="N77" s="65">
        <f t="shared" si="44"/>
        <v>-8.3946481755440172E-2</v>
      </c>
      <c r="O77" s="6">
        <v>41416.699999999997</v>
      </c>
      <c r="P77" s="65">
        <f t="shared" si="45"/>
        <v>-1.7830803014565411E-2</v>
      </c>
      <c r="Q77" s="6">
        <v>43658.5</v>
      </c>
      <c r="R77" s="65">
        <f t="shared" si="46"/>
        <v>5.4127924243119407E-2</v>
      </c>
      <c r="S77" s="6">
        <v>43275</v>
      </c>
      <c r="T77" s="65">
        <f t="shared" si="47"/>
        <v>-8.7840855732560508E-3</v>
      </c>
      <c r="U77" s="6">
        <v>43693.7</v>
      </c>
      <c r="V77" s="65">
        <f t="shared" si="48"/>
        <v>9.6753321779317059E-3</v>
      </c>
      <c r="W77" s="6">
        <v>54239.3</v>
      </c>
      <c r="X77" s="65">
        <f t="shared" si="49"/>
        <v>0.24135287238205971</v>
      </c>
      <c r="Y77" s="93">
        <f t="shared" si="50"/>
        <v>3.173371530709241E-2</v>
      </c>
      <c r="Z77" s="104">
        <f t="shared" si="51"/>
        <v>43466.60833333333</v>
      </c>
    </row>
    <row r="78" spans="1:26" ht="23.25" x14ac:dyDescent="0.25">
      <c r="A78" s="97" t="s">
        <v>15</v>
      </c>
      <c r="B78" s="6">
        <v>28515</v>
      </c>
      <c r="C78" s="6">
        <v>29040.1</v>
      </c>
      <c r="D78" s="64">
        <f t="shared" si="39"/>
        <v>1.8414869366999875E-2</v>
      </c>
      <c r="E78" s="6">
        <v>30466.6</v>
      </c>
      <c r="F78" s="65">
        <f t="shared" si="40"/>
        <v>4.9121731674477642E-2</v>
      </c>
      <c r="G78" s="6">
        <v>30878.400000000001</v>
      </c>
      <c r="H78" s="65">
        <f t="shared" si="41"/>
        <v>1.3516440955013032E-2</v>
      </c>
      <c r="I78" s="6">
        <v>31579.5</v>
      </c>
      <c r="J78" s="65">
        <f t="shared" si="42"/>
        <v>2.2705191978859007E-2</v>
      </c>
      <c r="K78" s="6">
        <v>32311.599999999999</v>
      </c>
      <c r="L78" s="65">
        <f t="shared" si="43"/>
        <v>2.3182760968349703E-2</v>
      </c>
      <c r="M78" s="6">
        <v>31771.9</v>
      </c>
      <c r="N78" s="65">
        <f t="shared" si="44"/>
        <v>-1.6702979734832035E-2</v>
      </c>
      <c r="O78" s="6">
        <v>31247.7</v>
      </c>
      <c r="P78" s="65">
        <f t="shared" si="45"/>
        <v>-1.6498855907263965E-2</v>
      </c>
      <c r="Q78" s="6">
        <v>30697.4</v>
      </c>
      <c r="R78" s="65">
        <f t="shared" si="46"/>
        <v>-1.7610896161957545E-2</v>
      </c>
      <c r="S78" s="6">
        <v>31148.799999999999</v>
      </c>
      <c r="T78" s="65">
        <f t="shared" si="47"/>
        <v>1.4704828421950866E-2</v>
      </c>
      <c r="U78" s="6">
        <v>32237.1</v>
      </c>
      <c r="V78" s="65">
        <f t="shared" si="48"/>
        <v>3.4938745633860568E-2</v>
      </c>
      <c r="W78" s="6">
        <v>38120.800000000003</v>
      </c>
      <c r="X78" s="65">
        <f t="shared" si="49"/>
        <v>0.1825133154036811</v>
      </c>
      <c r="Y78" s="93">
        <f t="shared" si="50"/>
        <v>2.8025922963558023E-2</v>
      </c>
      <c r="Z78" s="104">
        <f t="shared" si="51"/>
        <v>31501.241666666665</v>
      </c>
    </row>
    <row r="79" spans="1:26" ht="23.25" x14ac:dyDescent="0.25">
      <c r="A79" s="97" t="s">
        <v>24</v>
      </c>
      <c r="B79" s="6">
        <v>26723.7</v>
      </c>
      <c r="C79" s="6">
        <v>27130</v>
      </c>
      <c r="D79" s="64">
        <f t="shared" si="39"/>
        <v>1.5203733016011967E-2</v>
      </c>
      <c r="E79" s="6">
        <v>27911.599999999999</v>
      </c>
      <c r="F79" s="65">
        <f t="shared" si="40"/>
        <v>2.8809436048654602E-2</v>
      </c>
      <c r="G79" s="6">
        <v>27862.1</v>
      </c>
      <c r="H79" s="65">
        <f t="shared" si="41"/>
        <v>-1.7734561974233065E-3</v>
      </c>
      <c r="I79" s="6">
        <v>28816.7</v>
      </c>
      <c r="J79" s="65">
        <f t="shared" si="42"/>
        <v>3.4261595500698183E-2</v>
      </c>
      <c r="K79" s="6">
        <v>30100.1</v>
      </c>
      <c r="L79" s="65">
        <f t="shared" si="43"/>
        <v>4.4536674914198882E-2</v>
      </c>
      <c r="M79" s="6">
        <v>29210.5</v>
      </c>
      <c r="N79" s="65">
        <f t="shared" si="44"/>
        <v>-2.9554719087311998E-2</v>
      </c>
      <c r="O79" s="6">
        <v>28781.7</v>
      </c>
      <c r="P79" s="65">
        <f t="shared" si="45"/>
        <v>-1.4679652864552084E-2</v>
      </c>
      <c r="Q79" s="6">
        <v>29258.7</v>
      </c>
      <c r="R79" s="65">
        <f t="shared" si="46"/>
        <v>1.657303077997474E-2</v>
      </c>
      <c r="S79" s="6">
        <v>28849</v>
      </c>
      <c r="T79" s="65">
        <f t="shared" si="47"/>
        <v>-1.4002672709313879E-2</v>
      </c>
      <c r="U79" s="6">
        <v>29153.9</v>
      </c>
      <c r="V79" s="65">
        <f t="shared" si="48"/>
        <v>1.0568823876044187E-2</v>
      </c>
      <c r="W79" s="6">
        <v>34994.300000000003</v>
      </c>
      <c r="X79" s="65">
        <f t="shared" si="49"/>
        <v>0.20032997300532696</v>
      </c>
      <c r="Y79" s="93">
        <f t="shared" si="50"/>
        <v>2.6388433298391658E-2</v>
      </c>
      <c r="Z79" s="104">
        <f t="shared" si="51"/>
        <v>29066.025000000005</v>
      </c>
    </row>
    <row r="80" spans="1:26" ht="23.25" x14ac:dyDescent="0.25">
      <c r="A80" s="97" t="s">
        <v>25</v>
      </c>
      <c r="B80" s="88">
        <v>25725.3</v>
      </c>
      <c r="C80" s="88">
        <v>26022.3</v>
      </c>
      <c r="D80" s="64">
        <f t="shared" si="39"/>
        <v>1.1545054868164817E-2</v>
      </c>
      <c r="E80" s="88">
        <v>27409.9</v>
      </c>
      <c r="F80" s="65">
        <f t="shared" si="40"/>
        <v>5.3323495617220606E-2</v>
      </c>
      <c r="G80" s="88">
        <v>28002.1</v>
      </c>
      <c r="H80" s="65">
        <f t="shared" si="41"/>
        <v>2.1605332379906361E-2</v>
      </c>
      <c r="I80" s="88">
        <v>28997.200000000001</v>
      </c>
      <c r="J80" s="65">
        <f t="shared" si="42"/>
        <v>3.5536620467750746E-2</v>
      </c>
      <c r="K80" s="88">
        <v>29910.5</v>
      </c>
      <c r="L80" s="65">
        <f t="shared" si="43"/>
        <v>3.149614445532678E-2</v>
      </c>
      <c r="M80" s="88">
        <v>27535.4</v>
      </c>
      <c r="N80" s="65">
        <f t="shared" si="44"/>
        <v>-7.9406897243442853E-2</v>
      </c>
      <c r="O80" s="88">
        <v>27317.200000000001</v>
      </c>
      <c r="P80" s="65">
        <f t="shared" si="45"/>
        <v>-7.9243446617808244E-3</v>
      </c>
      <c r="Q80" s="88">
        <v>28037.599999999999</v>
      </c>
      <c r="R80" s="65">
        <f t="shared" si="46"/>
        <v>2.637166327442042E-2</v>
      </c>
      <c r="S80" s="88">
        <v>28317.9</v>
      </c>
      <c r="T80" s="65">
        <f t="shared" si="47"/>
        <v>9.9972893542956687E-3</v>
      </c>
      <c r="U80" s="88">
        <v>28949.7</v>
      </c>
      <c r="V80" s="65">
        <f t="shared" si="48"/>
        <v>2.2310976449524844E-2</v>
      </c>
      <c r="W80" s="88">
        <v>35444.5</v>
      </c>
      <c r="X80" s="65">
        <f t="shared" si="49"/>
        <v>0.22434774799048007</v>
      </c>
      <c r="Y80" s="92">
        <f t="shared" si="50"/>
        <v>3.1745734813806055E-2</v>
      </c>
      <c r="Z80" s="104">
        <f t="shared" si="51"/>
        <v>28472.466666666671</v>
      </c>
    </row>
    <row r="81" spans="1:26" ht="23.25" x14ac:dyDescent="0.25">
      <c r="A81" s="97" t="s">
        <v>20</v>
      </c>
      <c r="B81" s="6">
        <v>24159.3</v>
      </c>
      <c r="C81" s="6">
        <v>24896.3</v>
      </c>
      <c r="D81" s="64">
        <f t="shared" si="39"/>
        <v>3.050585074898704E-2</v>
      </c>
      <c r="E81" s="6">
        <v>25673.200000000001</v>
      </c>
      <c r="F81" s="65">
        <f t="shared" si="40"/>
        <v>3.120544016580773E-2</v>
      </c>
      <c r="G81" s="6">
        <v>26349.599999999999</v>
      </c>
      <c r="H81" s="65">
        <f t="shared" si="41"/>
        <v>2.6346540361154691E-2</v>
      </c>
      <c r="I81" s="6">
        <v>29336.9</v>
      </c>
      <c r="J81" s="65">
        <f t="shared" si="42"/>
        <v>0.11337173998846284</v>
      </c>
      <c r="K81" s="6">
        <v>28887</v>
      </c>
      <c r="L81" s="65">
        <f t="shared" si="43"/>
        <v>-1.5335635326159225E-2</v>
      </c>
      <c r="M81" s="6">
        <v>27229.1</v>
      </c>
      <c r="N81" s="65">
        <f t="shared" si="44"/>
        <v>-5.7392598746841217E-2</v>
      </c>
      <c r="O81" s="6">
        <v>27578.400000000001</v>
      </c>
      <c r="P81" s="65">
        <f t="shared" si="45"/>
        <v>1.2828187490589116E-2</v>
      </c>
      <c r="Q81" s="6">
        <v>27136.6</v>
      </c>
      <c r="R81" s="65">
        <f t="shared" si="46"/>
        <v>-1.6019783598758552E-2</v>
      </c>
      <c r="S81" s="6">
        <v>26941.5</v>
      </c>
      <c r="T81" s="65">
        <f t="shared" si="47"/>
        <v>-7.1895521178039212E-3</v>
      </c>
      <c r="U81" s="6">
        <v>27173.599999999999</v>
      </c>
      <c r="V81" s="65">
        <f t="shared" si="48"/>
        <v>8.6149620473989774E-3</v>
      </c>
      <c r="W81" s="6">
        <v>34394</v>
      </c>
      <c r="X81" s="65">
        <f t="shared" si="49"/>
        <v>0.26571378102275744</v>
      </c>
      <c r="Y81" s="93">
        <f t="shared" si="50"/>
        <v>3.5695357457781358E-2</v>
      </c>
      <c r="Z81" s="104">
        <f t="shared" si="51"/>
        <v>27479.625</v>
      </c>
    </row>
    <row r="82" spans="1:26" ht="34.5" x14ac:dyDescent="0.25">
      <c r="A82" s="97" t="s">
        <v>10</v>
      </c>
      <c r="B82" s="88">
        <v>24433.7</v>
      </c>
      <c r="C82" s="88">
        <v>24508.5</v>
      </c>
      <c r="D82" s="64">
        <f t="shared" si="39"/>
        <v>3.0613456005434969E-3</v>
      </c>
      <c r="E82" s="88">
        <v>26211.3</v>
      </c>
      <c r="F82" s="65">
        <f t="shared" si="40"/>
        <v>6.9477936226207238E-2</v>
      </c>
      <c r="G82" s="88">
        <v>26133.9</v>
      </c>
      <c r="H82" s="65">
        <f t="shared" si="41"/>
        <v>-2.9529248835424848E-3</v>
      </c>
      <c r="I82" s="88">
        <v>26375</v>
      </c>
      <c r="J82" s="65">
        <f t="shared" si="42"/>
        <v>9.2255652619777084E-3</v>
      </c>
      <c r="K82" s="88">
        <v>27292.3</v>
      </c>
      <c r="L82" s="65">
        <f t="shared" si="43"/>
        <v>3.4779146919431181E-2</v>
      </c>
      <c r="M82" s="88">
        <v>27669.7</v>
      </c>
      <c r="N82" s="65">
        <f t="shared" si="44"/>
        <v>1.3828076050754312E-2</v>
      </c>
      <c r="O82" s="88">
        <v>27103.3</v>
      </c>
      <c r="P82" s="65">
        <f t="shared" si="45"/>
        <v>-2.047004485050441E-2</v>
      </c>
      <c r="Q82" s="88">
        <v>26669.4</v>
      </c>
      <c r="R82" s="65">
        <f t="shared" si="46"/>
        <v>-1.6009120660583687E-2</v>
      </c>
      <c r="S82" s="88">
        <v>26835.9</v>
      </c>
      <c r="T82" s="65">
        <f t="shared" si="47"/>
        <v>6.2431100812165852E-3</v>
      </c>
      <c r="U82" s="88">
        <v>26720.2</v>
      </c>
      <c r="V82" s="65">
        <f t="shared" si="48"/>
        <v>-4.3113888485201146E-3</v>
      </c>
      <c r="W82" s="88">
        <v>32471.599999999999</v>
      </c>
      <c r="X82" s="65">
        <f t="shared" si="49"/>
        <v>0.21524539486979877</v>
      </c>
      <c r="Y82" s="92">
        <f t="shared" si="50"/>
        <v>2.8010645069707144E-2</v>
      </c>
      <c r="Z82" s="104">
        <f t="shared" si="51"/>
        <v>26868.733333333334</v>
      </c>
    </row>
    <row r="83" spans="1:26" ht="23.25" x14ac:dyDescent="0.25">
      <c r="A83" s="97" t="s">
        <v>13</v>
      </c>
      <c r="B83" s="6">
        <v>23704.3</v>
      </c>
      <c r="C83" s="6">
        <v>24285.1</v>
      </c>
      <c r="D83" s="64">
        <f t="shared" si="39"/>
        <v>2.4501883624490128E-2</v>
      </c>
      <c r="E83" s="6">
        <v>25485.9</v>
      </c>
      <c r="F83" s="65">
        <f t="shared" si="40"/>
        <v>4.9445956574195815E-2</v>
      </c>
      <c r="G83" s="6">
        <v>26397.1</v>
      </c>
      <c r="H83" s="65">
        <f t="shared" si="41"/>
        <v>3.5753102696000516E-2</v>
      </c>
      <c r="I83" s="6">
        <v>26667.8</v>
      </c>
      <c r="J83" s="65">
        <f t="shared" si="42"/>
        <v>1.0254914365593226E-2</v>
      </c>
      <c r="K83" s="6">
        <v>28224.400000000001</v>
      </c>
      <c r="L83" s="65">
        <f t="shared" si="43"/>
        <v>5.8370019274180951E-2</v>
      </c>
      <c r="M83" s="6">
        <v>26623.4</v>
      </c>
      <c r="N83" s="65">
        <f t="shared" si="44"/>
        <v>-5.6723969331500368E-2</v>
      </c>
      <c r="O83" s="6">
        <v>26513.1</v>
      </c>
      <c r="P83" s="65">
        <f t="shared" si="45"/>
        <v>-4.1429719720247338E-3</v>
      </c>
      <c r="Q83" s="6">
        <v>26375.200000000001</v>
      </c>
      <c r="R83" s="65">
        <f t="shared" si="46"/>
        <v>-5.2012024244617594E-3</v>
      </c>
      <c r="S83" s="6">
        <v>26670.9</v>
      </c>
      <c r="T83" s="65">
        <f t="shared" si="47"/>
        <v>1.1211289393066259E-2</v>
      </c>
      <c r="U83" s="6">
        <v>27394.5</v>
      </c>
      <c r="V83" s="65">
        <f t="shared" si="48"/>
        <v>2.7130693002485717E-2</v>
      </c>
      <c r="W83" s="6">
        <v>32754.7</v>
      </c>
      <c r="X83" s="65">
        <f t="shared" si="49"/>
        <v>0.1956670134516052</v>
      </c>
      <c r="Y83" s="93">
        <f t="shared" si="50"/>
        <v>3.1478793513966451E-2</v>
      </c>
      <c r="Z83" s="104">
        <f t="shared" si="51"/>
        <v>26758.033333333336</v>
      </c>
    </row>
    <row r="84" spans="1:26" ht="23.25" x14ac:dyDescent="0.25">
      <c r="A84" s="97" t="s">
        <v>23</v>
      </c>
      <c r="B84" s="88">
        <v>23456</v>
      </c>
      <c r="C84" s="88">
        <v>24689.9</v>
      </c>
      <c r="D84" s="64">
        <f t="shared" si="39"/>
        <v>5.2604877216916757E-2</v>
      </c>
      <c r="E84" s="88">
        <v>25154.5</v>
      </c>
      <c r="F84" s="65">
        <f t="shared" si="40"/>
        <v>1.8817411168129405E-2</v>
      </c>
      <c r="G84" s="88">
        <v>25456.1</v>
      </c>
      <c r="H84" s="65">
        <f t="shared" si="41"/>
        <v>1.1989902403148456E-2</v>
      </c>
      <c r="I84" s="88">
        <v>26301</v>
      </c>
      <c r="J84" s="65">
        <f t="shared" si="42"/>
        <v>3.3190473010398458E-2</v>
      </c>
      <c r="K84" s="88">
        <v>28347.5</v>
      </c>
      <c r="L84" s="65">
        <f t="shared" si="43"/>
        <v>7.7810729630052089E-2</v>
      </c>
      <c r="M84" s="88">
        <v>25278.6</v>
      </c>
      <c r="N84" s="65">
        <f t="shared" si="44"/>
        <v>-0.1082599876532323</v>
      </c>
      <c r="O84" s="88">
        <v>25026</v>
      </c>
      <c r="P84" s="65">
        <f t="shared" si="45"/>
        <v>-9.9926419975788772E-3</v>
      </c>
      <c r="Q84" s="88">
        <v>25852.7</v>
      </c>
      <c r="R84" s="65">
        <f t="shared" si="46"/>
        <v>3.3033645009190371E-2</v>
      </c>
      <c r="S84" s="88">
        <v>25526.7</v>
      </c>
      <c r="T84" s="65">
        <f t="shared" si="47"/>
        <v>-1.2609901480309604E-2</v>
      </c>
      <c r="U84" s="88">
        <v>26090.5</v>
      </c>
      <c r="V84" s="65">
        <f t="shared" si="48"/>
        <v>2.2086677870621685E-2</v>
      </c>
      <c r="W84" s="88">
        <v>31989.5</v>
      </c>
      <c r="X84" s="65">
        <f t="shared" si="49"/>
        <v>0.22609762173971371</v>
      </c>
      <c r="Y84" s="92">
        <f t="shared" si="50"/>
        <v>3.1342618810640925E-2</v>
      </c>
      <c r="Z84" s="104">
        <f t="shared" si="51"/>
        <v>26097.416666666668</v>
      </c>
    </row>
    <row r="85" spans="1:26" ht="23.25" x14ac:dyDescent="0.25">
      <c r="A85" s="97" t="s">
        <v>18</v>
      </c>
      <c r="B85" s="88">
        <v>22976</v>
      </c>
      <c r="C85" s="88">
        <v>23101.4</v>
      </c>
      <c r="D85" s="64">
        <f t="shared" si="39"/>
        <v>5.4578690807800534E-3</v>
      </c>
      <c r="E85" s="88">
        <v>24043.3</v>
      </c>
      <c r="F85" s="65">
        <f t="shared" si="40"/>
        <v>4.0772420719090485E-2</v>
      </c>
      <c r="G85" s="88">
        <v>26932.7</v>
      </c>
      <c r="H85" s="65">
        <f t="shared" si="41"/>
        <v>0.12017485120594928</v>
      </c>
      <c r="I85" s="88">
        <v>25549.5</v>
      </c>
      <c r="J85" s="65">
        <f t="shared" si="42"/>
        <v>-5.1357643310919521E-2</v>
      </c>
      <c r="K85" s="88">
        <v>26658.9</v>
      </c>
      <c r="L85" s="65">
        <f t="shared" si="43"/>
        <v>4.3421593377561241E-2</v>
      </c>
      <c r="M85" s="88">
        <v>26606</v>
      </c>
      <c r="N85" s="65">
        <f t="shared" si="44"/>
        <v>-1.9843279355112875E-3</v>
      </c>
      <c r="O85" s="88">
        <v>25260.3</v>
      </c>
      <c r="P85" s="65">
        <f t="shared" si="45"/>
        <v>-5.0578816808238725E-2</v>
      </c>
      <c r="Q85" s="88">
        <v>24892.6</v>
      </c>
      <c r="R85" s="65">
        <f t="shared" si="46"/>
        <v>-1.4556438363756641E-2</v>
      </c>
      <c r="S85" s="88">
        <v>27076.1</v>
      </c>
      <c r="T85" s="65">
        <f t="shared" si="47"/>
        <v>8.7716831508159121E-2</v>
      </c>
      <c r="U85" s="88">
        <v>25222.1</v>
      </c>
      <c r="V85" s="65">
        <f t="shared" si="48"/>
        <v>-6.8473672353108417E-2</v>
      </c>
      <c r="W85" s="88">
        <v>34459</v>
      </c>
      <c r="X85" s="65">
        <f t="shared" si="49"/>
        <v>0.36622247949219155</v>
      </c>
      <c r="Y85" s="92">
        <f t="shared" si="50"/>
        <v>4.3346831510199739E-2</v>
      </c>
      <c r="Z85" s="104">
        <f t="shared" si="51"/>
        <v>26064.824999999997</v>
      </c>
    </row>
    <row r="86" spans="1:26" ht="34.5" x14ac:dyDescent="0.25">
      <c r="A86" s="97" t="s">
        <v>12</v>
      </c>
      <c r="B86" s="88">
        <v>23083.599999999999</v>
      </c>
      <c r="C86" s="88">
        <v>23341.4</v>
      </c>
      <c r="D86" s="64">
        <f t="shared" si="39"/>
        <v>1.116810202914631E-2</v>
      </c>
      <c r="E86" s="88">
        <v>24621.7</v>
      </c>
      <c r="F86" s="65">
        <f t="shared" si="40"/>
        <v>5.485103721284923E-2</v>
      </c>
      <c r="G86" s="88">
        <v>24594.6</v>
      </c>
      <c r="H86" s="65">
        <f t="shared" si="41"/>
        <v>-1.1006551131725884E-3</v>
      </c>
      <c r="I86" s="88">
        <v>25552.7</v>
      </c>
      <c r="J86" s="65">
        <f t="shared" si="42"/>
        <v>3.895570572402085E-2</v>
      </c>
      <c r="K86" s="88">
        <v>27587.7</v>
      </c>
      <c r="L86" s="65">
        <f t="shared" si="43"/>
        <v>7.9639333612494978E-2</v>
      </c>
      <c r="M86" s="88">
        <v>25042.1</v>
      </c>
      <c r="N86" s="65">
        <f t="shared" si="44"/>
        <v>-9.2273005723565338E-2</v>
      </c>
      <c r="O86" s="88">
        <v>25582.3</v>
      </c>
      <c r="P86" s="65">
        <f t="shared" si="45"/>
        <v>2.1571673302159144E-2</v>
      </c>
      <c r="Q86" s="88">
        <v>26160.6</v>
      </c>
      <c r="R86" s="65">
        <f t="shared" si="46"/>
        <v>2.260547331553453E-2</v>
      </c>
      <c r="S86" s="88">
        <v>26896.799999999999</v>
      </c>
      <c r="T86" s="65">
        <f t="shared" si="47"/>
        <v>2.8141556386321431E-2</v>
      </c>
      <c r="U86" s="88">
        <v>26019.5</v>
      </c>
      <c r="V86" s="65">
        <f t="shared" si="48"/>
        <v>-3.2617263020136233E-2</v>
      </c>
      <c r="W86" s="88">
        <v>30852.2</v>
      </c>
      <c r="X86" s="65">
        <f t="shared" si="49"/>
        <v>0.18573377659063395</v>
      </c>
      <c r="Y86" s="92">
        <f t="shared" si="50"/>
        <v>2.8788703119662386E-2</v>
      </c>
      <c r="Z86" s="104">
        <f t="shared" si="51"/>
        <v>25777.933333333334</v>
      </c>
    </row>
    <row r="87" spans="1:26" ht="23.25" x14ac:dyDescent="0.25">
      <c r="A87" s="97" t="s">
        <v>17</v>
      </c>
      <c r="B87" s="6">
        <v>22555.8</v>
      </c>
      <c r="C87" s="6">
        <v>23340.6</v>
      </c>
      <c r="D87" s="64">
        <f t="shared" si="39"/>
        <v>3.4793711595243693E-2</v>
      </c>
      <c r="E87" s="6">
        <v>23724.2</v>
      </c>
      <c r="F87" s="65">
        <f t="shared" si="40"/>
        <v>1.6434881708268012E-2</v>
      </c>
      <c r="G87" s="6">
        <v>25442.400000000001</v>
      </c>
      <c r="H87" s="65">
        <f t="shared" si="41"/>
        <v>7.2423938425742573E-2</v>
      </c>
      <c r="I87" s="6">
        <v>24924.400000000001</v>
      </c>
      <c r="J87" s="65">
        <f t="shared" si="42"/>
        <v>-2.0359714492343528E-2</v>
      </c>
      <c r="K87" s="6">
        <v>25868.3</v>
      </c>
      <c r="L87" s="65">
        <f t="shared" si="43"/>
        <v>3.7870520453852308E-2</v>
      </c>
      <c r="M87" s="6">
        <v>25889.1</v>
      </c>
      <c r="N87" s="65">
        <f t="shared" si="44"/>
        <v>8.0407293869333429E-4</v>
      </c>
      <c r="O87" s="6">
        <v>25117</v>
      </c>
      <c r="P87" s="65">
        <f t="shared" si="45"/>
        <v>-2.982336195541746E-2</v>
      </c>
      <c r="Q87" s="6">
        <v>25075.7</v>
      </c>
      <c r="R87" s="65">
        <f t="shared" si="46"/>
        <v>-1.644304654218276E-3</v>
      </c>
      <c r="S87" s="6">
        <v>25050.6</v>
      </c>
      <c r="T87" s="65">
        <f t="shared" si="47"/>
        <v>-1.000969065669266E-3</v>
      </c>
      <c r="U87" s="6">
        <v>25083.7</v>
      </c>
      <c r="V87" s="65">
        <f t="shared" si="48"/>
        <v>1.3213256369108972E-3</v>
      </c>
      <c r="W87" s="6">
        <v>31641.4</v>
      </c>
      <c r="X87" s="65">
        <f t="shared" si="49"/>
        <v>0.26143272324258393</v>
      </c>
      <c r="Y87" s="93">
        <f t="shared" si="50"/>
        <v>3.3841165803058744E-2</v>
      </c>
      <c r="Z87" s="104">
        <f t="shared" si="51"/>
        <v>25309.433333333334</v>
      </c>
    </row>
    <row r="88" spans="1:26" ht="23.25" x14ac:dyDescent="0.25">
      <c r="A88" s="97" t="s">
        <v>21</v>
      </c>
      <c r="B88" s="88">
        <v>22470.6</v>
      </c>
      <c r="C88" s="88">
        <v>23526.799999999999</v>
      </c>
      <c r="D88" s="64">
        <f t="shared" si="39"/>
        <v>4.7003640312230255E-2</v>
      </c>
      <c r="E88" s="88">
        <v>23761.3</v>
      </c>
      <c r="F88" s="65">
        <f t="shared" si="40"/>
        <v>9.9673563765578788E-3</v>
      </c>
      <c r="G88" s="88">
        <v>25162.1</v>
      </c>
      <c r="H88" s="65">
        <f t="shared" si="41"/>
        <v>5.8953003413112937E-2</v>
      </c>
      <c r="I88" s="88">
        <v>25067.4</v>
      </c>
      <c r="J88" s="65">
        <f t="shared" si="42"/>
        <v>-3.7635968381016793E-3</v>
      </c>
      <c r="K88" s="88">
        <v>27943.4</v>
      </c>
      <c r="L88" s="65">
        <f t="shared" si="43"/>
        <v>0.1147306860703543</v>
      </c>
      <c r="M88" s="88">
        <v>24469.7</v>
      </c>
      <c r="N88" s="65">
        <f t="shared" si="44"/>
        <v>-0.1243120021185683</v>
      </c>
      <c r="O88" s="88">
        <v>24502.5</v>
      </c>
      <c r="P88" s="65">
        <f t="shared" si="45"/>
        <v>1.3404332705344579E-3</v>
      </c>
      <c r="Q88" s="88">
        <v>24442.1</v>
      </c>
      <c r="R88" s="65">
        <f t="shared" si="46"/>
        <v>-2.4650545862667794E-3</v>
      </c>
      <c r="S88" s="88">
        <v>24253.3</v>
      </c>
      <c r="T88" s="65">
        <f t="shared" si="47"/>
        <v>-7.7243772016315493E-3</v>
      </c>
      <c r="U88" s="88">
        <v>24589.599999999999</v>
      </c>
      <c r="V88" s="65">
        <f t="shared" si="48"/>
        <v>1.3866154296528599E-2</v>
      </c>
      <c r="W88" s="88">
        <v>31160.2</v>
      </c>
      <c r="X88" s="65">
        <f t="shared" si="49"/>
        <v>0.26721052802810963</v>
      </c>
      <c r="Y88" s="92">
        <f t="shared" si="50"/>
        <v>3.4073342820259978E-2</v>
      </c>
      <c r="Z88" s="104">
        <f t="shared" si="51"/>
        <v>25112.416666666668</v>
      </c>
    </row>
    <row r="89" spans="1:26" ht="23.25" x14ac:dyDescent="0.25">
      <c r="A89" s="97" t="s">
        <v>16</v>
      </c>
      <c r="B89" s="88">
        <v>20860.900000000001</v>
      </c>
      <c r="C89" s="88">
        <v>21520.9</v>
      </c>
      <c r="D89" s="64">
        <f t="shared" si="39"/>
        <v>3.1638136417891927E-2</v>
      </c>
      <c r="E89" s="88">
        <v>21859</v>
      </c>
      <c r="F89" s="65">
        <f t="shared" si="40"/>
        <v>1.5710309513077947E-2</v>
      </c>
      <c r="G89" s="88">
        <v>22814.1</v>
      </c>
      <c r="H89" s="65">
        <f t="shared" si="41"/>
        <v>4.3693673086600437E-2</v>
      </c>
      <c r="I89" s="88">
        <v>22945.9</v>
      </c>
      <c r="J89" s="65">
        <f t="shared" si="42"/>
        <v>5.7771290561539068E-3</v>
      </c>
      <c r="K89" s="88">
        <v>22869.7</v>
      </c>
      <c r="L89" s="65">
        <f t="shared" si="43"/>
        <v>-3.3208547060695759E-3</v>
      </c>
      <c r="M89" s="88">
        <v>23138.6</v>
      </c>
      <c r="N89" s="65">
        <f t="shared" si="44"/>
        <v>1.1757915495174798E-2</v>
      </c>
      <c r="O89" s="88">
        <v>22911.5</v>
      </c>
      <c r="P89" s="65">
        <f t="shared" si="45"/>
        <v>-9.8147683956677501E-3</v>
      </c>
      <c r="Q89" s="88">
        <v>22565.200000000001</v>
      </c>
      <c r="R89" s="65">
        <f t="shared" si="46"/>
        <v>-1.5114680400672098E-2</v>
      </c>
      <c r="S89" s="88">
        <v>22740.1</v>
      </c>
      <c r="T89" s="65">
        <f t="shared" si="47"/>
        <v>7.7508730257209724E-3</v>
      </c>
      <c r="U89" s="88">
        <v>23015.599999999999</v>
      </c>
      <c r="V89" s="65">
        <f t="shared" si="48"/>
        <v>1.21151622024529E-2</v>
      </c>
      <c r="W89" s="88">
        <v>28269</v>
      </c>
      <c r="X89" s="65">
        <f t="shared" si="49"/>
        <v>0.22825387997705904</v>
      </c>
      <c r="Y89" s="92">
        <f t="shared" si="50"/>
        <v>2.9858797751974774E-2</v>
      </c>
      <c r="Z89" s="104">
        <f t="shared" si="51"/>
        <v>22959.208333333332</v>
      </c>
    </row>
    <row r="90" spans="1:26" ht="23.25" x14ac:dyDescent="0.25">
      <c r="A90" s="97" t="s">
        <v>19</v>
      </c>
      <c r="B90" s="88">
        <v>20270.400000000001</v>
      </c>
      <c r="C90" s="88">
        <v>20696.3</v>
      </c>
      <c r="D90" s="64">
        <f t="shared" si="39"/>
        <v>2.1010932196700471E-2</v>
      </c>
      <c r="E90" s="88">
        <v>21645.4</v>
      </c>
      <c r="F90" s="65">
        <f t="shared" si="40"/>
        <v>4.5858438464846385E-2</v>
      </c>
      <c r="G90" s="88">
        <v>21894.1</v>
      </c>
      <c r="H90" s="65">
        <f t="shared" si="41"/>
        <v>1.1489739159359358E-2</v>
      </c>
      <c r="I90" s="88">
        <v>23308.6</v>
      </c>
      <c r="J90" s="65">
        <f t="shared" si="42"/>
        <v>6.4606446485582891E-2</v>
      </c>
      <c r="K90" s="88">
        <v>25059.200000000001</v>
      </c>
      <c r="L90" s="65">
        <f t="shared" si="43"/>
        <v>7.5105325931201561E-2</v>
      </c>
      <c r="M90" s="88">
        <v>22245.3</v>
      </c>
      <c r="N90" s="65">
        <f t="shared" si="44"/>
        <v>-0.11229009705018522</v>
      </c>
      <c r="O90" s="88">
        <v>22571.7</v>
      </c>
      <c r="P90" s="65">
        <f t="shared" si="45"/>
        <v>1.4672762336313872E-2</v>
      </c>
      <c r="Q90" s="88">
        <v>22681.599999999999</v>
      </c>
      <c r="R90" s="65">
        <f t="shared" si="46"/>
        <v>4.8689287913625812E-3</v>
      </c>
      <c r="S90" s="88">
        <v>22703.8</v>
      </c>
      <c r="T90" s="65">
        <f t="shared" si="47"/>
        <v>9.7876693002252324E-4</v>
      </c>
      <c r="U90" s="88">
        <v>23280.400000000001</v>
      </c>
      <c r="V90" s="65">
        <f t="shared" si="48"/>
        <v>2.5396629639091284E-2</v>
      </c>
      <c r="W90" s="88">
        <v>28688.1</v>
      </c>
      <c r="X90" s="65">
        <f t="shared" si="49"/>
        <v>0.23228552774007305</v>
      </c>
      <c r="Y90" s="92">
        <f t="shared" si="50"/>
        <v>3.4907581874942611E-2</v>
      </c>
      <c r="Z90" s="104">
        <f t="shared" si="51"/>
        <v>22920.408333333329</v>
      </c>
    </row>
    <row r="91" spans="1:26" ht="23.25" x14ac:dyDescent="0.25">
      <c r="A91" s="97" t="s">
        <v>11</v>
      </c>
      <c r="B91" s="6">
        <v>20909.099999999999</v>
      </c>
      <c r="C91" s="6">
        <v>20920.599999999999</v>
      </c>
      <c r="D91" s="64">
        <f t="shared" si="39"/>
        <v>5.4999976086977931E-4</v>
      </c>
      <c r="E91" s="6">
        <v>21677.200000000001</v>
      </c>
      <c r="F91" s="65">
        <f t="shared" si="40"/>
        <v>3.6165310746345769E-2</v>
      </c>
      <c r="G91" s="6">
        <v>21797.200000000001</v>
      </c>
      <c r="H91" s="65">
        <f t="shared" si="41"/>
        <v>5.5357703024376814E-3</v>
      </c>
      <c r="I91" s="6">
        <v>24306</v>
      </c>
      <c r="J91" s="65">
        <f t="shared" si="42"/>
        <v>0.11509735195346193</v>
      </c>
      <c r="K91" s="6">
        <v>24489.7</v>
      </c>
      <c r="L91" s="65">
        <f t="shared" si="43"/>
        <v>7.5578046572863933E-3</v>
      </c>
      <c r="M91" s="6">
        <v>22465</v>
      </c>
      <c r="N91" s="65">
        <f t="shared" si="44"/>
        <v>-8.2675573812664105E-2</v>
      </c>
      <c r="O91" s="6">
        <v>22701</v>
      </c>
      <c r="P91" s="65">
        <f t="shared" si="45"/>
        <v>1.0505230358335282E-2</v>
      </c>
      <c r="Q91" s="6">
        <v>22689.3</v>
      </c>
      <c r="R91" s="65">
        <f t="shared" si="46"/>
        <v>-5.1539579754200648E-4</v>
      </c>
      <c r="S91" s="6">
        <v>22481.3</v>
      </c>
      <c r="T91" s="65">
        <f t="shared" si="47"/>
        <v>-9.1673167528306676E-3</v>
      </c>
      <c r="U91" s="6">
        <v>22660.5</v>
      </c>
      <c r="V91" s="65">
        <f t="shared" si="48"/>
        <v>7.9710692886978407E-3</v>
      </c>
      <c r="W91" s="6">
        <v>27209.8</v>
      </c>
      <c r="X91" s="65">
        <f t="shared" si="49"/>
        <v>0.20075903003022888</v>
      </c>
      <c r="Y91" s="93">
        <f t="shared" si="50"/>
        <v>2.652575279405698E-2</v>
      </c>
      <c r="Z91" s="104">
        <f t="shared" si="51"/>
        <v>22858.891666666663</v>
      </c>
    </row>
    <row r="92" spans="1:26" ht="23.25" x14ac:dyDescent="0.25">
      <c r="A92" s="97" t="s">
        <v>22</v>
      </c>
      <c r="B92" s="6">
        <v>20467.900000000001</v>
      </c>
      <c r="C92" s="6">
        <v>20568.7</v>
      </c>
      <c r="D92" s="64">
        <f t="shared" si="39"/>
        <v>4.9247846628135417E-3</v>
      </c>
      <c r="E92" s="6">
        <v>21316.9</v>
      </c>
      <c r="F92" s="65">
        <f t="shared" si="40"/>
        <v>3.6375658160214375E-2</v>
      </c>
      <c r="G92" s="6">
        <v>22156.2</v>
      </c>
      <c r="H92" s="65">
        <f t="shared" si="41"/>
        <v>3.9372516641725586E-2</v>
      </c>
      <c r="I92" s="6">
        <v>23774.3</v>
      </c>
      <c r="J92" s="65">
        <f t="shared" si="42"/>
        <v>7.3031476516731031E-2</v>
      </c>
      <c r="K92" s="6">
        <v>24528.400000000001</v>
      </c>
      <c r="L92" s="65">
        <f t="shared" si="43"/>
        <v>3.1719125273930393E-2</v>
      </c>
      <c r="M92" s="6">
        <v>22032</v>
      </c>
      <c r="N92" s="65">
        <f t="shared" si="44"/>
        <v>-0.10177590058870534</v>
      </c>
      <c r="O92" s="6">
        <v>22311.9</v>
      </c>
      <c r="P92" s="65">
        <f t="shared" si="45"/>
        <v>1.2704248366013138E-2</v>
      </c>
      <c r="Q92" s="6">
        <v>22405.3</v>
      </c>
      <c r="R92" s="65">
        <f t="shared" si="46"/>
        <v>4.1861069653412741E-3</v>
      </c>
      <c r="S92" s="6">
        <v>22734.3</v>
      </c>
      <c r="T92" s="65">
        <f t="shared" si="47"/>
        <v>1.4684025654644106E-2</v>
      </c>
      <c r="U92" s="6">
        <v>23447.1</v>
      </c>
      <c r="V92" s="65">
        <f t="shared" si="48"/>
        <v>3.1353505496100498E-2</v>
      </c>
      <c r="W92" s="6">
        <v>28173.9</v>
      </c>
      <c r="X92" s="65">
        <f t="shared" si="49"/>
        <v>0.20159422700461915</v>
      </c>
      <c r="Y92" s="93">
        <f t="shared" si="50"/>
        <v>3.1651797650311612E-2</v>
      </c>
      <c r="Z92" s="104">
        <f t="shared" si="51"/>
        <v>22826.408333333336</v>
      </c>
    </row>
    <row r="93" spans="1:26" ht="23.25" x14ac:dyDescent="0.25">
      <c r="A93" s="97" t="s">
        <v>14</v>
      </c>
      <c r="B93" s="88">
        <v>19971</v>
      </c>
      <c r="C93" s="88">
        <v>20530.5</v>
      </c>
      <c r="D93" s="64">
        <f t="shared" si="39"/>
        <v>2.8015622652846517E-2</v>
      </c>
      <c r="E93" s="88">
        <v>21106.7</v>
      </c>
      <c r="F93" s="65">
        <f t="shared" si="40"/>
        <v>2.8065560994617877E-2</v>
      </c>
      <c r="G93" s="88">
        <v>21490.1</v>
      </c>
      <c r="H93" s="65">
        <f t="shared" si="41"/>
        <v>1.8164848128793043E-2</v>
      </c>
      <c r="I93" s="88">
        <v>22363.8</v>
      </c>
      <c r="J93" s="65">
        <f t="shared" si="42"/>
        <v>4.0655929939832802E-2</v>
      </c>
      <c r="K93" s="88">
        <v>23857.3</v>
      </c>
      <c r="L93" s="65">
        <f t="shared" si="43"/>
        <v>6.6782031676190901E-2</v>
      </c>
      <c r="M93" s="88">
        <v>21663</v>
      </c>
      <c r="N93" s="65">
        <f t="shared" si="44"/>
        <v>-9.1976040876377452E-2</v>
      </c>
      <c r="O93" s="88">
        <v>20974.7</v>
      </c>
      <c r="P93" s="65">
        <f t="shared" si="45"/>
        <v>-3.177306928864887E-2</v>
      </c>
      <c r="Q93" s="88">
        <v>21494.400000000001</v>
      </c>
      <c r="R93" s="65">
        <f t="shared" si="46"/>
        <v>2.4777469999570867E-2</v>
      </c>
      <c r="S93" s="88">
        <v>21822.7</v>
      </c>
      <c r="T93" s="65">
        <f t="shared" si="47"/>
        <v>1.5273745719815324E-2</v>
      </c>
      <c r="U93" s="88">
        <v>22278.9</v>
      </c>
      <c r="V93" s="65">
        <f t="shared" si="48"/>
        <v>2.0904837623208827E-2</v>
      </c>
      <c r="W93" s="88">
        <v>27911.3</v>
      </c>
      <c r="X93" s="65">
        <f t="shared" si="49"/>
        <v>0.25281319993356921</v>
      </c>
      <c r="Y93" s="92">
        <f t="shared" si="50"/>
        <v>3.3791285136674461E-2</v>
      </c>
      <c r="Z93" s="104">
        <f t="shared" si="51"/>
        <v>22122.033333333336</v>
      </c>
    </row>
    <row r="94" spans="1:26" x14ac:dyDescent="0.25">
      <c r="A94" s="96"/>
      <c r="B94" s="4"/>
      <c r="C94" s="4"/>
      <c r="D94" s="64"/>
      <c r="E94" s="4"/>
      <c r="F94" s="65"/>
      <c r="G94" s="4"/>
      <c r="H94" s="65"/>
      <c r="I94" s="4"/>
      <c r="J94" s="65"/>
      <c r="K94" s="4"/>
      <c r="L94" s="65"/>
      <c r="M94" s="8"/>
      <c r="N94" s="65"/>
      <c r="O94" s="4"/>
      <c r="P94" s="65"/>
      <c r="Q94" s="8"/>
      <c r="R94" s="65"/>
      <c r="S94" s="8"/>
      <c r="T94" s="65"/>
      <c r="U94" s="8"/>
      <c r="V94" s="65"/>
      <c r="W94" s="4"/>
      <c r="X94" s="65"/>
      <c r="Y94" s="93"/>
      <c r="Z94" s="104"/>
    </row>
    <row r="99" spans="1:26" x14ac:dyDescent="0.25">
      <c r="A99" s="99">
        <v>2017</v>
      </c>
    </row>
    <row r="100" spans="1:26" ht="31.5" x14ac:dyDescent="0.25">
      <c r="A100" s="95" t="s">
        <v>120</v>
      </c>
      <c r="B100" s="84" t="s">
        <v>0</v>
      </c>
      <c r="C100" s="84" t="s">
        <v>1</v>
      </c>
      <c r="D100" s="84" t="s">
        <v>121</v>
      </c>
      <c r="E100" s="84" t="s">
        <v>2</v>
      </c>
      <c r="F100" s="84" t="s">
        <v>122</v>
      </c>
      <c r="G100" s="85" t="s">
        <v>3</v>
      </c>
      <c r="H100" s="84" t="s">
        <v>123</v>
      </c>
      <c r="I100" s="85" t="s">
        <v>4</v>
      </c>
      <c r="J100" s="84" t="s">
        <v>124</v>
      </c>
      <c r="K100" s="85" t="s">
        <v>5</v>
      </c>
      <c r="L100" s="84" t="s">
        <v>125</v>
      </c>
      <c r="M100" s="85" t="s">
        <v>6</v>
      </c>
      <c r="N100" s="84" t="s">
        <v>126</v>
      </c>
      <c r="O100" s="85" t="s">
        <v>7</v>
      </c>
      <c r="P100" s="84" t="s">
        <v>127</v>
      </c>
      <c r="Q100" s="86" t="s">
        <v>91</v>
      </c>
      <c r="R100" s="84" t="s">
        <v>128</v>
      </c>
      <c r="S100" s="87" t="s">
        <v>101</v>
      </c>
      <c r="T100" s="84" t="s">
        <v>129</v>
      </c>
      <c r="U100" s="87" t="s">
        <v>102</v>
      </c>
      <c r="V100" s="84" t="s">
        <v>131</v>
      </c>
      <c r="W100" s="87" t="s">
        <v>103</v>
      </c>
      <c r="X100" s="84" t="s">
        <v>132</v>
      </c>
      <c r="Y100" s="91" t="s">
        <v>130</v>
      </c>
      <c r="Z100" t="s">
        <v>134</v>
      </c>
    </row>
    <row r="101" spans="1:26" x14ac:dyDescent="0.25">
      <c r="A101" s="97" t="s">
        <v>93</v>
      </c>
      <c r="B101" s="101">
        <v>61277.477579263577</v>
      </c>
      <c r="C101" s="101">
        <v>67219.164996119624</v>
      </c>
      <c r="D101" s="64">
        <f t="shared" ref="D101:D118" si="52">C101/B101-1</f>
        <v>9.6963642296965746E-2</v>
      </c>
      <c r="E101" s="101">
        <v>72128.921939950844</v>
      </c>
      <c r="F101" s="65">
        <f t="shared" ref="F101:F118" si="53">E101/C101-1</f>
        <v>7.3041028464347235E-2</v>
      </c>
      <c r="G101" s="101">
        <v>77694.285207319757</v>
      </c>
      <c r="H101" s="65">
        <f t="shared" ref="H101:H118" si="54">G101/E101-1</f>
        <v>7.7158553291593934E-2</v>
      </c>
      <c r="I101" s="101">
        <v>69459.967367751786</v>
      </c>
      <c r="J101" s="65">
        <f t="shared" ref="J101:J118" si="55">I101/G101-1</f>
        <v>-0.1059835716049834</v>
      </c>
      <c r="K101" s="101">
        <v>77565.435022625199</v>
      </c>
      <c r="L101" s="65">
        <f t="shared" ref="L101:L118" si="56">K101/I101-1</f>
        <v>0.11669264991098371</v>
      </c>
      <c r="M101" s="101">
        <v>70819.744979294759</v>
      </c>
      <c r="N101" s="65">
        <f t="shared" ref="N101:N118" si="57">M101/K101-1</f>
        <v>-8.6967733003273651E-2</v>
      </c>
      <c r="O101" s="101">
        <v>67654.568464582786</v>
      </c>
      <c r="P101" s="65">
        <f t="shared" ref="P101:P118" si="58">O101/M101-1</f>
        <v>-4.4693418701766907E-2</v>
      </c>
      <c r="Q101" s="101">
        <v>69122.333064086793</v>
      </c>
      <c r="R101" s="65">
        <f t="shared" ref="R101:R118" si="59">Q101/O101-1</f>
        <v>2.1694981326684237E-2</v>
      </c>
      <c r="S101" s="101">
        <v>69846.527590240818</v>
      </c>
      <c r="T101" s="65">
        <f t="shared" ref="T101:T118" si="60">S101/Q101-1</f>
        <v>1.047699772347932E-2</v>
      </c>
      <c r="U101" s="101">
        <v>70992.985557489243</v>
      </c>
      <c r="V101" s="65">
        <f t="shared" ref="V101:V118" si="61">U101/S101-1</f>
        <v>1.6413957956137759E-2</v>
      </c>
      <c r="W101" s="101">
        <v>104051.87180702394</v>
      </c>
      <c r="X101" s="65">
        <f t="shared" ref="X101:X118" si="62">W101/U101-1</f>
        <v>0.46566412146118319</v>
      </c>
      <c r="Y101" s="93">
        <f t="shared" ref="Y101:Y118" si="63">(D101+F101+H101+J101+L101+N101+P101+R101+T101+V101+X101)/11</f>
        <v>5.8223746283759197E-2</v>
      </c>
      <c r="Z101" s="104">
        <f t="shared" ref="Z101:Z118" si="64">(B101+C101+E101+G101+I101+K101+M101+O101+Q101+S101+U101+W101)/12</f>
        <v>73152.773631312433</v>
      </c>
    </row>
    <row r="102" spans="1:26" ht="23.25" x14ac:dyDescent="0.25">
      <c r="A102" s="97" t="s">
        <v>99</v>
      </c>
      <c r="B102" s="101">
        <v>42751.043820696861</v>
      </c>
      <c r="C102" s="101">
        <v>42349.675090151672</v>
      </c>
      <c r="D102" s="64">
        <f t="shared" si="52"/>
        <v>-9.3885129969827341E-3</v>
      </c>
      <c r="E102" s="101">
        <v>45688.43128444031</v>
      </c>
      <c r="F102" s="65">
        <f t="shared" si="53"/>
        <v>7.8837823128070639E-2</v>
      </c>
      <c r="G102" s="101">
        <v>45133.473487625757</v>
      </c>
      <c r="H102" s="65">
        <f t="shared" si="54"/>
        <v>-1.2146571488952596E-2</v>
      </c>
      <c r="I102" s="101">
        <v>46479.453987895853</v>
      </c>
      <c r="J102" s="65">
        <f t="shared" si="55"/>
        <v>2.9822222759768868E-2</v>
      </c>
      <c r="K102" s="101">
        <v>50606.024815844874</v>
      </c>
      <c r="L102" s="65">
        <f t="shared" si="56"/>
        <v>8.8782687271319105E-2</v>
      </c>
      <c r="M102" s="101">
        <v>44975.922810672237</v>
      </c>
      <c r="N102" s="65">
        <f t="shared" si="57"/>
        <v>-0.11125359135914259</v>
      </c>
      <c r="O102" s="101">
        <v>44033.739364583002</v>
      </c>
      <c r="P102" s="65">
        <f t="shared" si="58"/>
        <v>-2.094861844314766E-2</v>
      </c>
      <c r="Q102" s="101">
        <v>45654.841883490524</v>
      </c>
      <c r="R102" s="65">
        <f t="shared" si="59"/>
        <v>3.6815009179334002E-2</v>
      </c>
      <c r="S102" s="101">
        <v>46271.227643320264</v>
      </c>
      <c r="T102" s="65">
        <f t="shared" si="60"/>
        <v>1.3500994295473356E-2</v>
      </c>
      <c r="U102" s="101">
        <v>47005.194997058068</v>
      </c>
      <c r="V102" s="65">
        <f t="shared" si="61"/>
        <v>1.5862283996343374E-2</v>
      </c>
      <c r="W102" s="101">
        <v>58944.183079432871</v>
      </c>
      <c r="X102" s="65">
        <f t="shared" si="62"/>
        <v>0.25399294871815825</v>
      </c>
      <c r="Y102" s="93">
        <f t="shared" si="63"/>
        <v>3.3079697732749276E-2</v>
      </c>
      <c r="Z102" s="104">
        <f t="shared" si="64"/>
        <v>46657.767688767693</v>
      </c>
    </row>
    <row r="103" spans="1:26" ht="23.25" x14ac:dyDescent="0.25">
      <c r="A103" s="97" t="s">
        <v>15</v>
      </c>
      <c r="B103" s="101">
        <v>30281.288324024747</v>
      </c>
      <c r="C103" s="101">
        <v>30820.223901666308</v>
      </c>
      <c r="D103" s="64">
        <f t="shared" si="52"/>
        <v>1.7797643609964053E-2</v>
      </c>
      <c r="E103" s="101">
        <v>32259.039131487636</v>
      </c>
      <c r="F103" s="65">
        <f t="shared" si="53"/>
        <v>4.6684126449306529E-2</v>
      </c>
      <c r="G103" s="101">
        <v>32689.869385707309</v>
      </c>
      <c r="H103" s="65">
        <f t="shared" si="54"/>
        <v>1.3355334375075856E-2</v>
      </c>
      <c r="I103" s="101">
        <v>33191.240114403292</v>
      </c>
      <c r="J103" s="65">
        <f t="shared" si="55"/>
        <v>1.5337189720164179E-2</v>
      </c>
      <c r="K103" s="101">
        <v>35016.661473468033</v>
      </c>
      <c r="L103" s="65">
        <f t="shared" si="56"/>
        <v>5.4997082144954357E-2</v>
      </c>
      <c r="M103" s="101">
        <v>33582.943225165167</v>
      </c>
      <c r="N103" s="65">
        <f t="shared" si="57"/>
        <v>-4.0943887508784638E-2</v>
      </c>
      <c r="O103" s="101">
        <v>33545.117041489895</v>
      </c>
      <c r="P103" s="65">
        <f t="shared" si="58"/>
        <v>-1.1263510592760539E-3</v>
      </c>
      <c r="Q103" s="101">
        <v>33840.165326669732</v>
      </c>
      <c r="R103" s="65">
        <f t="shared" si="59"/>
        <v>8.7955658289970984E-3</v>
      </c>
      <c r="S103" s="101">
        <v>33873.893544061131</v>
      </c>
      <c r="T103" s="65">
        <f t="shared" si="60"/>
        <v>9.9669186204653926E-4</v>
      </c>
      <c r="U103" s="101">
        <v>35054.501962485367</v>
      </c>
      <c r="V103" s="65">
        <f t="shared" si="61"/>
        <v>3.4853047432783946E-2</v>
      </c>
      <c r="W103" s="101">
        <v>42472.390572917066</v>
      </c>
      <c r="X103" s="65">
        <f t="shared" si="62"/>
        <v>0.21161015547646844</v>
      </c>
      <c r="Y103" s="93">
        <f t="shared" si="63"/>
        <v>3.2941508939245481E-2</v>
      </c>
      <c r="Z103" s="104">
        <f t="shared" si="64"/>
        <v>33885.611166962139</v>
      </c>
    </row>
    <row r="104" spans="1:26" ht="23.25" x14ac:dyDescent="0.25">
      <c r="A104" s="97" t="s">
        <v>24</v>
      </c>
      <c r="B104" s="101">
        <v>28564.158249507811</v>
      </c>
      <c r="C104" s="101">
        <v>28844.049276102647</v>
      </c>
      <c r="D104" s="64">
        <f t="shared" si="52"/>
        <v>9.798679315174974E-3</v>
      </c>
      <c r="E104" s="101">
        <v>30681.36831848829</v>
      </c>
      <c r="F104" s="65">
        <f t="shared" si="53"/>
        <v>6.3698374135973568E-2</v>
      </c>
      <c r="G104" s="101">
        <v>30601.641565482136</v>
      </c>
      <c r="H104" s="65">
        <f t="shared" si="54"/>
        <v>-2.5985396798001714E-3</v>
      </c>
      <c r="I104" s="101">
        <v>31039.746984540296</v>
      </c>
      <c r="J104" s="65">
        <f t="shared" si="55"/>
        <v>1.4316402540716311E-2</v>
      </c>
      <c r="K104" s="101">
        <v>33021.974563805008</v>
      </c>
      <c r="L104" s="65">
        <f t="shared" si="56"/>
        <v>6.3860945137599989E-2</v>
      </c>
      <c r="M104" s="101">
        <v>31036.505878801727</v>
      </c>
      <c r="N104" s="65">
        <f t="shared" si="57"/>
        <v>-6.0125680285016303E-2</v>
      </c>
      <c r="O104" s="101">
        <v>30535.250127745061</v>
      </c>
      <c r="P104" s="65">
        <f t="shared" si="58"/>
        <v>-1.6150521357464642E-2</v>
      </c>
      <c r="Q104" s="101">
        <v>31183.245413320794</v>
      </c>
      <c r="R104" s="65">
        <f t="shared" si="59"/>
        <v>2.1221220814135355E-2</v>
      </c>
      <c r="S104" s="101">
        <v>30732.309165556464</v>
      </c>
      <c r="T104" s="65">
        <f t="shared" si="60"/>
        <v>-1.4460850427444605E-2</v>
      </c>
      <c r="U104" s="101">
        <v>31400.763582823194</v>
      </c>
      <c r="V104" s="65">
        <f t="shared" si="61"/>
        <v>2.1750868561998926E-2</v>
      </c>
      <c r="W104" s="101">
        <v>37671.255574530544</v>
      </c>
      <c r="X104" s="65">
        <f t="shared" si="62"/>
        <v>0.1996923410848972</v>
      </c>
      <c r="Y104" s="93">
        <f t="shared" si="63"/>
        <v>2.7363930894615508E-2</v>
      </c>
      <c r="Z104" s="104">
        <f t="shared" si="64"/>
        <v>31276.022391725332</v>
      </c>
    </row>
    <row r="105" spans="1:26" ht="23.25" x14ac:dyDescent="0.25">
      <c r="A105" s="97" t="s">
        <v>25</v>
      </c>
      <c r="B105" s="100">
        <v>27766.185973201798</v>
      </c>
      <c r="C105" s="100">
        <v>27889.58957259234</v>
      </c>
      <c r="D105" s="64">
        <f t="shared" si="52"/>
        <v>4.4443842416688195E-3</v>
      </c>
      <c r="E105" s="100">
        <v>29505.08584613015</v>
      </c>
      <c r="F105" s="65">
        <f t="shared" si="53"/>
        <v>5.7924705895471051E-2</v>
      </c>
      <c r="G105" s="100">
        <v>29847.285878280021</v>
      </c>
      <c r="H105" s="65">
        <f t="shared" si="54"/>
        <v>1.1598001576218264E-2</v>
      </c>
      <c r="I105" s="100">
        <v>31069.218104372274</v>
      </c>
      <c r="J105" s="65">
        <f t="shared" si="55"/>
        <v>4.0939475404075498E-2</v>
      </c>
      <c r="K105" s="100">
        <v>31883.384628751672</v>
      </c>
      <c r="L105" s="65">
        <f t="shared" si="56"/>
        <v>2.6204924811571662E-2</v>
      </c>
      <c r="M105" s="100">
        <v>29367.168647100942</v>
      </c>
      <c r="N105" s="65">
        <f t="shared" si="57"/>
        <v>-7.891934971614234E-2</v>
      </c>
      <c r="O105" s="100">
        <v>28814.80587263083</v>
      </c>
      <c r="P105" s="65">
        <f t="shared" si="58"/>
        <v>-1.8808853557104488E-2</v>
      </c>
      <c r="Q105" s="100">
        <v>29446.27303208593</v>
      </c>
      <c r="R105" s="65">
        <f t="shared" si="59"/>
        <v>2.1914676859054794E-2</v>
      </c>
      <c r="S105" s="100">
        <v>30651.547355257295</v>
      </c>
      <c r="T105" s="65">
        <f t="shared" si="60"/>
        <v>4.0931302982148088E-2</v>
      </c>
      <c r="U105" s="100">
        <v>31424.974001719635</v>
      </c>
      <c r="V105" s="65">
        <f t="shared" si="61"/>
        <v>2.5232874461382782E-2</v>
      </c>
      <c r="W105" s="100">
        <v>38376.634799444269</v>
      </c>
      <c r="X105" s="65">
        <f t="shared" si="62"/>
        <v>0.2212145282075404</v>
      </c>
      <c r="Y105" s="92">
        <f t="shared" si="63"/>
        <v>3.2061515560534957E-2</v>
      </c>
      <c r="Z105" s="104">
        <f t="shared" si="64"/>
        <v>30503.512809297259</v>
      </c>
    </row>
    <row r="106" spans="1:26" ht="23.25" x14ac:dyDescent="0.25">
      <c r="A106" s="97" t="s">
        <v>20</v>
      </c>
      <c r="B106" s="101">
        <v>25866.866710913873</v>
      </c>
      <c r="C106" s="101">
        <v>26010.314964358971</v>
      </c>
      <c r="D106" s="64">
        <f t="shared" si="52"/>
        <v>5.5456370131050647E-3</v>
      </c>
      <c r="E106" s="101">
        <v>27246.4905268494</v>
      </c>
      <c r="F106" s="65">
        <f t="shared" si="53"/>
        <v>4.7526358838188454E-2</v>
      </c>
      <c r="G106" s="101">
        <v>28263.843810199764</v>
      </c>
      <c r="H106" s="65">
        <f t="shared" si="54"/>
        <v>3.7338874243192377E-2</v>
      </c>
      <c r="I106" s="101">
        <v>30922.621981047621</v>
      </c>
      <c r="J106" s="65">
        <f t="shared" si="55"/>
        <v>9.4069942811117802E-2</v>
      </c>
      <c r="K106" s="101">
        <v>30678.814479560078</v>
      </c>
      <c r="L106" s="65">
        <f t="shared" si="56"/>
        <v>-7.8844381837016586E-3</v>
      </c>
      <c r="M106" s="101">
        <v>28624.682383720257</v>
      </c>
      <c r="N106" s="65">
        <f t="shared" si="57"/>
        <v>-6.6956045423736898E-2</v>
      </c>
      <c r="O106" s="101">
        <v>28581.317497484746</v>
      </c>
      <c r="P106" s="65">
        <f t="shared" si="58"/>
        <v>-1.5149473330112739E-3</v>
      </c>
      <c r="Q106" s="101">
        <v>28565.177524536717</v>
      </c>
      <c r="R106" s="65">
        <f t="shared" si="59"/>
        <v>-5.6470360225524541E-4</v>
      </c>
      <c r="S106" s="101">
        <v>28654.898254117357</v>
      </c>
      <c r="T106" s="65">
        <f t="shared" si="60"/>
        <v>3.1409127250678903E-3</v>
      </c>
      <c r="U106" s="101">
        <v>28941.474808356226</v>
      </c>
      <c r="V106" s="65">
        <f t="shared" si="61"/>
        <v>1.0000962198415397E-2</v>
      </c>
      <c r="W106" s="101">
        <v>37500.09010386531</v>
      </c>
      <c r="X106" s="65">
        <f t="shared" si="62"/>
        <v>0.29572146382249898</v>
      </c>
      <c r="Y106" s="93">
        <f t="shared" si="63"/>
        <v>3.7856728828080083E-2</v>
      </c>
      <c r="Z106" s="104">
        <f t="shared" si="64"/>
        <v>29154.716087084191</v>
      </c>
    </row>
    <row r="107" spans="1:26" ht="34.5" x14ac:dyDescent="0.25">
      <c r="A107" s="97" t="s">
        <v>10</v>
      </c>
      <c r="B107" s="100">
        <v>27550.428304228619</v>
      </c>
      <c r="C107" s="100">
        <v>26693.481675782008</v>
      </c>
      <c r="D107" s="64">
        <f t="shared" si="52"/>
        <v>-3.1104657211992626E-2</v>
      </c>
      <c r="E107" s="100">
        <v>28212.624597885755</v>
      </c>
      <c r="F107" s="65">
        <f t="shared" si="53"/>
        <v>5.6910632361682811E-2</v>
      </c>
      <c r="G107" s="100">
        <v>28062.416177021423</v>
      </c>
      <c r="H107" s="65">
        <f t="shared" si="54"/>
        <v>-5.3241562245714968E-3</v>
      </c>
      <c r="I107" s="100">
        <v>28444.151835705019</v>
      </c>
      <c r="J107" s="65">
        <f t="shared" si="55"/>
        <v>1.3603093057830584E-2</v>
      </c>
      <c r="K107" s="100">
        <v>29732.011442968706</v>
      </c>
      <c r="L107" s="65">
        <f t="shared" si="56"/>
        <v>4.5276780081277668E-2</v>
      </c>
      <c r="M107" s="100">
        <v>29299.01741742056</v>
      </c>
      <c r="N107" s="65">
        <f t="shared" si="57"/>
        <v>-1.4563226789371608E-2</v>
      </c>
      <c r="O107" s="100">
        <v>28578.030607763001</v>
      </c>
      <c r="P107" s="65">
        <f t="shared" si="58"/>
        <v>-2.4607883581408974E-2</v>
      </c>
      <c r="Q107" s="100">
        <v>29075.170373385259</v>
      </c>
      <c r="R107" s="65">
        <f t="shared" si="59"/>
        <v>1.7395872110488098E-2</v>
      </c>
      <c r="S107" s="100">
        <v>29331.592580689758</v>
      </c>
      <c r="T107" s="65">
        <f t="shared" si="60"/>
        <v>8.8192847715595768E-3</v>
      </c>
      <c r="U107" s="100">
        <v>28757.92553979695</v>
      </c>
      <c r="V107" s="65">
        <f t="shared" si="61"/>
        <v>-1.9557991585853252E-2</v>
      </c>
      <c r="W107" s="100">
        <v>35191.164454068887</v>
      </c>
      <c r="X107" s="65">
        <f t="shared" si="62"/>
        <v>0.22370316333732876</v>
      </c>
      <c r="Y107" s="92">
        <f t="shared" si="63"/>
        <v>2.4595537302451776E-2</v>
      </c>
      <c r="Z107" s="104">
        <f t="shared" si="64"/>
        <v>29077.334583892993</v>
      </c>
    </row>
    <row r="108" spans="1:26" ht="23.25" x14ac:dyDescent="0.25">
      <c r="A108" s="97" t="s">
        <v>18</v>
      </c>
      <c r="B108" s="100">
        <v>25657.925812219877</v>
      </c>
      <c r="C108" s="100">
        <v>25187.689797113759</v>
      </c>
      <c r="D108" s="64">
        <f t="shared" si="52"/>
        <v>-1.8327125058650084E-2</v>
      </c>
      <c r="E108" s="100">
        <v>27004.737008255004</v>
      </c>
      <c r="F108" s="65">
        <f t="shared" si="53"/>
        <v>7.2140288600404334E-2</v>
      </c>
      <c r="G108" s="100">
        <v>28908.472056922143</v>
      </c>
      <c r="H108" s="65">
        <f t="shared" si="54"/>
        <v>7.0496337293904698E-2</v>
      </c>
      <c r="I108" s="100">
        <v>28153.052455166726</v>
      </c>
      <c r="J108" s="65">
        <f t="shared" si="55"/>
        <v>-2.6131426118542689E-2</v>
      </c>
      <c r="K108" s="100">
        <v>29029.09147414715</v>
      </c>
      <c r="L108" s="65">
        <f t="shared" si="56"/>
        <v>3.1117017253297963E-2</v>
      </c>
      <c r="M108" s="100">
        <v>28908.188319810484</v>
      </c>
      <c r="N108" s="65">
        <f t="shared" si="57"/>
        <v>-4.1648962539644341E-3</v>
      </c>
      <c r="O108" s="100">
        <v>27224.656931975325</v>
      </c>
      <c r="P108" s="65">
        <f t="shared" si="58"/>
        <v>-5.8237180732680249E-2</v>
      </c>
      <c r="Q108" s="100">
        <v>27674.122635126769</v>
      </c>
      <c r="R108" s="65">
        <f t="shared" si="59"/>
        <v>1.6509508431070241E-2</v>
      </c>
      <c r="S108" s="100">
        <v>29434.152860540991</v>
      </c>
      <c r="T108" s="65">
        <f t="shared" si="60"/>
        <v>6.3598411000037158E-2</v>
      </c>
      <c r="U108" s="100">
        <v>27885.692295681863</v>
      </c>
      <c r="V108" s="65">
        <f t="shared" si="61"/>
        <v>-5.2607614433333061E-2</v>
      </c>
      <c r="W108" s="100">
        <v>36601.118207814769</v>
      </c>
      <c r="X108" s="65">
        <f t="shared" si="62"/>
        <v>0.31254113470521583</v>
      </c>
      <c r="Y108" s="92">
        <f t="shared" si="63"/>
        <v>3.6994041335159975E-2</v>
      </c>
      <c r="Z108" s="104">
        <f t="shared" si="64"/>
        <v>28472.40832123124</v>
      </c>
    </row>
    <row r="109" spans="1:26" ht="23.25" x14ac:dyDescent="0.25">
      <c r="A109" s="97" t="s">
        <v>13</v>
      </c>
      <c r="B109" s="101">
        <v>25336.915203844284</v>
      </c>
      <c r="C109" s="101">
        <v>25418.8591748773</v>
      </c>
      <c r="D109" s="64">
        <f t="shared" si="52"/>
        <v>3.2341731569824894E-3</v>
      </c>
      <c r="E109" s="101">
        <v>27255.541887407744</v>
      </c>
      <c r="F109" s="65">
        <f t="shared" si="53"/>
        <v>7.2256693343095701E-2</v>
      </c>
      <c r="G109" s="101">
        <v>28035.422623014911</v>
      </c>
      <c r="H109" s="65">
        <f t="shared" si="54"/>
        <v>2.8613657318898422E-2</v>
      </c>
      <c r="I109" s="101">
        <v>28143.74207004032</v>
      </c>
      <c r="J109" s="65">
        <f t="shared" si="55"/>
        <v>3.8636637828490805E-3</v>
      </c>
      <c r="K109" s="101">
        <v>29437.956643635844</v>
      </c>
      <c r="L109" s="65">
        <f t="shared" si="56"/>
        <v>4.5985873888932716E-2</v>
      </c>
      <c r="M109" s="101">
        <v>28207.174995435285</v>
      </c>
      <c r="N109" s="65">
        <f t="shared" si="57"/>
        <v>-4.1809343736044946E-2</v>
      </c>
      <c r="O109" s="101">
        <v>27625.650029431694</v>
      </c>
      <c r="P109" s="65">
        <f t="shared" si="58"/>
        <v>-2.061620726278679E-2</v>
      </c>
      <c r="Q109" s="101">
        <v>27939.968191792585</v>
      </c>
      <c r="R109" s="65">
        <f t="shared" si="59"/>
        <v>1.1377765302391873E-2</v>
      </c>
      <c r="S109" s="101">
        <v>28686.104109496453</v>
      </c>
      <c r="T109" s="65">
        <f t="shared" si="60"/>
        <v>2.6704966612061121E-2</v>
      </c>
      <c r="U109" s="101">
        <v>29328.324003143727</v>
      </c>
      <c r="V109" s="65">
        <f t="shared" si="61"/>
        <v>2.2387839463870129E-2</v>
      </c>
      <c r="W109" s="101">
        <v>34643.738718254608</v>
      </c>
      <c r="X109" s="65">
        <f t="shared" si="62"/>
        <v>0.18123827036761853</v>
      </c>
      <c r="Y109" s="93">
        <f t="shared" si="63"/>
        <v>3.0294304748897119E-2</v>
      </c>
      <c r="Z109" s="104">
        <f t="shared" si="64"/>
        <v>28338.283137531223</v>
      </c>
    </row>
    <row r="110" spans="1:26" ht="34.5" x14ac:dyDescent="0.25">
      <c r="A110" s="97" t="s">
        <v>12</v>
      </c>
      <c r="B110" s="100">
        <v>24681.276756159492</v>
      </c>
      <c r="C110" s="100">
        <v>25356.147623343171</v>
      </c>
      <c r="D110" s="64">
        <f t="shared" si="52"/>
        <v>2.7343434209304407E-2</v>
      </c>
      <c r="E110" s="100">
        <v>26488.490532920794</v>
      </c>
      <c r="F110" s="65">
        <f t="shared" si="53"/>
        <v>4.4657529463788759E-2</v>
      </c>
      <c r="G110" s="100">
        <v>27155.176734239027</v>
      </c>
      <c r="H110" s="65">
        <f t="shared" si="54"/>
        <v>2.5168901205965266E-2</v>
      </c>
      <c r="I110" s="100">
        <v>27798.617506103659</v>
      </c>
      <c r="J110" s="65">
        <f t="shared" si="55"/>
        <v>2.3694957987636212E-2</v>
      </c>
      <c r="K110" s="100">
        <v>29617.896510052502</v>
      </c>
      <c r="L110" s="65">
        <f t="shared" si="56"/>
        <v>6.5444945366415652E-2</v>
      </c>
      <c r="M110" s="100">
        <v>27443.46111303732</v>
      </c>
      <c r="N110" s="65">
        <f t="shared" si="57"/>
        <v>-7.3416266961334187E-2</v>
      </c>
      <c r="O110" s="100">
        <v>27594.660344784254</v>
      </c>
      <c r="P110" s="65">
        <f t="shared" si="58"/>
        <v>5.5094811519638132E-3</v>
      </c>
      <c r="Q110" s="100">
        <v>27880.748106309577</v>
      </c>
      <c r="R110" s="65">
        <f t="shared" si="59"/>
        <v>1.0367504363191005E-2</v>
      </c>
      <c r="S110" s="100">
        <v>27591.488039420048</v>
      </c>
      <c r="T110" s="65">
        <f t="shared" si="60"/>
        <v>-1.0374903348596587E-2</v>
      </c>
      <c r="U110" s="100">
        <v>28093.988000556015</v>
      </c>
      <c r="V110" s="65">
        <f t="shared" si="61"/>
        <v>1.821213703364033E-2</v>
      </c>
      <c r="W110" s="100">
        <v>34387.353045221644</v>
      </c>
      <c r="X110" s="65">
        <f t="shared" si="62"/>
        <v>0.22401109605873959</v>
      </c>
      <c r="Y110" s="92">
        <f t="shared" si="63"/>
        <v>3.2783528775519481E-2</v>
      </c>
      <c r="Z110" s="104">
        <f t="shared" si="64"/>
        <v>27840.775359345625</v>
      </c>
    </row>
    <row r="111" spans="1:26" ht="23.25" x14ac:dyDescent="0.25">
      <c r="A111" s="97" t="s">
        <v>23</v>
      </c>
      <c r="B111" s="100">
        <v>24849.929446202168</v>
      </c>
      <c r="C111" s="100">
        <v>25736.135465527444</v>
      </c>
      <c r="D111" s="64">
        <f t="shared" si="52"/>
        <v>3.5662315309338499E-2</v>
      </c>
      <c r="E111" s="100">
        <v>26352.578388013033</v>
      </c>
      <c r="F111" s="65">
        <f t="shared" si="53"/>
        <v>2.3952427640555829E-2</v>
      </c>
      <c r="G111" s="100">
        <v>27062.725218914118</v>
      </c>
      <c r="H111" s="65">
        <f t="shared" si="54"/>
        <v>2.6947906973084246E-2</v>
      </c>
      <c r="I111" s="100">
        <v>27704.16397870623</v>
      </c>
      <c r="J111" s="65">
        <f t="shared" si="55"/>
        <v>2.3701927821511815E-2</v>
      </c>
      <c r="K111" s="100">
        <v>29182.139938813383</v>
      </c>
      <c r="L111" s="65">
        <f t="shared" si="56"/>
        <v>5.3348513286419541E-2</v>
      </c>
      <c r="M111" s="100">
        <v>26576.442631156537</v>
      </c>
      <c r="N111" s="65">
        <f t="shared" si="57"/>
        <v>-8.9290823535225661E-2</v>
      </c>
      <c r="O111" s="100">
        <v>25755.629702890903</v>
      </c>
      <c r="P111" s="65">
        <f t="shared" si="58"/>
        <v>-3.0884981096129249E-2</v>
      </c>
      <c r="Q111" s="100">
        <v>27155.488981381644</v>
      </c>
      <c r="R111" s="65">
        <f t="shared" si="59"/>
        <v>5.4351584280372567E-2</v>
      </c>
      <c r="S111" s="100">
        <v>26878.538500519207</v>
      </c>
      <c r="T111" s="65">
        <f t="shared" si="60"/>
        <v>-1.0198692465170467E-2</v>
      </c>
      <c r="U111" s="100">
        <v>27504.293241782823</v>
      </c>
      <c r="V111" s="65">
        <f t="shared" si="61"/>
        <v>2.3280832075431857E-2</v>
      </c>
      <c r="W111" s="100">
        <v>33851.752493808657</v>
      </c>
      <c r="X111" s="65">
        <f t="shared" si="62"/>
        <v>0.23078067108385714</v>
      </c>
      <c r="Y111" s="92">
        <f t="shared" si="63"/>
        <v>3.105924376127692E-2</v>
      </c>
      <c r="Z111" s="104">
        <f t="shared" si="64"/>
        <v>27384.151498976338</v>
      </c>
    </row>
    <row r="112" spans="1:26" ht="23.25" x14ac:dyDescent="0.25">
      <c r="A112" s="97" t="s">
        <v>17</v>
      </c>
      <c r="B112" s="101">
        <v>24477.674587619418</v>
      </c>
      <c r="C112" s="101">
        <v>24765.400909557629</v>
      </c>
      <c r="D112" s="64">
        <f t="shared" si="52"/>
        <v>1.1754642823944561E-2</v>
      </c>
      <c r="E112" s="101">
        <v>25375.258490515989</v>
      </c>
      <c r="F112" s="65">
        <f t="shared" si="53"/>
        <v>2.4625386973767815E-2</v>
      </c>
      <c r="G112" s="101">
        <v>27293.177738417216</v>
      </c>
      <c r="H112" s="65">
        <f t="shared" si="54"/>
        <v>7.5582254605132349E-2</v>
      </c>
      <c r="I112" s="101">
        <v>27125.553835959428</v>
      </c>
      <c r="J112" s="65">
        <f t="shared" si="55"/>
        <v>-6.1416044721624985E-3</v>
      </c>
      <c r="K112" s="101">
        <v>28468.239034725535</v>
      </c>
      <c r="L112" s="65">
        <f t="shared" si="56"/>
        <v>4.9498904497432106E-2</v>
      </c>
      <c r="M112" s="101">
        <v>26537.934216591268</v>
      </c>
      <c r="N112" s="65">
        <f t="shared" si="57"/>
        <v>-6.7805557476866896E-2</v>
      </c>
      <c r="O112" s="101">
        <v>26307.502827736065</v>
      </c>
      <c r="P112" s="65">
        <f t="shared" si="58"/>
        <v>-8.6830944328416537E-3</v>
      </c>
      <c r="Q112" s="101">
        <v>27050.648666277299</v>
      </c>
      <c r="R112" s="65">
        <f t="shared" si="59"/>
        <v>2.8248437086842548E-2</v>
      </c>
      <c r="S112" s="101">
        <v>27333.082553003849</v>
      </c>
      <c r="T112" s="65">
        <f t="shared" si="60"/>
        <v>1.0440928430623719E-2</v>
      </c>
      <c r="U112" s="101">
        <v>27556.171455485113</v>
      </c>
      <c r="V112" s="65">
        <f t="shared" si="61"/>
        <v>8.1618639993734643E-3</v>
      </c>
      <c r="W112" s="101">
        <v>34473.98619524017</v>
      </c>
      <c r="X112" s="65">
        <f t="shared" si="62"/>
        <v>0.25104411731979015</v>
      </c>
      <c r="Y112" s="93">
        <f t="shared" si="63"/>
        <v>3.4247843577730516E-2</v>
      </c>
      <c r="Z112" s="104">
        <f t="shared" si="64"/>
        <v>27230.385875927412</v>
      </c>
    </row>
    <row r="113" spans="1:26" ht="23.25" x14ac:dyDescent="0.25">
      <c r="A113" s="97" t="s">
        <v>21</v>
      </c>
      <c r="B113" s="100">
        <v>23947.953797821152</v>
      </c>
      <c r="C113" s="100">
        <v>24544.945809874716</v>
      </c>
      <c r="D113" s="64">
        <f t="shared" si="52"/>
        <v>2.4928727401665629E-2</v>
      </c>
      <c r="E113" s="100">
        <v>25410.167128045836</v>
      </c>
      <c r="F113" s="65">
        <f t="shared" si="53"/>
        <v>3.5250488017905202E-2</v>
      </c>
      <c r="G113" s="100">
        <v>26158.235028774081</v>
      </c>
      <c r="H113" s="65">
        <f t="shared" si="54"/>
        <v>2.9439708009735277E-2</v>
      </c>
      <c r="I113" s="100">
        <v>26144.953556607848</v>
      </c>
      <c r="J113" s="65">
        <f t="shared" si="55"/>
        <v>-5.0773579148677417E-4</v>
      </c>
      <c r="K113" s="100">
        <v>28301.981970553403</v>
      </c>
      <c r="L113" s="65">
        <f t="shared" si="56"/>
        <v>8.2502667647706973E-2</v>
      </c>
      <c r="M113" s="100">
        <v>25304.572869929179</v>
      </c>
      <c r="N113" s="65">
        <f t="shared" si="57"/>
        <v>-0.10590809872407014</v>
      </c>
      <c r="O113" s="100">
        <v>25006.093563234783</v>
      </c>
      <c r="P113" s="65">
        <f t="shared" si="58"/>
        <v>-1.1795469073066056E-2</v>
      </c>
      <c r="Q113" s="100">
        <v>25885.895878571653</v>
      </c>
      <c r="R113" s="65">
        <f t="shared" si="59"/>
        <v>3.5183516894074174E-2</v>
      </c>
      <c r="S113" s="100">
        <v>26218.613575747211</v>
      </c>
      <c r="T113" s="65">
        <f t="shared" si="60"/>
        <v>1.2853242504578866E-2</v>
      </c>
      <c r="U113" s="100">
        <v>26571.450341519812</v>
      </c>
      <c r="V113" s="65">
        <f t="shared" si="61"/>
        <v>1.3457491364035512E-2</v>
      </c>
      <c r="W113" s="100">
        <v>32853.782268555653</v>
      </c>
      <c r="X113" s="65">
        <f t="shared" si="62"/>
        <v>0.23643165300688329</v>
      </c>
      <c r="Y113" s="92">
        <f t="shared" si="63"/>
        <v>3.1985108296178358E-2</v>
      </c>
      <c r="Z113" s="104">
        <f t="shared" si="64"/>
        <v>26362.387149102946</v>
      </c>
    </row>
    <row r="114" spans="1:26" ht="23.25" x14ac:dyDescent="0.25">
      <c r="A114" s="97" t="s">
        <v>19</v>
      </c>
      <c r="B114" s="100">
        <v>22171.94735179171</v>
      </c>
      <c r="C114" s="100">
        <v>22298.205104834411</v>
      </c>
      <c r="D114" s="64">
        <f t="shared" si="52"/>
        <v>5.6944819072239916E-3</v>
      </c>
      <c r="E114" s="100">
        <v>23824.827958942511</v>
      </c>
      <c r="F114" s="65">
        <f t="shared" si="53"/>
        <v>6.8463934515389235E-2</v>
      </c>
      <c r="G114" s="100">
        <v>24004.330440075548</v>
      </c>
      <c r="H114" s="65">
        <f t="shared" si="54"/>
        <v>7.534261378188134E-3</v>
      </c>
      <c r="I114" s="100">
        <v>25011.61569673026</v>
      </c>
      <c r="J114" s="65">
        <f t="shared" si="55"/>
        <v>4.1962647496846417E-2</v>
      </c>
      <c r="K114" s="100">
        <v>26716.205349970034</v>
      </c>
      <c r="L114" s="65">
        <f t="shared" si="56"/>
        <v>6.8151920847824954E-2</v>
      </c>
      <c r="M114" s="100">
        <v>23780.8994973466</v>
      </c>
      <c r="N114" s="65">
        <f t="shared" si="57"/>
        <v>-0.10986986415818689</v>
      </c>
      <c r="O114" s="100">
        <v>23654.374027221078</v>
      </c>
      <c r="P114" s="65">
        <f t="shared" si="58"/>
        <v>-5.3204661219664606E-3</v>
      </c>
      <c r="Q114" s="100">
        <v>24301.127240507863</v>
      </c>
      <c r="R114" s="65">
        <f t="shared" si="59"/>
        <v>2.7341802093029832E-2</v>
      </c>
      <c r="S114" s="100">
        <v>24052.371080165016</v>
      </c>
      <c r="T114" s="65">
        <f t="shared" si="60"/>
        <v>-1.023640417503735E-2</v>
      </c>
      <c r="U114" s="100">
        <v>24418.305978054559</v>
      </c>
      <c r="V114" s="65">
        <f t="shared" si="61"/>
        <v>1.5214088318773467E-2</v>
      </c>
      <c r="W114" s="100">
        <v>31670.259635882412</v>
      </c>
      <c r="X114" s="65">
        <f t="shared" si="62"/>
        <v>0.29698840142085992</v>
      </c>
      <c r="Y114" s="92">
        <f t="shared" si="63"/>
        <v>3.6902254865722295E-2</v>
      </c>
      <c r="Z114" s="104">
        <f t="shared" si="64"/>
        <v>24658.705780126827</v>
      </c>
    </row>
    <row r="115" spans="1:26" ht="23.25" x14ac:dyDescent="0.25">
      <c r="A115" s="97" t="s">
        <v>11</v>
      </c>
      <c r="B115" s="101">
        <v>22635.390179578411</v>
      </c>
      <c r="C115" s="101">
        <v>22548.034652455026</v>
      </c>
      <c r="D115" s="64">
        <f t="shared" si="52"/>
        <v>-3.8592454749111216E-3</v>
      </c>
      <c r="E115" s="101">
        <v>23201.816341097863</v>
      </c>
      <c r="F115" s="65">
        <f t="shared" si="53"/>
        <v>2.8995063149402034E-2</v>
      </c>
      <c r="G115" s="101">
        <v>23591.446156818463</v>
      </c>
      <c r="H115" s="65">
        <f t="shared" si="54"/>
        <v>1.6793073869412645E-2</v>
      </c>
      <c r="I115" s="101">
        <v>25192.402259839742</v>
      </c>
      <c r="J115" s="65">
        <f t="shared" si="55"/>
        <v>6.7861719556287836E-2</v>
      </c>
      <c r="K115" s="101">
        <v>26351.113736251031</v>
      </c>
      <c r="L115" s="65">
        <f t="shared" si="56"/>
        <v>4.5994481370219997E-2</v>
      </c>
      <c r="M115" s="101">
        <v>23864.743168910467</v>
      </c>
      <c r="N115" s="65">
        <f t="shared" si="57"/>
        <v>-9.4355426196657599E-2</v>
      </c>
      <c r="O115" s="101">
        <v>24041.991820255789</v>
      </c>
      <c r="P115" s="65">
        <f t="shared" si="58"/>
        <v>7.4272180551362421E-3</v>
      </c>
      <c r="Q115" s="101">
        <v>24244.125516434455</v>
      </c>
      <c r="R115" s="65">
        <f t="shared" si="59"/>
        <v>8.4075270339440955E-3</v>
      </c>
      <c r="S115" s="101">
        <v>23990.102124073215</v>
      </c>
      <c r="T115" s="65">
        <f t="shared" si="60"/>
        <v>-1.0477729633475263E-2</v>
      </c>
      <c r="U115" s="101">
        <v>24459.052662037957</v>
      </c>
      <c r="V115" s="65">
        <f t="shared" si="61"/>
        <v>1.9547667431318194E-2</v>
      </c>
      <c r="W115" s="101">
        <v>28817.467285776613</v>
      </c>
      <c r="X115" s="65">
        <f t="shared" si="62"/>
        <v>0.17819229076288789</v>
      </c>
      <c r="Y115" s="93">
        <f t="shared" si="63"/>
        <v>2.4047876356687724E-2</v>
      </c>
      <c r="Z115" s="104">
        <f t="shared" si="64"/>
        <v>24411.473825294088</v>
      </c>
    </row>
    <row r="116" spans="1:26" ht="23.25" x14ac:dyDescent="0.25">
      <c r="A116" s="97" t="s">
        <v>16</v>
      </c>
      <c r="B116" s="100">
        <v>22282.389076405732</v>
      </c>
      <c r="C116" s="100">
        <v>22178.727732140105</v>
      </c>
      <c r="D116" s="64">
        <f t="shared" si="52"/>
        <v>-4.6521647167264701E-3</v>
      </c>
      <c r="E116" s="100">
        <v>22957.767426845974</v>
      </c>
      <c r="F116" s="65">
        <f t="shared" si="53"/>
        <v>3.5125535788823825E-2</v>
      </c>
      <c r="G116" s="100">
        <v>24457.833032651626</v>
      </c>
      <c r="H116" s="65">
        <f t="shared" si="54"/>
        <v>6.5340221368891838E-2</v>
      </c>
      <c r="I116" s="100">
        <v>23730.388995209778</v>
      </c>
      <c r="J116" s="65">
        <f t="shared" si="55"/>
        <v>-2.9742783691044772E-2</v>
      </c>
      <c r="K116" s="100">
        <v>24431.315581313331</v>
      </c>
      <c r="L116" s="65">
        <f t="shared" si="56"/>
        <v>2.9537087918998894E-2</v>
      </c>
      <c r="M116" s="100">
        <v>24229.868218267013</v>
      </c>
      <c r="N116" s="65">
        <f t="shared" si="57"/>
        <v>-8.245457039587234E-3</v>
      </c>
      <c r="O116" s="100">
        <v>23866.342433678161</v>
      </c>
      <c r="P116" s="65">
        <f t="shared" si="58"/>
        <v>-1.5003209316457933E-2</v>
      </c>
      <c r="Q116" s="100">
        <v>23644.024656251291</v>
      </c>
      <c r="R116" s="65">
        <f t="shared" si="59"/>
        <v>-9.3151172218643996E-3</v>
      </c>
      <c r="S116" s="100">
        <v>24350.20910181876</v>
      </c>
      <c r="T116" s="65">
        <f t="shared" si="60"/>
        <v>2.9867353626733761E-2</v>
      </c>
      <c r="U116" s="100">
        <v>24673.361288013322</v>
      </c>
      <c r="V116" s="65">
        <f t="shared" si="61"/>
        <v>1.3271023047207731E-2</v>
      </c>
      <c r="W116" s="100">
        <v>30532.847829076167</v>
      </c>
      <c r="X116" s="65">
        <f t="shared" si="62"/>
        <v>0.23748229812163735</v>
      </c>
      <c r="Y116" s="92">
        <f t="shared" si="63"/>
        <v>3.1242253444237509E-2</v>
      </c>
      <c r="Z116" s="104">
        <f t="shared" si="64"/>
        <v>24277.922947639268</v>
      </c>
    </row>
    <row r="117" spans="1:26" ht="23.25" x14ac:dyDescent="0.25">
      <c r="A117" s="97" t="s">
        <v>22</v>
      </c>
      <c r="B117" s="101">
        <v>22292.458913557894</v>
      </c>
      <c r="C117" s="101">
        <v>21441.118289672377</v>
      </c>
      <c r="D117" s="64">
        <f t="shared" si="52"/>
        <v>-3.8189623997366473E-2</v>
      </c>
      <c r="E117" s="101">
        <v>23238.574584797927</v>
      </c>
      <c r="F117" s="65">
        <f t="shared" si="53"/>
        <v>8.3832208322424107E-2</v>
      </c>
      <c r="G117" s="101">
        <v>23125.250990594293</v>
      </c>
      <c r="H117" s="65">
        <f t="shared" si="54"/>
        <v>-4.8765294872159526E-3</v>
      </c>
      <c r="I117" s="101">
        <v>25299.825539030266</v>
      </c>
      <c r="J117" s="65">
        <f t="shared" si="55"/>
        <v>9.4034635529812505E-2</v>
      </c>
      <c r="K117" s="101">
        <v>25679.845114628788</v>
      </c>
      <c r="L117" s="65">
        <f t="shared" si="56"/>
        <v>1.5020640162607624E-2</v>
      </c>
      <c r="M117" s="101">
        <v>23432.326824457548</v>
      </c>
      <c r="N117" s="65">
        <f t="shared" si="57"/>
        <v>-8.75207105081377E-2</v>
      </c>
      <c r="O117" s="101">
        <v>23733.000129903721</v>
      </c>
      <c r="P117" s="65">
        <f t="shared" si="58"/>
        <v>1.2831559908610624E-2</v>
      </c>
      <c r="Q117" s="101">
        <v>23610.86379532265</v>
      </c>
      <c r="R117" s="65">
        <f t="shared" si="59"/>
        <v>-5.1462661236486573E-3</v>
      </c>
      <c r="S117" s="101">
        <v>24280.583946762265</v>
      </c>
      <c r="T117" s="65">
        <f t="shared" si="60"/>
        <v>2.8364915288372039E-2</v>
      </c>
      <c r="U117" s="101">
        <v>24203.422579790597</v>
      </c>
      <c r="V117" s="65">
        <f t="shared" si="61"/>
        <v>-3.1779040875150599E-3</v>
      </c>
      <c r="W117" s="101">
        <v>30007.966040744392</v>
      </c>
      <c r="X117" s="65">
        <f t="shared" si="62"/>
        <v>0.23982324986551617</v>
      </c>
      <c r="Y117" s="93">
        <f t="shared" si="63"/>
        <v>3.0454197715769019E-2</v>
      </c>
      <c r="Z117" s="104">
        <f t="shared" si="64"/>
        <v>24195.436395771892</v>
      </c>
    </row>
    <row r="118" spans="1:26" ht="23.25" x14ac:dyDescent="0.25">
      <c r="A118" s="97" t="s">
        <v>14</v>
      </c>
      <c r="B118" s="100">
        <v>20475.334624671701</v>
      </c>
      <c r="C118" s="100">
        <v>20833.445423321413</v>
      </c>
      <c r="D118" s="64">
        <f t="shared" si="52"/>
        <v>1.7489863057876809E-2</v>
      </c>
      <c r="E118" s="100">
        <v>22107.308927258371</v>
      </c>
      <c r="F118" s="65">
        <f t="shared" si="53"/>
        <v>6.1145119208701137E-2</v>
      </c>
      <c r="G118" s="100">
        <v>22065.706034597166</v>
      </c>
      <c r="H118" s="65">
        <f t="shared" si="54"/>
        <v>-1.8818614603023365E-3</v>
      </c>
      <c r="I118" s="100">
        <v>23239.310800577918</v>
      </c>
      <c r="J118" s="65">
        <f t="shared" si="55"/>
        <v>5.3186821402434914E-2</v>
      </c>
      <c r="K118" s="100">
        <v>25485.618105594978</v>
      </c>
      <c r="L118" s="65">
        <f t="shared" si="56"/>
        <v>9.6659807353718818E-2</v>
      </c>
      <c r="M118" s="100">
        <v>22764.250944995296</v>
      </c>
      <c r="N118" s="65">
        <f t="shared" si="57"/>
        <v>-0.10678050457023236</v>
      </c>
      <c r="O118" s="100">
        <v>21817.097227876315</v>
      </c>
      <c r="P118" s="65">
        <f t="shared" si="58"/>
        <v>-4.16070671250095E-2</v>
      </c>
      <c r="Q118" s="100">
        <v>23181.223513743545</v>
      </c>
      <c r="R118" s="65">
        <f t="shared" si="59"/>
        <v>6.2525562938970936E-2</v>
      </c>
      <c r="S118" s="100">
        <v>22939.482211232167</v>
      </c>
      <c r="T118" s="65">
        <f t="shared" si="60"/>
        <v>-1.0428323697757258E-2</v>
      </c>
      <c r="U118" s="100">
        <v>23166.962810146641</v>
      </c>
      <c r="V118" s="65">
        <f t="shared" si="61"/>
        <v>9.9165533389018456E-3</v>
      </c>
      <c r="W118" s="100">
        <v>29994.327759097632</v>
      </c>
      <c r="X118" s="65">
        <f t="shared" si="62"/>
        <v>0.29470263343975112</v>
      </c>
      <c r="Y118" s="92">
        <f t="shared" si="63"/>
        <v>3.9538963989732195E-2</v>
      </c>
      <c r="Z118" s="104">
        <f t="shared" si="64"/>
        <v>23172.505698592762</v>
      </c>
    </row>
    <row r="119" spans="1:26" x14ac:dyDescent="0.25">
      <c r="A119" s="96"/>
      <c r="B119" s="102"/>
      <c r="C119" s="102"/>
      <c r="D119" s="64"/>
      <c r="E119" s="102"/>
      <c r="F119" s="65"/>
      <c r="G119" s="102"/>
      <c r="H119" s="65"/>
      <c r="I119" s="102"/>
      <c r="J119" s="65"/>
      <c r="K119" s="102"/>
      <c r="L119" s="65"/>
      <c r="M119" s="102"/>
      <c r="N119" s="65"/>
      <c r="O119" s="102"/>
      <c r="P119" s="65"/>
      <c r="Q119" s="102"/>
      <c r="R119" s="65"/>
      <c r="S119" s="102"/>
      <c r="T119" s="65"/>
      <c r="U119" s="102"/>
      <c r="V119" s="65"/>
      <c r="W119" s="102"/>
      <c r="X119" s="65"/>
      <c r="Y119" s="93"/>
      <c r="Z119" s="104"/>
    </row>
    <row r="123" spans="1:26" x14ac:dyDescent="0.25">
      <c r="A123" s="99">
        <v>2018</v>
      </c>
    </row>
    <row r="124" spans="1:26" ht="31.5" x14ac:dyDescent="0.25">
      <c r="A124" s="95" t="s">
        <v>120</v>
      </c>
      <c r="B124" s="84" t="s">
        <v>0</v>
      </c>
      <c r="C124" s="84" t="s">
        <v>1</v>
      </c>
      <c r="D124" s="84" t="s">
        <v>121</v>
      </c>
      <c r="E124" s="84" t="s">
        <v>2</v>
      </c>
      <c r="F124" s="84" t="s">
        <v>122</v>
      </c>
      <c r="G124" s="85" t="s">
        <v>3</v>
      </c>
      <c r="H124" s="84" t="s">
        <v>123</v>
      </c>
      <c r="I124" s="85" t="s">
        <v>4</v>
      </c>
      <c r="J124" s="84" t="s">
        <v>124</v>
      </c>
      <c r="K124" s="85" t="s">
        <v>5</v>
      </c>
      <c r="L124" s="84" t="s">
        <v>125</v>
      </c>
      <c r="M124" s="85" t="s">
        <v>6</v>
      </c>
      <c r="N124" s="84" t="s">
        <v>126</v>
      </c>
      <c r="O124" s="85" t="s">
        <v>7</v>
      </c>
      <c r="P124" s="84" t="s">
        <v>127</v>
      </c>
      <c r="Q124" s="86" t="s">
        <v>91</v>
      </c>
      <c r="R124" s="84" t="s">
        <v>128</v>
      </c>
      <c r="S124" s="87" t="s">
        <v>101</v>
      </c>
      <c r="T124" s="84" t="s">
        <v>129</v>
      </c>
      <c r="U124" s="87" t="s">
        <v>102</v>
      </c>
      <c r="V124" s="84" t="s">
        <v>131</v>
      </c>
      <c r="W124" s="87" t="s">
        <v>103</v>
      </c>
      <c r="X124" s="84" t="s">
        <v>132</v>
      </c>
      <c r="Y124" s="91" t="s">
        <v>130</v>
      </c>
      <c r="Z124" t="s">
        <v>134</v>
      </c>
    </row>
    <row r="125" spans="1:26" x14ac:dyDescent="0.25">
      <c r="A125" s="97" t="s">
        <v>93</v>
      </c>
      <c r="B125" s="101">
        <v>70250.848561640261</v>
      </c>
      <c r="C125" s="101">
        <v>80183.237386332767</v>
      </c>
      <c r="D125" s="64">
        <f t="shared" ref="D125:D142" si="65">C125/B125-1</f>
        <v>0.14138460998058289</v>
      </c>
      <c r="E125" s="101">
        <v>84081.164725552429</v>
      </c>
      <c r="F125" s="65">
        <f t="shared" ref="F125:F142" si="66">E125/C125-1</f>
        <v>4.8612745834131887E-2</v>
      </c>
      <c r="G125" s="101">
        <v>89317.656195774252</v>
      </c>
      <c r="H125" s="65">
        <f t="shared" ref="H125:H142" si="67">G125/E125-1</f>
        <v>6.2279007282001198E-2</v>
      </c>
      <c r="I125" s="101">
        <v>81063.907842205939</v>
      </c>
      <c r="J125" s="65">
        <f t="shared" ref="J125:J142" si="68">I125/G125-1</f>
        <v>-9.240892232412623E-2</v>
      </c>
      <c r="K125" s="101">
        <v>90093.763661165649</v>
      </c>
      <c r="L125" s="65">
        <f t="shared" ref="L125:L142" si="69">K125/I125-1</f>
        <v>0.11139181491887462</v>
      </c>
      <c r="M125" s="101">
        <v>80998.666728574433</v>
      </c>
      <c r="N125" s="65">
        <f t="shared" ref="N125:N142" si="70">M125/K125-1</f>
        <v>-0.10095145949054851</v>
      </c>
      <c r="O125" s="101">
        <v>77617.976662217479</v>
      </c>
      <c r="P125" s="65">
        <f t="shared" ref="P125:P142" si="71">O125/M125-1</f>
        <v>-4.1737601406275027E-2</v>
      </c>
      <c r="Q125" s="101">
        <v>69122.333064086793</v>
      </c>
      <c r="R125" s="65">
        <f t="shared" ref="R125:R142" si="72">Q125/O125-1</f>
        <v>-0.10945458724210932</v>
      </c>
      <c r="S125" s="101">
        <v>79150.649884031242</v>
      </c>
      <c r="T125" s="65">
        <f t="shared" ref="T125:T142" si="73">S125/Q125-1</f>
        <v>0.14508070511229265</v>
      </c>
      <c r="U125" s="101">
        <v>78946.184301629604</v>
      </c>
      <c r="V125" s="65">
        <f t="shared" ref="V125:V142" si="74">U125/S125-1</f>
        <v>-2.5832457813197429E-3</v>
      </c>
      <c r="W125" s="101">
        <v>113988.04407796304</v>
      </c>
      <c r="X125" s="65">
        <f t="shared" ref="X125:X142" si="75">W125/U125-1</f>
        <v>0.44387021470789567</v>
      </c>
      <c r="Y125" s="93">
        <f t="shared" ref="Y125:Y142" si="76">(D125+F125+H125+J125+L125+N125+P125+R125+T125+V125+X125)/11</f>
        <v>5.5043934690127277E-2</v>
      </c>
      <c r="Z125" s="104"/>
    </row>
    <row r="126" spans="1:26" ht="23.25" x14ac:dyDescent="0.25">
      <c r="A126" s="97" t="s">
        <v>99</v>
      </c>
      <c r="B126" s="101">
        <v>46409.502635468765</v>
      </c>
      <c r="C126" s="101">
        <v>46669.07222805707</v>
      </c>
      <c r="D126" s="64">
        <f t="shared" si="65"/>
        <v>5.5930268123565163E-3</v>
      </c>
      <c r="E126" s="101">
        <v>50117.245635381827</v>
      </c>
      <c r="F126" s="65">
        <f t="shared" si="66"/>
        <v>7.3885621519849787E-2</v>
      </c>
      <c r="G126" s="101">
        <v>49692.442215998279</v>
      </c>
      <c r="H126" s="65">
        <f t="shared" si="67"/>
        <v>-8.4761924562678503E-3</v>
      </c>
      <c r="I126" s="101">
        <v>50614.38994997806</v>
      </c>
      <c r="J126" s="65">
        <f t="shared" si="68"/>
        <v>1.855307754793678E-2</v>
      </c>
      <c r="K126" s="101">
        <v>53862.260486149731</v>
      </c>
      <c r="L126" s="65">
        <f t="shared" si="69"/>
        <v>6.4168915981829056E-2</v>
      </c>
      <c r="M126" s="101">
        <v>48953.244026955632</v>
      </c>
      <c r="N126" s="65">
        <f t="shared" si="70"/>
        <v>-9.1140186373284804E-2</v>
      </c>
      <c r="O126" s="101">
        <v>47837.227666054503</v>
      </c>
      <c r="P126" s="65">
        <f t="shared" si="71"/>
        <v>-2.27975976482091E-2</v>
      </c>
      <c r="Q126" s="101">
        <v>45654.841883490524</v>
      </c>
      <c r="R126" s="65">
        <f t="shared" si="72"/>
        <v>-4.5621075656786192E-2</v>
      </c>
      <c r="S126" s="101">
        <v>50564.980639365654</v>
      </c>
      <c r="T126" s="65">
        <f t="shared" si="73"/>
        <v>0.10754913506010211</v>
      </c>
      <c r="U126" s="101">
        <v>50134.698817809789</v>
      </c>
      <c r="V126" s="65">
        <f t="shared" si="74"/>
        <v>-8.5094825730217538E-3</v>
      </c>
      <c r="W126" s="101">
        <v>63911.998366023188</v>
      </c>
      <c r="X126" s="65">
        <f t="shared" si="75"/>
        <v>0.27480567098408826</v>
      </c>
      <c r="Y126" s="93">
        <f t="shared" si="76"/>
        <v>3.3455537563508435E-2</v>
      </c>
      <c r="Z126" s="104">
        <f t="shared" ref="Z126:Z142" si="77">(B126+C126+E126+G126+I126+K126+M126+O126+Q126+S126+U126+W126)/12</f>
        <v>50368.492045894418</v>
      </c>
    </row>
    <row r="127" spans="1:26" ht="23.25" x14ac:dyDescent="0.25">
      <c r="A127" s="97" t="s">
        <v>15</v>
      </c>
      <c r="B127" s="101">
        <v>34181.953573574385</v>
      </c>
      <c r="C127" s="101">
        <v>34436.055296832274</v>
      </c>
      <c r="D127" s="64">
        <f t="shared" si="65"/>
        <v>7.4337975654594768E-3</v>
      </c>
      <c r="E127" s="101">
        <v>37352.701968970818</v>
      </c>
      <c r="F127" s="65">
        <f t="shared" si="66"/>
        <v>8.4697467436313456E-2</v>
      </c>
      <c r="G127" s="101">
        <v>36773.360309760734</v>
      </c>
      <c r="H127" s="65">
        <f t="shared" si="67"/>
        <v>-1.5510033509526178E-2</v>
      </c>
      <c r="I127" s="101">
        <v>37349.763529528536</v>
      </c>
      <c r="J127" s="65">
        <f t="shared" si="68"/>
        <v>1.5674477798941044E-2</v>
      </c>
      <c r="K127" s="101">
        <v>39067.963318802125</v>
      </c>
      <c r="L127" s="65">
        <f t="shared" si="69"/>
        <v>4.6002962988378471E-2</v>
      </c>
      <c r="M127" s="101">
        <v>37416.001421283894</v>
      </c>
      <c r="N127" s="65">
        <f t="shared" si="70"/>
        <v>-4.2284310652129564E-2</v>
      </c>
      <c r="O127" s="101">
        <v>36356.677868307794</v>
      </c>
      <c r="P127" s="65">
        <f t="shared" si="71"/>
        <v>-2.8312045989326684E-2</v>
      </c>
      <c r="Q127" s="101">
        <v>33840.165326669732</v>
      </c>
      <c r="R127" s="65">
        <f t="shared" si="72"/>
        <v>-6.9217340229859481E-2</v>
      </c>
      <c r="S127" s="101">
        <v>37687.086818800053</v>
      </c>
      <c r="T127" s="65">
        <f t="shared" si="73"/>
        <v>0.11367915774035908</v>
      </c>
      <c r="U127" s="101">
        <v>38004.632708161742</v>
      </c>
      <c r="V127" s="65">
        <f t="shared" si="74"/>
        <v>8.4258539506769647E-3</v>
      </c>
      <c r="W127" s="101">
        <v>47151.369375491828</v>
      </c>
      <c r="X127" s="65">
        <f t="shared" si="75"/>
        <v>0.2406742550985308</v>
      </c>
      <c r="Y127" s="93">
        <f t="shared" si="76"/>
        <v>3.2842203836165214E-2</v>
      </c>
      <c r="Z127" s="104">
        <f t="shared" si="77"/>
        <v>37468.144293015328</v>
      </c>
    </row>
    <row r="128" spans="1:26" ht="23.25" x14ac:dyDescent="0.25">
      <c r="A128" s="97" t="s">
        <v>24</v>
      </c>
      <c r="B128" s="101">
        <v>31839.973381290583</v>
      </c>
      <c r="C128" s="101">
        <v>32167.328263943931</v>
      </c>
      <c r="D128" s="64">
        <f t="shared" si="65"/>
        <v>1.0281254909770166E-2</v>
      </c>
      <c r="E128" s="101">
        <v>33162.705979016049</v>
      </c>
      <c r="F128" s="65">
        <f t="shared" si="66"/>
        <v>3.0943748479970168E-2</v>
      </c>
      <c r="G128" s="101">
        <v>33887.67650615851</v>
      </c>
      <c r="H128" s="65">
        <f t="shared" si="67"/>
        <v>2.1861018446480029E-2</v>
      </c>
      <c r="I128" s="101">
        <v>34236.85025761633</v>
      </c>
      <c r="J128" s="65">
        <f t="shared" si="68"/>
        <v>1.0303856370747821E-2</v>
      </c>
      <c r="K128" s="101">
        <v>35545.263787035765</v>
      </c>
      <c r="L128" s="65">
        <f t="shared" si="69"/>
        <v>3.8216527501047315E-2</v>
      </c>
      <c r="M128" s="101">
        <v>33868.578788272222</v>
      </c>
      <c r="N128" s="65">
        <f t="shared" si="70"/>
        <v>-4.7170419350638593E-2</v>
      </c>
      <c r="O128" s="101">
        <v>33662.040771330692</v>
      </c>
      <c r="P128" s="65">
        <f t="shared" si="71"/>
        <v>-6.0982191851831624E-3</v>
      </c>
      <c r="Q128" s="101">
        <v>31183.245413320794</v>
      </c>
      <c r="R128" s="65">
        <f t="shared" si="72"/>
        <v>-7.3637702920288817E-2</v>
      </c>
      <c r="S128" s="101">
        <v>33455.382901153818</v>
      </c>
      <c r="T128" s="65">
        <f t="shared" si="73"/>
        <v>7.2864047911524121E-2</v>
      </c>
      <c r="U128" s="101">
        <v>33933.267346656619</v>
      </c>
      <c r="V128" s="65">
        <f t="shared" si="74"/>
        <v>1.428423183541927E-2</v>
      </c>
      <c r="W128" s="101">
        <v>41198.321549231208</v>
      </c>
      <c r="X128" s="65">
        <f t="shared" si="75"/>
        <v>0.21409828085094196</v>
      </c>
      <c r="Y128" s="93">
        <f t="shared" si="76"/>
        <v>2.5995147713617297E-2</v>
      </c>
      <c r="Z128" s="104">
        <f t="shared" si="77"/>
        <v>34011.719578752207</v>
      </c>
    </row>
    <row r="129" spans="1:26" ht="23.25" x14ac:dyDescent="0.25">
      <c r="A129" s="97" t="s">
        <v>25</v>
      </c>
      <c r="B129" s="100">
        <v>31459.960834834321</v>
      </c>
      <c r="C129" s="100">
        <v>31541.512006950201</v>
      </c>
      <c r="D129" s="64">
        <f t="shared" si="65"/>
        <v>2.5922210311712934E-3</v>
      </c>
      <c r="E129" s="100">
        <v>32818.503905503698</v>
      </c>
      <c r="F129" s="65">
        <f t="shared" si="66"/>
        <v>4.0486071126587309E-2</v>
      </c>
      <c r="G129" s="100">
        <v>32939.291526726411</v>
      </c>
      <c r="H129" s="65">
        <f t="shared" si="67"/>
        <v>3.6804731126838242E-3</v>
      </c>
      <c r="I129" s="100">
        <v>34039.062065331127</v>
      </c>
      <c r="J129" s="65">
        <f t="shared" si="68"/>
        <v>3.3387801850940813E-2</v>
      </c>
      <c r="K129" s="100">
        <v>35358.913764360674</v>
      </c>
      <c r="L129" s="65">
        <f t="shared" si="69"/>
        <v>3.8774620067273169E-2</v>
      </c>
      <c r="M129" s="100">
        <v>32960.928599160899</v>
      </c>
      <c r="N129" s="65">
        <f t="shared" si="70"/>
        <v>-6.7818405881483135E-2</v>
      </c>
      <c r="O129" s="100">
        <v>32236.232563121728</v>
      </c>
      <c r="P129" s="65">
        <f t="shared" si="71"/>
        <v>-2.1986517578197695E-2</v>
      </c>
      <c r="Q129" s="100">
        <v>29446.27303208593</v>
      </c>
      <c r="R129" s="65">
        <f t="shared" si="72"/>
        <v>-8.6547319869739181E-2</v>
      </c>
      <c r="S129" s="100">
        <v>33427.089695173927</v>
      </c>
      <c r="T129" s="65">
        <f t="shared" si="73"/>
        <v>0.13518915139957866</v>
      </c>
      <c r="U129" s="100">
        <v>33882.069331728002</v>
      </c>
      <c r="V129" s="65">
        <f t="shared" si="74"/>
        <v>1.3611105265313173E-2</v>
      </c>
      <c r="W129" s="100">
        <v>41869.495814714559</v>
      </c>
      <c r="X129" s="65">
        <f t="shared" si="75"/>
        <v>0.23574199098597948</v>
      </c>
      <c r="Y129" s="92">
        <f t="shared" si="76"/>
        <v>2.9737381046373426E-2</v>
      </c>
      <c r="Z129" s="104">
        <f t="shared" si="77"/>
        <v>33498.277761640951</v>
      </c>
    </row>
    <row r="130" spans="1:26" ht="23.25" x14ac:dyDescent="0.25">
      <c r="A130" s="97" t="s">
        <v>20</v>
      </c>
      <c r="B130" s="101">
        <v>29120.278794139103</v>
      </c>
      <c r="C130" s="101">
        <v>29178.606714118101</v>
      </c>
      <c r="D130" s="64">
        <f t="shared" si="65"/>
        <v>2.0030000533763914E-3</v>
      </c>
      <c r="E130" s="101">
        <v>30379.796827309194</v>
      </c>
      <c r="F130" s="65">
        <f t="shared" si="66"/>
        <v>4.1166808441538638E-2</v>
      </c>
      <c r="G130" s="101">
        <v>31477.826049983905</v>
      </c>
      <c r="H130" s="65">
        <f t="shared" si="67"/>
        <v>3.6143402436703109E-2</v>
      </c>
      <c r="I130" s="101">
        <v>33949.574780808049</v>
      </c>
      <c r="J130" s="65">
        <f t="shared" si="68"/>
        <v>7.8523489103066835E-2</v>
      </c>
      <c r="K130" s="101">
        <v>33763.095974664589</v>
      </c>
      <c r="L130" s="65">
        <f t="shared" si="69"/>
        <v>-5.4928171368107126E-3</v>
      </c>
      <c r="M130" s="101">
        <v>31130.226721848274</v>
      </c>
      <c r="N130" s="65">
        <f t="shared" si="70"/>
        <v>-7.7980682067544604E-2</v>
      </c>
      <c r="O130" s="101">
        <v>31640.848634078357</v>
      </c>
      <c r="P130" s="65">
        <f t="shared" si="71"/>
        <v>1.6402768819917091E-2</v>
      </c>
      <c r="Q130" s="101">
        <v>28565.177524536717</v>
      </c>
      <c r="R130" s="65">
        <f t="shared" si="72"/>
        <v>-9.7205708516586053E-2</v>
      </c>
      <c r="S130" s="101">
        <v>31138.490875944033</v>
      </c>
      <c r="T130" s="65">
        <f t="shared" si="73"/>
        <v>9.008567684191382E-2</v>
      </c>
      <c r="U130" s="101">
        <v>31192.23956648487</v>
      </c>
      <c r="V130" s="65">
        <f t="shared" si="74"/>
        <v>1.7261173881217839E-3</v>
      </c>
      <c r="W130" s="101">
        <v>39222.292748419626</v>
      </c>
      <c r="X130" s="65">
        <f t="shared" si="75"/>
        <v>0.25743753233297206</v>
      </c>
      <c r="Y130" s="93">
        <f t="shared" si="76"/>
        <v>3.1164507972424395E-2</v>
      </c>
      <c r="Z130" s="104">
        <f t="shared" si="77"/>
        <v>31729.871267694569</v>
      </c>
    </row>
    <row r="131" spans="1:26" ht="23.25" x14ac:dyDescent="0.25">
      <c r="A131" s="97" t="s">
        <v>18</v>
      </c>
      <c r="B131" s="100">
        <v>28965.758718610999</v>
      </c>
      <c r="C131" s="100">
        <v>28933.24663796146</v>
      </c>
      <c r="D131" s="64">
        <f t="shared" si="65"/>
        <v>-1.1224315221769476E-3</v>
      </c>
      <c r="E131" s="100">
        <v>30475.023755243623</v>
      </c>
      <c r="F131" s="65">
        <f t="shared" si="66"/>
        <v>5.3287387225300131E-2</v>
      </c>
      <c r="G131" s="100">
        <v>32653.857082805895</v>
      </c>
      <c r="H131" s="65">
        <f t="shared" si="67"/>
        <v>7.1495705632957041E-2</v>
      </c>
      <c r="I131" s="100">
        <v>31286.296667162464</v>
      </c>
      <c r="J131" s="65">
        <f t="shared" si="68"/>
        <v>-4.1880516968500148E-2</v>
      </c>
      <c r="K131" s="100">
        <v>32512.49372050845</v>
      </c>
      <c r="L131" s="65">
        <f t="shared" si="69"/>
        <v>3.9192783549641952E-2</v>
      </c>
      <c r="M131" s="100">
        <v>32574.382134324078</v>
      </c>
      <c r="N131" s="65">
        <f t="shared" si="70"/>
        <v>1.9035271286063082E-3</v>
      </c>
      <c r="O131" s="100">
        <v>31107.341679992802</v>
      </c>
      <c r="P131" s="65">
        <f t="shared" si="71"/>
        <v>-4.5036631801081306E-2</v>
      </c>
      <c r="Q131" s="100">
        <v>27674.122635126769</v>
      </c>
      <c r="R131" s="65">
        <f t="shared" si="72"/>
        <v>-0.11036684137732555</v>
      </c>
      <c r="S131" s="100">
        <v>32514.516321289804</v>
      </c>
      <c r="T131" s="65">
        <f t="shared" si="73"/>
        <v>0.17490685251279192</v>
      </c>
      <c r="U131" s="100">
        <v>30775.073458083472</v>
      </c>
      <c r="V131" s="65">
        <f t="shared" si="74"/>
        <v>-5.3497423920385478E-2</v>
      </c>
      <c r="W131" s="100">
        <v>39991.070784357515</v>
      </c>
      <c r="X131" s="65">
        <f t="shared" si="75"/>
        <v>0.29946304884784403</v>
      </c>
      <c r="Y131" s="92">
        <f t="shared" si="76"/>
        <v>3.5304132664333812E-2</v>
      </c>
      <c r="Z131" s="104">
        <f t="shared" si="77"/>
        <v>31621.931966288947</v>
      </c>
    </row>
    <row r="132" spans="1:26" ht="34.5" x14ac:dyDescent="0.25">
      <c r="A132" s="97" t="s">
        <v>10</v>
      </c>
      <c r="B132" s="100">
        <v>29297.685750951441</v>
      </c>
      <c r="C132" s="100">
        <v>29455.536831001395</v>
      </c>
      <c r="D132" s="64">
        <f t="shared" si="65"/>
        <v>5.3878344314217674E-3</v>
      </c>
      <c r="E132" s="100">
        <v>30092.120040402893</v>
      </c>
      <c r="F132" s="65">
        <f t="shared" si="66"/>
        <v>2.1611665509742251E-2</v>
      </c>
      <c r="G132" s="100">
        <v>31477.55910940886</v>
      </c>
      <c r="H132" s="65">
        <f t="shared" si="67"/>
        <v>4.6039928962991583E-2</v>
      </c>
      <c r="I132" s="100">
        <v>31179.39492654521</v>
      </c>
      <c r="J132" s="65">
        <f t="shared" si="68"/>
        <v>-9.4722777527729285E-3</v>
      </c>
      <c r="K132" s="100">
        <v>31947.007286164917</v>
      </c>
      <c r="L132" s="65">
        <f t="shared" si="69"/>
        <v>2.4619219244892632E-2</v>
      </c>
      <c r="M132" s="100">
        <v>32422.184653448479</v>
      </c>
      <c r="N132" s="65">
        <f t="shared" si="70"/>
        <v>1.4873924278013595E-2</v>
      </c>
      <c r="O132" s="100">
        <v>31603.086760206395</v>
      </c>
      <c r="P132" s="65">
        <f t="shared" si="71"/>
        <v>-2.526350096383656E-2</v>
      </c>
      <c r="Q132" s="100">
        <v>29075.170373385259</v>
      </c>
      <c r="R132" s="65">
        <f t="shared" si="72"/>
        <v>-7.9989540452238606E-2</v>
      </c>
      <c r="S132" s="100">
        <v>31823.450615189446</v>
      </c>
      <c r="T132" s="65">
        <f t="shared" si="73"/>
        <v>9.452327214288303E-2</v>
      </c>
      <c r="U132" s="100">
        <v>31162.800891049763</v>
      </c>
      <c r="V132" s="65">
        <f t="shared" si="74"/>
        <v>-2.0759839406740865E-2</v>
      </c>
      <c r="W132" s="100">
        <v>37577.386047422428</v>
      </c>
      <c r="X132" s="65">
        <f t="shared" si="75"/>
        <v>0.20584109813489171</v>
      </c>
      <c r="Y132" s="92">
        <f t="shared" si="76"/>
        <v>2.5219253102658875E-2</v>
      </c>
      <c r="Z132" s="104">
        <f t="shared" si="77"/>
        <v>31426.115273764706</v>
      </c>
    </row>
    <row r="133" spans="1:26" ht="23.25" x14ac:dyDescent="0.25">
      <c r="A133" s="97" t="s">
        <v>13</v>
      </c>
      <c r="B133" s="101">
        <v>27971.267075769476</v>
      </c>
      <c r="C133" s="101">
        <v>29018.898290250858</v>
      </c>
      <c r="D133" s="64">
        <f t="shared" si="65"/>
        <v>3.7453834738466529E-2</v>
      </c>
      <c r="E133" s="101">
        <v>29661.494641901048</v>
      </c>
      <c r="F133" s="65">
        <f t="shared" si="66"/>
        <v>2.214406436877292E-2</v>
      </c>
      <c r="G133" s="101">
        <v>31559.423496227137</v>
      </c>
      <c r="H133" s="65">
        <f t="shared" si="67"/>
        <v>6.3986285156547584E-2</v>
      </c>
      <c r="I133" s="101">
        <v>31014.760363242232</v>
      </c>
      <c r="J133" s="65">
        <f t="shared" si="68"/>
        <v>-1.7258335946789938E-2</v>
      </c>
      <c r="K133" s="101">
        <v>32822.7365928367</v>
      </c>
      <c r="L133" s="65">
        <f t="shared" si="69"/>
        <v>5.82940576815556E-2</v>
      </c>
      <c r="M133" s="101">
        <v>31282.648898688851</v>
      </c>
      <c r="N133" s="65">
        <f t="shared" si="70"/>
        <v>-4.6921367747379095E-2</v>
      </c>
      <c r="O133" s="101">
        <v>30612.649864602015</v>
      </c>
      <c r="P133" s="65">
        <f t="shared" si="71"/>
        <v>-2.1417592744676917E-2</v>
      </c>
      <c r="Q133" s="101">
        <v>27939.968191792585</v>
      </c>
      <c r="R133" s="65">
        <f t="shared" si="72"/>
        <v>-8.7306446342624633E-2</v>
      </c>
      <c r="S133" s="101">
        <v>31238.090612764881</v>
      </c>
      <c r="T133" s="65">
        <f t="shared" si="73"/>
        <v>0.11804317021166577</v>
      </c>
      <c r="U133" s="101">
        <v>31285.632272507693</v>
      </c>
      <c r="V133" s="65">
        <f t="shared" si="74"/>
        <v>1.5219131134533992E-3</v>
      </c>
      <c r="W133" s="101">
        <v>38213.169463690843</v>
      </c>
      <c r="X133" s="65">
        <f t="shared" si="75"/>
        <v>0.22142870985767926</v>
      </c>
      <c r="Y133" s="93">
        <f t="shared" si="76"/>
        <v>3.1815299304242768E-2</v>
      </c>
      <c r="Z133" s="104">
        <f t="shared" si="77"/>
        <v>31051.728313689528</v>
      </c>
    </row>
    <row r="134" spans="1:26" ht="34.5" x14ac:dyDescent="0.25">
      <c r="A134" s="97" t="s">
        <v>12</v>
      </c>
      <c r="B134" s="100">
        <v>27938.738197026356</v>
      </c>
      <c r="C134" s="100">
        <v>28164.645054576558</v>
      </c>
      <c r="D134" s="64">
        <f t="shared" si="65"/>
        <v>8.0857931362929847E-3</v>
      </c>
      <c r="E134" s="100">
        <v>29543.866412894688</v>
      </c>
      <c r="F134" s="65">
        <f t="shared" si="66"/>
        <v>4.8969953487626672E-2</v>
      </c>
      <c r="G134" s="100">
        <v>29425.484793320113</v>
      </c>
      <c r="H134" s="65">
        <f t="shared" si="67"/>
        <v>-4.0069778924706201E-3</v>
      </c>
      <c r="I134" s="100">
        <v>31177.147073994987</v>
      </c>
      <c r="J134" s="65">
        <f t="shared" si="68"/>
        <v>5.9528748395422104E-2</v>
      </c>
      <c r="K134" s="100">
        <v>33806.067775433665</v>
      </c>
      <c r="L134" s="65">
        <f t="shared" si="69"/>
        <v>8.4322041885335652E-2</v>
      </c>
      <c r="M134" s="100">
        <v>31565.289708698681</v>
      </c>
      <c r="N134" s="65">
        <f t="shared" si="70"/>
        <v>-6.6283309896317477E-2</v>
      </c>
      <c r="O134" s="100">
        <v>31510.741042657653</v>
      </c>
      <c r="P134" s="65">
        <f t="shared" si="71"/>
        <v>-1.7281218244606933E-3</v>
      </c>
      <c r="Q134" s="100">
        <v>27880.748106309577</v>
      </c>
      <c r="R134" s="65">
        <f t="shared" si="72"/>
        <v>-0.11519858994855037</v>
      </c>
      <c r="S134" s="100">
        <v>31423.128168734263</v>
      </c>
      <c r="T134" s="65">
        <f t="shared" si="73"/>
        <v>0.12705469913926115</v>
      </c>
      <c r="U134" s="100">
        <v>31646.622972474994</v>
      </c>
      <c r="V134" s="65">
        <f t="shared" si="74"/>
        <v>7.1124301355556252E-3</v>
      </c>
      <c r="W134" s="100">
        <v>38008.974896486121</v>
      </c>
      <c r="X134" s="65">
        <f t="shared" si="75"/>
        <v>0.20104362887455185</v>
      </c>
      <c r="Y134" s="92">
        <f t="shared" si="76"/>
        <v>3.1718208681113351E-2</v>
      </c>
      <c r="Z134" s="104">
        <f t="shared" si="77"/>
        <v>31007.621183550636</v>
      </c>
    </row>
    <row r="135" spans="1:26" ht="23.25" x14ac:dyDescent="0.25">
      <c r="A135" s="97" t="s">
        <v>23</v>
      </c>
      <c r="B135" s="100">
        <v>27300.193464737447</v>
      </c>
      <c r="C135" s="100">
        <v>28416.466764183187</v>
      </c>
      <c r="D135" s="64">
        <f t="shared" si="65"/>
        <v>4.088884208412602E-2</v>
      </c>
      <c r="E135" s="100">
        <v>28963.089389018412</v>
      </c>
      <c r="F135" s="65">
        <f t="shared" si="66"/>
        <v>1.9236122117905374E-2</v>
      </c>
      <c r="G135" s="100">
        <v>30045.48987258958</v>
      </c>
      <c r="H135" s="65">
        <f t="shared" si="67"/>
        <v>3.7371720572791034E-2</v>
      </c>
      <c r="I135" s="100">
        <v>30530.454645901656</v>
      </c>
      <c r="J135" s="65">
        <f t="shared" si="68"/>
        <v>1.6141017349645903E-2</v>
      </c>
      <c r="K135" s="100">
        <v>32626.973864153224</v>
      </c>
      <c r="L135" s="65">
        <f t="shared" si="69"/>
        <v>6.8669767370562296E-2</v>
      </c>
      <c r="M135" s="100">
        <v>29707.325889983007</v>
      </c>
      <c r="N135" s="65">
        <f t="shared" si="70"/>
        <v>-8.9485711617833807E-2</v>
      </c>
      <c r="O135" s="100">
        <v>29574.471746792304</v>
      </c>
      <c r="P135" s="65">
        <f t="shared" si="71"/>
        <v>-4.4721003729083497E-3</v>
      </c>
      <c r="Q135" s="100">
        <v>27155.488981381644</v>
      </c>
      <c r="R135" s="65">
        <f t="shared" si="72"/>
        <v>-8.1792932300575272E-2</v>
      </c>
      <c r="S135" s="100">
        <v>30277.712261087192</v>
      </c>
      <c r="T135" s="65">
        <f t="shared" si="73"/>
        <v>0.11497577089649202</v>
      </c>
      <c r="U135" s="100">
        <v>30764.119881033548</v>
      </c>
      <c r="V135" s="65">
        <f t="shared" si="74"/>
        <v>1.6064873585957429E-2</v>
      </c>
      <c r="W135" s="100">
        <v>37768.621785532174</v>
      </c>
      <c r="X135" s="65">
        <f t="shared" si="75"/>
        <v>0.22768413111070296</v>
      </c>
      <c r="Y135" s="92">
        <f t="shared" si="76"/>
        <v>3.3207409163351416E-2</v>
      </c>
      <c r="Z135" s="104">
        <f t="shared" si="77"/>
        <v>30260.867378866114</v>
      </c>
    </row>
    <row r="136" spans="1:26" ht="23.25" x14ac:dyDescent="0.25">
      <c r="A136" s="97" t="s">
        <v>17</v>
      </c>
      <c r="B136" s="101">
        <v>27684.08314248667</v>
      </c>
      <c r="C136" s="101">
        <v>28227.921813469085</v>
      </c>
      <c r="D136" s="64">
        <f t="shared" si="65"/>
        <v>1.9644453030405407E-2</v>
      </c>
      <c r="E136" s="101">
        <v>28001.895475360681</v>
      </c>
      <c r="F136" s="65">
        <f t="shared" si="66"/>
        <v>-8.0071901715610405E-3</v>
      </c>
      <c r="G136" s="101">
        <v>29871.287367240056</v>
      </c>
      <c r="H136" s="65">
        <f t="shared" si="67"/>
        <v>6.6759476819141961E-2</v>
      </c>
      <c r="I136" s="101">
        <v>30324.167558397654</v>
      </c>
      <c r="J136" s="65">
        <f t="shared" si="68"/>
        <v>1.5161053676389979E-2</v>
      </c>
      <c r="K136" s="101">
        <v>31594.540492275897</v>
      </c>
      <c r="L136" s="65">
        <f t="shared" si="69"/>
        <v>4.1893085158291266E-2</v>
      </c>
      <c r="M136" s="101">
        <v>28767.183912791577</v>
      </c>
      <c r="N136" s="65">
        <f t="shared" si="70"/>
        <v>-8.9488770383463589E-2</v>
      </c>
      <c r="O136" s="101">
        <v>29123.735741269298</v>
      </c>
      <c r="P136" s="65">
        <f t="shared" si="71"/>
        <v>1.2394394583724822E-2</v>
      </c>
      <c r="Q136" s="101">
        <v>27050.648666277299</v>
      </c>
      <c r="R136" s="65">
        <f t="shared" si="72"/>
        <v>-7.1182045236537594E-2</v>
      </c>
      <c r="S136" s="101">
        <v>30029.782495039184</v>
      </c>
      <c r="T136" s="65">
        <f t="shared" si="73"/>
        <v>0.11013169648962329</v>
      </c>
      <c r="U136" s="101">
        <v>30124.804668312041</v>
      </c>
      <c r="V136" s="65">
        <f t="shared" si="74"/>
        <v>3.1642644527496433E-3</v>
      </c>
      <c r="W136" s="101">
        <v>36427.524728465316</v>
      </c>
      <c r="X136" s="65">
        <f t="shared" si="75"/>
        <v>0.20922027975115931</v>
      </c>
      <c r="Y136" s="93">
        <f t="shared" si="76"/>
        <v>2.8153699833629406E-2</v>
      </c>
      <c r="Z136" s="104">
        <f t="shared" si="77"/>
        <v>29768.964671782061</v>
      </c>
    </row>
    <row r="137" spans="1:26" ht="23.25" x14ac:dyDescent="0.25">
      <c r="A137" s="97" t="s">
        <v>21</v>
      </c>
      <c r="B137" s="100">
        <v>26457.241924500253</v>
      </c>
      <c r="C137" s="100">
        <v>27180.903023880943</v>
      </c>
      <c r="D137" s="64">
        <f t="shared" si="65"/>
        <v>2.7352098962006854E-2</v>
      </c>
      <c r="E137" s="100">
        <v>27209.396283329184</v>
      </c>
      <c r="F137" s="65">
        <f t="shared" si="66"/>
        <v>1.0482822966995098E-3</v>
      </c>
      <c r="G137" s="100">
        <v>28849.821149887084</v>
      </c>
      <c r="H137" s="65">
        <f t="shared" si="67"/>
        <v>6.0288910840810006E-2</v>
      </c>
      <c r="I137" s="100">
        <v>29109.583172086313</v>
      </c>
      <c r="J137" s="65">
        <f t="shared" si="68"/>
        <v>9.0039387367308876E-3</v>
      </c>
      <c r="K137" s="100">
        <v>31072.365100302155</v>
      </c>
      <c r="L137" s="65">
        <f t="shared" si="69"/>
        <v>6.7427345716787324E-2</v>
      </c>
      <c r="M137" s="100">
        <v>28576.072789082471</v>
      </c>
      <c r="N137" s="65">
        <f t="shared" si="70"/>
        <v>-8.0338020719105452E-2</v>
      </c>
      <c r="O137" s="100">
        <v>28727.081909962795</v>
      </c>
      <c r="P137" s="65">
        <f t="shared" si="71"/>
        <v>5.2844602543851149E-3</v>
      </c>
      <c r="Q137" s="100">
        <v>25885.895878571653</v>
      </c>
      <c r="R137" s="65">
        <f t="shared" si="72"/>
        <v>-9.8902702345336158E-2</v>
      </c>
      <c r="S137" s="100">
        <v>28892.995753317326</v>
      </c>
      <c r="T137" s="65">
        <f t="shared" si="73"/>
        <v>0.11616750252151586</v>
      </c>
      <c r="U137" s="100">
        <v>29566.266124349109</v>
      </c>
      <c r="V137" s="65">
        <f t="shared" si="74"/>
        <v>2.3302200186509969E-2</v>
      </c>
      <c r="W137" s="100">
        <v>37306.760645119524</v>
      </c>
      <c r="X137" s="65">
        <f t="shared" si="75"/>
        <v>0.26180155749852285</v>
      </c>
      <c r="Y137" s="92">
        <f t="shared" si="76"/>
        <v>3.5675961268138795E-2</v>
      </c>
      <c r="Z137" s="104">
        <f t="shared" si="77"/>
        <v>29069.531979532399</v>
      </c>
    </row>
    <row r="138" spans="1:26" ht="23.25" x14ac:dyDescent="0.25">
      <c r="A138" s="97" t="s">
        <v>16</v>
      </c>
      <c r="B138" s="100">
        <v>25459.304564483289</v>
      </c>
      <c r="C138" s="100">
        <v>26822.764733567372</v>
      </c>
      <c r="D138" s="64">
        <f t="shared" si="65"/>
        <v>5.3554493824869098E-2</v>
      </c>
      <c r="E138" s="100">
        <v>26242.13604043108</v>
      </c>
      <c r="F138" s="65">
        <f t="shared" si="66"/>
        <v>-2.1646862241969544E-2</v>
      </c>
      <c r="G138" s="100">
        <v>27322.728961921192</v>
      </c>
      <c r="H138" s="65">
        <f t="shared" si="67"/>
        <v>4.1177780643513628E-2</v>
      </c>
      <c r="I138" s="100">
        <v>26768.706360040556</v>
      </c>
      <c r="J138" s="65">
        <f t="shared" si="68"/>
        <v>-2.0276986338105485E-2</v>
      </c>
      <c r="K138" s="100">
        <v>29792.350601922808</v>
      </c>
      <c r="L138" s="65">
        <f t="shared" si="69"/>
        <v>0.1129544402039484</v>
      </c>
      <c r="M138" s="100">
        <v>27815.879869322296</v>
      </c>
      <c r="N138" s="65">
        <f t="shared" si="70"/>
        <v>-6.6341550521124337E-2</v>
      </c>
      <c r="O138" s="100">
        <v>27077.423138556103</v>
      </c>
      <c r="P138" s="65">
        <f t="shared" si="71"/>
        <v>-2.6548027034752342E-2</v>
      </c>
      <c r="Q138" s="100">
        <v>23644.024656251291</v>
      </c>
      <c r="R138" s="65">
        <f t="shared" si="72"/>
        <v>-0.12679930674111761</v>
      </c>
      <c r="S138" s="100">
        <v>26730.980636534485</v>
      </c>
      <c r="T138" s="65">
        <f t="shared" si="73"/>
        <v>0.13055966677259523</v>
      </c>
      <c r="U138" s="100">
        <v>27947.556128341905</v>
      </c>
      <c r="V138" s="65">
        <f t="shared" si="74"/>
        <v>4.5511816732404897E-2</v>
      </c>
      <c r="W138" s="100">
        <v>33880.267253642036</v>
      </c>
      <c r="X138" s="65">
        <f t="shared" si="75"/>
        <v>0.21228013991834183</v>
      </c>
      <c r="Y138" s="92">
        <f t="shared" si="76"/>
        <v>3.0402327747145796E-2</v>
      </c>
      <c r="Z138" s="104">
        <f t="shared" si="77"/>
        <v>27458.676912084531</v>
      </c>
    </row>
    <row r="139" spans="1:26" ht="23.25" x14ac:dyDescent="0.25">
      <c r="A139" s="97" t="s">
        <v>11</v>
      </c>
      <c r="B139" s="101">
        <v>24555.77376057189</v>
      </c>
      <c r="C139" s="101">
        <v>25261.278617840559</v>
      </c>
      <c r="D139" s="64">
        <f t="shared" si="65"/>
        <v>2.8730711731896896E-2</v>
      </c>
      <c r="E139" s="101">
        <v>25772.943631350103</v>
      </c>
      <c r="F139" s="65">
        <f t="shared" si="66"/>
        <v>2.0254913508146233E-2</v>
      </c>
      <c r="G139" s="101">
        <v>26218.157758921789</v>
      </c>
      <c r="H139" s="65">
        <f t="shared" si="67"/>
        <v>1.7274477216879802E-2</v>
      </c>
      <c r="I139" s="101">
        <v>29552.23391902915</v>
      </c>
      <c r="J139" s="65">
        <f t="shared" si="68"/>
        <v>0.1271666831348135</v>
      </c>
      <c r="K139" s="101">
        <v>29209.524123920201</v>
      </c>
      <c r="L139" s="65">
        <f t="shared" si="69"/>
        <v>-1.1596747509780347E-2</v>
      </c>
      <c r="M139" s="101">
        <v>26891.589525794167</v>
      </c>
      <c r="N139" s="65">
        <f t="shared" si="70"/>
        <v>-7.93554385991464E-2</v>
      </c>
      <c r="O139" s="101">
        <v>27094.764072214013</v>
      </c>
      <c r="P139" s="65">
        <f t="shared" si="71"/>
        <v>7.5553193397126517E-3</v>
      </c>
      <c r="Q139" s="101">
        <v>24244.125516434455</v>
      </c>
      <c r="R139" s="65">
        <f t="shared" si="72"/>
        <v>-0.10520994197188527</v>
      </c>
      <c r="S139" s="101">
        <v>26892.199954368301</v>
      </c>
      <c r="T139" s="65">
        <f t="shared" si="73"/>
        <v>0.10922540539310388</v>
      </c>
      <c r="U139" s="101">
        <v>27402.825767626233</v>
      </c>
      <c r="V139" s="65">
        <f t="shared" si="74"/>
        <v>1.8987878051047513E-2</v>
      </c>
      <c r="W139" s="101">
        <v>32254.503079951235</v>
      </c>
      <c r="X139" s="65">
        <f t="shared" si="75"/>
        <v>0.17705025581912026</v>
      </c>
      <c r="Y139" s="93">
        <f t="shared" si="76"/>
        <v>2.8189410555809882E-2</v>
      </c>
      <c r="Z139" s="104">
        <f t="shared" si="77"/>
        <v>27112.493310668506</v>
      </c>
    </row>
    <row r="140" spans="1:26" ht="23.25" x14ac:dyDescent="0.25">
      <c r="A140" s="97" t="s">
        <v>19</v>
      </c>
      <c r="B140" s="100">
        <v>24413.11620523081</v>
      </c>
      <c r="C140" s="100">
        <v>24867.543148893994</v>
      </c>
      <c r="D140" s="64">
        <f t="shared" si="65"/>
        <v>1.8614049097337881E-2</v>
      </c>
      <c r="E140" s="100">
        <v>25746.889441047781</v>
      </c>
      <c r="F140" s="65">
        <f t="shared" si="66"/>
        <v>3.5361205040993271E-2</v>
      </c>
      <c r="G140" s="100">
        <v>26084.015957190146</v>
      </c>
      <c r="H140" s="65">
        <f t="shared" si="67"/>
        <v>1.3093873608083006E-2</v>
      </c>
      <c r="I140" s="100">
        <v>27433.753663683499</v>
      </c>
      <c r="J140" s="65">
        <f t="shared" si="68"/>
        <v>5.1745778284624011E-2</v>
      </c>
      <c r="K140" s="100">
        <v>29001.157318786092</v>
      </c>
      <c r="L140" s="65">
        <f t="shared" si="69"/>
        <v>5.7134130251286219E-2</v>
      </c>
      <c r="M140" s="100">
        <v>26584.424228060845</v>
      </c>
      <c r="N140" s="65">
        <f t="shared" si="70"/>
        <v>-8.3332298230724744E-2</v>
      </c>
      <c r="O140" s="100">
        <v>26820.335517197418</v>
      </c>
      <c r="P140" s="65">
        <f t="shared" si="71"/>
        <v>8.8740416987311832E-3</v>
      </c>
      <c r="Q140" s="100">
        <v>24301.127240507863</v>
      </c>
      <c r="R140" s="65">
        <f t="shared" si="72"/>
        <v>-9.3929036610083338E-2</v>
      </c>
      <c r="S140" s="100">
        <v>26773.640261906392</v>
      </c>
      <c r="T140" s="65">
        <f t="shared" si="73"/>
        <v>0.1017447872655497</v>
      </c>
      <c r="U140" s="100">
        <v>26833.814893050301</v>
      </c>
      <c r="V140" s="65">
        <f t="shared" si="74"/>
        <v>2.2475326685227337E-3</v>
      </c>
      <c r="W140" s="100">
        <v>33423.928724974823</v>
      </c>
      <c r="X140" s="65">
        <f t="shared" si="75"/>
        <v>0.24558989685925336</v>
      </c>
      <c r="Y140" s="92">
        <f t="shared" si="76"/>
        <v>3.2467632721233937E-2</v>
      </c>
      <c r="Z140" s="104">
        <f t="shared" si="77"/>
        <v>26856.978883377495</v>
      </c>
    </row>
    <row r="141" spans="1:26" ht="23.25" x14ac:dyDescent="0.25">
      <c r="A141" s="97" t="s">
        <v>22</v>
      </c>
      <c r="B141" s="101">
        <v>24008.401388167549</v>
      </c>
      <c r="C141" s="101">
        <v>24059.453467446765</v>
      </c>
      <c r="D141" s="64">
        <f t="shared" si="65"/>
        <v>2.1264255980149027E-3</v>
      </c>
      <c r="E141" s="101">
        <v>24946.718199514409</v>
      </c>
      <c r="F141" s="65">
        <f t="shared" si="66"/>
        <v>3.6878008607641233E-2</v>
      </c>
      <c r="G141" s="101">
        <v>24839.975912722552</v>
      </c>
      <c r="H141" s="65">
        <f t="shared" si="67"/>
        <v>-4.2788107813690468E-3</v>
      </c>
      <c r="I141" s="101">
        <v>27934.826582706541</v>
      </c>
      <c r="J141" s="65">
        <f t="shared" si="68"/>
        <v>0.12459153265115952</v>
      </c>
      <c r="K141" s="101">
        <v>28335.997925492025</v>
      </c>
      <c r="L141" s="65">
        <f t="shared" si="69"/>
        <v>1.4360974878356192E-2</v>
      </c>
      <c r="M141" s="101">
        <v>25498.311111713661</v>
      </c>
      <c r="N141" s="65">
        <f t="shared" si="70"/>
        <v>-0.10014423424366092</v>
      </c>
      <c r="O141" s="101">
        <v>26024.295153889685</v>
      </c>
      <c r="P141" s="65">
        <f t="shared" si="71"/>
        <v>2.0628191407327856E-2</v>
      </c>
      <c r="Q141" s="101">
        <v>23610.86379532265</v>
      </c>
      <c r="R141" s="65">
        <f t="shared" si="72"/>
        <v>-9.2737626294801534E-2</v>
      </c>
      <c r="S141" s="101">
        <v>26205.931763804492</v>
      </c>
      <c r="T141" s="65">
        <f t="shared" si="73"/>
        <v>0.10990991227504043</v>
      </c>
      <c r="U141" s="101">
        <v>26754.248884834589</v>
      </c>
      <c r="V141" s="65">
        <f t="shared" si="74"/>
        <v>2.0923397266394028E-2</v>
      </c>
      <c r="W141" s="101">
        <v>33252.371974555375</v>
      </c>
      <c r="X141" s="65">
        <f t="shared" si="75"/>
        <v>0.24288191074592969</v>
      </c>
      <c r="Y141" s="93">
        <f t="shared" si="76"/>
        <v>3.4103607464548394E-2</v>
      </c>
      <c r="Z141" s="104">
        <f t="shared" si="77"/>
        <v>26289.283013347525</v>
      </c>
    </row>
    <row r="142" spans="1:26" ht="23.25" x14ac:dyDescent="0.25">
      <c r="A142" s="97" t="s">
        <v>14</v>
      </c>
      <c r="B142" s="100">
        <v>23300.081980817831</v>
      </c>
      <c r="C142" s="100">
        <v>23487.97957857708</v>
      </c>
      <c r="D142" s="64">
        <f t="shared" si="65"/>
        <v>8.0642462079720811E-3</v>
      </c>
      <c r="E142" s="100">
        <v>24580.561817965168</v>
      </c>
      <c r="F142" s="65">
        <f t="shared" si="66"/>
        <v>4.6516654858837159E-2</v>
      </c>
      <c r="G142" s="100">
        <v>24352.928682164562</v>
      </c>
      <c r="H142" s="65">
        <f t="shared" si="67"/>
        <v>-9.2606970290742829E-3</v>
      </c>
      <c r="I142" s="100">
        <v>25712.093268337976</v>
      </c>
      <c r="J142" s="65">
        <f t="shared" si="68"/>
        <v>5.5811134829497178E-2</v>
      </c>
      <c r="K142" s="100">
        <v>27859.632260208338</v>
      </c>
      <c r="L142" s="65">
        <f t="shared" si="69"/>
        <v>8.3522526519256735E-2</v>
      </c>
      <c r="M142" s="100">
        <v>25033.324319509211</v>
      </c>
      <c r="N142" s="65">
        <f t="shared" si="70"/>
        <v>-0.10144814239834443</v>
      </c>
      <c r="O142" s="100">
        <v>24941.107719593743</v>
      </c>
      <c r="P142" s="65">
        <f t="shared" si="71"/>
        <v>-3.6837536532693393E-3</v>
      </c>
      <c r="Q142" s="100">
        <v>23181.223513743545</v>
      </c>
      <c r="R142" s="65">
        <f t="shared" si="72"/>
        <v>-7.056158955071723E-2</v>
      </c>
      <c r="S142" s="100">
        <v>25363.990803970126</v>
      </c>
      <c r="T142" s="65">
        <f t="shared" si="73"/>
        <v>9.4161004441050133E-2</v>
      </c>
      <c r="U142" s="100">
        <v>26053.036819695397</v>
      </c>
      <c r="V142" s="65">
        <f t="shared" si="74"/>
        <v>2.7166309160521207E-2</v>
      </c>
      <c r="W142" s="100">
        <v>32360.93662484159</v>
      </c>
      <c r="X142" s="65">
        <f t="shared" si="75"/>
        <v>0.24211764059603169</v>
      </c>
      <c r="Y142" s="92">
        <f t="shared" si="76"/>
        <v>3.3855030361978261E-2</v>
      </c>
      <c r="Z142" s="104">
        <f t="shared" si="77"/>
        <v>25518.90811578538</v>
      </c>
    </row>
    <row r="143" spans="1:26" x14ac:dyDescent="0.25">
      <c r="A143" s="96"/>
      <c r="B143" s="102"/>
      <c r="C143" s="102"/>
      <c r="D143" s="64"/>
      <c r="E143" s="102"/>
      <c r="F143" s="65"/>
      <c r="G143" s="102"/>
      <c r="H143" s="65"/>
      <c r="I143" s="102"/>
      <c r="J143" s="65"/>
      <c r="K143" s="102"/>
      <c r="L143" s="65"/>
      <c r="M143" s="102"/>
      <c r="N143" s="65"/>
      <c r="O143" s="102"/>
      <c r="P143" s="65"/>
      <c r="Q143" s="102"/>
      <c r="R143" s="65"/>
      <c r="S143" s="102"/>
      <c r="T143" s="65"/>
      <c r="U143" s="103"/>
      <c r="V143" s="65"/>
      <c r="W143" s="102"/>
      <c r="X143" s="65"/>
      <c r="Y143" s="93"/>
      <c r="Z143" s="104"/>
    </row>
  </sheetData>
  <autoFilter ref="A2:Y21">
    <sortState ref="A2:Y20">
      <sortCondition descending="1" ref="Y1:Y20"/>
    </sortState>
  </autoFilter>
  <sortState ref="A125:Z142">
    <sortCondition descending="1" ref="Z124"/>
  </sortState>
  <conditionalFormatting sqref="D2 F2 H2 J2 L2 N2 P2 R2 X2 V2 T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21 V3:V21 T3:T21 R3:R21 P3:P21 N3:N21 L3:L21 J3:J21 H3:H21 F3:F21 D3:D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44 F26:F44 H26:H44 J26:J44 L26:L44 N26:N44 P26:P44 R26:R44 X26:X44 V26:V44 T26:T4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Y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 F25 H25 J25 L25 N25 P25 R25 X25 V25 T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 F50 H50 J50 L50 N50 P50 R50 X50 V50 T5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D69 F51:F69 H51:H69 J51:J69 L51:L69 N51:N69 P51:P69 R51:R69 X51:X69 V51:V69 T51:T6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1:Y6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 F75 H75 J75 L75 N75 P75 R75 X75 V75 T7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:D94 F76:F94 H76:H94 J76:J94 L76:L94 N76:N94 P76:P94 R76:R94 X76:X94 V76:V94 T76:T9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6:Y9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 F100 H100 J100 L100 N100 P100 R100 X100 V100 T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:D118 F101:F118 H101:H118 J101:J118 L101:L118 N101:N118 P101:P118 R101:R118 X101:X118 V101:V118 T101:T1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:D143 F125:F143 H125:H143 J125:J143 L125:L143 N125:N143 P125:P143 R125:R143 X125:X143 V125:V143 T125:T1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5:Y1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4 F124 H124 J124 L124 N124 P124 R124 X124 V124 T1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 F119 H119 J119 L119 N119 P119 R119 X119 V119 T1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1:Y1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:Z1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5:Z1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1:Z1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6:Z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1:Z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:Z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opLeftCell="A60" workbookViewId="0">
      <selection activeCell="A68" sqref="A68:Y74"/>
    </sheetView>
  </sheetViews>
  <sheetFormatPr defaultRowHeight="15" x14ac:dyDescent="0.25"/>
  <cols>
    <col min="4" max="4" width="19.7109375" bestFit="1" customWidth="1"/>
    <col min="6" max="6" width="17.28515625" bestFit="1" customWidth="1"/>
    <col min="8" max="8" width="17" bestFit="1" customWidth="1"/>
    <col min="10" max="10" width="15.5703125" bestFit="1" customWidth="1"/>
    <col min="12" max="12" width="14.140625" bestFit="1" customWidth="1"/>
    <col min="14" max="14" width="15.42578125" bestFit="1" customWidth="1"/>
    <col min="16" max="16" width="17" bestFit="1" customWidth="1"/>
    <col min="18" max="18" width="20.7109375" bestFit="1" customWidth="1"/>
    <col min="20" max="20" width="21.85546875" bestFit="1" customWidth="1"/>
    <col min="22" max="22" width="18.7109375" bestFit="1" customWidth="1"/>
    <col min="24" max="24" width="18.28515625" bestFit="1" customWidth="1"/>
    <col min="25" max="25" width="20.42578125" bestFit="1" customWidth="1"/>
  </cols>
  <sheetData>
    <row r="1" spans="1:25" x14ac:dyDescent="0.25">
      <c r="A1" s="77" t="s">
        <v>120</v>
      </c>
      <c r="B1" s="62" t="s">
        <v>0</v>
      </c>
      <c r="C1" s="62" t="s">
        <v>1</v>
      </c>
      <c r="D1" s="62" t="s">
        <v>121</v>
      </c>
      <c r="E1" s="62" t="s">
        <v>2</v>
      </c>
      <c r="F1" s="62" t="s">
        <v>122</v>
      </c>
      <c r="G1" s="66" t="s">
        <v>3</v>
      </c>
      <c r="H1" s="62" t="s">
        <v>123</v>
      </c>
      <c r="I1" s="66" t="s">
        <v>4</v>
      </c>
      <c r="J1" s="62" t="s">
        <v>124</v>
      </c>
      <c r="K1" s="66" t="s">
        <v>5</v>
      </c>
      <c r="L1" s="62" t="s">
        <v>125</v>
      </c>
      <c r="M1" s="66" t="s">
        <v>6</v>
      </c>
      <c r="N1" s="62" t="s">
        <v>126</v>
      </c>
      <c r="O1" s="66" t="s">
        <v>7</v>
      </c>
      <c r="P1" s="62" t="s">
        <v>127</v>
      </c>
      <c r="Q1" s="82" t="s">
        <v>91</v>
      </c>
      <c r="R1" s="62" t="s">
        <v>128</v>
      </c>
      <c r="S1" s="83" t="s">
        <v>101</v>
      </c>
      <c r="T1" s="62" t="s">
        <v>129</v>
      </c>
      <c r="U1" s="83" t="s">
        <v>102</v>
      </c>
      <c r="V1" s="62" t="s">
        <v>131</v>
      </c>
      <c r="W1" s="83" t="s">
        <v>103</v>
      </c>
      <c r="X1" s="62" t="s">
        <v>132</v>
      </c>
      <c r="Y1" t="s">
        <v>130</v>
      </c>
    </row>
    <row r="2" spans="1:25" ht="45.75" x14ac:dyDescent="0.25">
      <c r="A2" s="68" t="s">
        <v>8</v>
      </c>
      <c r="B2" s="4">
        <v>30928.6</v>
      </c>
      <c r="C2" s="12">
        <v>31325.3</v>
      </c>
      <c r="D2" s="60">
        <f t="shared" ref="D2:D37" si="0">C2/B2-1</f>
        <v>1.2826316095781998E-2</v>
      </c>
      <c r="E2" s="4">
        <v>32642.2</v>
      </c>
      <c r="F2" s="61">
        <f t="shared" ref="F2:F33" si="1">E2/C2-1</f>
        <v>4.2039501616903951E-2</v>
      </c>
      <c r="G2" s="8">
        <v>34377.300000000003</v>
      </c>
      <c r="H2" s="61">
        <f t="shared" ref="H2:H33" si="2">G2/E2-1</f>
        <v>5.315511822119845E-2</v>
      </c>
      <c r="I2" s="12">
        <v>34380.400000000001</v>
      </c>
      <c r="J2" s="61">
        <f t="shared" ref="J2:J33" si="3">I2/G2-1</f>
        <v>9.0175784601909115E-5</v>
      </c>
      <c r="K2" s="8">
        <v>35394.5</v>
      </c>
      <c r="L2" s="61">
        <f t="shared" ref="L2:L33" si="4">K2/I2-1</f>
        <v>2.9496457283801236E-2</v>
      </c>
      <c r="M2" s="8">
        <v>33900.6</v>
      </c>
      <c r="N2" s="61">
        <f t="shared" ref="N2:N33" si="5">M2/K2-1</f>
        <v>-4.2207122575541489E-2</v>
      </c>
      <c r="O2" s="8">
        <v>32175.8</v>
      </c>
      <c r="P2" s="61">
        <f t="shared" ref="P2:P33" si="6">O2/M2-1</f>
        <v>-5.0878155548869319E-2</v>
      </c>
      <c r="Q2" s="13">
        <v>32911</v>
      </c>
      <c r="R2" s="61">
        <f t="shared" ref="R2:R37" si="7">Q2/O2-1</f>
        <v>2.2849470720230691E-2</v>
      </c>
      <c r="S2" s="14">
        <v>33357</v>
      </c>
      <c r="T2" s="61">
        <f t="shared" ref="T2:T37" si="8">S2/Q2-1</f>
        <v>1.3551700039500458E-2</v>
      </c>
      <c r="U2" s="4">
        <v>33346.800000000003</v>
      </c>
      <c r="V2" s="61">
        <f t="shared" ref="V2:V37" si="9">U2/S2-1</f>
        <v>-3.0578289414506798E-4</v>
      </c>
      <c r="W2" s="4">
        <v>43407.7</v>
      </c>
      <c r="X2" s="61">
        <f t="shared" ref="X2:X37" si="10">W2/U2-1</f>
        <v>0.30170511113510123</v>
      </c>
      <c r="Y2" s="67">
        <f>(D2+F2+H2+J2+L2+N2+P2+R2+T2+V2+X2)/11</f>
        <v>3.475661726168764E-2</v>
      </c>
    </row>
    <row r="3" spans="1:25" ht="45.75" x14ac:dyDescent="0.25">
      <c r="A3" s="69" t="s">
        <v>9</v>
      </c>
      <c r="B3" s="4">
        <v>37413.5</v>
      </c>
      <c r="C3" s="12">
        <v>38872.6</v>
      </c>
      <c r="D3" s="64">
        <f t="shared" si="0"/>
        <v>3.89992916995201E-2</v>
      </c>
      <c r="E3" s="4">
        <v>39919.699999999997</v>
      </c>
      <c r="F3" s="65">
        <f t="shared" si="1"/>
        <v>2.6936711205322039E-2</v>
      </c>
      <c r="G3" s="8">
        <v>42332</v>
      </c>
      <c r="H3" s="65">
        <f t="shared" si="2"/>
        <v>6.0428810837756863E-2</v>
      </c>
      <c r="I3" s="12">
        <v>42063.9</v>
      </c>
      <c r="J3" s="65">
        <f t="shared" si="3"/>
        <v>-6.3332703392232625E-3</v>
      </c>
      <c r="K3" s="8">
        <v>43396.5</v>
      </c>
      <c r="L3" s="65">
        <f t="shared" si="4"/>
        <v>3.168037200544882E-2</v>
      </c>
      <c r="M3" s="8">
        <v>42095.199999999997</v>
      </c>
      <c r="N3" s="65">
        <f t="shared" si="5"/>
        <v>-2.9986289216872408E-2</v>
      </c>
      <c r="O3" s="8">
        <v>39567.9</v>
      </c>
      <c r="P3" s="65">
        <f t="shared" si="6"/>
        <v>-6.0037724016039684E-2</v>
      </c>
      <c r="Q3" s="4">
        <v>40064.6</v>
      </c>
      <c r="R3" s="65">
        <f t="shared" si="7"/>
        <v>1.2553104915853375E-2</v>
      </c>
      <c r="S3" s="8">
        <v>40823.699999999997</v>
      </c>
      <c r="T3" s="65">
        <f t="shared" si="8"/>
        <v>1.8946900755280272E-2</v>
      </c>
      <c r="U3" s="4">
        <v>41094.9</v>
      </c>
      <c r="V3" s="65">
        <f t="shared" si="9"/>
        <v>6.6431999059370916E-3</v>
      </c>
      <c r="W3" s="4">
        <v>55151.8</v>
      </c>
      <c r="X3" s="65">
        <f t="shared" si="10"/>
        <v>0.34205947696672823</v>
      </c>
      <c r="Y3" s="67">
        <f t="shared" ref="Y3:Y66" si="11">(D3+F3+H3+J3+L3+N3+P3+R3+T3+V3+X3)/11</f>
        <v>4.0171871338155585E-2</v>
      </c>
    </row>
    <row r="4" spans="1:25" ht="34.5" x14ac:dyDescent="0.25">
      <c r="A4" s="70" t="s">
        <v>10</v>
      </c>
      <c r="B4" s="6">
        <v>23826.2</v>
      </c>
      <c r="C4" s="6">
        <v>22825.3</v>
      </c>
      <c r="D4" s="60">
        <f t="shared" si="0"/>
        <v>-4.2008377332516389E-2</v>
      </c>
      <c r="E4" s="6">
        <v>24471.599999999999</v>
      </c>
      <c r="F4" s="61">
        <f t="shared" si="1"/>
        <v>7.2126105680976771E-2</v>
      </c>
      <c r="G4" s="6">
        <v>24488.2</v>
      </c>
      <c r="H4" s="61">
        <f t="shared" si="2"/>
        <v>6.7833733797550977E-4</v>
      </c>
      <c r="I4" s="6">
        <v>24957.7</v>
      </c>
      <c r="J4" s="61">
        <f t="shared" si="3"/>
        <v>1.917249940787813E-2</v>
      </c>
      <c r="K4" s="6">
        <v>25671.1</v>
      </c>
      <c r="L4" s="61">
        <f t="shared" si="4"/>
        <v>2.8584364745148694E-2</v>
      </c>
      <c r="M4" s="6">
        <v>26182.7</v>
      </c>
      <c r="N4" s="61">
        <f t="shared" si="5"/>
        <v>1.9929025246288701E-2</v>
      </c>
      <c r="O4" s="6">
        <v>25133.1</v>
      </c>
      <c r="P4" s="61">
        <f t="shared" si="6"/>
        <v>-4.0087538718314053E-2</v>
      </c>
      <c r="Q4" s="6">
        <v>25278.6</v>
      </c>
      <c r="R4" s="61">
        <f t="shared" si="7"/>
        <v>5.7891784141232971E-3</v>
      </c>
      <c r="S4" s="6">
        <v>25498.3</v>
      </c>
      <c r="T4" s="61">
        <f t="shared" si="8"/>
        <v>8.6911458704199696E-3</v>
      </c>
      <c r="U4" s="6">
        <v>25143.200000000001</v>
      </c>
      <c r="V4" s="61">
        <f t="shared" si="9"/>
        <v>-1.3926418623986692E-2</v>
      </c>
      <c r="W4" s="6">
        <v>30886.1</v>
      </c>
      <c r="X4" s="61">
        <f t="shared" si="10"/>
        <v>0.22840768080435248</v>
      </c>
      <c r="Y4" s="67">
        <f t="shared" si="11"/>
        <v>2.6123272984758764E-2</v>
      </c>
    </row>
    <row r="5" spans="1:25" ht="23.25" x14ac:dyDescent="0.25">
      <c r="A5" s="71" t="s">
        <v>11</v>
      </c>
      <c r="B5" s="6">
        <v>19769</v>
      </c>
      <c r="C5" s="6">
        <v>19741.8</v>
      </c>
      <c r="D5" s="64">
        <f t="shared" si="0"/>
        <v>-1.3758915473721656E-3</v>
      </c>
      <c r="E5" s="6">
        <v>20873</v>
      </c>
      <c r="F5" s="65">
        <f t="shared" si="1"/>
        <v>5.7299739638736025E-2</v>
      </c>
      <c r="G5" s="6">
        <v>21412</v>
      </c>
      <c r="H5" s="65">
        <f t="shared" si="2"/>
        <v>2.5822833325348515E-2</v>
      </c>
      <c r="I5" s="6">
        <v>22749.8</v>
      </c>
      <c r="J5" s="65">
        <f t="shared" si="3"/>
        <v>6.2478983747431327E-2</v>
      </c>
      <c r="K5" s="6">
        <v>23130.2</v>
      </c>
      <c r="L5" s="65">
        <f t="shared" si="4"/>
        <v>1.672102611891102E-2</v>
      </c>
      <c r="M5" s="6">
        <v>21772.5</v>
      </c>
      <c r="N5" s="65">
        <f t="shared" si="5"/>
        <v>-5.8698152199289311E-2</v>
      </c>
      <c r="O5" s="6">
        <v>20952.3</v>
      </c>
      <c r="P5" s="65">
        <f t="shared" si="6"/>
        <v>-3.7671374440234273E-2</v>
      </c>
      <c r="Q5" s="6">
        <v>21317.200000000001</v>
      </c>
      <c r="R5" s="65">
        <f t="shared" si="7"/>
        <v>1.7415749106303391E-2</v>
      </c>
      <c r="S5" s="6">
        <v>21333.599999999999</v>
      </c>
      <c r="T5" s="65">
        <f t="shared" si="8"/>
        <v>7.6933180717908556E-4</v>
      </c>
      <c r="U5" s="6">
        <v>21427.3</v>
      </c>
      <c r="V5" s="65">
        <f t="shared" si="9"/>
        <v>4.3921325983424797E-3</v>
      </c>
      <c r="W5" s="6">
        <v>25131.599999999999</v>
      </c>
      <c r="X5" s="65">
        <f t="shared" si="10"/>
        <v>0.17287759073705034</v>
      </c>
      <c r="Y5" s="67">
        <f t="shared" si="11"/>
        <v>2.3639269899309676E-2</v>
      </c>
    </row>
    <row r="6" spans="1:25" ht="34.5" x14ac:dyDescent="0.25">
      <c r="A6" s="70" t="s">
        <v>12</v>
      </c>
      <c r="B6" s="6">
        <v>22227.4</v>
      </c>
      <c r="C6" s="6">
        <v>22307.200000000001</v>
      </c>
      <c r="D6" s="60">
        <f t="shared" si="0"/>
        <v>3.5901634919064396E-3</v>
      </c>
      <c r="E6" s="6">
        <v>23242.9</v>
      </c>
      <c r="F6" s="61">
        <f t="shared" si="1"/>
        <v>4.1946098120786202E-2</v>
      </c>
      <c r="G6" s="6">
        <v>23415.200000000001</v>
      </c>
      <c r="H6" s="61">
        <f t="shared" si="2"/>
        <v>7.4130164480334937E-3</v>
      </c>
      <c r="I6" s="6">
        <v>23800</v>
      </c>
      <c r="J6" s="61">
        <f t="shared" si="3"/>
        <v>1.643376951723674E-2</v>
      </c>
      <c r="K6" s="6">
        <v>25783.3</v>
      </c>
      <c r="L6" s="61">
        <f t="shared" si="4"/>
        <v>8.3331932773109241E-2</v>
      </c>
      <c r="M6" s="6">
        <v>23713.599999999999</v>
      </c>
      <c r="N6" s="61">
        <f t="shared" si="5"/>
        <v>-8.0272889816276449E-2</v>
      </c>
      <c r="O6" s="6">
        <v>23164.400000000001</v>
      </c>
      <c r="P6" s="61">
        <f t="shared" si="6"/>
        <v>-2.3159705822818899E-2</v>
      </c>
      <c r="Q6" s="6">
        <v>23321.3</v>
      </c>
      <c r="R6" s="61">
        <f t="shared" si="7"/>
        <v>6.7733245842758194E-3</v>
      </c>
      <c r="S6" s="6">
        <v>23702.1</v>
      </c>
      <c r="T6" s="61">
        <f t="shared" si="8"/>
        <v>1.6328420799869514E-2</v>
      </c>
      <c r="U6" s="6">
        <v>23942.799999999999</v>
      </c>
      <c r="V6" s="61">
        <f t="shared" si="9"/>
        <v>1.0155218313989023E-2</v>
      </c>
      <c r="W6" s="6">
        <v>28869.9</v>
      </c>
      <c r="X6" s="61">
        <f t="shared" si="10"/>
        <v>0.20578629065940501</v>
      </c>
      <c r="Y6" s="67">
        <f t="shared" si="11"/>
        <v>2.6211421733592376E-2</v>
      </c>
    </row>
    <row r="7" spans="1:25" ht="23.25" x14ac:dyDescent="0.25">
      <c r="A7" s="71" t="s">
        <v>13</v>
      </c>
      <c r="B7" s="6">
        <v>23096.2</v>
      </c>
      <c r="C7" s="6">
        <v>23064.6</v>
      </c>
      <c r="D7" s="64">
        <f t="shared" si="0"/>
        <v>-1.36819043825398E-3</v>
      </c>
      <c r="E7" s="6">
        <v>23998.2</v>
      </c>
      <c r="F7" s="65">
        <f t="shared" si="1"/>
        <v>4.0477615046434989E-2</v>
      </c>
      <c r="G7" s="6">
        <v>24637.5</v>
      </c>
      <c r="H7" s="65">
        <f t="shared" si="2"/>
        <v>2.6639497962347214E-2</v>
      </c>
      <c r="I7" s="6">
        <v>25055.4</v>
      </c>
      <c r="J7" s="65">
        <f t="shared" si="3"/>
        <v>1.6961948249619496E-2</v>
      </c>
      <c r="K7" s="6">
        <v>25933.599999999999</v>
      </c>
      <c r="L7" s="65">
        <f t="shared" si="4"/>
        <v>3.5050328472105763E-2</v>
      </c>
      <c r="M7" s="6">
        <v>25239.3</v>
      </c>
      <c r="N7" s="65">
        <f t="shared" si="5"/>
        <v>-2.6772218280531779E-2</v>
      </c>
      <c r="O7" s="6">
        <v>24790.2</v>
      </c>
      <c r="P7" s="65">
        <f t="shared" si="6"/>
        <v>-1.7793678905516308E-2</v>
      </c>
      <c r="Q7" s="6">
        <v>24365.7</v>
      </c>
      <c r="R7" s="65">
        <f t="shared" si="7"/>
        <v>-1.712370210809111E-2</v>
      </c>
      <c r="S7" s="6">
        <v>25119.200000000001</v>
      </c>
      <c r="T7" s="65">
        <f t="shared" si="8"/>
        <v>3.0924619444546941E-2</v>
      </c>
      <c r="U7" s="6">
        <v>25000.5</v>
      </c>
      <c r="V7" s="65">
        <f t="shared" si="9"/>
        <v>-4.7254689639797398E-3</v>
      </c>
      <c r="W7" s="6">
        <v>30123.4</v>
      </c>
      <c r="X7" s="65">
        <f t="shared" si="10"/>
        <v>0.20491190176196472</v>
      </c>
      <c r="Y7" s="67">
        <f t="shared" si="11"/>
        <v>2.6107513840058747E-2</v>
      </c>
    </row>
    <row r="8" spans="1:25" ht="23.25" x14ac:dyDescent="0.25">
      <c r="A8" s="70" t="s">
        <v>14</v>
      </c>
      <c r="B8" s="6">
        <v>20246.8</v>
      </c>
      <c r="C8" s="6">
        <v>20252.5</v>
      </c>
      <c r="D8" s="60">
        <f t="shared" si="0"/>
        <v>2.815259695359007E-4</v>
      </c>
      <c r="E8" s="6">
        <v>21074.400000000001</v>
      </c>
      <c r="F8" s="61">
        <f t="shared" si="1"/>
        <v>4.0582644118010158E-2</v>
      </c>
      <c r="G8" s="6">
        <v>20740.599999999999</v>
      </c>
      <c r="H8" s="61">
        <f t="shared" si="2"/>
        <v>-1.5839122347492851E-2</v>
      </c>
      <c r="I8" s="6">
        <v>21209.200000000001</v>
      </c>
      <c r="J8" s="61">
        <f t="shared" si="3"/>
        <v>2.2593367597851577E-2</v>
      </c>
      <c r="K8" s="6">
        <v>22875.599999999999</v>
      </c>
      <c r="L8" s="61">
        <f t="shared" si="4"/>
        <v>7.8569677309846542E-2</v>
      </c>
      <c r="M8" s="6">
        <v>21052.7</v>
      </c>
      <c r="N8" s="61">
        <f t="shared" si="5"/>
        <v>-7.9687527321687601E-2</v>
      </c>
      <c r="O8" s="6">
        <v>19605.599999999999</v>
      </c>
      <c r="P8" s="61">
        <f t="shared" si="6"/>
        <v>-6.8737026604663631E-2</v>
      </c>
      <c r="Q8" s="6">
        <v>20221.2</v>
      </c>
      <c r="R8" s="61">
        <f t="shared" si="7"/>
        <v>3.139919206757269E-2</v>
      </c>
      <c r="S8" s="6">
        <v>20622.900000000001</v>
      </c>
      <c r="T8" s="61">
        <f t="shared" si="8"/>
        <v>1.9865289893774785E-2</v>
      </c>
      <c r="U8" s="6">
        <v>20525.099999999999</v>
      </c>
      <c r="V8" s="61">
        <f t="shared" si="9"/>
        <v>-4.7423010342872995E-3</v>
      </c>
      <c r="W8" s="6">
        <v>26200.7</v>
      </c>
      <c r="X8" s="61">
        <f t="shared" si="10"/>
        <v>0.27651996823401603</v>
      </c>
      <c r="Y8" s="67">
        <f t="shared" si="11"/>
        <v>2.7345971625679664E-2</v>
      </c>
    </row>
    <row r="9" spans="1:25" ht="23.25" x14ac:dyDescent="0.25">
      <c r="A9" s="71" t="s">
        <v>15</v>
      </c>
      <c r="B9" s="6">
        <v>27320.6</v>
      </c>
      <c r="C9" s="6">
        <v>27053.5</v>
      </c>
      <c r="D9" s="64">
        <f t="shared" si="0"/>
        <v>-9.7765056404324202E-3</v>
      </c>
      <c r="E9" s="6">
        <v>28207</v>
      </c>
      <c r="F9" s="65">
        <f t="shared" si="1"/>
        <v>4.2637736337257648E-2</v>
      </c>
      <c r="G9" s="6">
        <v>28731.5</v>
      </c>
      <c r="H9" s="65">
        <f t="shared" si="2"/>
        <v>1.8594675080653822E-2</v>
      </c>
      <c r="I9" s="6">
        <v>29026.400000000001</v>
      </c>
      <c r="J9" s="65">
        <f t="shared" si="3"/>
        <v>1.0263995962619399E-2</v>
      </c>
      <c r="K9" s="6">
        <v>30062.799999999999</v>
      </c>
      <c r="L9" s="65">
        <f t="shared" si="4"/>
        <v>3.5705426783893213E-2</v>
      </c>
      <c r="M9" s="6">
        <v>31233</v>
      </c>
      <c r="N9" s="65">
        <f t="shared" si="5"/>
        <v>3.8925183282994213E-2</v>
      </c>
      <c r="O9" s="6">
        <v>28458.1</v>
      </c>
      <c r="P9" s="65">
        <f t="shared" si="6"/>
        <v>-8.8845131751672968E-2</v>
      </c>
      <c r="Q9" s="6">
        <v>28596.7</v>
      </c>
      <c r="R9" s="65">
        <f t="shared" si="7"/>
        <v>4.8703181168103793E-3</v>
      </c>
      <c r="S9" s="6">
        <v>29304.6</v>
      </c>
      <c r="T9" s="65">
        <f t="shared" si="8"/>
        <v>2.4754604552273518E-2</v>
      </c>
      <c r="U9" s="6">
        <v>29640.5</v>
      </c>
      <c r="V9" s="65">
        <f t="shared" si="9"/>
        <v>1.1462364270455883E-2</v>
      </c>
      <c r="W9" s="6">
        <v>35555.699999999997</v>
      </c>
      <c r="X9" s="65">
        <f t="shared" si="10"/>
        <v>0.19956478466962424</v>
      </c>
      <c r="Y9" s="67">
        <f t="shared" si="11"/>
        <v>2.6196131969497903E-2</v>
      </c>
    </row>
    <row r="10" spans="1:25" ht="23.25" x14ac:dyDescent="0.25">
      <c r="A10" s="70" t="s">
        <v>16</v>
      </c>
      <c r="B10" s="6">
        <v>20396.099999999999</v>
      </c>
      <c r="C10" s="6">
        <v>20179.599999999999</v>
      </c>
      <c r="D10" s="60">
        <f t="shared" si="0"/>
        <v>-1.0614774393143733E-2</v>
      </c>
      <c r="E10" s="6">
        <v>20797.7</v>
      </c>
      <c r="F10" s="61">
        <f t="shared" si="1"/>
        <v>3.0629943110864533E-2</v>
      </c>
      <c r="G10" s="6">
        <v>21838.2</v>
      </c>
      <c r="H10" s="61">
        <f t="shared" si="2"/>
        <v>5.0029570577515781E-2</v>
      </c>
      <c r="I10" s="6">
        <v>21943</v>
      </c>
      <c r="J10" s="61">
        <f t="shared" si="3"/>
        <v>4.7989303147695228E-3</v>
      </c>
      <c r="K10" s="6">
        <v>21889.1</v>
      </c>
      <c r="L10" s="61">
        <f t="shared" si="4"/>
        <v>-2.4563642163788479E-3</v>
      </c>
      <c r="M10" s="6">
        <v>22495.5</v>
      </c>
      <c r="N10" s="61">
        <f t="shared" si="5"/>
        <v>2.7703286110438707E-2</v>
      </c>
      <c r="O10" s="6">
        <v>21178.2</v>
      </c>
      <c r="P10" s="61">
        <f t="shared" si="6"/>
        <v>-5.8558378342335127E-2</v>
      </c>
      <c r="Q10" s="6">
        <v>21224.1</v>
      </c>
      <c r="R10" s="61">
        <f t="shared" si="7"/>
        <v>2.1673230019547685E-3</v>
      </c>
      <c r="S10" s="6">
        <v>21518.9</v>
      </c>
      <c r="T10" s="61">
        <f t="shared" si="8"/>
        <v>1.3889870477429067E-2</v>
      </c>
      <c r="U10" s="6">
        <v>21367.8</v>
      </c>
      <c r="V10" s="61">
        <f t="shared" si="9"/>
        <v>-7.0217343823337774E-3</v>
      </c>
      <c r="W10" s="6">
        <v>25719.8</v>
      </c>
      <c r="X10" s="61">
        <f t="shared" si="10"/>
        <v>0.2036709441308886</v>
      </c>
      <c r="Y10" s="67">
        <f t="shared" si="11"/>
        <v>2.3112601489969953E-2</v>
      </c>
    </row>
    <row r="11" spans="1:25" ht="23.25" x14ac:dyDescent="0.25">
      <c r="A11" s="71" t="s">
        <v>17</v>
      </c>
      <c r="B11" s="6">
        <v>21820.400000000001</v>
      </c>
      <c r="C11" s="6">
        <v>22154.3</v>
      </c>
      <c r="D11" s="64">
        <f t="shared" si="0"/>
        <v>1.5302194276915149E-2</v>
      </c>
      <c r="E11" s="6">
        <v>22646.1</v>
      </c>
      <c r="F11" s="65">
        <f t="shared" si="1"/>
        <v>2.2198850787431779E-2</v>
      </c>
      <c r="G11" s="6">
        <v>23497.3</v>
      </c>
      <c r="H11" s="65">
        <f t="shared" si="2"/>
        <v>3.7587045893111792E-2</v>
      </c>
      <c r="I11" s="6">
        <v>23630.2</v>
      </c>
      <c r="J11" s="65">
        <f t="shared" si="3"/>
        <v>5.6559689836706006E-3</v>
      </c>
      <c r="K11" s="6">
        <v>24107.3</v>
      </c>
      <c r="L11" s="65">
        <f t="shared" si="4"/>
        <v>2.0190264999873087E-2</v>
      </c>
      <c r="M11" s="6">
        <v>24250.2</v>
      </c>
      <c r="N11" s="65">
        <f t="shared" si="5"/>
        <v>5.9276650641093553E-3</v>
      </c>
      <c r="O11" s="6">
        <v>23560.7</v>
      </c>
      <c r="P11" s="65">
        <f t="shared" si="6"/>
        <v>-2.8432755193771642E-2</v>
      </c>
      <c r="Q11" s="6">
        <v>23436.3</v>
      </c>
      <c r="R11" s="65">
        <f t="shared" si="7"/>
        <v>-5.2799789479939241E-3</v>
      </c>
      <c r="S11" s="6">
        <v>23882.400000000001</v>
      </c>
      <c r="T11" s="65">
        <f t="shared" si="8"/>
        <v>1.9034574570218066E-2</v>
      </c>
      <c r="U11" s="6">
        <v>23450.400000000001</v>
      </c>
      <c r="V11" s="65">
        <f t="shared" si="9"/>
        <v>-1.8088634308109697E-2</v>
      </c>
      <c r="W11" s="6">
        <v>29823.200000000001</v>
      </c>
      <c r="X11" s="65">
        <f t="shared" si="10"/>
        <v>0.27175655852352198</v>
      </c>
      <c r="Y11" s="67">
        <f t="shared" si="11"/>
        <v>3.1441068604452414E-2</v>
      </c>
    </row>
    <row r="12" spans="1:25" ht="23.25" x14ac:dyDescent="0.25">
      <c r="A12" s="70" t="s">
        <v>18</v>
      </c>
      <c r="B12" s="6">
        <v>21935.8</v>
      </c>
      <c r="C12" s="6">
        <v>21679.8</v>
      </c>
      <c r="D12" s="60">
        <f t="shared" si="0"/>
        <v>-1.1670420043946472E-2</v>
      </c>
      <c r="E12" s="6">
        <v>23191.599999999999</v>
      </c>
      <c r="F12" s="61">
        <f t="shared" si="1"/>
        <v>6.9733115619147856E-2</v>
      </c>
      <c r="G12" s="6">
        <v>24878.7</v>
      </c>
      <c r="H12" s="61">
        <f t="shared" si="2"/>
        <v>7.2746166715535132E-2</v>
      </c>
      <c r="I12" s="6">
        <v>24054.400000000001</v>
      </c>
      <c r="J12" s="61">
        <f t="shared" si="3"/>
        <v>-3.3132760152258744E-2</v>
      </c>
      <c r="K12" s="6">
        <v>24793.8</v>
      </c>
      <c r="L12" s="61">
        <f t="shared" si="4"/>
        <v>3.0738659039510452E-2</v>
      </c>
      <c r="M12" s="6">
        <v>25693.5</v>
      </c>
      <c r="N12" s="61">
        <f t="shared" si="5"/>
        <v>3.628729763085925E-2</v>
      </c>
      <c r="O12" s="6">
        <v>23388</v>
      </c>
      <c r="P12" s="61">
        <f t="shared" si="6"/>
        <v>-8.9730865783174685E-2</v>
      </c>
      <c r="Q12" s="6">
        <v>23383.7</v>
      </c>
      <c r="R12" s="61">
        <f t="shared" si="7"/>
        <v>-1.8385496835982007E-4</v>
      </c>
      <c r="S12" s="6">
        <v>25611.7</v>
      </c>
      <c r="T12" s="61">
        <f t="shared" si="8"/>
        <v>9.5280045501781263E-2</v>
      </c>
      <c r="U12" s="6">
        <v>23419.7</v>
      </c>
      <c r="V12" s="61">
        <f t="shared" si="9"/>
        <v>-8.5585884576189764E-2</v>
      </c>
      <c r="W12" s="6">
        <v>32201.599999999999</v>
      </c>
      <c r="X12" s="61">
        <f t="shared" si="10"/>
        <v>0.37497918419108678</v>
      </c>
      <c r="Y12" s="67">
        <f t="shared" si="11"/>
        <v>4.1769153015817385E-2</v>
      </c>
    </row>
    <row r="13" spans="1:25" ht="23.25" x14ac:dyDescent="0.25">
      <c r="A13" s="71" t="s">
        <v>99</v>
      </c>
      <c r="B13" s="6">
        <v>38016.5</v>
      </c>
      <c r="C13" s="6">
        <v>37331.300000000003</v>
      </c>
      <c r="D13" s="64">
        <f t="shared" si="0"/>
        <v>-1.8023752844159691E-2</v>
      </c>
      <c r="E13" s="6">
        <v>39083.5</v>
      </c>
      <c r="F13" s="65">
        <f t="shared" si="1"/>
        <v>4.693648493355429E-2</v>
      </c>
      <c r="G13" s="6">
        <v>40030.1</v>
      </c>
      <c r="H13" s="65">
        <f t="shared" si="2"/>
        <v>2.421993936059974E-2</v>
      </c>
      <c r="I13" s="6">
        <v>39956.300000000003</v>
      </c>
      <c r="J13" s="65">
        <f t="shared" si="3"/>
        <v>-1.8436126814570519E-3</v>
      </c>
      <c r="K13" s="6">
        <v>41721.9</v>
      </c>
      <c r="L13" s="65">
        <f t="shared" si="4"/>
        <v>4.4188275691192658E-2</v>
      </c>
      <c r="M13" s="6">
        <v>39880.400000000001</v>
      </c>
      <c r="N13" s="65">
        <f t="shared" si="5"/>
        <v>-4.4137491341477708E-2</v>
      </c>
      <c r="O13" s="6">
        <v>38482.9</v>
      </c>
      <c r="P13" s="65">
        <f t="shared" si="6"/>
        <v>-3.5042276406455297E-2</v>
      </c>
      <c r="Q13" s="6">
        <v>39699</v>
      </c>
      <c r="R13" s="65">
        <f t="shared" si="7"/>
        <v>3.1601048777508911E-2</v>
      </c>
      <c r="S13" s="6">
        <v>40315.199999999997</v>
      </c>
      <c r="T13" s="65">
        <f t="shared" si="8"/>
        <v>1.5521801556714232E-2</v>
      </c>
      <c r="U13" s="6">
        <v>40169.4</v>
      </c>
      <c r="V13" s="65">
        <f t="shared" si="9"/>
        <v>-3.6165019645194585E-3</v>
      </c>
      <c r="W13" s="6">
        <v>50023.199999999997</v>
      </c>
      <c r="X13" s="65">
        <f t="shared" si="10"/>
        <v>0.24530612854560929</v>
      </c>
      <c r="Y13" s="67">
        <f t="shared" si="11"/>
        <v>2.7737276693373628E-2</v>
      </c>
    </row>
    <row r="14" spans="1:25" ht="23.25" x14ac:dyDescent="0.25">
      <c r="A14" s="70" t="s">
        <v>19</v>
      </c>
      <c r="B14" s="6">
        <v>19584.400000000001</v>
      </c>
      <c r="C14" s="6">
        <v>20001.900000000001</v>
      </c>
      <c r="D14" s="60">
        <f t="shared" si="0"/>
        <v>2.131798778619709E-2</v>
      </c>
      <c r="E14" s="6">
        <v>20796.3</v>
      </c>
      <c r="F14" s="61">
        <f t="shared" si="1"/>
        <v>3.9716226958438794E-2</v>
      </c>
      <c r="G14" s="6">
        <v>20743.2</v>
      </c>
      <c r="H14" s="61">
        <f t="shared" si="2"/>
        <v>-2.5533388150775771E-3</v>
      </c>
      <c r="I14" s="6">
        <v>22065.599999999999</v>
      </c>
      <c r="J14" s="61">
        <f t="shared" si="3"/>
        <v>6.3751012379960503E-2</v>
      </c>
      <c r="K14" s="6">
        <v>23240.2</v>
      </c>
      <c r="L14" s="61">
        <f t="shared" si="4"/>
        <v>5.3232180407512208E-2</v>
      </c>
      <c r="M14" s="6">
        <v>21412.1</v>
      </c>
      <c r="N14" s="61">
        <f t="shared" si="5"/>
        <v>-7.866111307131618E-2</v>
      </c>
      <c r="O14" s="6">
        <v>21236.799999999999</v>
      </c>
      <c r="P14" s="61">
        <f t="shared" si="6"/>
        <v>-8.1869597096968505E-3</v>
      </c>
      <c r="Q14" s="6">
        <v>21292.400000000001</v>
      </c>
      <c r="R14" s="61">
        <f t="shared" si="7"/>
        <v>2.618096888420185E-3</v>
      </c>
      <c r="S14" s="6">
        <v>21457.8</v>
      </c>
      <c r="T14" s="61">
        <f t="shared" si="8"/>
        <v>7.768029907384788E-3</v>
      </c>
      <c r="U14" s="6">
        <v>21273.4</v>
      </c>
      <c r="V14" s="61">
        <f t="shared" si="9"/>
        <v>-8.5936116470466395E-3</v>
      </c>
      <c r="W14" s="6">
        <v>26824.5</v>
      </c>
      <c r="X14" s="61">
        <f t="shared" si="10"/>
        <v>0.26094089332217685</v>
      </c>
      <c r="Y14" s="67">
        <f t="shared" si="11"/>
        <v>3.1940854946086651E-2</v>
      </c>
    </row>
    <row r="15" spans="1:25" ht="23.25" x14ac:dyDescent="0.25">
      <c r="A15" s="71" t="s">
        <v>20</v>
      </c>
      <c r="B15" s="6">
        <v>22679</v>
      </c>
      <c r="C15" s="6">
        <v>23389.599999999999</v>
      </c>
      <c r="D15" s="64">
        <f t="shared" si="0"/>
        <v>3.1332951188324021E-2</v>
      </c>
      <c r="E15" s="6">
        <v>23734.400000000001</v>
      </c>
      <c r="F15" s="65">
        <f t="shared" si="1"/>
        <v>1.4741594554845028E-2</v>
      </c>
      <c r="G15" s="6">
        <v>26320.1</v>
      </c>
      <c r="H15" s="65">
        <f t="shared" si="2"/>
        <v>0.1089431373870835</v>
      </c>
      <c r="I15" s="6">
        <v>25578.3</v>
      </c>
      <c r="J15" s="65">
        <f t="shared" si="3"/>
        <v>-2.8183783496263271E-2</v>
      </c>
      <c r="K15" s="6">
        <v>26576.3</v>
      </c>
      <c r="L15" s="65">
        <f t="shared" si="4"/>
        <v>3.9017448383981801E-2</v>
      </c>
      <c r="M15" s="6">
        <v>25369.599999999999</v>
      </c>
      <c r="N15" s="65">
        <f t="shared" si="5"/>
        <v>-4.54051165888405E-2</v>
      </c>
      <c r="O15" s="6">
        <v>24618</v>
      </c>
      <c r="P15" s="65">
        <f t="shared" si="6"/>
        <v>-2.9626009081735516E-2</v>
      </c>
      <c r="Q15" s="6">
        <v>24748.6</v>
      </c>
      <c r="R15" s="65">
        <f t="shared" si="7"/>
        <v>5.3050613372329636E-3</v>
      </c>
      <c r="S15" s="6">
        <v>25568.2</v>
      </c>
      <c r="T15" s="65">
        <f t="shared" si="8"/>
        <v>3.3117024801402994E-2</v>
      </c>
      <c r="U15" s="6">
        <v>25040.3</v>
      </c>
      <c r="V15" s="65">
        <f t="shared" si="9"/>
        <v>-2.0646740873428771E-2</v>
      </c>
      <c r="W15" s="6">
        <v>30998.9</v>
      </c>
      <c r="X15" s="65">
        <f t="shared" si="10"/>
        <v>0.23796040782259009</v>
      </c>
      <c r="Y15" s="67">
        <f t="shared" si="11"/>
        <v>3.1505088675926579E-2</v>
      </c>
    </row>
    <row r="16" spans="1:25" ht="23.25" x14ac:dyDescent="0.25">
      <c r="A16" s="70" t="s">
        <v>21</v>
      </c>
      <c r="B16" s="6">
        <v>21005.3</v>
      </c>
      <c r="C16" s="6">
        <v>21340.2</v>
      </c>
      <c r="D16" s="60">
        <f t="shared" si="0"/>
        <v>1.5943595187881243E-2</v>
      </c>
      <c r="E16" s="6">
        <v>21831.7</v>
      </c>
      <c r="F16" s="61">
        <f t="shared" si="1"/>
        <v>2.3031649187917669E-2</v>
      </c>
      <c r="G16" s="6">
        <v>23110.3</v>
      </c>
      <c r="H16" s="61">
        <f t="shared" si="2"/>
        <v>5.8566213350311536E-2</v>
      </c>
      <c r="I16" s="6">
        <v>23081.8</v>
      </c>
      <c r="J16" s="61">
        <f t="shared" si="3"/>
        <v>-1.2332163580740518E-3</v>
      </c>
      <c r="K16" s="6">
        <v>24468.6</v>
      </c>
      <c r="L16" s="61">
        <f t="shared" si="4"/>
        <v>6.0081969343811936E-2</v>
      </c>
      <c r="M16" s="6">
        <v>22914.799999999999</v>
      </c>
      <c r="N16" s="61">
        <f t="shared" si="5"/>
        <v>-6.3501794136158196E-2</v>
      </c>
      <c r="O16" s="6">
        <v>22034.6</v>
      </c>
      <c r="P16" s="61">
        <f t="shared" si="6"/>
        <v>-3.8411856093005459E-2</v>
      </c>
      <c r="Q16" s="6">
        <v>22609.1</v>
      </c>
      <c r="R16" s="61">
        <f t="shared" si="7"/>
        <v>2.607263122543646E-2</v>
      </c>
      <c r="S16" s="6">
        <v>23132.400000000001</v>
      </c>
      <c r="T16" s="61">
        <f t="shared" si="8"/>
        <v>2.3145547589245252E-2</v>
      </c>
      <c r="U16" s="6">
        <v>22650.2</v>
      </c>
      <c r="V16" s="61">
        <f t="shared" si="9"/>
        <v>-2.0845221421037174E-2</v>
      </c>
      <c r="W16" s="6">
        <v>29493.8</v>
      </c>
      <c r="X16" s="61">
        <f t="shared" si="10"/>
        <v>0.30214302743463617</v>
      </c>
      <c r="Y16" s="67">
        <f t="shared" si="11"/>
        <v>3.4999322300996852E-2</v>
      </c>
    </row>
    <row r="17" spans="1:25" ht="23.25" x14ac:dyDescent="0.25">
      <c r="A17" s="71" t="s">
        <v>22</v>
      </c>
      <c r="B17" s="6">
        <v>19849.099999999999</v>
      </c>
      <c r="C17" s="6">
        <v>19866.599999999999</v>
      </c>
      <c r="D17" s="64">
        <f t="shared" si="0"/>
        <v>8.8165206482915259E-4</v>
      </c>
      <c r="E17" s="6">
        <v>20334.3</v>
      </c>
      <c r="F17" s="65">
        <f t="shared" si="1"/>
        <v>2.3542025308809889E-2</v>
      </c>
      <c r="G17" s="6">
        <v>20861.7</v>
      </c>
      <c r="H17" s="65">
        <f t="shared" si="2"/>
        <v>2.5936471872648692E-2</v>
      </c>
      <c r="I17" s="6">
        <v>22832.2</v>
      </c>
      <c r="J17" s="65">
        <f t="shared" si="3"/>
        <v>9.4455389541600043E-2</v>
      </c>
      <c r="K17" s="6">
        <v>22820.7</v>
      </c>
      <c r="L17" s="65">
        <f t="shared" si="4"/>
        <v>-5.0367463494538356E-4</v>
      </c>
      <c r="M17" s="6">
        <v>21418.2</v>
      </c>
      <c r="N17" s="65">
        <f t="shared" si="5"/>
        <v>-6.1457361080072048E-2</v>
      </c>
      <c r="O17" s="6">
        <v>20969.3</v>
      </c>
      <c r="P17" s="65">
        <f t="shared" si="6"/>
        <v>-2.095881073106054E-2</v>
      </c>
      <c r="Q17" s="6">
        <v>21393.7</v>
      </c>
      <c r="R17" s="65">
        <f t="shared" si="7"/>
        <v>2.0239111462948323E-2</v>
      </c>
      <c r="S17" s="6">
        <v>21744.5</v>
      </c>
      <c r="T17" s="65">
        <f t="shared" si="8"/>
        <v>1.6397350621911944E-2</v>
      </c>
      <c r="U17" s="6">
        <v>21734.400000000001</v>
      </c>
      <c r="V17" s="65">
        <f t="shared" si="9"/>
        <v>-4.6448527213771573E-4</v>
      </c>
      <c r="W17" s="6">
        <v>26677.9</v>
      </c>
      <c r="X17" s="65">
        <f t="shared" si="10"/>
        <v>0.22745049322732624</v>
      </c>
      <c r="Y17" s="67">
        <f t="shared" si="11"/>
        <v>2.9592560216532601E-2</v>
      </c>
    </row>
    <row r="18" spans="1:25" ht="23.25" x14ac:dyDescent="0.25">
      <c r="A18" s="70" t="s">
        <v>23</v>
      </c>
      <c r="B18" s="6">
        <v>22756.2</v>
      </c>
      <c r="C18" s="6">
        <v>23435.4</v>
      </c>
      <c r="D18" s="60">
        <f t="shared" si="0"/>
        <v>2.9846810978986005E-2</v>
      </c>
      <c r="E18" s="6">
        <v>23674</v>
      </c>
      <c r="F18" s="61">
        <f t="shared" si="1"/>
        <v>1.0181178900296128E-2</v>
      </c>
      <c r="G18" s="6">
        <v>24751.9</v>
      </c>
      <c r="H18" s="61">
        <f t="shared" si="2"/>
        <v>4.5530962237053441E-2</v>
      </c>
      <c r="I18" s="6">
        <v>24866.799999999999</v>
      </c>
      <c r="J18" s="61">
        <f t="shared" si="3"/>
        <v>4.6420678816574412E-3</v>
      </c>
      <c r="K18" s="6">
        <v>26405.1</v>
      </c>
      <c r="L18" s="61">
        <f t="shared" si="4"/>
        <v>6.1861598597326539E-2</v>
      </c>
      <c r="M18" s="6">
        <v>24468.799999999999</v>
      </c>
      <c r="N18" s="61">
        <f t="shared" si="5"/>
        <v>-7.3330530844420205E-2</v>
      </c>
      <c r="O18" s="6">
        <v>23246.1</v>
      </c>
      <c r="P18" s="61">
        <f t="shared" si="6"/>
        <v>-4.9969757405348925E-2</v>
      </c>
      <c r="Q18" s="6">
        <v>24079</v>
      </c>
      <c r="R18" s="61">
        <f t="shared" si="7"/>
        <v>3.5829666051509834E-2</v>
      </c>
      <c r="S18" s="6">
        <v>24572.3</v>
      </c>
      <c r="T18" s="61">
        <f t="shared" si="8"/>
        <v>2.048673117654376E-2</v>
      </c>
      <c r="U18" s="6">
        <v>24584.400000000001</v>
      </c>
      <c r="V18" s="61">
        <f t="shared" si="9"/>
        <v>4.9242439657670722E-4</v>
      </c>
      <c r="W18" s="6">
        <v>30894.7</v>
      </c>
      <c r="X18" s="61">
        <f t="shared" si="10"/>
        <v>0.25667903223182176</v>
      </c>
      <c r="Y18" s="67">
        <f t="shared" si="11"/>
        <v>3.1113653109272953E-2</v>
      </c>
    </row>
    <row r="19" spans="1:25" ht="23.25" x14ac:dyDescent="0.25">
      <c r="A19" s="71" t="s">
        <v>24</v>
      </c>
      <c r="B19" s="6">
        <v>25845.4</v>
      </c>
      <c r="C19" s="6">
        <v>25562.400000000001</v>
      </c>
      <c r="D19" s="64">
        <f t="shared" si="0"/>
        <v>-1.0949724128858529E-2</v>
      </c>
      <c r="E19" s="6">
        <v>26884.400000000001</v>
      </c>
      <c r="F19" s="65">
        <f t="shared" si="1"/>
        <v>5.1716583732356991E-2</v>
      </c>
      <c r="G19" s="6">
        <v>26969.4</v>
      </c>
      <c r="H19" s="65">
        <f t="shared" si="2"/>
        <v>3.1616848432547418E-3</v>
      </c>
      <c r="I19" s="6">
        <v>27369.3</v>
      </c>
      <c r="J19" s="65">
        <f t="shared" si="3"/>
        <v>1.4827916082671422E-2</v>
      </c>
      <c r="K19" s="6">
        <v>28048.400000000001</v>
      </c>
      <c r="L19" s="65">
        <f t="shared" si="4"/>
        <v>2.4812472368676008E-2</v>
      </c>
      <c r="M19" s="6">
        <v>27676</v>
      </c>
      <c r="N19" s="65">
        <f t="shared" si="5"/>
        <v>-1.3277049671282515E-2</v>
      </c>
      <c r="O19" s="6">
        <v>26583.1</v>
      </c>
      <c r="P19" s="65">
        <f t="shared" si="6"/>
        <v>-3.9489088018499818E-2</v>
      </c>
      <c r="Q19" s="6">
        <v>26761.1</v>
      </c>
      <c r="R19" s="65">
        <f t="shared" si="7"/>
        <v>6.6959835384134969E-3</v>
      </c>
      <c r="S19" s="6">
        <v>26853.200000000001</v>
      </c>
      <c r="T19" s="65">
        <f t="shared" si="8"/>
        <v>3.4415625665611405E-3</v>
      </c>
      <c r="U19" s="6">
        <v>26716.3</v>
      </c>
      <c r="V19" s="65">
        <f t="shared" si="9"/>
        <v>-5.0980888683658243E-3</v>
      </c>
      <c r="W19" s="6">
        <v>31781.9</v>
      </c>
      <c r="X19" s="65">
        <f t="shared" si="10"/>
        <v>0.18960709379667096</v>
      </c>
      <c r="Y19" s="67">
        <f t="shared" si="11"/>
        <v>2.0495395112872551E-2</v>
      </c>
    </row>
    <row r="20" spans="1:25" ht="23.25" x14ac:dyDescent="0.25">
      <c r="A20" s="70" t="s">
        <v>25</v>
      </c>
      <c r="B20" s="6">
        <v>24466.1</v>
      </c>
      <c r="C20" s="6">
        <v>24196.6</v>
      </c>
      <c r="D20" s="60">
        <f t="shared" si="0"/>
        <v>-1.1015241497418837E-2</v>
      </c>
      <c r="E20" s="6">
        <v>25490.7</v>
      </c>
      <c r="F20" s="61">
        <f t="shared" si="1"/>
        <v>5.3482720712827447E-2</v>
      </c>
      <c r="G20" s="6">
        <v>26372.5</v>
      </c>
      <c r="H20" s="61">
        <f t="shared" si="2"/>
        <v>3.4593008430525707E-2</v>
      </c>
      <c r="I20" s="6">
        <v>26967.1</v>
      </c>
      <c r="J20" s="61">
        <f t="shared" si="3"/>
        <v>2.2546212911176422E-2</v>
      </c>
      <c r="K20" s="6">
        <v>27996</v>
      </c>
      <c r="L20" s="61">
        <f t="shared" si="4"/>
        <v>3.8153898639453399E-2</v>
      </c>
      <c r="M20" s="6">
        <v>26229.7</v>
      </c>
      <c r="N20" s="61">
        <f t="shared" si="5"/>
        <v>-6.3091155879411276E-2</v>
      </c>
      <c r="O20" s="6">
        <v>25240.7</v>
      </c>
      <c r="P20" s="61">
        <f t="shared" si="6"/>
        <v>-3.7705349279633427E-2</v>
      </c>
      <c r="Q20" s="6">
        <v>25933.8</v>
      </c>
      <c r="R20" s="61">
        <f t="shared" si="7"/>
        <v>2.7459618790287132E-2</v>
      </c>
      <c r="S20" s="6">
        <v>26366.1</v>
      </c>
      <c r="T20" s="61">
        <f t="shared" si="8"/>
        <v>1.6669365846887052E-2</v>
      </c>
      <c r="U20" s="6">
        <v>26736.5</v>
      </c>
      <c r="V20" s="61">
        <f t="shared" si="9"/>
        <v>1.4048342379039847E-2</v>
      </c>
      <c r="W20" s="6">
        <v>32715.599999999999</v>
      </c>
      <c r="X20" s="61">
        <f t="shared" si="10"/>
        <v>0.22363061732089085</v>
      </c>
      <c r="Y20" s="67">
        <f t="shared" si="11"/>
        <v>2.8979276215874938E-2</v>
      </c>
    </row>
    <row r="21" spans="1:25" x14ac:dyDescent="0.25">
      <c r="A21" s="71" t="s">
        <v>93</v>
      </c>
      <c r="B21" s="6">
        <v>56095.1</v>
      </c>
      <c r="C21" s="6">
        <v>60322.3</v>
      </c>
      <c r="D21" s="64">
        <f t="shared" si="0"/>
        <v>7.5357740693928754E-2</v>
      </c>
      <c r="E21" s="6">
        <v>61040.4</v>
      </c>
      <c r="F21" s="65">
        <f t="shared" si="1"/>
        <v>1.1904386934848299E-2</v>
      </c>
      <c r="G21" s="6">
        <v>66127.100000000006</v>
      </c>
      <c r="H21" s="65">
        <f t="shared" si="2"/>
        <v>8.3333333333333481E-2</v>
      </c>
      <c r="I21" s="6">
        <v>64908.3</v>
      </c>
      <c r="J21" s="65">
        <f t="shared" si="3"/>
        <v>-1.8431172696216858E-2</v>
      </c>
      <c r="K21" s="6">
        <v>66562.3</v>
      </c>
      <c r="L21" s="65">
        <f t="shared" si="4"/>
        <v>2.5482103213302354E-2</v>
      </c>
      <c r="M21" s="6">
        <v>64926.7</v>
      </c>
      <c r="N21" s="65">
        <f t="shared" si="5"/>
        <v>-2.4572468198965525E-2</v>
      </c>
      <c r="O21" s="6">
        <v>59911.7</v>
      </c>
      <c r="P21" s="65">
        <f t="shared" si="6"/>
        <v>-7.7240950179202073E-2</v>
      </c>
      <c r="Q21" s="6">
        <v>60423.6</v>
      </c>
      <c r="R21" s="65">
        <f t="shared" si="7"/>
        <v>8.544240941251946E-3</v>
      </c>
      <c r="S21" s="6">
        <v>61527.199999999997</v>
      </c>
      <c r="T21" s="65">
        <f t="shared" si="8"/>
        <v>1.8264386762788076E-2</v>
      </c>
      <c r="U21" s="6">
        <v>62452.1</v>
      </c>
      <c r="V21" s="65">
        <f t="shared" si="9"/>
        <v>1.5032375924794339E-2</v>
      </c>
      <c r="W21" s="6">
        <v>88623.5</v>
      </c>
      <c r="X21" s="65">
        <f t="shared" si="10"/>
        <v>0.4190635703202934</v>
      </c>
      <c r="Y21" s="67">
        <f t="shared" si="11"/>
        <v>4.8794322459105109E-2</v>
      </c>
    </row>
    <row r="22" spans="1:25" ht="45.75" x14ac:dyDescent="0.25">
      <c r="A22" s="68" t="s">
        <v>26</v>
      </c>
      <c r="B22" s="4">
        <v>34619.599999999999</v>
      </c>
      <c r="C22" s="8">
        <v>34929.199999999997</v>
      </c>
      <c r="D22" s="60">
        <f t="shared" si="0"/>
        <v>8.9429109521772521E-3</v>
      </c>
      <c r="E22" s="4">
        <v>36552</v>
      </c>
      <c r="F22" s="61">
        <f t="shared" si="1"/>
        <v>4.6459695612839802E-2</v>
      </c>
      <c r="G22" s="8">
        <v>38081.699999999997</v>
      </c>
      <c r="H22" s="61">
        <f t="shared" si="2"/>
        <v>4.1849967170058955E-2</v>
      </c>
      <c r="I22" s="8">
        <v>37782.6</v>
      </c>
      <c r="J22" s="61">
        <f t="shared" si="3"/>
        <v>-7.8541661743041224E-3</v>
      </c>
      <c r="K22" s="8">
        <v>39040.800000000003</v>
      </c>
      <c r="L22" s="61">
        <f t="shared" si="4"/>
        <v>3.3301043337409464E-2</v>
      </c>
      <c r="M22" s="8">
        <v>37384.5</v>
      </c>
      <c r="N22" s="61">
        <f t="shared" si="5"/>
        <v>-4.2424847851478487E-2</v>
      </c>
      <c r="O22" s="8">
        <v>35128.300000000003</v>
      </c>
      <c r="P22" s="61">
        <f t="shared" si="6"/>
        <v>-6.0351215075766573E-2</v>
      </c>
      <c r="Q22" s="4">
        <v>36032</v>
      </c>
      <c r="R22" s="61">
        <f t="shared" si="7"/>
        <v>2.5725696945197996E-2</v>
      </c>
      <c r="S22" s="8">
        <v>37160.400000000001</v>
      </c>
      <c r="T22" s="61">
        <f t="shared" si="8"/>
        <v>3.1316607460035506E-2</v>
      </c>
      <c r="U22" s="4">
        <v>37089.4</v>
      </c>
      <c r="V22" s="61">
        <f t="shared" si="9"/>
        <v>-1.9106360534332234E-3</v>
      </c>
      <c r="W22" s="4">
        <v>47714.400000000001</v>
      </c>
      <c r="X22" s="61">
        <f t="shared" si="10"/>
        <v>0.28646998872993357</v>
      </c>
      <c r="Y22" s="67">
        <f t="shared" si="11"/>
        <v>3.2865913186606373E-2</v>
      </c>
    </row>
    <row r="23" spans="1:25" ht="23.25" x14ac:dyDescent="0.25">
      <c r="A23" s="71" t="s">
        <v>27</v>
      </c>
      <c r="B23" s="6">
        <v>28418.7</v>
      </c>
      <c r="C23" s="6">
        <v>27980.400000000001</v>
      </c>
      <c r="D23" s="64">
        <f t="shared" si="0"/>
        <v>-1.5422943343643469E-2</v>
      </c>
      <c r="E23" s="6">
        <v>30174.9</v>
      </c>
      <c r="F23" s="65">
        <f t="shared" si="1"/>
        <v>7.8429900930651497E-2</v>
      </c>
      <c r="G23" s="6">
        <v>29689.5</v>
      </c>
      <c r="H23" s="65">
        <f t="shared" si="2"/>
        <v>-1.6086217352832999E-2</v>
      </c>
      <c r="I23" s="6">
        <v>30931.8</v>
      </c>
      <c r="J23" s="65">
        <f t="shared" si="3"/>
        <v>4.1843075834891108E-2</v>
      </c>
      <c r="K23" s="6">
        <v>32995.199999999997</v>
      </c>
      <c r="L23" s="65">
        <f t="shared" si="4"/>
        <v>6.6708048028242706E-2</v>
      </c>
      <c r="M23" s="6">
        <v>29924</v>
      </c>
      <c r="N23" s="65">
        <f t="shared" si="5"/>
        <v>-9.3080205605663768E-2</v>
      </c>
      <c r="O23" s="6">
        <v>27704.1</v>
      </c>
      <c r="P23" s="65">
        <f t="shared" si="6"/>
        <v>-7.4184600989172567E-2</v>
      </c>
      <c r="Q23" s="6">
        <v>29432.7</v>
      </c>
      <c r="R23" s="65">
        <f t="shared" si="7"/>
        <v>6.2395096754632062E-2</v>
      </c>
      <c r="S23" s="6">
        <v>30278</v>
      </c>
      <c r="T23" s="65">
        <f t="shared" si="8"/>
        <v>2.8719757276770341E-2</v>
      </c>
      <c r="U23" s="6">
        <v>29609.4</v>
      </c>
      <c r="V23" s="65">
        <f t="shared" si="9"/>
        <v>-2.2082039764845685E-2</v>
      </c>
      <c r="W23" s="6">
        <v>36703.800000000003</v>
      </c>
      <c r="X23" s="65">
        <f t="shared" si="10"/>
        <v>0.23959958661776337</v>
      </c>
      <c r="Y23" s="67">
        <f t="shared" si="11"/>
        <v>2.6985405307890235E-2</v>
      </c>
    </row>
    <row r="24" spans="1:25" ht="23.25" x14ac:dyDescent="0.25">
      <c r="A24" s="70" t="s">
        <v>28</v>
      </c>
      <c r="B24" s="6">
        <v>37973</v>
      </c>
      <c r="C24" s="6">
        <v>37160.6</v>
      </c>
      <c r="D24" s="60">
        <f t="shared" si="0"/>
        <v>-2.1394148473915742E-2</v>
      </c>
      <c r="E24" s="6">
        <v>39629.4</v>
      </c>
      <c r="F24" s="61">
        <f t="shared" si="1"/>
        <v>6.6435956362383974E-2</v>
      </c>
      <c r="G24" s="6">
        <v>43828</v>
      </c>
      <c r="H24" s="61">
        <f t="shared" si="2"/>
        <v>0.10594659520457039</v>
      </c>
      <c r="I24" s="6">
        <v>41397.5</v>
      </c>
      <c r="J24" s="61">
        <f t="shared" si="3"/>
        <v>-5.5455416628639176E-2</v>
      </c>
      <c r="K24" s="6">
        <v>42931.7</v>
      </c>
      <c r="L24" s="61">
        <f t="shared" si="4"/>
        <v>3.7060208949815765E-2</v>
      </c>
      <c r="M24" s="6">
        <v>39668.400000000001</v>
      </c>
      <c r="N24" s="61">
        <f t="shared" si="5"/>
        <v>-7.6011432111935839E-2</v>
      </c>
      <c r="O24" s="6">
        <v>38635.300000000003</v>
      </c>
      <c r="P24" s="61">
        <f t="shared" si="6"/>
        <v>-2.6043399784211108E-2</v>
      </c>
      <c r="Q24" s="6">
        <v>38757.9</v>
      </c>
      <c r="R24" s="61">
        <f t="shared" si="7"/>
        <v>3.1732638286747772E-3</v>
      </c>
      <c r="S24" s="6">
        <v>39074.199999999997</v>
      </c>
      <c r="T24" s="61">
        <f t="shared" si="8"/>
        <v>8.1609168711409552E-3</v>
      </c>
      <c r="U24" s="6">
        <v>39411.5</v>
      </c>
      <c r="V24" s="61">
        <f t="shared" si="9"/>
        <v>8.6322944551648906E-3</v>
      </c>
      <c r="W24" s="6">
        <v>50717.599999999999</v>
      </c>
      <c r="X24" s="61">
        <f t="shared" si="10"/>
        <v>0.28687312078961713</v>
      </c>
      <c r="Y24" s="67">
        <f t="shared" si="11"/>
        <v>3.0670723587515093E-2</v>
      </c>
    </row>
    <row r="25" spans="1:25" ht="34.5" x14ac:dyDescent="0.25">
      <c r="A25" s="71" t="s">
        <v>29</v>
      </c>
      <c r="B25" s="6">
        <v>36158.6</v>
      </c>
      <c r="C25" s="6">
        <v>34503</v>
      </c>
      <c r="D25" s="64">
        <f t="shared" si="0"/>
        <v>-4.5787170963477508E-2</v>
      </c>
      <c r="E25" s="6">
        <v>36831.1</v>
      </c>
      <c r="F25" s="65">
        <f t="shared" si="1"/>
        <v>6.7475292003593923E-2</v>
      </c>
      <c r="G25" s="6">
        <v>37912.6</v>
      </c>
      <c r="H25" s="65">
        <f t="shared" si="2"/>
        <v>2.9363771377993064E-2</v>
      </c>
      <c r="I25" s="6">
        <v>40631.699999999997</v>
      </c>
      <c r="J25" s="65">
        <f t="shared" si="3"/>
        <v>7.1720219663119922E-2</v>
      </c>
      <c r="K25" s="6">
        <v>42804.9</v>
      </c>
      <c r="L25" s="65">
        <f t="shared" si="4"/>
        <v>5.3485332880484959E-2</v>
      </c>
      <c r="M25" s="6">
        <v>37663.300000000003</v>
      </c>
      <c r="N25" s="65">
        <f t="shared" si="5"/>
        <v>-0.12011708939864363</v>
      </c>
      <c r="O25" s="6">
        <v>34472.800000000003</v>
      </c>
      <c r="P25" s="65">
        <f t="shared" si="6"/>
        <v>-8.4711111347120394E-2</v>
      </c>
      <c r="Q25" s="6">
        <v>36390</v>
      </c>
      <c r="R25" s="65">
        <f t="shared" si="7"/>
        <v>5.5614861572022001E-2</v>
      </c>
      <c r="S25" s="6">
        <v>37339.599999999999</v>
      </c>
      <c r="T25" s="65">
        <f t="shared" si="8"/>
        <v>2.6095081066227044E-2</v>
      </c>
      <c r="U25" s="6">
        <v>36537</v>
      </c>
      <c r="V25" s="65">
        <f t="shared" si="9"/>
        <v>-2.1494606262520199E-2</v>
      </c>
      <c r="W25" s="6">
        <v>47070.2</v>
      </c>
      <c r="X25" s="65">
        <f t="shared" si="10"/>
        <v>0.28828858417494585</v>
      </c>
      <c r="Y25" s="67">
        <f t="shared" si="11"/>
        <v>2.9084833160602275E-2</v>
      </c>
    </row>
    <row r="26" spans="1:25" ht="68.25" x14ac:dyDescent="0.25">
      <c r="A26" s="72" t="s">
        <v>94</v>
      </c>
      <c r="B26" s="6">
        <v>67452.100000000006</v>
      </c>
      <c r="C26" s="6">
        <v>62424.2</v>
      </c>
      <c r="D26" s="60">
        <f t="shared" si="0"/>
        <v>-7.4540303415312592E-2</v>
      </c>
      <c r="E26" s="6">
        <v>67857</v>
      </c>
      <c r="F26" s="61">
        <f t="shared" si="1"/>
        <v>8.7030350408975998E-2</v>
      </c>
      <c r="G26" s="6">
        <v>69877.5</v>
      </c>
      <c r="H26" s="61">
        <f t="shared" si="2"/>
        <v>2.9775852159688698E-2</v>
      </c>
      <c r="I26" s="6">
        <v>79156.7</v>
      </c>
      <c r="J26" s="61">
        <f t="shared" si="3"/>
        <v>0.13279238667668425</v>
      </c>
      <c r="K26" s="6">
        <v>87890.6</v>
      </c>
      <c r="L26" s="61">
        <f t="shared" si="4"/>
        <v>0.11033683819562978</v>
      </c>
      <c r="M26" s="6">
        <v>68541.2</v>
      </c>
      <c r="N26" s="61">
        <f t="shared" si="5"/>
        <v>-0.22015323595469827</v>
      </c>
      <c r="O26" s="6">
        <v>61049.4</v>
      </c>
      <c r="P26" s="61">
        <f t="shared" si="6"/>
        <v>-0.10930360133758954</v>
      </c>
      <c r="Q26" s="6">
        <v>65341.3</v>
      </c>
      <c r="R26" s="61">
        <f t="shared" si="7"/>
        <v>7.0302083230957324E-2</v>
      </c>
      <c r="S26" s="6">
        <v>65468.7</v>
      </c>
      <c r="T26" s="61">
        <f t="shared" si="8"/>
        <v>1.949762248378839E-3</v>
      </c>
      <c r="U26" s="6">
        <v>65016.7</v>
      </c>
      <c r="V26" s="61">
        <f t="shared" si="9"/>
        <v>-6.9040625520286891E-3</v>
      </c>
      <c r="W26" s="6">
        <v>91779.8</v>
      </c>
      <c r="X26" s="61">
        <f t="shared" si="10"/>
        <v>0.41163424166406481</v>
      </c>
      <c r="Y26" s="67">
        <f t="shared" si="11"/>
        <v>3.9356391938613691E-2</v>
      </c>
    </row>
    <row r="27" spans="1:25" ht="79.5" x14ac:dyDescent="0.25">
      <c r="A27" s="73" t="s">
        <v>106</v>
      </c>
      <c r="B27" s="6">
        <v>33613</v>
      </c>
      <c r="C27" s="6">
        <v>32203.4</v>
      </c>
      <c r="D27" s="64">
        <f t="shared" si="0"/>
        <v>-4.193615565406239E-2</v>
      </c>
      <c r="E27" s="6">
        <v>34250.300000000003</v>
      </c>
      <c r="F27" s="65">
        <f t="shared" si="1"/>
        <v>6.3561611506859572E-2</v>
      </c>
      <c r="G27" s="6">
        <v>35279.199999999997</v>
      </c>
      <c r="H27" s="65">
        <f t="shared" si="2"/>
        <v>3.0040612782953557E-2</v>
      </c>
      <c r="I27" s="6">
        <v>37459.300000000003</v>
      </c>
      <c r="J27" s="65">
        <f t="shared" si="3"/>
        <v>6.1795618948275566E-2</v>
      </c>
      <c r="K27" s="6">
        <v>39079.1</v>
      </c>
      <c r="L27" s="65">
        <f t="shared" si="4"/>
        <v>4.32415982145955E-2</v>
      </c>
      <c r="M27" s="6">
        <v>35071.699999999997</v>
      </c>
      <c r="N27" s="65">
        <f t="shared" si="5"/>
        <v>-0.10254586211043759</v>
      </c>
      <c r="O27" s="6">
        <v>32265.7</v>
      </c>
      <c r="P27" s="65">
        <f t="shared" si="6"/>
        <v>-8.0007527436651071E-2</v>
      </c>
      <c r="Q27" s="6">
        <v>34006.9</v>
      </c>
      <c r="R27" s="65">
        <f t="shared" si="7"/>
        <v>5.3964426620219053E-2</v>
      </c>
      <c r="S27" s="6">
        <v>35050.1</v>
      </c>
      <c r="T27" s="65">
        <f t="shared" si="8"/>
        <v>3.067612749177373E-2</v>
      </c>
      <c r="U27" s="6">
        <v>34236</v>
      </c>
      <c r="V27" s="65">
        <f t="shared" si="9"/>
        <v>-2.3226752562760078E-2</v>
      </c>
      <c r="W27" s="6">
        <v>43387.6</v>
      </c>
      <c r="X27" s="65">
        <f t="shared" si="10"/>
        <v>0.26730926510106312</v>
      </c>
      <c r="Y27" s="67">
        <f t="shared" si="11"/>
        <v>2.7533905718348087E-2</v>
      </c>
    </row>
    <row r="28" spans="1:25" ht="23.25" x14ac:dyDescent="0.25">
      <c r="A28" s="70" t="s">
        <v>30</v>
      </c>
      <c r="B28" s="6">
        <v>25252.7</v>
      </c>
      <c r="C28" s="6">
        <v>25747.1</v>
      </c>
      <c r="D28" s="60">
        <f t="shared" si="0"/>
        <v>1.9578104519516693E-2</v>
      </c>
      <c r="E28" s="6">
        <v>26266.1</v>
      </c>
      <c r="F28" s="61">
        <f t="shared" si="1"/>
        <v>2.0157609983260327E-2</v>
      </c>
      <c r="G28" s="6">
        <v>27934.799999999999</v>
      </c>
      <c r="H28" s="61">
        <f t="shared" si="2"/>
        <v>6.3530558400371584E-2</v>
      </c>
      <c r="I28" s="6">
        <v>28040.1</v>
      </c>
      <c r="J28" s="61">
        <f t="shared" si="3"/>
        <v>3.7694918166588653E-3</v>
      </c>
      <c r="K28" s="6">
        <v>28952.2</v>
      </c>
      <c r="L28" s="61">
        <f t="shared" si="4"/>
        <v>3.2528414663285821E-2</v>
      </c>
      <c r="M28" s="6">
        <v>26815.7</v>
      </c>
      <c r="N28" s="61">
        <f t="shared" si="5"/>
        <v>-7.3794046739107944E-2</v>
      </c>
      <c r="O28" s="6">
        <v>26471.599999999999</v>
      </c>
      <c r="P28" s="61">
        <f t="shared" si="6"/>
        <v>-1.2832034964591732E-2</v>
      </c>
      <c r="Q28" s="6">
        <v>26535.3</v>
      </c>
      <c r="R28" s="61">
        <f t="shared" si="7"/>
        <v>2.4063524683057835E-3</v>
      </c>
      <c r="S28" s="6">
        <v>27103.3</v>
      </c>
      <c r="T28" s="61">
        <f t="shared" si="8"/>
        <v>2.1405448591121923E-2</v>
      </c>
      <c r="U28" s="6">
        <v>26906</v>
      </c>
      <c r="V28" s="61">
        <f t="shared" si="9"/>
        <v>-7.2795563639851402E-3</v>
      </c>
      <c r="W28" s="6">
        <v>31563.200000000001</v>
      </c>
      <c r="X28" s="61">
        <f t="shared" si="10"/>
        <v>0.17309150375380966</v>
      </c>
      <c r="Y28" s="67">
        <f t="shared" si="11"/>
        <v>2.2051076920785985E-2</v>
      </c>
    </row>
    <row r="29" spans="1:25" ht="34.5" x14ac:dyDescent="0.25">
      <c r="A29" s="71" t="s">
        <v>31</v>
      </c>
      <c r="B29" s="6">
        <v>25680</v>
      </c>
      <c r="C29" s="6">
        <v>26231.4</v>
      </c>
      <c r="D29" s="64">
        <f t="shared" si="0"/>
        <v>2.1471962616822493E-2</v>
      </c>
      <c r="E29" s="6">
        <v>28004.9</v>
      </c>
      <c r="F29" s="65">
        <f t="shared" si="1"/>
        <v>6.7609811142371301E-2</v>
      </c>
      <c r="G29" s="6">
        <v>27765.7</v>
      </c>
      <c r="H29" s="65">
        <f t="shared" si="2"/>
        <v>-8.5413624044363701E-3</v>
      </c>
      <c r="I29" s="6">
        <v>28872.2</v>
      </c>
      <c r="J29" s="65">
        <f t="shared" si="3"/>
        <v>3.9851327357134814E-2</v>
      </c>
      <c r="K29" s="6">
        <v>28869.8</v>
      </c>
      <c r="L29" s="65">
        <f t="shared" si="4"/>
        <v>-8.3124943717538535E-5</v>
      </c>
      <c r="M29" s="6">
        <v>28867.599999999999</v>
      </c>
      <c r="N29" s="65">
        <f t="shared" si="5"/>
        <v>-7.6204199544238627E-5</v>
      </c>
      <c r="O29" s="6">
        <v>27556.3</v>
      </c>
      <c r="P29" s="65">
        <f t="shared" si="6"/>
        <v>-4.5424628303010972E-2</v>
      </c>
      <c r="Q29" s="6">
        <v>28011.3</v>
      </c>
      <c r="R29" s="65">
        <f t="shared" si="7"/>
        <v>1.6511650693307844E-2</v>
      </c>
      <c r="S29" s="6">
        <v>28867.599999999999</v>
      </c>
      <c r="T29" s="65">
        <f t="shared" si="8"/>
        <v>3.0569805756962332E-2</v>
      </c>
      <c r="U29" s="6">
        <v>28075.4</v>
      </c>
      <c r="V29" s="65">
        <f t="shared" si="9"/>
        <v>-2.7442530726489167E-2</v>
      </c>
      <c r="W29" s="6">
        <v>36456.6</v>
      </c>
      <c r="X29" s="65">
        <f t="shared" si="10"/>
        <v>0.29852468709261482</v>
      </c>
      <c r="Y29" s="67">
        <f t="shared" si="11"/>
        <v>3.5724672189274116E-2</v>
      </c>
    </row>
    <row r="30" spans="1:25" ht="34.5" x14ac:dyDescent="0.25">
      <c r="A30" s="70" t="s">
        <v>32</v>
      </c>
      <c r="B30" s="6">
        <v>32088.6</v>
      </c>
      <c r="C30" s="6">
        <v>33098.699999999997</v>
      </c>
      <c r="D30" s="60">
        <f t="shared" si="0"/>
        <v>3.1478468988986652E-2</v>
      </c>
      <c r="E30" s="6">
        <v>33346.6</v>
      </c>
      <c r="F30" s="61">
        <f t="shared" si="1"/>
        <v>7.4897201400658808E-3</v>
      </c>
      <c r="G30" s="6">
        <v>34538.6</v>
      </c>
      <c r="H30" s="61">
        <f t="shared" si="2"/>
        <v>3.5745773182273455E-2</v>
      </c>
      <c r="I30" s="6">
        <v>33237.4</v>
      </c>
      <c r="J30" s="61">
        <f t="shared" si="3"/>
        <v>-3.7673791062752926E-2</v>
      </c>
      <c r="K30" s="6">
        <v>34177</v>
      </c>
      <c r="L30" s="61">
        <f t="shared" si="4"/>
        <v>2.8269359215823187E-2</v>
      </c>
      <c r="M30" s="6">
        <v>34016.800000000003</v>
      </c>
      <c r="N30" s="61">
        <f t="shared" si="5"/>
        <v>-4.6873628463586225E-3</v>
      </c>
      <c r="O30" s="6">
        <v>33184.1</v>
      </c>
      <c r="P30" s="61">
        <f t="shared" si="6"/>
        <v>-2.4479080924719732E-2</v>
      </c>
      <c r="Q30" s="6">
        <v>32648.400000000001</v>
      </c>
      <c r="R30" s="61">
        <f t="shared" si="7"/>
        <v>-1.6143273435169192E-2</v>
      </c>
      <c r="S30" s="6">
        <v>33279.800000000003</v>
      </c>
      <c r="T30" s="61">
        <f t="shared" si="8"/>
        <v>1.9339385697308309E-2</v>
      </c>
      <c r="U30" s="6">
        <v>33143.699999999997</v>
      </c>
      <c r="V30" s="61">
        <f t="shared" si="9"/>
        <v>-4.0895678459608176E-3</v>
      </c>
      <c r="W30" s="6">
        <v>38861.5</v>
      </c>
      <c r="X30" s="61">
        <f t="shared" si="10"/>
        <v>0.17251544034009481</v>
      </c>
      <c r="Y30" s="67">
        <f t="shared" si="11"/>
        <v>1.8887733768144635E-2</v>
      </c>
    </row>
    <row r="31" spans="1:25" ht="23.25" x14ac:dyDescent="0.25">
      <c r="A31" s="71" t="s">
        <v>33</v>
      </c>
      <c r="B31" s="6">
        <v>41449</v>
      </c>
      <c r="C31" s="6">
        <v>41466.1</v>
      </c>
      <c r="D31" s="64">
        <f t="shared" si="0"/>
        <v>4.1255518830363158E-4</v>
      </c>
      <c r="E31" s="6">
        <v>42660.3</v>
      </c>
      <c r="F31" s="65">
        <f t="shared" si="1"/>
        <v>2.8799428931102877E-2</v>
      </c>
      <c r="G31" s="6">
        <v>47138.5</v>
      </c>
      <c r="H31" s="65">
        <f t="shared" si="2"/>
        <v>0.10497347651094802</v>
      </c>
      <c r="I31" s="6">
        <v>50216.5</v>
      </c>
      <c r="J31" s="65">
        <f t="shared" si="3"/>
        <v>6.5296944111501221E-2</v>
      </c>
      <c r="K31" s="6">
        <v>46776.800000000003</v>
      </c>
      <c r="L31" s="65">
        <f t="shared" si="4"/>
        <v>-6.8497406231019631E-2</v>
      </c>
      <c r="M31" s="6">
        <v>45529.2</v>
      </c>
      <c r="N31" s="65">
        <f t="shared" si="5"/>
        <v>-2.6671341348702859E-2</v>
      </c>
      <c r="O31" s="6">
        <v>39089.699999999997</v>
      </c>
      <c r="P31" s="65">
        <f t="shared" si="6"/>
        <v>-0.14143670435676448</v>
      </c>
      <c r="Q31" s="6">
        <v>42299</v>
      </c>
      <c r="R31" s="65">
        <f t="shared" si="7"/>
        <v>8.2100911493309114E-2</v>
      </c>
      <c r="S31" s="6">
        <v>45511.1</v>
      </c>
      <c r="T31" s="65">
        <f t="shared" si="8"/>
        <v>7.5937965436535082E-2</v>
      </c>
      <c r="U31" s="6">
        <v>45098.5</v>
      </c>
      <c r="V31" s="65">
        <f t="shared" si="9"/>
        <v>-9.0659201821093882E-3</v>
      </c>
      <c r="W31" s="6">
        <v>59297.3</v>
      </c>
      <c r="X31" s="65">
        <f t="shared" si="10"/>
        <v>0.31483973968092061</v>
      </c>
      <c r="Y31" s="67">
        <f t="shared" si="11"/>
        <v>3.878996811218402E-2</v>
      </c>
    </row>
    <row r="32" spans="1:25" ht="34.5" x14ac:dyDescent="0.25">
      <c r="A32" s="70" t="s">
        <v>34</v>
      </c>
      <c r="B32" s="6">
        <v>25266.1</v>
      </c>
      <c r="C32" s="6">
        <v>24268.1</v>
      </c>
      <c r="D32" s="60">
        <f t="shared" si="0"/>
        <v>-3.9499566612971493E-2</v>
      </c>
      <c r="E32" s="6">
        <v>25456.5</v>
      </c>
      <c r="F32" s="61">
        <f t="shared" si="1"/>
        <v>4.896963503529328E-2</v>
      </c>
      <c r="G32" s="6">
        <v>25358.799999999999</v>
      </c>
      <c r="H32" s="61">
        <f t="shared" si="2"/>
        <v>-3.8379195883173622E-3</v>
      </c>
      <c r="I32" s="6">
        <v>26510.9</v>
      </c>
      <c r="J32" s="61">
        <f t="shared" si="3"/>
        <v>4.5431960502863022E-2</v>
      </c>
      <c r="K32" s="6">
        <v>26376.2</v>
      </c>
      <c r="L32" s="61">
        <f t="shared" si="4"/>
        <v>-5.0809289763833476E-3</v>
      </c>
      <c r="M32" s="6">
        <v>26907.5</v>
      </c>
      <c r="N32" s="61">
        <f t="shared" si="5"/>
        <v>2.0143159363365415E-2</v>
      </c>
      <c r="O32" s="6">
        <v>26097.9</v>
      </c>
      <c r="P32" s="61">
        <f t="shared" si="6"/>
        <v>-3.0088265353525934E-2</v>
      </c>
      <c r="Q32" s="6">
        <v>25740.5</v>
      </c>
      <c r="R32" s="61">
        <f t="shared" si="7"/>
        <v>-1.3694588453477152E-2</v>
      </c>
      <c r="S32" s="6">
        <v>25762.799999999999</v>
      </c>
      <c r="T32" s="61">
        <f t="shared" si="8"/>
        <v>8.6633903770327869E-4</v>
      </c>
      <c r="U32" s="6">
        <v>25772.799999999999</v>
      </c>
      <c r="V32" s="61">
        <f t="shared" si="9"/>
        <v>3.881565668328868E-4</v>
      </c>
      <c r="W32" s="6">
        <v>31685.9</v>
      </c>
      <c r="X32" s="61">
        <f t="shared" si="10"/>
        <v>0.22943180407251074</v>
      </c>
      <c r="Y32" s="67">
        <f t="shared" si="11"/>
        <v>2.3002707781263031E-2</v>
      </c>
    </row>
    <row r="33" spans="1:25" ht="23.25" x14ac:dyDescent="0.25">
      <c r="A33" s="71" t="s">
        <v>35</v>
      </c>
      <c r="B33" s="6">
        <v>19972.2</v>
      </c>
      <c r="C33" s="6">
        <v>20061.5</v>
      </c>
      <c r="D33" s="64">
        <f t="shared" si="0"/>
        <v>4.4712149888344044E-3</v>
      </c>
      <c r="E33" s="6">
        <v>20739.8</v>
      </c>
      <c r="F33" s="65">
        <f t="shared" si="1"/>
        <v>3.381103107943062E-2</v>
      </c>
      <c r="G33" s="6">
        <v>21130.1</v>
      </c>
      <c r="H33" s="65">
        <f t="shared" si="2"/>
        <v>1.8818889285335372E-2</v>
      </c>
      <c r="I33" s="6">
        <v>22067.8</v>
      </c>
      <c r="J33" s="65">
        <f t="shared" si="3"/>
        <v>4.4377452070742729E-2</v>
      </c>
      <c r="K33" s="6">
        <v>22512.6</v>
      </c>
      <c r="L33" s="65">
        <f t="shared" si="4"/>
        <v>2.0156064492155901E-2</v>
      </c>
      <c r="M33" s="6">
        <v>21308.5</v>
      </c>
      <c r="N33" s="65">
        <f t="shared" si="5"/>
        <v>-5.3485603617529631E-2</v>
      </c>
      <c r="O33" s="6">
        <v>20664.099999999999</v>
      </c>
      <c r="P33" s="65">
        <f t="shared" si="6"/>
        <v>-3.0241452941314528E-2</v>
      </c>
      <c r="Q33" s="6">
        <v>20970.099999999999</v>
      </c>
      <c r="R33" s="65">
        <f t="shared" si="7"/>
        <v>1.4808290707071681E-2</v>
      </c>
      <c r="S33" s="6">
        <v>21379.599999999999</v>
      </c>
      <c r="T33" s="65">
        <f t="shared" si="8"/>
        <v>1.9527803873133687E-2</v>
      </c>
      <c r="U33" s="6">
        <v>20943.599999999999</v>
      </c>
      <c r="V33" s="65">
        <f t="shared" si="9"/>
        <v>-2.039327209115227E-2</v>
      </c>
      <c r="W33" s="6">
        <v>25529.4</v>
      </c>
      <c r="X33" s="65">
        <f t="shared" si="10"/>
        <v>0.21895949120495062</v>
      </c>
      <c r="Y33" s="67">
        <f t="shared" si="11"/>
        <v>2.4619082641059872E-2</v>
      </c>
    </row>
    <row r="34" spans="1:25" ht="23.25" x14ac:dyDescent="0.25">
      <c r="A34" s="70" t="s">
        <v>36</v>
      </c>
      <c r="B34" s="6">
        <v>39646.699999999997</v>
      </c>
      <c r="C34" s="6">
        <v>40549.599999999999</v>
      </c>
      <c r="D34" s="60">
        <f t="shared" si="0"/>
        <v>2.2773648248151757E-2</v>
      </c>
      <c r="E34" s="6">
        <v>42597.9</v>
      </c>
      <c r="F34" s="61">
        <f t="shared" ref="F34:F65" si="12">E34/C34-1</f>
        <v>5.0513445262098777E-2</v>
      </c>
      <c r="G34" s="6">
        <v>44143.5</v>
      </c>
      <c r="H34" s="61">
        <f t="shared" ref="H34:H65" si="13">G34/E34-1</f>
        <v>3.6283478763037502E-2</v>
      </c>
      <c r="I34" s="6">
        <v>42656.4</v>
      </c>
      <c r="J34" s="61">
        <f t="shared" ref="J34:J65" si="14">I34/G34-1</f>
        <v>-3.3687858914675961E-2</v>
      </c>
      <c r="K34" s="6">
        <v>44813.3</v>
      </c>
      <c r="L34" s="61">
        <f t="shared" ref="L34:L65" si="15">K34/I34-1</f>
        <v>5.0564510835419796E-2</v>
      </c>
      <c r="M34" s="6">
        <v>43407.4</v>
      </c>
      <c r="N34" s="61">
        <f t="shared" ref="N34:N65" si="16">M34/K34-1</f>
        <v>-3.1372382752441808E-2</v>
      </c>
      <c r="O34" s="6">
        <v>40520.1</v>
      </c>
      <c r="P34" s="61">
        <f t="shared" ref="P34:P65" si="17">O34/M34-1</f>
        <v>-6.6516308279233605E-2</v>
      </c>
      <c r="Q34" s="6">
        <v>41708.800000000003</v>
      </c>
      <c r="R34" s="61">
        <f t="shared" si="7"/>
        <v>2.9336057907063617E-2</v>
      </c>
      <c r="S34" s="6">
        <v>43215.1</v>
      </c>
      <c r="T34" s="61">
        <f t="shared" si="8"/>
        <v>3.6114680834739898E-2</v>
      </c>
      <c r="U34" s="6">
        <v>43479</v>
      </c>
      <c r="V34" s="61">
        <f t="shared" si="9"/>
        <v>6.1066617918275057E-3</v>
      </c>
      <c r="W34" s="6">
        <v>57602.9</v>
      </c>
      <c r="X34" s="61">
        <f t="shared" si="10"/>
        <v>0.3248441776489801</v>
      </c>
      <c r="Y34" s="67">
        <f t="shared" si="11"/>
        <v>3.8632737394997056E-2</v>
      </c>
    </row>
    <row r="35" spans="1:25" ht="34.5" x14ac:dyDescent="0.25">
      <c r="A35" s="69" t="s">
        <v>108</v>
      </c>
      <c r="B35" s="4">
        <v>22978.9</v>
      </c>
      <c r="C35" s="8">
        <v>22934</v>
      </c>
      <c r="D35" s="64">
        <f t="shared" si="0"/>
        <v>-1.9539664648874355E-3</v>
      </c>
      <c r="E35" s="4">
        <v>24413.200000000001</v>
      </c>
      <c r="F35" s="65">
        <f t="shared" si="12"/>
        <v>6.4498125054504252E-2</v>
      </c>
      <c r="G35" s="8">
        <v>25138.400000000001</v>
      </c>
      <c r="H35" s="65">
        <f t="shared" si="13"/>
        <v>2.9705241426769113E-2</v>
      </c>
      <c r="I35" s="8">
        <v>25227.9</v>
      </c>
      <c r="J35" s="65">
        <f t="shared" si="14"/>
        <v>3.5602902332685371E-3</v>
      </c>
      <c r="K35" s="8">
        <v>26281.3</v>
      </c>
      <c r="L35" s="65">
        <f t="shared" si="15"/>
        <v>4.1755358155058486E-2</v>
      </c>
      <c r="M35" s="8">
        <v>25293</v>
      </c>
      <c r="N35" s="65">
        <f t="shared" si="16"/>
        <v>-3.7604684699767521E-2</v>
      </c>
      <c r="O35" s="8">
        <v>24720.9</v>
      </c>
      <c r="P35" s="65">
        <f t="shared" si="17"/>
        <v>-2.2618906416795093E-2</v>
      </c>
      <c r="Q35" s="4">
        <v>24892.400000000001</v>
      </c>
      <c r="R35" s="65">
        <f t="shared" si="7"/>
        <v>6.9374496883203296E-3</v>
      </c>
      <c r="S35" s="8">
        <v>24951.4</v>
      </c>
      <c r="T35" s="65">
        <f t="shared" si="8"/>
        <v>2.3702013465958238E-3</v>
      </c>
      <c r="U35" s="4">
        <v>24937.200000000001</v>
      </c>
      <c r="V35" s="65">
        <f t="shared" si="9"/>
        <v>-5.6910634273033001E-4</v>
      </c>
      <c r="W35" s="4">
        <v>31241.9</v>
      </c>
      <c r="X35" s="65">
        <f t="shared" si="10"/>
        <v>0.25282309160611449</v>
      </c>
      <c r="Y35" s="67">
        <f t="shared" si="11"/>
        <v>3.0809372144222788E-2</v>
      </c>
    </row>
    <row r="36" spans="1:25" ht="23.25" x14ac:dyDescent="0.25">
      <c r="A36" s="74" t="s">
        <v>37</v>
      </c>
      <c r="B36" s="6">
        <v>20109.8</v>
      </c>
      <c r="C36" s="6">
        <v>20446.8</v>
      </c>
      <c r="D36" s="60">
        <f t="shared" si="0"/>
        <v>1.6757998587753287E-2</v>
      </c>
      <c r="E36" s="6">
        <v>20976.9</v>
      </c>
      <c r="F36" s="61">
        <f t="shared" si="12"/>
        <v>2.5925817242796079E-2</v>
      </c>
      <c r="G36" s="6">
        <v>21748.1</v>
      </c>
      <c r="H36" s="61">
        <f t="shared" si="13"/>
        <v>3.6764250199028403E-2</v>
      </c>
      <c r="I36" s="6">
        <v>22241.8</v>
      </c>
      <c r="J36" s="61">
        <f t="shared" si="14"/>
        <v>2.2700833636041695E-2</v>
      </c>
      <c r="K36" s="6">
        <v>23595</v>
      </c>
      <c r="L36" s="61">
        <f t="shared" si="15"/>
        <v>6.0840399607945406E-2</v>
      </c>
      <c r="M36" s="6">
        <v>20433.900000000001</v>
      </c>
      <c r="N36" s="61">
        <f t="shared" si="16"/>
        <v>-0.13397329942784486</v>
      </c>
      <c r="O36" s="6">
        <v>20963.900000000001</v>
      </c>
      <c r="P36" s="61">
        <f t="shared" si="17"/>
        <v>2.5937290482971997E-2</v>
      </c>
      <c r="Q36" s="6">
        <v>20725.3</v>
      </c>
      <c r="R36" s="61">
        <f t="shared" si="7"/>
        <v>-1.1381470050897069E-2</v>
      </c>
      <c r="S36" s="6">
        <v>21789.4</v>
      </c>
      <c r="T36" s="61">
        <f t="shared" si="8"/>
        <v>5.1343044491515277E-2</v>
      </c>
      <c r="U36" s="6">
        <v>21835.8</v>
      </c>
      <c r="V36" s="61">
        <f t="shared" si="9"/>
        <v>2.1294758001595415E-3</v>
      </c>
      <c r="W36" s="6">
        <v>27194</v>
      </c>
      <c r="X36" s="61">
        <f t="shared" si="10"/>
        <v>0.24538601745756972</v>
      </c>
      <c r="Y36" s="67">
        <f t="shared" si="11"/>
        <v>3.1130032547912679E-2</v>
      </c>
    </row>
    <row r="37" spans="1:25" ht="34.5" x14ac:dyDescent="0.25">
      <c r="A37" s="75" t="s">
        <v>38</v>
      </c>
      <c r="B37" s="6">
        <v>18259</v>
      </c>
      <c r="C37" s="6">
        <v>18999</v>
      </c>
      <c r="D37" s="64">
        <f t="shared" si="0"/>
        <v>4.0527958814831067E-2</v>
      </c>
      <c r="E37" s="6">
        <v>18725.599999999999</v>
      </c>
      <c r="F37" s="65">
        <f t="shared" si="12"/>
        <v>-1.439023106479298E-2</v>
      </c>
      <c r="G37" s="6">
        <v>19356</v>
      </c>
      <c r="H37" s="65">
        <f t="shared" si="13"/>
        <v>3.3665142905968448E-2</v>
      </c>
      <c r="I37" s="6">
        <v>21458</v>
      </c>
      <c r="J37" s="65">
        <f t="shared" si="14"/>
        <v>0.10859681752428196</v>
      </c>
      <c r="K37" s="6">
        <v>22664</v>
      </c>
      <c r="L37" s="65">
        <f t="shared" si="15"/>
        <v>5.6202814801006529E-2</v>
      </c>
      <c r="M37" s="6">
        <v>18938.5</v>
      </c>
      <c r="N37" s="65">
        <f t="shared" si="16"/>
        <v>-0.16437963289798796</v>
      </c>
      <c r="O37" s="6">
        <v>18536.3</v>
      </c>
      <c r="P37" s="65">
        <f t="shared" si="17"/>
        <v>-2.1237162394065034E-2</v>
      </c>
      <c r="Q37" s="6">
        <v>19391.3</v>
      </c>
      <c r="R37" s="65">
        <f t="shared" si="7"/>
        <v>4.6125710093168459E-2</v>
      </c>
      <c r="S37" s="6">
        <v>19226.599999999999</v>
      </c>
      <c r="T37" s="65">
        <f t="shared" si="8"/>
        <v>-8.4934996622196834E-3</v>
      </c>
      <c r="U37" s="6">
        <v>19703</v>
      </c>
      <c r="V37" s="65">
        <f t="shared" si="9"/>
        <v>2.4778171907669622E-2</v>
      </c>
      <c r="W37" s="6">
        <v>25528.9</v>
      </c>
      <c r="X37" s="65">
        <f t="shared" si="10"/>
        <v>0.29568593615185512</v>
      </c>
      <c r="Y37" s="67">
        <f>(D37+F37+H37+J37+L37+N37+P37+R37+T37+V37+X37)/11</f>
        <v>3.6098366016337778E-2</v>
      </c>
    </row>
    <row r="38" spans="1:25" ht="23.25" x14ac:dyDescent="0.25">
      <c r="A38" s="63" t="s">
        <v>104</v>
      </c>
      <c r="B38" s="6">
        <v>30221.7</v>
      </c>
      <c r="C38" s="6">
        <v>22979.3</v>
      </c>
      <c r="D38" s="64">
        <v>0</v>
      </c>
      <c r="E38" s="6">
        <v>22686.799999999999</v>
      </c>
      <c r="F38" s="65">
        <f t="shared" si="12"/>
        <v>-1.2728847266888055E-2</v>
      </c>
      <c r="G38" s="6">
        <v>23874.9</v>
      </c>
      <c r="H38" s="65">
        <f t="shared" si="13"/>
        <v>5.2369659890332709E-2</v>
      </c>
      <c r="I38" s="6">
        <v>23516</v>
      </c>
      <c r="J38" s="65">
        <f t="shared" si="14"/>
        <v>-1.5032523696434374E-2</v>
      </c>
      <c r="K38" s="6">
        <v>24631.7</v>
      </c>
      <c r="L38" s="65">
        <f t="shared" si="15"/>
        <v>4.7444293247150826E-2</v>
      </c>
      <c r="M38" s="6">
        <v>28834.3</v>
      </c>
      <c r="N38" s="65">
        <f t="shared" si="16"/>
        <v>0.1706175375633836</v>
      </c>
      <c r="O38" s="6">
        <v>24853.1</v>
      </c>
      <c r="P38" s="65">
        <f t="shared" si="17"/>
        <v>-0.13807167158557698</v>
      </c>
      <c r="Q38" s="6">
        <v>24762.5</v>
      </c>
      <c r="R38" s="65">
        <f t="shared" ref="R38:R45" si="18">Q38/O38-1</f>
        <v>-3.6454204908038523E-3</v>
      </c>
      <c r="S38" s="6">
        <v>26221.5</v>
      </c>
      <c r="T38" s="65">
        <f t="shared" ref="T38:T44" si="19">S38/Q38-1</f>
        <v>5.8919737506309966E-2</v>
      </c>
      <c r="U38" s="6">
        <v>24921.200000000001</v>
      </c>
      <c r="V38" s="65">
        <f t="shared" ref="V38:V46" si="20">U38/S38-1</f>
        <v>-4.958907766527465E-2</v>
      </c>
      <c r="W38" s="6">
        <v>25105.4</v>
      </c>
      <c r="X38" s="65">
        <f t="shared" ref="X38:X47" si="21">W38/U38-1</f>
        <v>7.391297369307992E-3</v>
      </c>
      <c r="Y38" s="67">
        <f>(D38+F38+H38+J38+L38+N38+P38+R38+T38+V38+X38)/11</f>
        <v>1.0697725897409744E-2</v>
      </c>
    </row>
    <row r="39" spans="1:25" ht="23.25" x14ac:dyDescent="0.25">
      <c r="A39" s="75" t="s">
        <v>39</v>
      </c>
      <c r="B39" s="6">
        <v>32871.9</v>
      </c>
      <c r="C39" s="6">
        <v>25233.200000000001</v>
      </c>
      <c r="D39" s="64">
        <f>C39/B39-1</f>
        <v>-0.23237780596801527</v>
      </c>
      <c r="E39" s="6">
        <v>25833</v>
      </c>
      <c r="F39" s="65">
        <f t="shared" si="12"/>
        <v>2.3770270912924163E-2</v>
      </c>
      <c r="G39" s="6">
        <v>26905.7</v>
      </c>
      <c r="H39" s="65">
        <f t="shared" si="13"/>
        <v>4.1524406766539013E-2</v>
      </c>
      <c r="I39" s="6">
        <v>27660.3</v>
      </c>
      <c r="J39" s="65">
        <f t="shared" si="14"/>
        <v>2.8046101755390129E-2</v>
      </c>
      <c r="K39" s="6">
        <v>29098.400000000001</v>
      </c>
      <c r="L39" s="65">
        <f t="shared" si="15"/>
        <v>5.1991482377270026E-2</v>
      </c>
      <c r="M39" s="6">
        <v>28966.9</v>
      </c>
      <c r="N39" s="65">
        <f t="shared" si="16"/>
        <v>-4.5191488191790308E-3</v>
      </c>
      <c r="O39" s="6">
        <v>28361.5</v>
      </c>
      <c r="P39" s="65">
        <f t="shared" si="17"/>
        <v>-2.0899716573054117E-2</v>
      </c>
      <c r="Q39" s="6">
        <v>28893</v>
      </c>
      <c r="R39" s="65">
        <f t="shared" si="18"/>
        <v>1.874019357227219E-2</v>
      </c>
      <c r="S39" s="6">
        <v>29004.2</v>
      </c>
      <c r="T39" s="65">
        <f t="shared" si="19"/>
        <v>3.8486830720243503E-3</v>
      </c>
      <c r="U39" s="6">
        <v>28767.599999999999</v>
      </c>
      <c r="V39" s="65">
        <f t="shared" si="20"/>
        <v>-8.1574392674165219E-3</v>
      </c>
      <c r="W39" s="6">
        <v>28429.200000000001</v>
      </c>
      <c r="X39" s="65">
        <f t="shared" si="21"/>
        <v>-1.1763233637842485E-2</v>
      </c>
      <c r="Y39" s="67">
        <f t="shared" si="11"/>
        <v>-9.9814732553715965E-3</v>
      </c>
    </row>
    <row r="40" spans="1:25" ht="34.5" x14ac:dyDescent="0.25">
      <c r="A40" s="74" t="s">
        <v>40</v>
      </c>
      <c r="B40" s="6">
        <v>32070.400000000001</v>
      </c>
      <c r="C40" s="6">
        <v>23736.5</v>
      </c>
      <c r="D40" s="60">
        <f>C40/B40-1</f>
        <v>-0.25986267711035727</v>
      </c>
      <c r="E40" s="6">
        <v>25083</v>
      </c>
      <c r="F40" s="61">
        <f t="shared" si="12"/>
        <v>5.6726981652728936E-2</v>
      </c>
      <c r="G40" s="6">
        <v>24850</v>
      </c>
      <c r="H40" s="61">
        <f t="shared" si="13"/>
        <v>-9.2891599888370591E-3</v>
      </c>
      <c r="I40" s="6">
        <v>26264.799999999999</v>
      </c>
      <c r="J40" s="61">
        <f t="shared" si="14"/>
        <v>5.6933601609657991E-2</v>
      </c>
      <c r="K40" s="6">
        <v>29177.9</v>
      </c>
      <c r="L40" s="61">
        <f t="shared" si="15"/>
        <v>0.11091270445615442</v>
      </c>
      <c r="M40" s="6">
        <v>28604.1</v>
      </c>
      <c r="N40" s="61">
        <f t="shared" si="16"/>
        <v>-1.9665568803786559E-2</v>
      </c>
      <c r="O40" s="6">
        <v>26206.7</v>
      </c>
      <c r="P40" s="61">
        <f t="shared" si="17"/>
        <v>-8.3813159651937919E-2</v>
      </c>
      <c r="Q40" s="6">
        <v>27424</v>
      </c>
      <c r="R40" s="65">
        <f t="shared" si="18"/>
        <v>4.6449953637810237E-2</v>
      </c>
      <c r="S40" s="6">
        <v>26324.2</v>
      </c>
      <c r="T40" s="65">
        <f t="shared" si="19"/>
        <v>-4.0103558926487759E-2</v>
      </c>
      <c r="U40" s="6">
        <v>25324.1</v>
      </c>
      <c r="V40" s="65">
        <f t="shared" si="20"/>
        <v>-3.7991657866146111E-2</v>
      </c>
      <c r="W40" s="6">
        <v>26118.1</v>
      </c>
      <c r="X40" s="65">
        <f t="shared" si="21"/>
        <v>3.13535328007708E-2</v>
      </c>
      <c r="Y40" s="67">
        <f t="shared" si="11"/>
        <v>-1.3486273471857298E-2</v>
      </c>
    </row>
    <row r="41" spans="1:25" ht="34.5" x14ac:dyDescent="0.25">
      <c r="A41" s="75" t="s">
        <v>41</v>
      </c>
      <c r="B41" s="6">
        <v>30487.7</v>
      </c>
      <c r="C41" s="6">
        <v>23229</v>
      </c>
      <c r="D41" s="64">
        <f>C41/B41-1</f>
        <v>-0.23808617901645579</v>
      </c>
      <c r="E41" s="6">
        <v>24077</v>
      </c>
      <c r="F41" s="65">
        <f t="shared" si="12"/>
        <v>3.6506091523526685E-2</v>
      </c>
      <c r="G41" s="6">
        <v>24613.7</v>
      </c>
      <c r="H41" s="65">
        <f t="shared" si="13"/>
        <v>2.2290983095900607E-2</v>
      </c>
      <c r="I41" s="6">
        <v>24978.1</v>
      </c>
      <c r="J41" s="65">
        <f t="shared" si="14"/>
        <v>1.4804763200981563E-2</v>
      </c>
      <c r="K41" s="6">
        <v>26216.799999999999</v>
      </c>
      <c r="L41" s="65">
        <f t="shared" si="15"/>
        <v>4.959144210328259E-2</v>
      </c>
      <c r="M41" s="6">
        <v>26969.4</v>
      </c>
      <c r="N41" s="65">
        <f t="shared" si="16"/>
        <v>2.8706783436575067E-2</v>
      </c>
      <c r="O41" s="6">
        <v>24980.6</v>
      </c>
      <c r="P41" s="65">
        <f t="shared" si="17"/>
        <v>-7.3742834471660523E-2</v>
      </c>
      <c r="Q41" s="6">
        <v>25070</v>
      </c>
      <c r="R41" s="65">
        <f t="shared" si="18"/>
        <v>3.5787771310538119E-3</v>
      </c>
      <c r="S41" s="6">
        <v>25179.4</v>
      </c>
      <c r="T41" s="65">
        <f t="shared" si="19"/>
        <v>4.363781412046297E-3</v>
      </c>
      <c r="U41" s="6">
        <v>25003.5</v>
      </c>
      <c r="V41" s="65">
        <f t="shared" si="20"/>
        <v>-6.9858694011771805E-3</v>
      </c>
      <c r="W41" s="6">
        <v>26085</v>
      </c>
      <c r="X41" s="65">
        <f t="shared" si="21"/>
        <v>4.3253944447777304E-2</v>
      </c>
      <c r="Y41" s="67">
        <f t="shared" si="11"/>
        <v>-1.0519846958013597E-2</v>
      </c>
    </row>
    <row r="42" spans="1:25" ht="23.25" x14ac:dyDescent="0.25">
      <c r="A42" s="74" t="s">
        <v>42</v>
      </c>
      <c r="B42" s="6">
        <v>30023.9</v>
      </c>
      <c r="C42" s="6">
        <v>23402.7</v>
      </c>
      <c r="D42" s="60">
        <f>C42/B42-1</f>
        <v>-0.22053097698833268</v>
      </c>
      <c r="E42" s="6">
        <v>24162.3</v>
      </c>
      <c r="F42" s="61">
        <f t="shared" si="12"/>
        <v>3.2457793331538642E-2</v>
      </c>
      <c r="G42" s="6">
        <v>25161.200000000001</v>
      </c>
      <c r="H42" s="61">
        <f t="shared" si="13"/>
        <v>4.13412630420118E-2</v>
      </c>
      <c r="I42" s="6">
        <v>25856.1</v>
      </c>
      <c r="J42" s="61">
        <f t="shared" si="14"/>
        <v>2.7617919654070455E-2</v>
      </c>
      <c r="K42" s="6">
        <v>26319.7</v>
      </c>
      <c r="L42" s="61">
        <f t="shared" si="15"/>
        <v>1.7930004911800301E-2</v>
      </c>
      <c r="M42" s="6">
        <v>28284.6</v>
      </c>
      <c r="N42" s="61">
        <f t="shared" si="16"/>
        <v>7.4655106251211079E-2</v>
      </c>
      <c r="O42" s="6">
        <v>26618.5</v>
      </c>
      <c r="P42" s="61">
        <f t="shared" si="17"/>
        <v>-5.8904845746448498E-2</v>
      </c>
      <c r="Q42" s="6">
        <v>25723</v>
      </c>
      <c r="R42" s="65">
        <f t="shared" si="18"/>
        <v>-3.3642015891203525E-2</v>
      </c>
      <c r="S42" s="6">
        <v>26599</v>
      </c>
      <c r="T42" s="65">
        <f t="shared" si="19"/>
        <v>3.405512576293579E-2</v>
      </c>
      <c r="U42" s="6">
        <v>26790.6</v>
      </c>
      <c r="V42" s="65">
        <f t="shared" si="20"/>
        <v>7.2032783187336857E-3</v>
      </c>
      <c r="W42" s="6">
        <v>26775.9</v>
      </c>
      <c r="X42" s="65">
        <f t="shared" si="21"/>
        <v>-5.4869991713502042E-4</v>
      </c>
      <c r="Y42" s="67">
        <f t="shared" si="11"/>
        <v>-7.124186115528907E-3</v>
      </c>
    </row>
    <row r="43" spans="1:25" ht="23.25" x14ac:dyDescent="0.25">
      <c r="A43" s="76" t="s">
        <v>105</v>
      </c>
      <c r="B43" s="6">
        <v>38053.599999999999</v>
      </c>
      <c r="C43" s="6">
        <v>23650.7</v>
      </c>
      <c r="D43" s="60">
        <v>0</v>
      </c>
      <c r="E43" s="6">
        <v>25511.4</v>
      </c>
      <c r="F43" s="61">
        <f t="shared" si="12"/>
        <v>7.8674204146177429E-2</v>
      </c>
      <c r="G43" s="6">
        <v>24799.3</v>
      </c>
      <c r="H43" s="61">
        <f t="shared" si="13"/>
        <v>-2.7913011438023827E-2</v>
      </c>
      <c r="I43" s="6">
        <v>26698.3</v>
      </c>
      <c r="J43" s="61">
        <f t="shared" si="14"/>
        <v>7.6574742029008824E-2</v>
      </c>
      <c r="K43" s="6">
        <v>26615.7</v>
      </c>
      <c r="L43" s="61">
        <f t="shared" si="15"/>
        <v>-3.0938299442285766E-3</v>
      </c>
      <c r="M43" s="6">
        <v>29257.8</v>
      </c>
      <c r="N43" s="61">
        <f t="shared" si="16"/>
        <v>9.9268476876430034E-2</v>
      </c>
      <c r="O43" s="6">
        <v>26002.400000000001</v>
      </c>
      <c r="P43" s="61">
        <f t="shared" si="17"/>
        <v>-0.1112660555475804</v>
      </c>
      <c r="Q43" s="6">
        <v>25063</v>
      </c>
      <c r="R43" s="65">
        <f t="shared" si="18"/>
        <v>-3.6127434390671676E-2</v>
      </c>
      <c r="S43" s="6">
        <v>26277.1</v>
      </c>
      <c r="T43" s="65">
        <f t="shared" si="19"/>
        <v>4.8441926345609065E-2</v>
      </c>
      <c r="U43" s="6">
        <v>26273.599999999999</v>
      </c>
      <c r="V43" s="65">
        <f t="shared" si="20"/>
        <v>-1.3319582450121992E-4</v>
      </c>
      <c r="W43" s="6">
        <v>25578.5</v>
      </c>
      <c r="X43" s="65">
        <f t="shared" si="21"/>
        <v>-2.6456214603251871E-2</v>
      </c>
      <c r="Y43" s="67">
        <f t="shared" si="11"/>
        <v>8.9063279680879799E-3</v>
      </c>
    </row>
    <row r="44" spans="1:25" ht="57" x14ac:dyDescent="0.25">
      <c r="A44" s="68" t="s">
        <v>43</v>
      </c>
      <c r="B44" s="4">
        <v>27257.4</v>
      </c>
      <c r="C44" s="4">
        <v>20560.3</v>
      </c>
      <c r="D44" s="60">
        <f t="shared" ref="D44:D75" si="22">C44/B44-1</f>
        <v>-0.2456984158430372</v>
      </c>
      <c r="E44" s="4">
        <v>21398.5</v>
      </c>
      <c r="F44" s="61">
        <f t="shared" si="12"/>
        <v>4.0767887628098798E-2</v>
      </c>
      <c r="G44" s="4">
        <v>21797.7</v>
      </c>
      <c r="H44" s="61">
        <f t="shared" si="13"/>
        <v>1.865551323690906E-2</v>
      </c>
      <c r="I44" s="4">
        <v>21749.8</v>
      </c>
      <c r="J44" s="61">
        <f t="shared" si="14"/>
        <v>-2.1974795505949052E-3</v>
      </c>
      <c r="K44" s="4">
        <v>22761.3</v>
      </c>
      <c r="L44" s="61">
        <f t="shared" si="15"/>
        <v>4.6506174769423092E-2</v>
      </c>
      <c r="M44" s="4">
        <v>24524.3</v>
      </c>
      <c r="N44" s="61">
        <f t="shared" si="16"/>
        <v>7.7456032827650345E-2</v>
      </c>
      <c r="O44" s="8">
        <v>22782.400000000001</v>
      </c>
      <c r="P44" s="61">
        <f t="shared" si="17"/>
        <v>-7.1027511488605088E-2</v>
      </c>
      <c r="Q44" s="4">
        <v>22362.400000000001</v>
      </c>
      <c r="R44" s="65">
        <f t="shared" si="18"/>
        <v>-1.8435283376641576E-2</v>
      </c>
      <c r="S44" s="8">
        <v>23008.400000000001</v>
      </c>
      <c r="T44" s="65">
        <f t="shared" si="19"/>
        <v>2.8887775909562485E-2</v>
      </c>
      <c r="U44" s="8">
        <v>22407.7</v>
      </c>
      <c r="V44" s="65">
        <f t="shared" si="20"/>
        <v>-2.6107856261191609E-2</v>
      </c>
      <c r="W44" s="8">
        <v>22953.200000000001</v>
      </c>
      <c r="X44" s="65">
        <f t="shared" si="21"/>
        <v>2.434431021479222E-2</v>
      </c>
      <c r="Y44" s="67">
        <f t="shared" si="11"/>
        <v>-1.153171381214858E-2</v>
      </c>
    </row>
    <row r="45" spans="1:25" ht="23.25" x14ac:dyDescent="0.25">
      <c r="A45" s="75" t="s">
        <v>44</v>
      </c>
      <c r="B45" s="6">
        <v>24155.3</v>
      </c>
      <c r="C45" s="6">
        <v>17782.599999999999</v>
      </c>
      <c r="D45" s="64">
        <f t="shared" si="22"/>
        <v>-0.26382201835621999</v>
      </c>
      <c r="E45" s="6">
        <v>18980.7</v>
      </c>
      <c r="F45" s="65">
        <f t="shared" si="12"/>
        <v>6.7374849572053641E-2</v>
      </c>
      <c r="G45" s="6">
        <v>19303.400000000001</v>
      </c>
      <c r="H45" s="65">
        <f t="shared" si="13"/>
        <v>1.7001480451195095E-2</v>
      </c>
      <c r="I45" s="6">
        <v>18654.099999999999</v>
      </c>
      <c r="J45" s="65">
        <f t="shared" si="14"/>
        <v>-3.3636561434773338E-2</v>
      </c>
      <c r="K45" s="6">
        <v>19982.099999999999</v>
      </c>
      <c r="L45" s="65">
        <f t="shared" si="15"/>
        <v>7.1190783795519463E-2</v>
      </c>
      <c r="M45" s="6">
        <v>22102.5</v>
      </c>
      <c r="N45" s="65">
        <f t="shared" si="16"/>
        <v>0.10611497290074623</v>
      </c>
      <c r="O45" s="6">
        <v>19365.5</v>
      </c>
      <c r="P45" s="65">
        <f t="shared" si="17"/>
        <v>-0.12383214568487733</v>
      </c>
      <c r="Q45" s="6">
        <v>18455.099999999999</v>
      </c>
      <c r="R45" s="65">
        <f t="shared" si="18"/>
        <v>-4.7011437866308681E-2</v>
      </c>
      <c r="S45" s="6">
        <v>20156.400000000001</v>
      </c>
      <c r="T45" s="65">
        <f t="shared" ref="T45:T76" si="23">S45/Q45-1</f>
        <v>9.2185899832566864E-2</v>
      </c>
      <c r="U45" s="6">
        <v>19268.900000000001</v>
      </c>
      <c r="V45" s="65">
        <f t="shared" si="20"/>
        <v>-4.4030680081760587E-2</v>
      </c>
      <c r="W45" s="6">
        <v>19840.3</v>
      </c>
      <c r="X45" s="65">
        <f t="shared" si="21"/>
        <v>2.9654002044745553E-2</v>
      </c>
      <c r="Y45" s="67">
        <f t="shared" si="11"/>
        <v>-1.1710077711555734E-2</v>
      </c>
    </row>
    <row r="46" spans="1:25" ht="34.5" x14ac:dyDescent="0.25">
      <c r="A46" s="74" t="s">
        <v>45</v>
      </c>
      <c r="B46" s="6">
        <v>24860.6</v>
      </c>
      <c r="C46" s="6">
        <v>20117.5</v>
      </c>
      <c r="D46" s="60">
        <f t="shared" si="22"/>
        <v>-0.19078783295656576</v>
      </c>
      <c r="E46" s="6">
        <v>21430.6</v>
      </c>
      <c r="F46" s="61">
        <f t="shared" si="12"/>
        <v>6.5271529762644498E-2</v>
      </c>
      <c r="G46" s="6">
        <v>20734</v>
      </c>
      <c r="H46" s="61">
        <f t="shared" si="13"/>
        <v>-3.2504922867301778E-2</v>
      </c>
      <c r="I46" s="6">
        <v>20524.7</v>
      </c>
      <c r="J46" s="61">
        <f t="shared" si="14"/>
        <v>-1.0094530722484785E-2</v>
      </c>
      <c r="K46" s="6">
        <v>21796.5</v>
      </c>
      <c r="L46" s="61">
        <f t="shared" si="15"/>
        <v>6.1964364887184598E-2</v>
      </c>
      <c r="M46" s="6">
        <v>23497.5</v>
      </c>
      <c r="N46" s="61">
        <f t="shared" si="16"/>
        <v>7.8040052301975082E-2</v>
      </c>
      <c r="O46" s="6">
        <v>20993.3</v>
      </c>
      <c r="P46" s="61">
        <f t="shared" si="17"/>
        <v>-0.10657303968507292</v>
      </c>
      <c r="Q46" s="6">
        <v>20767</v>
      </c>
      <c r="R46" s="61">
        <f t="shared" ref="R46:R77" si="24">Q46/O46-1</f>
        <v>-1.077962969137769E-2</v>
      </c>
      <c r="S46" s="6">
        <v>20963.3</v>
      </c>
      <c r="T46" s="61">
        <f t="shared" si="23"/>
        <v>9.4524967496507628E-3</v>
      </c>
      <c r="U46" s="6">
        <v>20625.900000000001</v>
      </c>
      <c r="V46" s="65">
        <f t="shared" si="20"/>
        <v>-1.6094794235640308E-2</v>
      </c>
      <c r="W46" s="6">
        <v>21356.3</v>
      </c>
      <c r="X46" s="65">
        <f t="shared" si="21"/>
        <v>3.5411788091671115E-2</v>
      </c>
      <c r="Y46" s="67">
        <f t="shared" si="11"/>
        <v>-1.0608592578665199E-2</v>
      </c>
    </row>
    <row r="47" spans="1:25" ht="57" x14ac:dyDescent="0.25">
      <c r="A47" s="75" t="s">
        <v>46</v>
      </c>
      <c r="B47" s="6">
        <v>24173.3</v>
      </c>
      <c r="C47" s="6">
        <v>19724.7</v>
      </c>
      <c r="D47" s="64">
        <f t="shared" si="22"/>
        <v>-0.18402948707871902</v>
      </c>
      <c r="E47" s="6">
        <v>20496.8</v>
      </c>
      <c r="F47" s="65">
        <f t="shared" si="12"/>
        <v>3.9143814608080252E-2</v>
      </c>
      <c r="G47" s="6">
        <v>20593.8</v>
      </c>
      <c r="H47" s="65">
        <f t="shared" si="13"/>
        <v>4.7324460403574964E-3</v>
      </c>
      <c r="I47" s="6">
        <v>20361.7</v>
      </c>
      <c r="J47" s="65">
        <f t="shared" si="14"/>
        <v>-1.1270382348085306E-2</v>
      </c>
      <c r="K47" s="6">
        <v>21280.9</v>
      </c>
      <c r="L47" s="65">
        <f t="shared" si="15"/>
        <v>4.5143578384909011E-2</v>
      </c>
      <c r="M47" s="6">
        <v>22567.5</v>
      </c>
      <c r="N47" s="65">
        <f t="shared" si="16"/>
        <v>6.045796935279979E-2</v>
      </c>
      <c r="O47" s="6">
        <v>21381.1</v>
      </c>
      <c r="P47" s="65">
        <f t="shared" si="17"/>
        <v>-5.2571175362800537E-2</v>
      </c>
      <c r="Q47" s="6">
        <v>20798.8</v>
      </c>
      <c r="R47" s="65">
        <f t="shared" si="24"/>
        <v>-2.7234333125985111E-2</v>
      </c>
      <c r="S47" s="6">
        <v>21233.4</v>
      </c>
      <c r="T47" s="65">
        <f t="shared" si="23"/>
        <v>2.0895436275169876E-2</v>
      </c>
      <c r="U47" s="6">
        <v>20914.3</v>
      </c>
      <c r="V47" s="65">
        <f t="shared" ref="V47:V78" si="25">U47/S47-1</f>
        <v>-1.5028210272495346E-2</v>
      </c>
      <c r="W47" s="6">
        <v>21359.3</v>
      </c>
      <c r="X47" s="65">
        <f t="shared" si="21"/>
        <v>2.1277307870691375E-2</v>
      </c>
      <c r="Y47" s="67">
        <f t="shared" si="11"/>
        <v>-8.9530032414615931E-3</v>
      </c>
    </row>
    <row r="48" spans="1:25" ht="57" x14ac:dyDescent="0.25">
      <c r="A48" s="74" t="s">
        <v>47</v>
      </c>
      <c r="B48" s="6">
        <v>25014.9</v>
      </c>
      <c r="C48" s="6">
        <v>19639.7</v>
      </c>
      <c r="D48" s="60">
        <f t="shared" si="22"/>
        <v>-0.21487993156078977</v>
      </c>
      <c r="E48" s="6">
        <v>20323.400000000001</v>
      </c>
      <c r="F48" s="61">
        <f t="shared" si="12"/>
        <v>3.48121407149804E-2</v>
      </c>
      <c r="G48" s="6">
        <v>20598.2</v>
      </c>
      <c r="H48" s="61">
        <f t="shared" si="13"/>
        <v>1.3521359615024986E-2</v>
      </c>
      <c r="I48" s="6">
        <v>20140.099999999999</v>
      </c>
      <c r="J48" s="61">
        <f t="shared" si="14"/>
        <v>-2.2239807361808417E-2</v>
      </c>
      <c r="K48" s="6">
        <v>21170.5</v>
      </c>
      <c r="L48" s="61">
        <f t="shared" si="15"/>
        <v>5.1161612901624132E-2</v>
      </c>
      <c r="M48" s="6">
        <v>23107.5</v>
      </c>
      <c r="N48" s="61">
        <f t="shared" si="16"/>
        <v>9.1495241019343032E-2</v>
      </c>
      <c r="O48" s="6">
        <v>21515.9</v>
      </c>
      <c r="P48" s="61">
        <f t="shared" si="17"/>
        <v>-6.8878069890728089E-2</v>
      </c>
      <c r="Q48" s="6">
        <v>20656.900000000001</v>
      </c>
      <c r="R48" s="61">
        <f t="shared" si="24"/>
        <v>-3.9923963208603919E-2</v>
      </c>
      <c r="S48" s="6">
        <v>21664.1</v>
      </c>
      <c r="T48" s="61">
        <f t="shared" si="23"/>
        <v>4.8758526206739594E-2</v>
      </c>
      <c r="U48" s="6">
        <v>20585.400000000001</v>
      </c>
      <c r="V48" s="61">
        <f t="shared" si="25"/>
        <v>-4.9792052289271083E-2</v>
      </c>
      <c r="W48" s="6">
        <v>21540.3</v>
      </c>
      <c r="X48" s="61">
        <f t="shared" ref="X48:X79" si="26">W48/U48-1</f>
        <v>4.6387245329213789E-2</v>
      </c>
      <c r="Y48" s="67">
        <f t="shared" si="11"/>
        <v>-9.9616089567523044E-3</v>
      </c>
    </row>
    <row r="49" spans="1:25" ht="57" x14ac:dyDescent="0.25">
      <c r="A49" s="75" t="s">
        <v>48</v>
      </c>
      <c r="B49" s="6">
        <v>27118.1</v>
      </c>
      <c r="C49" s="6">
        <v>20169.8</v>
      </c>
      <c r="D49" s="64">
        <f t="shared" si="22"/>
        <v>-0.2562237029880412</v>
      </c>
      <c r="E49" s="6">
        <v>21388.400000000001</v>
      </c>
      <c r="F49" s="65">
        <f t="shared" si="12"/>
        <v>6.0417059167666709E-2</v>
      </c>
      <c r="G49" s="6">
        <v>21271.200000000001</v>
      </c>
      <c r="H49" s="65">
        <f t="shared" si="13"/>
        <v>-5.4796057676124166E-3</v>
      </c>
      <c r="I49" s="6">
        <v>20707.099999999999</v>
      </c>
      <c r="J49" s="65">
        <f t="shared" si="14"/>
        <v>-2.6519425326262835E-2</v>
      </c>
      <c r="K49" s="6">
        <v>22871.3</v>
      </c>
      <c r="L49" s="65">
        <f t="shared" si="15"/>
        <v>0.10451487653993086</v>
      </c>
      <c r="M49" s="6">
        <v>24599.5</v>
      </c>
      <c r="N49" s="65">
        <f t="shared" si="16"/>
        <v>7.5561948817950864E-2</v>
      </c>
      <c r="O49" s="6">
        <v>20829.099999999999</v>
      </c>
      <c r="P49" s="65">
        <f t="shared" si="17"/>
        <v>-0.15327140795544636</v>
      </c>
      <c r="Q49" s="6">
        <v>20438.599999999999</v>
      </c>
      <c r="R49" s="65">
        <f t="shared" si="24"/>
        <v>-1.8747809554901518E-2</v>
      </c>
      <c r="S49" s="6">
        <v>21167.8</v>
      </c>
      <c r="T49" s="65">
        <f t="shared" si="23"/>
        <v>3.5677590441615337E-2</v>
      </c>
      <c r="U49" s="6">
        <v>20965</v>
      </c>
      <c r="V49" s="65">
        <f t="shared" si="25"/>
        <v>-9.5805893857651148E-3</v>
      </c>
      <c r="W49" s="6">
        <v>21683</v>
      </c>
      <c r="X49" s="65">
        <f t="shared" si="26"/>
        <v>3.4247555449558709E-2</v>
      </c>
      <c r="Y49" s="67">
        <f t="shared" si="11"/>
        <v>-1.4491228232846088E-2</v>
      </c>
    </row>
    <row r="50" spans="1:25" ht="34.5" x14ac:dyDescent="0.25">
      <c r="A50" s="74" t="s">
        <v>49</v>
      </c>
      <c r="B50" s="6">
        <v>26088.7</v>
      </c>
      <c r="C50" s="6">
        <v>21195.7</v>
      </c>
      <c r="D50" s="60">
        <f t="shared" si="22"/>
        <v>-0.18755246524357283</v>
      </c>
      <c r="E50" s="6">
        <v>21913.599999999999</v>
      </c>
      <c r="F50" s="61">
        <f t="shared" si="12"/>
        <v>3.3870077421363609E-2</v>
      </c>
      <c r="G50" s="6">
        <v>22364.2</v>
      </c>
      <c r="H50" s="61">
        <f t="shared" si="13"/>
        <v>2.056257301401887E-2</v>
      </c>
      <c r="I50" s="6">
        <v>21896.9</v>
      </c>
      <c r="J50" s="61">
        <f t="shared" si="14"/>
        <v>-2.0895001833287075E-2</v>
      </c>
      <c r="K50" s="6">
        <v>22301.200000000001</v>
      </c>
      <c r="L50" s="61">
        <f t="shared" si="15"/>
        <v>1.8463800811987063E-2</v>
      </c>
      <c r="M50" s="6">
        <v>22999.1</v>
      </c>
      <c r="N50" s="61">
        <f t="shared" si="16"/>
        <v>3.1294280128423502E-2</v>
      </c>
      <c r="O50" s="6">
        <v>21816</v>
      </c>
      <c r="P50" s="61">
        <f t="shared" si="17"/>
        <v>-5.1441143349087559E-2</v>
      </c>
      <c r="Q50" s="6">
        <v>21189.200000000001</v>
      </c>
      <c r="R50" s="61">
        <f t="shared" si="24"/>
        <v>-2.8731206453978753E-2</v>
      </c>
      <c r="S50" s="6">
        <v>22326.1</v>
      </c>
      <c r="T50" s="61">
        <f t="shared" si="23"/>
        <v>5.3654692012912175E-2</v>
      </c>
      <c r="U50" s="6">
        <v>22376.2</v>
      </c>
      <c r="V50" s="61">
        <f t="shared" si="25"/>
        <v>2.2440103735090755E-3</v>
      </c>
      <c r="W50" s="6">
        <v>22646.2</v>
      </c>
      <c r="X50" s="61">
        <f t="shared" si="26"/>
        <v>1.2066391970039669E-2</v>
      </c>
      <c r="Y50" s="67">
        <f t="shared" si="11"/>
        <v>-1.0587635558879295E-2</v>
      </c>
    </row>
    <row r="51" spans="1:25" ht="23.25" x14ac:dyDescent="0.25">
      <c r="A51" s="75" t="s">
        <v>50</v>
      </c>
      <c r="B51" s="6">
        <v>30240.400000000001</v>
      </c>
      <c r="C51" s="6">
        <v>22186.799999999999</v>
      </c>
      <c r="D51" s="64">
        <f t="shared" si="22"/>
        <v>-0.26631922858163259</v>
      </c>
      <c r="E51" s="6">
        <v>22836</v>
      </c>
      <c r="F51" s="65">
        <f t="shared" si="12"/>
        <v>2.9260641462491188E-2</v>
      </c>
      <c r="G51" s="6">
        <v>23508.799999999999</v>
      </c>
      <c r="H51" s="65">
        <f t="shared" si="13"/>
        <v>2.9462252583639881E-2</v>
      </c>
      <c r="I51" s="6">
        <v>24080.9</v>
      </c>
      <c r="J51" s="65">
        <f t="shared" si="14"/>
        <v>2.4335567957531001E-2</v>
      </c>
      <c r="K51" s="6">
        <v>24860.7</v>
      </c>
      <c r="L51" s="65">
        <f t="shared" si="15"/>
        <v>3.2382510620450278E-2</v>
      </c>
      <c r="M51" s="6">
        <v>26802.5</v>
      </c>
      <c r="N51" s="65">
        <f t="shared" si="16"/>
        <v>7.8107213393025843E-2</v>
      </c>
      <c r="O51" s="6">
        <v>25727</v>
      </c>
      <c r="P51" s="65">
        <f t="shared" si="17"/>
        <v>-4.0126853838261312E-2</v>
      </c>
      <c r="Q51" s="6">
        <v>25688.3</v>
      </c>
      <c r="R51" s="65">
        <f t="shared" si="24"/>
        <v>-1.5042562288646311E-3</v>
      </c>
      <c r="S51" s="6">
        <v>25684.9</v>
      </c>
      <c r="T51" s="65">
        <f t="shared" si="23"/>
        <v>-1.3235597528826748E-4</v>
      </c>
      <c r="U51" s="6">
        <v>24961.599999999999</v>
      </c>
      <c r="V51" s="65">
        <f t="shared" si="25"/>
        <v>-2.8160514543564608E-2</v>
      </c>
      <c r="W51" s="6">
        <v>25504.5</v>
      </c>
      <c r="X51" s="65">
        <f t="shared" si="26"/>
        <v>2.1749407089289186E-2</v>
      </c>
      <c r="Y51" s="67">
        <f t="shared" si="11"/>
        <v>-1.0995056005562186E-2</v>
      </c>
    </row>
    <row r="52" spans="1:25" ht="45.75" x14ac:dyDescent="0.25">
      <c r="A52" s="68" t="s">
        <v>92</v>
      </c>
      <c r="B52" s="4">
        <v>32114.400000000001</v>
      </c>
      <c r="C52" s="4">
        <v>24634.9</v>
      </c>
      <c r="D52" s="60">
        <f t="shared" si="22"/>
        <v>-0.23290175123931944</v>
      </c>
      <c r="E52" s="4">
        <v>24975.599999999999</v>
      </c>
      <c r="F52" s="61">
        <f t="shared" si="12"/>
        <v>1.3829972924590539E-2</v>
      </c>
      <c r="G52" s="4">
        <v>26028</v>
      </c>
      <c r="H52" s="61">
        <f t="shared" si="13"/>
        <v>4.2137125834814881E-2</v>
      </c>
      <c r="I52" s="4">
        <v>26754.400000000001</v>
      </c>
      <c r="J52" s="61">
        <f t="shared" si="14"/>
        <v>2.7908406331642821E-2</v>
      </c>
      <c r="K52" s="4">
        <v>28062.799999999999</v>
      </c>
      <c r="L52" s="61">
        <f t="shared" si="15"/>
        <v>4.8904105492928229E-2</v>
      </c>
      <c r="M52" s="4">
        <v>28352.1</v>
      </c>
      <c r="N52" s="61">
        <f t="shared" si="16"/>
        <v>1.0309021195318957E-2</v>
      </c>
      <c r="O52" s="8">
        <v>26615.9</v>
      </c>
      <c r="P52" s="61">
        <f t="shared" si="17"/>
        <v>-6.1237086494474791E-2</v>
      </c>
      <c r="Q52" s="4">
        <v>26825.1</v>
      </c>
      <c r="R52" s="61">
        <f t="shared" si="24"/>
        <v>7.8599634053326817E-3</v>
      </c>
      <c r="S52" s="8">
        <v>26949.9</v>
      </c>
      <c r="T52" s="61">
        <f t="shared" si="23"/>
        <v>4.6523591710749823E-3</v>
      </c>
      <c r="U52" s="8">
        <v>26691.1</v>
      </c>
      <c r="V52" s="61">
        <f t="shared" si="25"/>
        <v>-9.6030040927796989E-3</v>
      </c>
      <c r="W52" s="8">
        <v>27230.799999999999</v>
      </c>
      <c r="X52" s="61">
        <f t="shared" si="26"/>
        <v>2.0220223220474232E-2</v>
      </c>
      <c r="Y52" s="67">
        <f t="shared" si="11"/>
        <v>-1.1629151295490602E-2</v>
      </c>
    </row>
    <row r="53" spans="1:25" ht="45.75" x14ac:dyDescent="0.25">
      <c r="A53" s="71" t="s">
        <v>51</v>
      </c>
      <c r="B53" s="6">
        <v>31694</v>
      </c>
      <c r="C53" s="6">
        <v>24921.8</v>
      </c>
      <c r="D53" s="64">
        <f t="shared" si="22"/>
        <v>-0.2136745125260302</v>
      </c>
      <c r="E53" s="6">
        <v>25163.3</v>
      </c>
      <c r="F53" s="65">
        <f t="shared" si="12"/>
        <v>9.6903112937267721E-3</v>
      </c>
      <c r="G53" s="6">
        <v>26163.4</v>
      </c>
      <c r="H53" s="65">
        <f t="shared" si="13"/>
        <v>3.9744389646827027E-2</v>
      </c>
      <c r="I53" s="6">
        <v>29065.599999999999</v>
      </c>
      <c r="J53" s="65">
        <f t="shared" si="14"/>
        <v>0.11092594999120897</v>
      </c>
      <c r="K53" s="6">
        <v>28840.2</v>
      </c>
      <c r="L53" s="65">
        <f t="shared" si="15"/>
        <v>-7.7548717384123833E-3</v>
      </c>
      <c r="M53" s="6">
        <v>27874.6</v>
      </c>
      <c r="N53" s="65">
        <f t="shared" si="16"/>
        <v>-3.3481043820777989E-2</v>
      </c>
      <c r="O53" s="6">
        <v>26786.400000000001</v>
      </c>
      <c r="P53" s="65">
        <f t="shared" si="17"/>
        <v>-3.9039125225115212E-2</v>
      </c>
      <c r="Q53" s="6">
        <v>27519</v>
      </c>
      <c r="R53" s="65">
        <f t="shared" si="24"/>
        <v>2.7349699847683873E-2</v>
      </c>
      <c r="S53" s="6">
        <v>28108.799999999999</v>
      </c>
      <c r="T53" s="65">
        <f t="shared" si="23"/>
        <v>2.143246484247241E-2</v>
      </c>
      <c r="U53" s="6">
        <v>27217.599999999999</v>
      </c>
      <c r="V53" s="65">
        <f t="shared" si="25"/>
        <v>-3.170537340619306E-2</v>
      </c>
      <c r="W53" s="6">
        <v>28108.6</v>
      </c>
      <c r="X53" s="65">
        <f t="shared" si="26"/>
        <v>3.2736170713068002E-2</v>
      </c>
      <c r="Y53" s="67">
        <f t="shared" si="11"/>
        <v>-7.6159945801401625E-3</v>
      </c>
    </row>
    <row r="54" spans="1:25" ht="34.5" x14ac:dyDescent="0.25">
      <c r="A54" s="70" t="s">
        <v>52</v>
      </c>
      <c r="B54" s="6">
        <v>28613.200000000001</v>
      </c>
      <c r="C54" s="6">
        <v>20332</v>
      </c>
      <c r="D54" s="60">
        <f t="shared" si="22"/>
        <v>-0.28941886961262631</v>
      </c>
      <c r="E54" s="6">
        <v>20295.900000000001</v>
      </c>
      <c r="F54" s="61">
        <f t="shared" si="12"/>
        <v>-1.7755262640172242E-3</v>
      </c>
      <c r="G54" s="6">
        <v>22104</v>
      </c>
      <c r="H54" s="61">
        <f t="shared" si="13"/>
        <v>8.908695844973602E-2</v>
      </c>
      <c r="I54" s="6">
        <v>22076.2</v>
      </c>
      <c r="J54" s="61">
        <f t="shared" si="14"/>
        <v>-1.2576909156712945E-3</v>
      </c>
      <c r="K54" s="6">
        <v>24666.9</v>
      </c>
      <c r="L54" s="61">
        <f t="shared" si="15"/>
        <v>0.11735262409291458</v>
      </c>
      <c r="M54" s="6">
        <v>24571.8</v>
      </c>
      <c r="N54" s="61">
        <f t="shared" si="16"/>
        <v>-3.855368935699377E-3</v>
      </c>
      <c r="O54" s="6">
        <v>23725.8</v>
      </c>
      <c r="P54" s="61">
        <f t="shared" si="17"/>
        <v>-3.442971210900303E-2</v>
      </c>
      <c r="Q54" s="6">
        <v>22647.599999999999</v>
      </c>
      <c r="R54" s="61">
        <f t="shared" si="24"/>
        <v>-4.5444199984826628E-2</v>
      </c>
      <c r="S54" s="6">
        <v>22512.799999999999</v>
      </c>
      <c r="T54" s="61">
        <f t="shared" si="23"/>
        <v>-5.9520655610306727E-3</v>
      </c>
      <c r="U54" s="6">
        <v>22098.1</v>
      </c>
      <c r="V54" s="61">
        <f t="shared" si="25"/>
        <v>-1.8420631818343414E-2</v>
      </c>
      <c r="W54" s="6">
        <v>23094</v>
      </c>
      <c r="X54" s="61">
        <f t="shared" si="26"/>
        <v>4.5067222973920851E-2</v>
      </c>
      <c r="Y54" s="67">
        <f t="shared" si="11"/>
        <v>-1.3549750880422408E-2</v>
      </c>
    </row>
    <row r="55" spans="1:25" ht="34.5" x14ac:dyDescent="0.25">
      <c r="A55" s="71" t="s">
        <v>53</v>
      </c>
      <c r="B55" s="6">
        <v>27293.7</v>
      </c>
      <c r="C55" s="6">
        <v>20285.400000000001</v>
      </c>
      <c r="D55" s="64">
        <f t="shared" si="22"/>
        <v>-0.25677354114685802</v>
      </c>
      <c r="E55" s="6">
        <v>20619.400000000001</v>
      </c>
      <c r="F55" s="65">
        <f t="shared" si="12"/>
        <v>1.6465043824622549E-2</v>
      </c>
      <c r="G55" s="6">
        <v>22266.5</v>
      </c>
      <c r="H55" s="65">
        <f t="shared" si="13"/>
        <v>7.9881082863710873E-2</v>
      </c>
      <c r="I55" s="6">
        <v>22652.2</v>
      </c>
      <c r="J55" s="65">
        <f t="shared" si="14"/>
        <v>1.7321985943008489E-2</v>
      </c>
      <c r="K55" s="6">
        <v>23258.1</v>
      </c>
      <c r="L55" s="65">
        <f t="shared" si="15"/>
        <v>2.6747953841127936E-2</v>
      </c>
      <c r="M55" s="6">
        <v>24459.599999999999</v>
      </c>
      <c r="N55" s="65">
        <f t="shared" si="16"/>
        <v>5.1659421878829326E-2</v>
      </c>
      <c r="O55" s="6">
        <v>22967.200000000001</v>
      </c>
      <c r="P55" s="65">
        <f t="shared" si="17"/>
        <v>-6.1014898035944953E-2</v>
      </c>
      <c r="Q55" s="6">
        <v>24315</v>
      </c>
      <c r="R55" s="65">
        <f t="shared" si="24"/>
        <v>5.8683688042077353E-2</v>
      </c>
      <c r="S55" s="6">
        <v>23860.3</v>
      </c>
      <c r="T55" s="65">
        <f t="shared" si="23"/>
        <v>-1.870039070532592E-2</v>
      </c>
      <c r="U55" s="6">
        <v>23283.9</v>
      </c>
      <c r="V55" s="65">
        <f t="shared" si="25"/>
        <v>-2.4157282180022777E-2</v>
      </c>
      <c r="W55" s="6">
        <v>23784.1</v>
      </c>
      <c r="X55" s="65">
        <f t="shared" si="26"/>
        <v>2.1482655397076833E-2</v>
      </c>
      <c r="Y55" s="67">
        <f t="shared" si="11"/>
        <v>-8.0367527525180282E-3</v>
      </c>
    </row>
    <row r="56" spans="1:25" ht="34.5" x14ac:dyDescent="0.25">
      <c r="A56" s="70" t="s">
        <v>54</v>
      </c>
      <c r="B56" s="6">
        <v>37411.800000000003</v>
      </c>
      <c r="C56" s="6">
        <v>27988.3</v>
      </c>
      <c r="D56" s="60">
        <f t="shared" si="22"/>
        <v>-0.25188576866122458</v>
      </c>
      <c r="E56" s="6">
        <v>27842.7</v>
      </c>
      <c r="F56" s="61">
        <f t="shared" si="12"/>
        <v>-5.2021737654662781E-3</v>
      </c>
      <c r="G56" s="6">
        <v>29279.4</v>
      </c>
      <c r="H56" s="61">
        <f t="shared" si="13"/>
        <v>5.1600599079830722E-2</v>
      </c>
      <c r="I56" s="6">
        <v>29681.200000000001</v>
      </c>
      <c r="J56" s="61">
        <f t="shared" si="14"/>
        <v>1.3722958803800589E-2</v>
      </c>
      <c r="K56" s="6">
        <v>32210.7</v>
      </c>
      <c r="L56" s="61">
        <f t="shared" si="15"/>
        <v>8.5222295594517661E-2</v>
      </c>
      <c r="M56" s="6">
        <v>31748.1</v>
      </c>
      <c r="N56" s="61">
        <f t="shared" si="16"/>
        <v>-1.4361687265411871E-2</v>
      </c>
      <c r="O56" s="6">
        <v>29588.6</v>
      </c>
      <c r="P56" s="61">
        <f t="shared" si="17"/>
        <v>-6.8019818508824104E-2</v>
      </c>
      <c r="Q56" s="6">
        <v>29793.599999999999</v>
      </c>
      <c r="R56" s="61">
        <f t="shared" si="24"/>
        <v>6.9283440243876893E-3</v>
      </c>
      <c r="S56" s="6">
        <v>29655.4</v>
      </c>
      <c r="T56" s="61">
        <f t="shared" si="23"/>
        <v>-4.6385800977389868E-3</v>
      </c>
      <c r="U56" s="6">
        <v>29463</v>
      </c>
      <c r="V56" s="61">
        <f t="shared" si="25"/>
        <v>-6.4878571862123646E-3</v>
      </c>
      <c r="W56" s="6">
        <v>29943.4</v>
      </c>
      <c r="X56" s="61">
        <f t="shared" si="26"/>
        <v>1.6305196347961903E-2</v>
      </c>
      <c r="Y56" s="67">
        <f t="shared" si="11"/>
        <v>-1.6074226512216329E-2</v>
      </c>
    </row>
    <row r="57" spans="1:25" ht="45.75" x14ac:dyDescent="0.25">
      <c r="A57" s="71" t="s">
        <v>55</v>
      </c>
      <c r="B57" s="6">
        <v>30457.3</v>
      </c>
      <c r="C57" s="6">
        <v>24694.9</v>
      </c>
      <c r="D57" s="64">
        <f t="shared" si="22"/>
        <v>-0.18919602197174401</v>
      </c>
      <c r="E57" s="6">
        <v>24092.7</v>
      </c>
      <c r="F57" s="65">
        <f t="shared" si="12"/>
        <v>-2.4385601885409613E-2</v>
      </c>
      <c r="G57" s="6">
        <v>25347.1</v>
      </c>
      <c r="H57" s="65">
        <f t="shared" si="13"/>
        <v>5.206556342792612E-2</v>
      </c>
      <c r="I57" s="6">
        <v>25770.1</v>
      </c>
      <c r="J57" s="65">
        <f t="shared" si="14"/>
        <v>1.6688299647691363E-2</v>
      </c>
      <c r="K57" s="6">
        <v>27806.5</v>
      </c>
      <c r="L57" s="65">
        <f t="shared" si="15"/>
        <v>7.9021812100069422E-2</v>
      </c>
      <c r="M57" s="6">
        <v>27813.5</v>
      </c>
      <c r="N57" s="65">
        <f t="shared" si="16"/>
        <v>2.5173970114900079E-4</v>
      </c>
      <c r="O57" s="6">
        <v>25943.8</v>
      </c>
      <c r="P57" s="65">
        <f t="shared" si="17"/>
        <v>-6.7222751541517689E-2</v>
      </c>
      <c r="Q57" s="6">
        <v>25909.5</v>
      </c>
      <c r="R57" s="65">
        <f t="shared" si="24"/>
        <v>-1.322088514404185E-3</v>
      </c>
      <c r="S57" s="6">
        <v>26383.1</v>
      </c>
      <c r="T57" s="65">
        <f t="shared" si="23"/>
        <v>1.8279009629672549E-2</v>
      </c>
      <c r="U57" s="6">
        <v>26681.7</v>
      </c>
      <c r="V57" s="65">
        <f t="shared" si="25"/>
        <v>1.1317851200200124E-2</v>
      </c>
      <c r="W57" s="6">
        <v>27046.400000000001</v>
      </c>
      <c r="X57" s="65">
        <f t="shared" si="26"/>
        <v>1.3668544358118151E-2</v>
      </c>
      <c r="Y57" s="67">
        <f t="shared" si="11"/>
        <v>-8.2576039862044329E-3</v>
      </c>
    </row>
    <row r="58" spans="1:25" ht="34.5" x14ac:dyDescent="0.25">
      <c r="A58" s="70" t="s">
        <v>56</v>
      </c>
      <c r="B58" s="6">
        <v>26883.7</v>
      </c>
      <c r="C58" s="6">
        <v>19956</v>
      </c>
      <c r="D58" s="60">
        <f t="shared" si="22"/>
        <v>-0.25769146360062045</v>
      </c>
      <c r="E58" s="6">
        <v>20364.099999999999</v>
      </c>
      <c r="F58" s="61">
        <f t="shared" si="12"/>
        <v>2.0449989977951333E-2</v>
      </c>
      <c r="G58" s="6">
        <v>21652.1</v>
      </c>
      <c r="H58" s="61">
        <f t="shared" si="13"/>
        <v>6.3248559965822126E-2</v>
      </c>
      <c r="I58" s="6">
        <v>21467</v>
      </c>
      <c r="J58" s="61">
        <f t="shared" si="14"/>
        <v>-8.5488243634566086E-3</v>
      </c>
      <c r="K58" s="6">
        <v>22341.8</v>
      </c>
      <c r="L58" s="61">
        <f t="shared" si="15"/>
        <v>4.0750920016769943E-2</v>
      </c>
      <c r="M58" s="6">
        <v>24748.5</v>
      </c>
      <c r="N58" s="61">
        <f t="shared" si="16"/>
        <v>0.10772184873197332</v>
      </c>
      <c r="O58" s="6">
        <v>21581.5</v>
      </c>
      <c r="P58" s="61">
        <f t="shared" si="17"/>
        <v>-0.12796735155665995</v>
      </c>
      <c r="Q58" s="6">
        <v>22436.799999999999</v>
      </c>
      <c r="R58" s="61">
        <f t="shared" si="24"/>
        <v>3.9631165581632377E-2</v>
      </c>
      <c r="S58" s="6">
        <v>23572.799999999999</v>
      </c>
      <c r="T58" s="61">
        <f t="shared" si="23"/>
        <v>5.0631106040077034E-2</v>
      </c>
      <c r="U58" s="6">
        <v>22971.8</v>
      </c>
      <c r="V58" s="61">
        <f t="shared" si="25"/>
        <v>-2.5495486323219962E-2</v>
      </c>
      <c r="W58" s="6">
        <v>23003.7</v>
      </c>
      <c r="X58" s="61">
        <f t="shared" si="26"/>
        <v>1.3886591385960934E-3</v>
      </c>
      <c r="Y58" s="67">
        <f t="shared" si="11"/>
        <v>-8.7164433082849765E-3</v>
      </c>
    </row>
    <row r="59" spans="1:25" ht="23.25" x14ac:dyDescent="0.25">
      <c r="A59" s="71" t="s">
        <v>57</v>
      </c>
      <c r="B59" s="6">
        <v>37320.6</v>
      </c>
      <c r="C59" s="6">
        <v>27347</v>
      </c>
      <c r="D59" s="64">
        <f t="shared" si="22"/>
        <v>-0.2672411483202306</v>
      </c>
      <c r="E59" s="6">
        <v>27882.5</v>
      </c>
      <c r="F59" s="65">
        <f t="shared" si="12"/>
        <v>1.9581672578344866E-2</v>
      </c>
      <c r="G59" s="6">
        <v>29344.2</v>
      </c>
      <c r="H59" s="65">
        <f t="shared" si="13"/>
        <v>5.2423563166861031E-2</v>
      </c>
      <c r="I59" s="6">
        <v>29731.5</v>
      </c>
      <c r="J59" s="65">
        <f t="shared" si="14"/>
        <v>1.3198519639315398E-2</v>
      </c>
      <c r="K59" s="6">
        <v>30390.7</v>
      </c>
      <c r="L59" s="65">
        <f t="shared" si="15"/>
        <v>2.2171770680927683E-2</v>
      </c>
      <c r="M59" s="6">
        <v>31991.7</v>
      </c>
      <c r="N59" s="65">
        <f t="shared" si="16"/>
        <v>5.2680589785691012E-2</v>
      </c>
      <c r="O59" s="6">
        <v>30433</v>
      </c>
      <c r="P59" s="65">
        <f t="shared" si="17"/>
        <v>-4.8722012271933068E-2</v>
      </c>
      <c r="Q59" s="6">
        <v>30025</v>
      </c>
      <c r="R59" s="65">
        <f t="shared" si="24"/>
        <v>-1.3406499523543558E-2</v>
      </c>
      <c r="S59" s="6">
        <v>30167.5</v>
      </c>
      <c r="T59" s="65">
        <f t="shared" si="23"/>
        <v>4.7460449625311707E-3</v>
      </c>
      <c r="U59" s="6">
        <v>29913.8</v>
      </c>
      <c r="V59" s="65">
        <f t="shared" si="25"/>
        <v>-8.4097124388828881E-3</v>
      </c>
      <c r="W59" s="6">
        <v>30389.1</v>
      </c>
      <c r="X59" s="65">
        <f t="shared" si="26"/>
        <v>1.5888987691299539E-2</v>
      </c>
      <c r="Y59" s="67">
        <f t="shared" si="11"/>
        <v>-1.4280747640874492E-2</v>
      </c>
    </row>
    <row r="60" spans="1:25" ht="23.25" x14ac:dyDescent="0.25">
      <c r="A60" s="70" t="s">
        <v>58</v>
      </c>
      <c r="B60" s="6">
        <v>26435.200000000001</v>
      </c>
      <c r="C60" s="6">
        <v>21747.9</v>
      </c>
      <c r="D60" s="60">
        <f t="shared" si="22"/>
        <v>-0.17731282532381065</v>
      </c>
      <c r="E60" s="6">
        <v>21539</v>
      </c>
      <c r="F60" s="61">
        <f t="shared" si="12"/>
        <v>-9.6055251311621959E-3</v>
      </c>
      <c r="G60" s="6">
        <v>22887</v>
      </c>
      <c r="H60" s="61">
        <f t="shared" si="13"/>
        <v>6.2584149681972345E-2</v>
      </c>
      <c r="I60" s="6">
        <v>22761.4</v>
      </c>
      <c r="J60" s="61">
        <f t="shared" si="14"/>
        <v>-5.4878315200768135E-3</v>
      </c>
      <c r="K60" s="6">
        <v>23712.9</v>
      </c>
      <c r="L60" s="61">
        <f t="shared" si="15"/>
        <v>4.1803228272426107E-2</v>
      </c>
      <c r="M60" s="6">
        <v>25211</v>
      </c>
      <c r="N60" s="61">
        <f t="shared" si="16"/>
        <v>6.3176583209982651E-2</v>
      </c>
      <c r="O60" s="6">
        <v>23387.4</v>
      </c>
      <c r="P60" s="61">
        <f t="shared" si="17"/>
        <v>-7.2333505215977145E-2</v>
      </c>
      <c r="Q60" s="6">
        <v>23326.1</v>
      </c>
      <c r="R60" s="61">
        <f t="shared" si="24"/>
        <v>-2.6210694647545996E-3</v>
      </c>
      <c r="S60" s="6">
        <v>23129.7</v>
      </c>
      <c r="T60" s="61">
        <f t="shared" si="23"/>
        <v>-8.4197529805667415E-3</v>
      </c>
      <c r="U60" s="6">
        <v>23542.1</v>
      </c>
      <c r="V60" s="61">
        <f t="shared" si="25"/>
        <v>1.7829889708902202E-2</v>
      </c>
      <c r="W60" s="6">
        <v>23671.200000000001</v>
      </c>
      <c r="X60" s="61">
        <f t="shared" si="26"/>
        <v>5.4837928646978007E-3</v>
      </c>
      <c r="Y60" s="67">
        <f t="shared" si="11"/>
        <v>-7.7184423543970038E-3</v>
      </c>
    </row>
    <row r="61" spans="1:25" ht="34.5" x14ac:dyDescent="0.25">
      <c r="A61" s="71" t="s">
        <v>59</v>
      </c>
      <c r="B61" s="6">
        <v>34263.300000000003</v>
      </c>
      <c r="C61" s="6">
        <v>24958.7</v>
      </c>
      <c r="D61" s="64">
        <f t="shared" si="22"/>
        <v>-0.27156170012812542</v>
      </c>
      <c r="E61" s="6">
        <v>26241.3</v>
      </c>
      <c r="F61" s="65">
        <f t="shared" si="12"/>
        <v>5.1388894453637368E-2</v>
      </c>
      <c r="G61" s="6">
        <v>26730.9</v>
      </c>
      <c r="H61" s="65">
        <f t="shared" si="13"/>
        <v>1.865761223719864E-2</v>
      </c>
      <c r="I61" s="6">
        <v>27672.5</v>
      </c>
      <c r="J61" s="65">
        <f t="shared" si="14"/>
        <v>3.522515141652538E-2</v>
      </c>
      <c r="K61" s="6">
        <v>28570</v>
      </c>
      <c r="L61" s="65">
        <f t="shared" si="15"/>
        <v>3.2432920769717155E-2</v>
      </c>
      <c r="M61" s="6">
        <v>29322.5</v>
      </c>
      <c r="N61" s="65">
        <f t="shared" si="16"/>
        <v>2.6338816940846943E-2</v>
      </c>
      <c r="O61" s="6">
        <v>26888.9</v>
      </c>
      <c r="P61" s="65">
        <f t="shared" si="17"/>
        <v>-8.2994287663057276E-2</v>
      </c>
      <c r="Q61" s="6">
        <v>27162.7</v>
      </c>
      <c r="R61" s="65">
        <f t="shared" si="24"/>
        <v>1.0182640420396405E-2</v>
      </c>
      <c r="S61" s="6">
        <v>28040.1</v>
      </c>
      <c r="T61" s="65">
        <f t="shared" si="23"/>
        <v>3.2301648952423712E-2</v>
      </c>
      <c r="U61" s="6">
        <v>27480.9</v>
      </c>
      <c r="V61" s="65">
        <f t="shared" si="25"/>
        <v>-1.9942867536135611E-2</v>
      </c>
      <c r="W61" s="6">
        <v>28717.3</v>
      </c>
      <c r="X61" s="65">
        <f t="shared" si="26"/>
        <v>4.4991248467117106E-2</v>
      </c>
      <c r="Y61" s="67">
        <f t="shared" si="11"/>
        <v>-1.1179992879041417E-2</v>
      </c>
    </row>
    <row r="62" spans="1:25" ht="34.5" x14ac:dyDescent="0.25">
      <c r="A62" s="70" t="s">
        <v>60</v>
      </c>
      <c r="B62" s="6">
        <v>29860.2</v>
      </c>
      <c r="C62" s="6">
        <v>23820.9</v>
      </c>
      <c r="D62" s="60">
        <f t="shared" si="22"/>
        <v>-0.20225249663431588</v>
      </c>
      <c r="E62" s="6">
        <v>24286.9</v>
      </c>
      <c r="F62" s="61">
        <f t="shared" si="12"/>
        <v>1.9562652964413507E-2</v>
      </c>
      <c r="G62" s="6">
        <v>25158.6</v>
      </c>
      <c r="H62" s="61">
        <f t="shared" si="13"/>
        <v>3.5891777048532303E-2</v>
      </c>
      <c r="I62" s="6">
        <v>25822.6</v>
      </c>
      <c r="J62" s="61">
        <f t="shared" si="14"/>
        <v>2.6392565564061554E-2</v>
      </c>
      <c r="K62" s="6">
        <v>27523.9</v>
      </c>
      <c r="L62" s="61">
        <f t="shared" si="15"/>
        <v>6.5884147994392572E-2</v>
      </c>
      <c r="M62" s="6">
        <v>27220.5</v>
      </c>
      <c r="N62" s="61">
        <f t="shared" si="16"/>
        <v>-1.1023147155744706E-2</v>
      </c>
      <c r="O62" s="6">
        <v>25434.3</v>
      </c>
      <c r="P62" s="61">
        <f t="shared" si="17"/>
        <v>-6.5619661652063677E-2</v>
      </c>
      <c r="Q62" s="6">
        <v>26442.799999999999</v>
      </c>
      <c r="R62" s="61">
        <f t="shared" si="24"/>
        <v>3.9651179706144957E-2</v>
      </c>
      <c r="S62" s="6">
        <v>25698.400000000001</v>
      </c>
      <c r="T62" s="61">
        <f t="shared" si="23"/>
        <v>-2.8151330418866305E-2</v>
      </c>
      <c r="U62" s="6">
        <v>25258.2</v>
      </c>
      <c r="V62" s="61">
        <f t="shared" si="25"/>
        <v>-1.71294710954768E-2</v>
      </c>
      <c r="W62" s="6">
        <v>25392.5</v>
      </c>
      <c r="X62" s="61">
        <f t="shared" si="26"/>
        <v>5.3170851446262546E-3</v>
      </c>
      <c r="Y62" s="67">
        <f t="shared" si="11"/>
        <v>-1.1952427139481475E-2</v>
      </c>
    </row>
    <row r="63" spans="1:25" ht="23.25" x14ac:dyDescent="0.25">
      <c r="A63" s="71" t="s">
        <v>61</v>
      </c>
      <c r="B63" s="6">
        <v>27664</v>
      </c>
      <c r="C63" s="6">
        <v>22693</v>
      </c>
      <c r="D63" s="64">
        <f t="shared" si="22"/>
        <v>-0.17969201850780803</v>
      </c>
      <c r="E63" s="6">
        <v>22838.6</v>
      </c>
      <c r="F63" s="65">
        <f t="shared" si="12"/>
        <v>6.4160754417661447E-3</v>
      </c>
      <c r="G63" s="6">
        <v>24101</v>
      </c>
      <c r="H63" s="65">
        <f t="shared" si="13"/>
        <v>5.5274841715341694E-2</v>
      </c>
      <c r="I63" s="6">
        <v>25114.400000000001</v>
      </c>
      <c r="J63" s="65">
        <f t="shared" si="14"/>
        <v>4.2048047798846522E-2</v>
      </c>
      <c r="K63" s="6">
        <v>25395.4</v>
      </c>
      <c r="L63" s="65">
        <f t="shared" si="15"/>
        <v>1.1188800050966785E-2</v>
      </c>
      <c r="M63" s="6">
        <v>25986.9</v>
      </c>
      <c r="N63" s="65">
        <f t="shared" si="16"/>
        <v>2.3291619742157987E-2</v>
      </c>
      <c r="O63" s="6">
        <v>25708.5</v>
      </c>
      <c r="P63" s="65">
        <f t="shared" si="17"/>
        <v>-1.0713090056913344E-2</v>
      </c>
      <c r="Q63" s="6">
        <v>25769.8</v>
      </c>
      <c r="R63" s="65">
        <f t="shared" si="24"/>
        <v>2.3844253846003749E-3</v>
      </c>
      <c r="S63" s="6">
        <v>25258.6</v>
      </c>
      <c r="T63" s="65">
        <f t="shared" si="23"/>
        <v>-1.9837173746012793E-2</v>
      </c>
      <c r="U63" s="6">
        <v>25309.200000000001</v>
      </c>
      <c r="V63" s="65">
        <f t="shared" si="25"/>
        <v>2.0032780914223114E-3</v>
      </c>
      <c r="W63" s="6">
        <v>25566.1</v>
      </c>
      <c r="X63" s="65">
        <f t="shared" si="26"/>
        <v>1.0150459121584188E-2</v>
      </c>
      <c r="Y63" s="67">
        <f t="shared" si="11"/>
        <v>-5.2258849967316504E-3</v>
      </c>
    </row>
    <row r="64" spans="1:25" ht="23.25" x14ac:dyDescent="0.25">
      <c r="A64" s="70" t="s">
        <v>62</v>
      </c>
      <c r="B64" s="6">
        <v>33794.199999999997</v>
      </c>
      <c r="C64" s="6">
        <v>25872.2</v>
      </c>
      <c r="D64" s="60">
        <f t="shared" si="22"/>
        <v>-0.23441892395736541</v>
      </c>
      <c r="E64" s="6">
        <v>26387.200000000001</v>
      </c>
      <c r="F64" s="61">
        <f t="shared" si="12"/>
        <v>1.9905535671493002E-2</v>
      </c>
      <c r="G64" s="6">
        <v>27140.400000000001</v>
      </c>
      <c r="H64" s="61">
        <f t="shared" si="13"/>
        <v>2.8544142614601142E-2</v>
      </c>
      <c r="I64" s="6">
        <v>27218.2</v>
      </c>
      <c r="J64" s="61">
        <f t="shared" si="14"/>
        <v>2.866575289973694E-3</v>
      </c>
      <c r="K64" s="6">
        <v>30075.5</v>
      </c>
      <c r="L64" s="61">
        <f t="shared" si="15"/>
        <v>0.10497755178520252</v>
      </c>
      <c r="M64" s="6">
        <v>29915.5</v>
      </c>
      <c r="N64" s="61">
        <f t="shared" si="16"/>
        <v>-5.3199448055726295E-3</v>
      </c>
      <c r="O64" s="6">
        <v>28341.5</v>
      </c>
      <c r="P64" s="61">
        <f t="shared" si="17"/>
        <v>-5.2614865203656991E-2</v>
      </c>
      <c r="Q64" s="6">
        <v>28179.5</v>
      </c>
      <c r="R64" s="61">
        <f t="shared" si="24"/>
        <v>-5.7159995060247493E-3</v>
      </c>
      <c r="S64" s="6">
        <v>27933.8</v>
      </c>
      <c r="T64" s="61">
        <f t="shared" si="23"/>
        <v>-8.7191043134193791E-3</v>
      </c>
      <c r="U64" s="6">
        <v>28022.2</v>
      </c>
      <c r="V64" s="61">
        <f t="shared" si="25"/>
        <v>3.1646249346670707E-3</v>
      </c>
      <c r="W64" s="6">
        <v>28412.1</v>
      </c>
      <c r="X64" s="61">
        <f t="shared" si="26"/>
        <v>1.3913968210918393E-2</v>
      </c>
      <c r="Y64" s="67">
        <f t="shared" si="11"/>
        <v>-1.2128767207198486E-2</v>
      </c>
    </row>
    <row r="65" spans="1:25" ht="23.25" x14ac:dyDescent="0.25">
      <c r="A65" s="71" t="s">
        <v>63</v>
      </c>
      <c r="B65" s="6">
        <v>26221.1</v>
      </c>
      <c r="C65" s="6">
        <v>21676.6</v>
      </c>
      <c r="D65" s="64">
        <f t="shared" si="22"/>
        <v>-0.17331462066808789</v>
      </c>
      <c r="E65" s="6">
        <v>21922.799999999999</v>
      </c>
      <c r="F65" s="65">
        <f t="shared" si="12"/>
        <v>1.1357869776625451E-2</v>
      </c>
      <c r="G65" s="6">
        <v>22520.9</v>
      </c>
      <c r="H65" s="65">
        <f t="shared" si="13"/>
        <v>2.7282099001952442E-2</v>
      </c>
      <c r="I65" s="6">
        <v>22972</v>
      </c>
      <c r="J65" s="65">
        <f t="shared" si="14"/>
        <v>2.0030282981585934E-2</v>
      </c>
      <c r="K65" s="6">
        <v>23773.599999999999</v>
      </c>
      <c r="L65" s="65">
        <f t="shared" si="15"/>
        <v>3.4894654361831812E-2</v>
      </c>
      <c r="M65" s="6">
        <v>24265.7</v>
      </c>
      <c r="N65" s="65">
        <f t="shared" si="16"/>
        <v>2.0699431301948401E-2</v>
      </c>
      <c r="O65" s="6">
        <v>22797.599999999999</v>
      </c>
      <c r="P65" s="65">
        <f t="shared" si="17"/>
        <v>-6.0501036442385803E-2</v>
      </c>
      <c r="Q65" s="6">
        <v>22698</v>
      </c>
      <c r="R65" s="65">
        <f t="shared" si="24"/>
        <v>-4.3688809348352287E-3</v>
      </c>
      <c r="S65" s="6">
        <v>22793.8</v>
      </c>
      <c r="T65" s="65">
        <f t="shared" si="23"/>
        <v>4.220636179399051E-3</v>
      </c>
      <c r="U65" s="6">
        <v>22633.5</v>
      </c>
      <c r="V65" s="65">
        <f t="shared" si="25"/>
        <v>-7.0326141319130286E-3</v>
      </c>
      <c r="W65" s="6">
        <v>22960.5</v>
      </c>
      <c r="X65" s="65">
        <f t="shared" si="26"/>
        <v>1.4447610842335479E-2</v>
      </c>
      <c r="Y65" s="67">
        <f t="shared" si="11"/>
        <v>-1.0207687975594853E-2</v>
      </c>
    </row>
    <row r="66" spans="1:25" ht="23.25" x14ac:dyDescent="0.25">
      <c r="A66" s="70" t="s">
        <v>64</v>
      </c>
      <c r="B66" s="6">
        <v>28704.7</v>
      </c>
      <c r="C66" s="6">
        <v>22205.1</v>
      </c>
      <c r="D66" s="60">
        <f t="shared" si="22"/>
        <v>-0.22642981811341012</v>
      </c>
      <c r="E66" s="6">
        <v>22846.7</v>
      </c>
      <c r="F66" s="61">
        <f t="shared" ref="F66:F97" si="27">E66/C66-1</f>
        <v>2.8894263029664469E-2</v>
      </c>
      <c r="G66" s="6">
        <v>23711.200000000001</v>
      </c>
      <c r="H66" s="61">
        <f t="shared" ref="H66:H97" si="28">G66/E66-1</f>
        <v>3.7839162767489443E-2</v>
      </c>
      <c r="I66" s="6">
        <v>23655.5</v>
      </c>
      <c r="J66" s="61">
        <f t="shared" ref="J66:J97" si="29">I66/G66-1</f>
        <v>-2.3491008468572439E-3</v>
      </c>
      <c r="K66" s="6">
        <v>24368.3</v>
      </c>
      <c r="L66" s="61">
        <f t="shared" ref="L66:L97" si="30">K66/I66-1</f>
        <v>3.0132527319228108E-2</v>
      </c>
      <c r="M66" s="6">
        <v>25442.7</v>
      </c>
      <c r="N66" s="61">
        <f t="shared" ref="N66:N97" si="31">M66/K66-1</f>
        <v>4.4090067834030355E-2</v>
      </c>
      <c r="O66" s="6">
        <v>23875.599999999999</v>
      </c>
      <c r="P66" s="61">
        <f t="shared" ref="P66:P97" si="32">O66/M66-1</f>
        <v>-6.1593305741922122E-2</v>
      </c>
      <c r="Q66" s="6">
        <v>23904.799999999999</v>
      </c>
      <c r="R66" s="61">
        <f t="shared" si="24"/>
        <v>1.223005913987496E-3</v>
      </c>
      <c r="S66" s="6">
        <v>23930.1</v>
      </c>
      <c r="T66" s="61">
        <f t="shared" si="23"/>
        <v>1.0583648472273222E-3</v>
      </c>
      <c r="U66" s="6">
        <v>24245.9</v>
      </c>
      <c r="V66" s="61">
        <f t="shared" si="25"/>
        <v>1.3196768922821178E-2</v>
      </c>
      <c r="W66" s="6">
        <v>24576.2</v>
      </c>
      <c r="X66" s="61">
        <f t="shared" si="26"/>
        <v>1.3622921813585043E-2</v>
      </c>
      <c r="Y66" s="67">
        <f t="shared" si="11"/>
        <v>-1.0937740204923279E-2</v>
      </c>
    </row>
    <row r="67" spans="1:25" ht="45.75" x14ac:dyDescent="0.25">
      <c r="A67" s="69" t="s">
        <v>95</v>
      </c>
      <c r="B67" s="4">
        <v>49151.7</v>
      </c>
      <c r="C67" s="4">
        <v>38038.5</v>
      </c>
      <c r="D67" s="64">
        <f t="shared" si="22"/>
        <v>-0.22610001281746095</v>
      </c>
      <c r="E67" s="4">
        <v>37998.1</v>
      </c>
      <c r="F67" s="65">
        <f t="shared" si="27"/>
        <v>-1.0620818381377184E-3</v>
      </c>
      <c r="G67" s="4">
        <v>40411.5</v>
      </c>
      <c r="H67" s="65">
        <f t="shared" si="28"/>
        <v>6.3513702000889571E-2</v>
      </c>
      <c r="I67" s="4">
        <v>42036.9</v>
      </c>
      <c r="J67" s="65">
        <f t="shared" si="29"/>
        <v>4.0221224156490099E-2</v>
      </c>
      <c r="K67" s="4">
        <v>44146.8</v>
      </c>
      <c r="L67" s="65">
        <f t="shared" si="30"/>
        <v>5.0191617364743868E-2</v>
      </c>
      <c r="M67" s="4">
        <v>44079.199999999997</v>
      </c>
      <c r="N67" s="65">
        <f t="shared" si="31"/>
        <v>-1.5312548134860382E-3</v>
      </c>
      <c r="O67" s="8">
        <v>40551.599999999999</v>
      </c>
      <c r="P67" s="65">
        <f t="shared" si="32"/>
        <v>-8.0028675656545478E-2</v>
      </c>
      <c r="Q67" s="4">
        <v>39410.199999999997</v>
      </c>
      <c r="R67" s="65">
        <f t="shared" si="24"/>
        <v>-2.8146854871324511E-2</v>
      </c>
      <c r="S67" s="8">
        <v>41251.4</v>
      </c>
      <c r="T67" s="65">
        <f t="shared" si="23"/>
        <v>4.6718869734231339E-2</v>
      </c>
      <c r="U67" s="8">
        <v>39958</v>
      </c>
      <c r="V67" s="65">
        <f t="shared" si="25"/>
        <v>-3.1354087376428419E-2</v>
      </c>
      <c r="W67" s="8">
        <v>39742.300000000003</v>
      </c>
      <c r="X67" s="65">
        <f t="shared" si="26"/>
        <v>-5.398168076480192E-3</v>
      </c>
      <c r="Y67" s="67">
        <f t="shared" ref="Y67:Y97" si="33">(D67+F67+H67+J67+L67+N67+P67+R67+T67+V67+X67)/11</f>
        <v>-1.5725065653955313E-2</v>
      </c>
    </row>
    <row r="68" spans="1:25" ht="23.25" x14ac:dyDescent="0.25">
      <c r="A68" s="70" t="s">
        <v>65</v>
      </c>
      <c r="B68" s="6">
        <v>26998.5</v>
      </c>
      <c r="C68" s="6">
        <v>20931.400000000001</v>
      </c>
      <c r="D68" s="60">
        <f t="shared" si="22"/>
        <v>-0.22471989184584318</v>
      </c>
      <c r="E68" s="6">
        <v>21113.3</v>
      </c>
      <c r="F68" s="61">
        <f t="shared" si="27"/>
        <v>8.6902930525429856E-3</v>
      </c>
      <c r="G68" s="6">
        <v>22596.6</v>
      </c>
      <c r="H68" s="61">
        <f t="shared" si="28"/>
        <v>7.0254294686287855E-2</v>
      </c>
      <c r="I68" s="6">
        <v>22021.200000000001</v>
      </c>
      <c r="J68" s="61">
        <f t="shared" si="29"/>
        <v>-2.5464007859589355E-2</v>
      </c>
      <c r="K68" s="6">
        <v>24453.200000000001</v>
      </c>
      <c r="L68" s="61">
        <f t="shared" si="30"/>
        <v>0.11043903147875689</v>
      </c>
      <c r="M68" s="6">
        <v>25173.5</v>
      </c>
      <c r="N68" s="61">
        <f t="shared" si="31"/>
        <v>2.9456267482374399E-2</v>
      </c>
      <c r="O68" s="6">
        <v>22734.5</v>
      </c>
      <c r="P68" s="61">
        <f t="shared" si="32"/>
        <v>-9.6887600055614032E-2</v>
      </c>
      <c r="Q68" s="6">
        <v>22675.7</v>
      </c>
      <c r="R68" s="61">
        <f t="shared" si="24"/>
        <v>-2.5863775319447946E-3</v>
      </c>
      <c r="S68" s="6">
        <v>23088.9</v>
      </c>
      <c r="T68" s="61">
        <f t="shared" si="23"/>
        <v>1.8222149702104007E-2</v>
      </c>
      <c r="U68" s="6">
        <v>22943.8</v>
      </c>
      <c r="V68" s="61">
        <f t="shared" si="25"/>
        <v>-6.2844050604403678E-3</v>
      </c>
      <c r="W68" s="6">
        <v>23491</v>
      </c>
      <c r="X68" s="61">
        <f t="shared" si="26"/>
        <v>2.3849580278768157E-2</v>
      </c>
      <c r="Y68" s="67">
        <f t="shared" si="33"/>
        <v>-8.6391514247815843E-3</v>
      </c>
    </row>
    <row r="69" spans="1:25" ht="34.5" x14ac:dyDescent="0.25">
      <c r="A69" s="71" t="s">
        <v>66</v>
      </c>
      <c r="B69" s="6">
        <v>37606.5</v>
      </c>
      <c r="C69" s="6">
        <v>29961.9</v>
      </c>
      <c r="D69" s="64">
        <f t="shared" si="22"/>
        <v>-0.20327868852459008</v>
      </c>
      <c r="E69" s="6">
        <v>29873.599999999999</v>
      </c>
      <c r="F69" s="65">
        <f t="shared" si="27"/>
        <v>-2.947076120005887E-3</v>
      </c>
      <c r="G69" s="6">
        <v>31309.9</v>
      </c>
      <c r="H69" s="65">
        <f t="shared" si="28"/>
        <v>4.8079240533447587E-2</v>
      </c>
      <c r="I69" s="6">
        <v>31781.7</v>
      </c>
      <c r="J69" s="65">
        <f t="shared" si="29"/>
        <v>1.5068716284625694E-2</v>
      </c>
      <c r="K69" s="6">
        <v>32826.300000000003</v>
      </c>
      <c r="L69" s="65">
        <f t="shared" si="30"/>
        <v>3.2867971190968515E-2</v>
      </c>
      <c r="M69" s="6">
        <v>34127.800000000003</v>
      </c>
      <c r="N69" s="65">
        <f t="shared" si="31"/>
        <v>3.9648087052150283E-2</v>
      </c>
      <c r="O69" s="6">
        <v>32045.7</v>
      </c>
      <c r="P69" s="65">
        <f t="shared" si="32"/>
        <v>-6.1008913554345789E-2</v>
      </c>
      <c r="Q69" s="6">
        <v>31637.599999999999</v>
      </c>
      <c r="R69" s="65">
        <f t="shared" si="24"/>
        <v>-1.2734937916787703E-2</v>
      </c>
      <c r="S69" s="6">
        <v>32279.7</v>
      </c>
      <c r="T69" s="65">
        <f t="shared" si="23"/>
        <v>2.0295471211470018E-2</v>
      </c>
      <c r="U69" s="6">
        <v>32630.7</v>
      </c>
      <c r="V69" s="65">
        <f t="shared" si="25"/>
        <v>1.0873707004712019E-2</v>
      </c>
      <c r="W69" s="6">
        <v>33320.9</v>
      </c>
      <c r="X69" s="65">
        <f t="shared" si="26"/>
        <v>2.1151860058166161E-2</v>
      </c>
      <c r="Y69" s="67">
        <f t="shared" si="33"/>
        <v>-8.3622329800171983E-3</v>
      </c>
    </row>
    <row r="70" spans="1:25" ht="23.25" x14ac:dyDescent="0.25">
      <c r="A70" s="70" t="s">
        <v>67</v>
      </c>
      <c r="B70" s="6">
        <v>73563.5</v>
      </c>
      <c r="C70" s="6">
        <v>54950.3</v>
      </c>
      <c r="D70" s="60">
        <f t="shared" si="22"/>
        <v>-0.2530222188993182</v>
      </c>
      <c r="E70" s="6">
        <v>55160.5</v>
      </c>
      <c r="F70" s="61">
        <f t="shared" si="27"/>
        <v>3.8252748392637592E-3</v>
      </c>
      <c r="G70" s="6">
        <v>59319.3</v>
      </c>
      <c r="H70" s="61">
        <f t="shared" si="28"/>
        <v>7.539453050643119E-2</v>
      </c>
      <c r="I70" s="6">
        <v>63085.1</v>
      </c>
      <c r="J70" s="61">
        <f t="shared" si="29"/>
        <v>6.3483554256371866E-2</v>
      </c>
      <c r="K70" s="6">
        <v>67432.399999999994</v>
      </c>
      <c r="L70" s="61">
        <f t="shared" si="30"/>
        <v>6.8911676449747938E-2</v>
      </c>
      <c r="M70" s="6">
        <v>65262.8</v>
      </c>
      <c r="N70" s="61">
        <f t="shared" si="31"/>
        <v>-3.2174444332397911E-2</v>
      </c>
      <c r="O70" s="6">
        <v>58535.5</v>
      </c>
      <c r="P70" s="61">
        <f t="shared" si="32"/>
        <v>-0.10308016205250159</v>
      </c>
      <c r="Q70" s="6">
        <v>55511.5</v>
      </c>
      <c r="R70" s="61">
        <f t="shared" si="24"/>
        <v>-5.1660957880260705E-2</v>
      </c>
      <c r="S70" s="6">
        <v>59784.7</v>
      </c>
      <c r="T70" s="61">
        <f t="shared" si="23"/>
        <v>7.6978644064743307E-2</v>
      </c>
      <c r="U70" s="6">
        <v>55278.7</v>
      </c>
      <c r="V70" s="61">
        <f t="shared" si="25"/>
        <v>-7.5370454313561819E-2</v>
      </c>
      <c r="W70" s="6">
        <v>54077.3</v>
      </c>
      <c r="X70" s="61">
        <f t="shared" si="26"/>
        <v>-2.1733506757575571E-2</v>
      </c>
      <c r="Y70" s="67">
        <f t="shared" si="33"/>
        <v>-2.2586187647187065E-2</v>
      </c>
    </row>
    <row r="71" spans="1:25" ht="68.25" x14ac:dyDescent="0.25">
      <c r="A71" s="72" t="s">
        <v>96</v>
      </c>
      <c r="B71" s="6">
        <v>82992.600000000006</v>
      </c>
      <c r="C71" s="6">
        <v>57415</v>
      </c>
      <c r="D71" s="60">
        <f t="shared" si="22"/>
        <v>-0.30819133272123067</v>
      </c>
      <c r="E71" s="6">
        <v>57025.5</v>
      </c>
      <c r="F71" s="61">
        <f t="shared" si="27"/>
        <v>-6.7839414787076446E-3</v>
      </c>
      <c r="G71" s="6">
        <v>63101.1</v>
      </c>
      <c r="H71" s="61">
        <f t="shared" si="28"/>
        <v>0.10654181024278619</v>
      </c>
      <c r="I71" s="6">
        <v>61446.5</v>
      </c>
      <c r="J71" s="61">
        <f t="shared" si="29"/>
        <v>-2.6221412938918665E-2</v>
      </c>
      <c r="K71" s="6">
        <v>70641.100000000006</v>
      </c>
      <c r="L71" s="61">
        <f t="shared" si="30"/>
        <v>0.14963586209141289</v>
      </c>
      <c r="M71" s="6">
        <v>71075.399999999994</v>
      </c>
      <c r="N71" s="61">
        <f t="shared" si="31"/>
        <v>6.1479790093867948E-3</v>
      </c>
      <c r="O71" s="6">
        <v>60899.9</v>
      </c>
      <c r="P71" s="61">
        <f t="shared" si="32"/>
        <v>-0.14316486435531839</v>
      </c>
      <c r="Q71" s="6">
        <v>56361.599999999999</v>
      </c>
      <c r="R71" s="61">
        <f t="shared" si="24"/>
        <v>-7.4520647817155727E-2</v>
      </c>
      <c r="S71" s="6">
        <v>65031.4</v>
      </c>
      <c r="T71" s="61">
        <f t="shared" si="23"/>
        <v>0.15382458979163127</v>
      </c>
      <c r="U71" s="6">
        <v>57275.9</v>
      </c>
      <c r="V71" s="61">
        <f t="shared" si="25"/>
        <v>-0.11925777393689818</v>
      </c>
      <c r="W71" s="6">
        <v>55641.2</v>
      </c>
      <c r="X71" s="61">
        <f t="shared" si="26"/>
        <v>-2.8540799882673218E-2</v>
      </c>
      <c r="Y71" s="67">
        <f t="shared" si="33"/>
        <v>-2.6411866545062303E-2</v>
      </c>
    </row>
    <row r="72" spans="1:25" ht="45.75" x14ac:dyDescent="0.25">
      <c r="A72" s="73" t="s">
        <v>97</v>
      </c>
      <c r="B72" s="6">
        <v>89941.3</v>
      </c>
      <c r="C72" s="6">
        <v>77880.100000000006</v>
      </c>
      <c r="D72" s="64">
        <f t="shared" si="22"/>
        <v>-0.13410079685305853</v>
      </c>
      <c r="E72" s="6">
        <v>77992.800000000003</v>
      </c>
      <c r="F72" s="65">
        <f t="shared" si="27"/>
        <v>1.4470962415302768E-3</v>
      </c>
      <c r="G72" s="6">
        <v>80437.5</v>
      </c>
      <c r="H72" s="65">
        <f t="shared" si="28"/>
        <v>3.1345201095485775E-2</v>
      </c>
      <c r="I72" s="6">
        <v>101554</v>
      </c>
      <c r="J72" s="65">
        <f t="shared" si="29"/>
        <v>0.26252059052059051</v>
      </c>
      <c r="K72" s="6">
        <v>94768.5</v>
      </c>
      <c r="L72" s="65">
        <f t="shared" si="30"/>
        <v>-6.6816668964294834E-2</v>
      </c>
      <c r="M72" s="6">
        <v>86719.7</v>
      </c>
      <c r="N72" s="65">
        <f t="shared" si="31"/>
        <v>-8.4931174388114261E-2</v>
      </c>
      <c r="O72" s="6">
        <v>82525.600000000006</v>
      </c>
      <c r="P72" s="65">
        <f t="shared" si="32"/>
        <v>-4.8363866572416536E-2</v>
      </c>
      <c r="Q72" s="6">
        <v>78247.100000000006</v>
      </c>
      <c r="R72" s="65">
        <f t="shared" si="24"/>
        <v>-5.1844518549395535E-2</v>
      </c>
      <c r="S72" s="6">
        <v>77392.800000000003</v>
      </c>
      <c r="T72" s="65">
        <f t="shared" si="23"/>
        <v>-1.0917976512867633E-2</v>
      </c>
      <c r="U72" s="6">
        <v>75630.100000000006</v>
      </c>
      <c r="V72" s="65">
        <f t="shared" si="25"/>
        <v>-2.2776020508367689E-2</v>
      </c>
      <c r="W72" s="6">
        <v>74205.2</v>
      </c>
      <c r="X72" s="65">
        <f t="shared" si="26"/>
        <v>-1.8840382334546768E-2</v>
      </c>
      <c r="Y72" s="67">
        <f t="shared" si="33"/>
        <v>-1.302531971140502E-2</v>
      </c>
    </row>
    <row r="73" spans="1:25" ht="79.5" x14ac:dyDescent="0.25">
      <c r="A73" s="72" t="s">
        <v>107</v>
      </c>
      <c r="B73" s="6">
        <v>45734.1</v>
      </c>
      <c r="C73" s="6">
        <v>33826.6</v>
      </c>
      <c r="D73" s="60">
        <f t="shared" si="22"/>
        <v>-0.26036371110396839</v>
      </c>
      <c r="E73" s="6">
        <v>35077.599999999999</v>
      </c>
      <c r="F73" s="61">
        <f t="shared" si="27"/>
        <v>3.6982729567854866E-2</v>
      </c>
      <c r="G73" s="6">
        <v>37434.1</v>
      </c>
      <c r="H73" s="61">
        <f t="shared" si="28"/>
        <v>6.7179624603735721E-2</v>
      </c>
      <c r="I73" s="6">
        <v>37261.9</v>
      </c>
      <c r="J73" s="61">
        <f t="shared" si="29"/>
        <v>-4.6000838807396249E-3</v>
      </c>
      <c r="K73" s="6">
        <v>41906.9</v>
      </c>
      <c r="L73" s="61">
        <f t="shared" si="30"/>
        <v>0.12465816289561182</v>
      </c>
      <c r="M73" s="6">
        <v>39917.300000000003</v>
      </c>
      <c r="N73" s="61">
        <f t="shared" si="31"/>
        <v>-4.7476668519981113E-2</v>
      </c>
      <c r="O73" s="6">
        <v>36924.6</v>
      </c>
      <c r="P73" s="61">
        <f t="shared" si="32"/>
        <v>-7.4972505655442778E-2</v>
      </c>
      <c r="Q73" s="6">
        <v>37254.699999999997</v>
      </c>
      <c r="R73" s="61">
        <f t="shared" si="24"/>
        <v>8.9398395649511464E-3</v>
      </c>
      <c r="S73" s="6">
        <v>38093.4</v>
      </c>
      <c r="T73" s="61">
        <f t="shared" si="23"/>
        <v>2.2512595726176921E-2</v>
      </c>
      <c r="U73" s="6">
        <v>37010.6</v>
      </c>
      <c r="V73" s="61">
        <f t="shared" si="25"/>
        <v>-2.8424871500049909E-2</v>
      </c>
      <c r="W73" s="6">
        <v>36736.199999999997</v>
      </c>
      <c r="X73" s="61">
        <f t="shared" si="26"/>
        <v>-7.4140921789973557E-3</v>
      </c>
      <c r="Y73" s="67">
        <f t="shared" si="33"/>
        <v>-1.4816270952804427E-2</v>
      </c>
    </row>
    <row r="74" spans="1:25" ht="23.25" x14ac:dyDescent="0.25">
      <c r="A74" s="71" t="s">
        <v>68</v>
      </c>
      <c r="B74" s="6">
        <v>35281.699999999997</v>
      </c>
      <c r="C74" s="6">
        <v>29158.3</v>
      </c>
      <c r="D74" s="64">
        <f t="shared" si="22"/>
        <v>-0.17355739661070746</v>
      </c>
      <c r="E74" s="6">
        <v>28651.599999999999</v>
      </c>
      <c r="F74" s="65">
        <f t="shared" si="27"/>
        <v>-1.7377556304722819E-2</v>
      </c>
      <c r="G74" s="6">
        <v>30166</v>
      </c>
      <c r="H74" s="65">
        <f t="shared" si="28"/>
        <v>5.2855686942439473E-2</v>
      </c>
      <c r="I74" s="6">
        <v>30719.7</v>
      </c>
      <c r="J74" s="65">
        <f t="shared" si="29"/>
        <v>1.8355101770204829E-2</v>
      </c>
      <c r="K74" s="6">
        <v>30987.5</v>
      </c>
      <c r="L74" s="65">
        <f t="shared" si="30"/>
        <v>8.7175330488253877E-3</v>
      </c>
      <c r="M74" s="6">
        <v>31900.3</v>
      </c>
      <c r="N74" s="65">
        <f t="shared" si="31"/>
        <v>2.9457039128680806E-2</v>
      </c>
      <c r="O74" s="6">
        <v>30474.2</v>
      </c>
      <c r="P74" s="65">
        <f t="shared" si="32"/>
        <v>-4.4704908731265758E-2</v>
      </c>
      <c r="Q74" s="6">
        <v>30160.5</v>
      </c>
      <c r="R74" s="65">
        <f t="shared" si="24"/>
        <v>-1.0293953573842773E-2</v>
      </c>
      <c r="S74" s="6">
        <v>30388.7</v>
      </c>
      <c r="T74" s="65">
        <f t="shared" si="23"/>
        <v>7.5661875632035969E-3</v>
      </c>
      <c r="U74" s="6">
        <v>31270.1</v>
      </c>
      <c r="V74" s="65">
        <f t="shared" si="25"/>
        <v>2.9004202219903963E-2</v>
      </c>
      <c r="W74" s="6">
        <v>31095.4</v>
      </c>
      <c r="X74" s="65">
        <f t="shared" si="26"/>
        <v>-5.5868065660166222E-3</v>
      </c>
      <c r="Y74" s="67">
        <f t="shared" si="33"/>
        <v>-9.5968064648452155E-3</v>
      </c>
    </row>
    <row r="75" spans="1:25" ht="45.75" x14ac:dyDescent="0.25">
      <c r="A75" s="68" t="s">
        <v>98</v>
      </c>
      <c r="B75" s="4">
        <v>36529.199999999997</v>
      </c>
      <c r="C75" s="4">
        <v>28722.799999999999</v>
      </c>
      <c r="D75" s="60">
        <f t="shared" si="22"/>
        <v>-0.21370301019458404</v>
      </c>
      <c r="E75" s="4">
        <v>28507.8</v>
      </c>
      <c r="F75" s="61">
        <f t="shared" si="27"/>
        <v>-7.4853426546158675E-3</v>
      </c>
      <c r="G75" s="4">
        <v>29922.2</v>
      </c>
      <c r="H75" s="61">
        <f t="shared" si="28"/>
        <v>4.9614491472509403E-2</v>
      </c>
      <c r="I75" s="4">
        <v>30547.4</v>
      </c>
      <c r="J75" s="61">
        <f t="shared" si="29"/>
        <v>2.0894185587958081E-2</v>
      </c>
      <c r="K75" s="4">
        <v>32544.799999999999</v>
      </c>
      <c r="L75" s="61">
        <f t="shared" si="30"/>
        <v>6.5386906905333886E-2</v>
      </c>
      <c r="M75" s="4">
        <v>33260.199999999997</v>
      </c>
      <c r="N75" s="61">
        <f t="shared" si="31"/>
        <v>2.198200634202685E-2</v>
      </c>
      <c r="O75" s="8">
        <v>30182.5</v>
      </c>
      <c r="P75" s="61">
        <f t="shared" si="32"/>
        <v>-9.2534019639088028E-2</v>
      </c>
      <c r="Q75" s="4">
        <v>29799.4</v>
      </c>
      <c r="R75" s="61">
        <f t="shared" si="24"/>
        <v>-1.2692785554543118E-2</v>
      </c>
      <c r="S75" s="8">
        <v>30629.8</v>
      </c>
      <c r="T75" s="61">
        <f t="shared" si="23"/>
        <v>2.7866332879185496E-2</v>
      </c>
      <c r="U75" s="8">
        <v>30862.2</v>
      </c>
      <c r="V75" s="61">
        <f t="shared" si="25"/>
        <v>7.5873822225414056E-3</v>
      </c>
      <c r="W75" s="8">
        <v>31348.1</v>
      </c>
      <c r="X75" s="61">
        <f t="shared" si="26"/>
        <v>1.5744178963262412E-2</v>
      </c>
      <c r="Y75" s="67">
        <f t="shared" si="33"/>
        <v>-1.066724306091032E-2</v>
      </c>
    </row>
    <row r="76" spans="1:25" ht="23.25" x14ac:dyDescent="0.25">
      <c r="A76" s="71" t="s">
        <v>69</v>
      </c>
      <c r="B76" s="6">
        <v>28967.599999999999</v>
      </c>
      <c r="C76" s="6">
        <v>21884.5</v>
      </c>
      <c r="D76" s="64">
        <f t="shared" ref="D76:D97" si="34">C76/B76-1</f>
        <v>-0.24451801322857258</v>
      </c>
      <c r="E76" s="6">
        <v>22498.7</v>
      </c>
      <c r="F76" s="65">
        <f t="shared" si="27"/>
        <v>2.8065525828782967E-2</v>
      </c>
      <c r="G76" s="6">
        <v>23171.5</v>
      </c>
      <c r="H76" s="65">
        <f t="shared" si="28"/>
        <v>2.9903950006000324E-2</v>
      </c>
      <c r="I76" s="6">
        <v>22513.5</v>
      </c>
      <c r="J76" s="65">
        <f t="shared" si="29"/>
        <v>-2.8396953153658644E-2</v>
      </c>
      <c r="K76" s="6">
        <v>24464.1</v>
      </c>
      <c r="L76" s="65">
        <f t="shared" si="30"/>
        <v>8.6641348524218786E-2</v>
      </c>
      <c r="M76" s="6">
        <v>28603.3</v>
      </c>
      <c r="N76" s="65">
        <f t="shared" si="31"/>
        <v>0.16919486104128101</v>
      </c>
      <c r="O76" s="6">
        <v>22443.9</v>
      </c>
      <c r="P76" s="65">
        <f t="shared" si="32"/>
        <v>-0.21533878958022323</v>
      </c>
      <c r="Q76" s="6">
        <v>21976.1</v>
      </c>
      <c r="R76" s="65">
        <f t="shared" si="24"/>
        <v>-2.0843079856887714E-2</v>
      </c>
      <c r="S76" s="6">
        <v>23158</v>
      </c>
      <c r="T76" s="65">
        <f t="shared" si="23"/>
        <v>5.3781153161844175E-2</v>
      </c>
      <c r="U76" s="6">
        <v>22582.6</v>
      </c>
      <c r="V76" s="65">
        <f t="shared" si="25"/>
        <v>-2.4846705242248968E-2</v>
      </c>
      <c r="W76" s="6">
        <v>23609.5</v>
      </c>
      <c r="X76" s="65">
        <f t="shared" si="26"/>
        <v>4.5473063331946006E-2</v>
      </c>
      <c r="Y76" s="67">
        <f t="shared" si="33"/>
        <v>-1.0989421742501625E-2</v>
      </c>
    </row>
    <row r="77" spans="1:25" ht="23.25" x14ac:dyDescent="0.25">
      <c r="A77" s="70" t="s">
        <v>70</v>
      </c>
      <c r="B77" s="6">
        <v>36459.699999999997</v>
      </c>
      <c r="C77" s="6">
        <v>28132</v>
      </c>
      <c r="D77" s="60">
        <f t="shared" si="34"/>
        <v>-0.22840835223548184</v>
      </c>
      <c r="E77" s="6">
        <v>27838.1</v>
      </c>
      <c r="F77" s="61">
        <f t="shared" si="27"/>
        <v>-1.044717759135505E-2</v>
      </c>
      <c r="G77" s="6">
        <v>28949.8</v>
      </c>
      <c r="H77" s="61">
        <f t="shared" si="28"/>
        <v>3.993447828695218E-2</v>
      </c>
      <c r="I77" s="6">
        <v>28903.5</v>
      </c>
      <c r="J77" s="61">
        <f t="shared" si="29"/>
        <v>-1.599320202557486E-3</v>
      </c>
      <c r="K77" s="6">
        <v>30353.200000000001</v>
      </c>
      <c r="L77" s="61">
        <f t="shared" si="30"/>
        <v>5.0156555434462957E-2</v>
      </c>
      <c r="M77" s="6">
        <v>34013.9</v>
      </c>
      <c r="N77" s="61">
        <f t="shared" si="31"/>
        <v>0.12060342896300891</v>
      </c>
      <c r="O77" s="6">
        <v>28684.2</v>
      </c>
      <c r="P77" s="61">
        <f t="shared" si="32"/>
        <v>-0.15669182304881246</v>
      </c>
      <c r="Q77" s="6">
        <v>27137.5</v>
      </c>
      <c r="R77" s="61">
        <f t="shared" si="24"/>
        <v>-5.3921671163915996E-2</v>
      </c>
      <c r="S77" s="6">
        <v>28860.7</v>
      </c>
      <c r="T77" s="61">
        <f t="shared" ref="T77:T97" si="35">S77/Q77-1</f>
        <v>6.3498848456932322E-2</v>
      </c>
      <c r="U77" s="6">
        <v>29886</v>
      </c>
      <c r="V77" s="61">
        <f t="shared" si="25"/>
        <v>3.5525818847082613E-2</v>
      </c>
      <c r="W77" s="6">
        <v>30987.599999999999</v>
      </c>
      <c r="X77" s="61">
        <f t="shared" si="26"/>
        <v>3.6860068259385592E-2</v>
      </c>
      <c r="Y77" s="67">
        <f t="shared" si="33"/>
        <v>-9.4990132722089331E-3</v>
      </c>
    </row>
    <row r="78" spans="1:25" ht="23.25" x14ac:dyDescent="0.25">
      <c r="A78" s="71" t="s">
        <v>71</v>
      </c>
      <c r="B78" s="6">
        <v>38351.1</v>
      </c>
      <c r="C78" s="6">
        <v>27289.7</v>
      </c>
      <c r="D78" s="64">
        <f t="shared" si="34"/>
        <v>-0.28842458234574753</v>
      </c>
      <c r="E78" s="6">
        <v>27114.6</v>
      </c>
      <c r="F78" s="65">
        <f t="shared" si="27"/>
        <v>-6.4163402309297402E-3</v>
      </c>
      <c r="G78" s="6">
        <v>28274.799999999999</v>
      </c>
      <c r="H78" s="65">
        <f t="shared" si="28"/>
        <v>4.2788755873219619E-2</v>
      </c>
      <c r="I78" s="6">
        <v>27460</v>
      </c>
      <c r="J78" s="65">
        <f t="shared" si="29"/>
        <v>-2.8817179962369321E-2</v>
      </c>
      <c r="K78" s="6">
        <v>31310</v>
      </c>
      <c r="L78" s="65">
        <f t="shared" si="30"/>
        <v>0.14020393299344502</v>
      </c>
      <c r="M78" s="6">
        <v>38245.300000000003</v>
      </c>
      <c r="N78" s="65">
        <f t="shared" si="31"/>
        <v>0.22150431172149476</v>
      </c>
      <c r="O78" s="6">
        <v>24076</v>
      </c>
      <c r="P78" s="65">
        <f t="shared" si="32"/>
        <v>-0.37048473930129977</v>
      </c>
      <c r="Q78" s="6">
        <v>24447.9</v>
      </c>
      <c r="R78" s="65">
        <f t="shared" ref="R78:R97" si="36">Q78/O78-1</f>
        <v>1.5446918092706596E-2</v>
      </c>
      <c r="S78" s="6">
        <v>28231</v>
      </c>
      <c r="T78" s="65">
        <f t="shared" si="35"/>
        <v>0.15474130702432509</v>
      </c>
      <c r="U78" s="6">
        <v>33401.699999999997</v>
      </c>
      <c r="V78" s="65">
        <f t="shared" si="25"/>
        <v>0.18315681343204271</v>
      </c>
      <c r="W78" s="6">
        <v>27727.1</v>
      </c>
      <c r="X78" s="65">
        <f t="shared" si="26"/>
        <v>-0.16988955651957827</v>
      </c>
      <c r="Y78" s="67">
        <f t="shared" si="33"/>
        <v>-9.6536690202446204E-3</v>
      </c>
    </row>
    <row r="79" spans="1:25" ht="23.25" x14ac:dyDescent="0.25">
      <c r="A79" s="70" t="s">
        <v>72</v>
      </c>
      <c r="B79" s="6">
        <v>36908</v>
      </c>
      <c r="C79" s="6">
        <v>29311.5</v>
      </c>
      <c r="D79" s="60">
        <f t="shared" si="34"/>
        <v>-0.20582258588923807</v>
      </c>
      <c r="E79" s="6">
        <v>29225.5</v>
      </c>
      <c r="F79" s="61">
        <f t="shared" si="27"/>
        <v>-2.9340020128618693E-3</v>
      </c>
      <c r="G79" s="6">
        <v>30118.1</v>
      </c>
      <c r="H79" s="61">
        <f t="shared" si="28"/>
        <v>3.0541821354638898E-2</v>
      </c>
      <c r="I79" s="6">
        <v>31304.7</v>
      </c>
      <c r="J79" s="61">
        <f t="shared" si="29"/>
        <v>3.9398235612472243E-2</v>
      </c>
      <c r="K79" s="6">
        <v>33399</v>
      </c>
      <c r="L79" s="61">
        <f t="shared" si="30"/>
        <v>6.690049736940451E-2</v>
      </c>
      <c r="M79" s="6">
        <v>36252.5</v>
      </c>
      <c r="N79" s="61">
        <f t="shared" si="31"/>
        <v>8.5436689721249071E-2</v>
      </c>
      <c r="O79" s="6">
        <v>30270.9</v>
      </c>
      <c r="P79" s="61">
        <f t="shared" si="32"/>
        <v>-0.16499827598096684</v>
      </c>
      <c r="Q79" s="6">
        <v>30759.1</v>
      </c>
      <c r="R79" s="61">
        <f t="shared" si="36"/>
        <v>1.6127700200522455E-2</v>
      </c>
      <c r="S79" s="6">
        <v>31613.1</v>
      </c>
      <c r="T79" s="61">
        <f t="shared" si="35"/>
        <v>2.7764141343537441E-2</v>
      </c>
      <c r="U79" s="6">
        <v>32898.1</v>
      </c>
      <c r="V79" s="61">
        <f t="shared" ref="V79:V97" si="37">U79/S79-1</f>
        <v>4.0647706172441067E-2</v>
      </c>
      <c r="W79" s="6">
        <v>32282.7</v>
      </c>
      <c r="X79" s="61">
        <f t="shared" si="26"/>
        <v>-1.870624747325822E-2</v>
      </c>
      <c r="Y79" s="67">
        <f t="shared" si="33"/>
        <v>-7.785847234732665E-3</v>
      </c>
    </row>
    <row r="80" spans="1:25" ht="23.25" x14ac:dyDescent="0.25">
      <c r="A80" s="71" t="s">
        <v>73</v>
      </c>
      <c r="B80" s="6">
        <v>24919.4</v>
      </c>
      <c r="C80" s="6">
        <v>19209.2</v>
      </c>
      <c r="D80" s="64">
        <f t="shared" si="34"/>
        <v>-0.2291467691838488</v>
      </c>
      <c r="E80" s="6">
        <v>19241.099999999999</v>
      </c>
      <c r="F80" s="65">
        <f t="shared" si="27"/>
        <v>1.6606625991710811E-3</v>
      </c>
      <c r="G80" s="6">
        <v>20048.2</v>
      </c>
      <c r="H80" s="65">
        <f t="shared" si="28"/>
        <v>4.1946666250890052E-2</v>
      </c>
      <c r="I80" s="6">
        <v>20187.7</v>
      </c>
      <c r="J80" s="65">
        <f t="shared" si="29"/>
        <v>6.9582306640996183E-3</v>
      </c>
      <c r="K80" s="6">
        <v>20802.2</v>
      </c>
      <c r="L80" s="65">
        <f t="shared" si="30"/>
        <v>3.0439326916885001E-2</v>
      </c>
      <c r="M80" s="6">
        <v>22318.2</v>
      </c>
      <c r="N80" s="65">
        <f t="shared" si="31"/>
        <v>7.2876907250194689E-2</v>
      </c>
      <c r="O80" s="6">
        <v>20918</v>
      </c>
      <c r="P80" s="65">
        <f t="shared" si="32"/>
        <v>-6.2738034429299927E-2</v>
      </c>
      <c r="Q80" s="6">
        <v>20069.3</v>
      </c>
      <c r="R80" s="65">
        <f t="shared" si="36"/>
        <v>-4.0572712496414587E-2</v>
      </c>
      <c r="S80" s="6">
        <v>20872.8</v>
      </c>
      <c r="T80" s="65">
        <f t="shared" si="35"/>
        <v>4.0036274309517506E-2</v>
      </c>
      <c r="U80" s="6">
        <v>20777.900000000001</v>
      </c>
      <c r="V80" s="65">
        <f t="shared" si="37"/>
        <v>-4.5465869456899899E-3</v>
      </c>
      <c r="W80" s="6">
        <v>20820.5</v>
      </c>
      <c r="X80" s="65">
        <f t="shared" ref="X80:X97" si="38">W80/U80-1</f>
        <v>2.0502553193537665E-3</v>
      </c>
      <c r="Y80" s="67">
        <f t="shared" si="33"/>
        <v>-1.2821434522285598E-2</v>
      </c>
    </row>
    <row r="81" spans="1:25" ht="23.25" x14ac:dyDescent="0.25">
      <c r="A81" s="70" t="s">
        <v>74</v>
      </c>
      <c r="B81" s="6">
        <v>39021.699999999997</v>
      </c>
      <c r="C81" s="6">
        <v>29763.5</v>
      </c>
      <c r="D81" s="60">
        <f t="shared" si="34"/>
        <v>-0.23725773095482761</v>
      </c>
      <c r="E81" s="6">
        <v>29692.7</v>
      </c>
      <c r="F81" s="61">
        <f t="shared" si="27"/>
        <v>-2.3787524988659881E-3</v>
      </c>
      <c r="G81" s="6">
        <v>30515.5</v>
      </c>
      <c r="H81" s="61">
        <f t="shared" si="28"/>
        <v>2.7710514705634681E-2</v>
      </c>
      <c r="I81" s="6">
        <v>31116</v>
      </c>
      <c r="J81" s="61">
        <f t="shared" si="29"/>
        <v>1.9678524028772237E-2</v>
      </c>
      <c r="K81" s="6">
        <v>32316.400000000001</v>
      </c>
      <c r="L81" s="61">
        <f t="shared" si="30"/>
        <v>3.8578223422033764E-2</v>
      </c>
      <c r="M81" s="6">
        <v>36054.400000000001</v>
      </c>
      <c r="N81" s="61">
        <f t="shared" si="31"/>
        <v>0.11566882449777816</v>
      </c>
      <c r="O81" s="6">
        <v>31149.8</v>
      </c>
      <c r="P81" s="61">
        <f t="shared" si="32"/>
        <v>-0.13603332741634866</v>
      </c>
      <c r="Q81" s="6">
        <v>29610.799999999999</v>
      </c>
      <c r="R81" s="61">
        <f t="shared" si="36"/>
        <v>-4.9406416734617875E-2</v>
      </c>
      <c r="S81" s="6">
        <v>32918.9</v>
      </c>
      <c r="T81" s="61">
        <f t="shared" si="35"/>
        <v>0.11171937266132637</v>
      </c>
      <c r="U81" s="6">
        <v>32201.3</v>
      </c>
      <c r="V81" s="61">
        <f t="shared" si="37"/>
        <v>-2.179902730650185E-2</v>
      </c>
      <c r="W81" s="6">
        <v>32709.9</v>
      </c>
      <c r="X81" s="61">
        <f t="shared" si="38"/>
        <v>1.5794393394055639E-2</v>
      </c>
      <c r="Y81" s="67">
        <f t="shared" si="33"/>
        <v>-1.0702309291051012E-2</v>
      </c>
    </row>
    <row r="82" spans="1:25" ht="23.25" x14ac:dyDescent="0.25">
      <c r="A82" s="71" t="s">
        <v>75</v>
      </c>
      <c r="B82" s="6">
        <v>44711.1</v>
      </c>
      <c r="C82" s="6">
        <v>35423.9</v>
      </c>
      <c r="D82" s="64">
        <f t="shared" si="34"/>
        <v>-0.20771575738463155</v>
      </c>
      <c r="E82" s="6">
        <v>34665.5</v>
      </c>
      <c r="F82" s="65">
        <f t="shared" si="27"/>
        <v>-2.140927452934327E-2</v>
      </c>
      <c r="G82" s="6">
        <v>36387.5</v>
      </c>
      <c r="H82" s="65">
        <f t="shared" si="28"/>
        <v>4.967474866942645E-2</v>
      </c>
      <c r="I82" s="6">
        <v>38501.9</v>
      </c>
      <c r="J82" s="65">
        <f t="shared" si="29"/>
        <v>5.8107866712469924E-2</v>
      </c>
      <c r="K82" s="6">
        <v>40963.699999999997</v>
      </c>
      <c r="L82" s="65">
        <f t="shared" si="30"/>
        <v>6.3939701677059979E-2</v>
      </c>
      <c r="M82" s="6">
        <v>40200.1</v>
      </c>
      <c r="N82" s="65">
        <f t="shared" si="31"/>
        <v>-1.8640894255157581E-2</v>
      </c>
      <c r="O82" s="6">
        <v>36701.5</v>
      </c>
      <c r="P82" s="65">
        <f t="shared" si="32"/>
        <v>-8.7029634254641164E-2</v>
      </c>
      <c r="Q82" s="6">
        <v>35567.699999999997</v>
      </c>
      <c r="R82" s="65">
        <f t="shared" si="36"/>
        <v>-3.0892470334999977E-2</v>
      </c>
      <c r="S82" s="6">
        <v>36675.9</v>
      </c>
      <c r="T82" s="65">
        <f t="shared" si="35"/>
        <v>3.115748277229069E-2</v>
      </c>
      <c r="U82" s="6">
        <v>36987.699999999997</v>
      </c>
      <c r="V82" s="65">
        <f t="shared" si="37"/>
        <v>8.5014955324884678E-3</v>
      </c>
      <c r="W82" s="6">
        <v>37519.199999999997</v>
      </c>
      <c r="X82" s="65">
        <f t="shared" si="38"/>
        <v>1.436964179984157E-2</v>
      </c>
      <c r="Y82" s="67">
        <f t="shared" si="33"/>
        <v>-1.2721553963199678E-2</v>
      </c>
    </row>
    <row r="83" spans="1:25" ht="23.25" x14ac:dyDescent="0.25">
      <c r="A83" s="70" t="s">
        <v>76</v>
      </c>
      <c r="B83" s="6">
        <v>39653.300000000003</v>
      </c>
      <c r="C83" s="6">
        <v>32684.1</v>
      </c>
      <c r="D83" s="60">
        <f t="shared" si="34"/>
        <v>-0.17575334209258764</v>
      </c>
      <c r="E83" s="6">
        <v>31766.7</v>
      </c>
      <c r="F83" s="61">
        <f t="shared" si="27"/>
        <v>-2.8068693952105095E-2</v>
      </c>
      <c r="G83" s="6">
        <v>33294.199999999997</v>
      </c>
      <c r="H83" s="61">
        <f t="shared" si="28"/>
        <v>4.8084944297015264E-2</v>
      </c>
      <c r="I83" s="6">
        <v>33134.199999999997</v>
      </c>
      <c r="J83" s="61">
        <f t="shared" si="29"/>
        <v>-4.8056418235007392E-3</v>
      </c>
      <c r="K83" s="6">
        <v>37463.300000000003</v>
      </c>
      <c r="L83" s="61">
        <f t="shared" si="30"/>
        <v>0.13065352415329201</v>
      </c>
      <c r="M83" s="6">
        <v>36590.6</v>
      </c>
      <c r="N83" s="61">
        <f t="shared" si="31"/>
        <v>-2.3294797842154935E-2</v>
      </c>
      <c r="O83" s="6">
        <v>33630.800000000003</v>
      </c>
      <c r="P83" s="61">
        <f t="shared" si="32"/>
        <v>-8.0889627390641206E-2</v>
      </c>
      <c r="Q83" s="6">
        <v>33198</v>
      </c>
      <c r="R83" s="61">
        <f t="shared" si="36"/>
        <v>-1.2869155654935405E-2</v>
      </c>
      <c r="S83" s="6">
        <v>33828.9</v>
      </c>
      <c r="T83" s="61">
        <f t="shared" si="35"/>
        <v>1.9004156876920364E-2</v>
      </c>
      <c r="U83" s="6">
        <v>34557.5</v>
      </c>
      <c r="V83" s="61">
        <f t="shared" si="37"/>
        <v>2.1537797563621508E-2</v>
      </c>
      <c r="W83" s="6">
        <v>35698.300000000003</v>
      </c>
      <c r="X83" s="61">
        <f t="shared" si="38"/>
        <v>3.3011647254575838E-2</v>
      </c>
      <c r="Y83" s="67">
        <f t="shared" si="33"/>
        <v>-6.6717444191363665E-3</v>
      </c>
    </row>
    <row r="84" spans="1:25" ht="23.25" x14ac:dyDescent="0.25">
      <c r="A84" s="71" t="s">
        <v>77</v>
      </c>
      <c r="B84" s="6">
        <v>33967.4</v>
      </c>
      <c r="C84" s="6">
        <v>27669</v>
      </c>
      <c r="D84" s="64">
        <f t="shared" si="34"/>
        <v>-0.18542484853123886</v>
      </c>
      <c r="E84" s="6">
        <v>27160.2</v>
      </c>
      <c r="F84" s="65">
        <f t="shared" si="27"/>
        <v>-1.8388810582240067E-2</v>
      </c>
      <c r="G84" s="6">
        <v>28669.5</v>
      </c>
      <c r="H84" s="65">
        <f t="shared" si="28"/>
        <v>5.5570282987606801E-2</v>
      </c>
      <c r="I84" s="6">
        <v>28725.599999999999</v>
      </c>
      <c r="J84" s="65">
        <f t="shared" si="29"/>
        <v>1.9567833411813229E-3</v>
      </c>
      <c r="K84" s="6">
        <v>30338.5</v>
      </c>
      <c r="L84" s="65">
        <f t="shared" si="30"/>
        <v>5.6148522572200488E-2</v>
      </c>
      <c r="M84" s="6">
        <v>31128.9</v>
      </c>
      <c r="N84" s="65">
        <f t="shared" si="31"/>
        <v>2.6052705308436508E-2</v>
      </c>
      <c r="O84" s="6">
        <v>28851.7</v>
      </c>
      <c r="P84" s="65">
        <f t="shared" si="32"/>
        <v>-7.315388593879002E-2</v>
      </c>
      <c r="Q84" s="6">
        <v>29126.1</v>
      </c>
      <c r="R84" s="65">
        <f t="shared" si="36"/>
        <v>9.5107047418347967E-3</v>
      </c>
      <c r="S84" s="6">
        <v>29196.1</v>
      </c>
      <c r="T84" s="65">
        <f t="shared" si="35"/>
        <v>2.403342706369882E-3</v>
      </c>
      <c r="U84" s="6">
        <v>29467.599999999999</v>
      </c>
      <c r="V84" s="65">
        <f t="shared" si="37"/>
        <v>9.2991872202108361E-3</v>
      </c>
      <c r="W84" s="6">
        <v>29760.400000000001</v>
      </c>
      <c r="X84" s="65">
        <f t="shared" si="38"/>
        <v>9.9363368581086853E-3</v>
      </c>
      <c r="Y84" s="67">
        <f t="shared" si="33"/>
        <v>-9.6445163014836025E-3</v>
      </c>
    </row>
    <row r="85" spans="1:25" ht="34.5" x14ac:dyDescent="0.25">
      <c r="A85" s="70" t="s">
        <v>78</v>
      </c>
      <c r="B85" s="6">
        <v>34587.5</v>
      </c>
      <c r="C85" s="6">
        <v>26602.7</v>
      </c>
      <c r="D85" s="60">
        <f t="shared" si="34"/>
        <v>-0.23085796891940724</v>
      </c>
      <c r="E85" s="6">
        <v>27102.400000000001</v>
      </c>
      <c r="F85" s="61">
        <f t="shared" si="27"/>
        <v>1.8783807658621088E-2</v>
      </c>
      <c r="G85" s="6">
        <v>28714.9</v>
      </c>
      <c r="H85" s="61">
        <f t="shared" si="28"/>
        <v>5.949657594899338E-2</v>
      </c>
      <c r="I85" s="6">
        <v>28920.7</v>
      </c>
      <c r="J85" s="61">
        <f t="shared" si="29"/>
        <v>7.1670108549917177E-3</v>
      </c>
      <c r="K85" s="6">
        <v>29601.3</v>
      </c>
      <c r="L85" s="61">
        <f t="shared" si="30"/>
        <v>2.3533316966739992E-2</v>
      </c>
      <c r="M85" s="6">
        <v>31171.4</v>
      </c>
      <c r="N85" s="61">
        <f t="shared" si="31"/>
        <v>5.3041589389655197E-2</v>
      </c>
      <c r="O85" s="6">
        <v>29065.8</v>
      </c>
      <c r="P85" s="61">
        <f t="shared" si="32"/>
        <v>-6.7549099495050058E-2</v>
      </c>
      <c r="Q85" s="6">
        <v>29096.6</v>
      </c>
      <c r="R85" s="61">
        <f t="shared" si="36"/>
        <v>1.0596646230276452E-3</v>
      </c>
      <c r="S85" s="6">
        <v>29669.5</v>
      </c>
      <c r="T85" s="61">
        <f t="shared" si="35"/>
        <v>1.9689585724792735E-2</v>
      </c>
      <c r="U85" s="6">
        <v>29746.9</v>
      </c>
      <c r="V85" s="61">
        <f t="shared" si="37"/>
        <v>2.6087396147560504E-3</v>
      </c>
      <c r="W85" s="6">
        <v>30610.5</v>
      </c>
      <c r="X85" s="61">
        <f t="shared" si="38"/>
        <v>2.9031596569726537E-2</v>
      </c>
      <c r="Y85" s="67">
        <f t="shared" si="33"/>
        <v>-7.6359255511957236E-3</v>
      </c>
    </row>
    <row r="86" spans="1:25" ht="23.25" x14ac:dyDescent="0.25">
      <c r="A86" s="71" t="s">
        <v>79</v>
      </c>
      <c r="B86" s="6">
        <v>34242.5</v>
      </c>
      <c r="C86" s="6">
        <v>25790.799999999999</v>
      </c>
      <c r="D86" s="64">
        <f t="shared" si="34"/>
        <v>-0.24681901146236407</v>
      </c>
      <c r="E86" s="6">
        <v>25990.7</v>
      </c>
      <c r="F86" s="65">
        <f t="shared" si="27"/>
        <v>7.7508258758938187E-3</v>
      </c>
      <c r="G86" s="6">
        <v>27400.3</v>
      </c>
      <c r="H86" s="65">
        <f t="shared" si="28"/>
        <v>5.4234783980423806E-2</v>
      </c>
      <c r="I86" s="6">
        <v>28162.3</v>
      </c>
      <c r="J86" s="65">
        <f t="shared" si="29"/>
        <v>2.7809914489987264E-2</v>
      </c>
      <c r="K86" s="6">
        <v>29269.599999999999</v>
      </c>
      <c r="L86" s="65">
        <f t="shared" si="30"/>
        <v>3.9318521569616127E-2</v>
      </c>
      <c r="M86" s="6">
        <v>29931.7</v>
      </c>
      <c r="N86" s="65">
        <f t="shared" si="31"/>
        <v>2.2620739606964202E-2</v>
      </c>
      <c r="O86" s="6">
        <v>27246.400000000001</v>
      </c>
      <c r="P86" s="65">
        <f t="shared" si="32"/>
        <v>-8.9714249441227856E-2</v>
      </c>
      <c r="Q86" s="6">
        <v>27504.5</v>
      </c>
      <c r="R86" s="65">
        <f t="shared" si="36"/>
        <v>9.4728110869692905E-3</v>
      </c>
      <c r="S86" s="6">
        <v>28069.8</v>
      </c>
      <c r="T86" s="65">
        <f t="shared" si="35"/>
        <v>2.0553000418113365E-2</v>
      </c>
      <c r="U86" s="6">
        <v>27916.9</v>
      </c>
      <c r="V86" s="65">
        <f t="shared" si="37"/>
        <v>-5.4471353554352842E-3</v>
      </c>
      <c r="W86" s="6">
        <v>28212.400000000001</v>
      </c>
      <c r="X86" s="65">
        <f t="shared" si="38"/>
        <v>1.0584986155339537E-2</v>
      </c>
      <c r="Y86" s="67">
        <f t="shared" si="33"/>
        <v>-1.3603164825065435E-2</v>
      </c>
    </row>
    <row r="87" spans="1:25" ht="23.25" x14ac:dyDescent="0.25">
      <c r="A87" s="70" t="s">
        <v>80</v>
      </c>
      <c r="B87" s="6">
        <v>41012.9</v>
      </c>
      <c r="C87" s="6">
        <v>31746.3</v>
      </c>
      <c r="D87" s="60">
        <f t="shared" si="34"/>
        <v>-0.22594354459206745</v>
      </c>
      <c r="E87" s="6">
        <v>32017.7</v>
      </c>
      <c r="F87" s="61">
        <f t="shared" si="27"/>
        <v>8.5490277607154219E-3</v>
      </c>
      <c r="G87" s="6">
        <v>33614.800000000003</v>
      </c>
      <c r="H87" s="61">
        <f t="shared" si="28"/>
        <v>4.9881784138148699E-2</v>
      </c>
      <c r="I87" s="6">
        <v>35623.199999999997</v>
      </c>
      <c r="J87" s="61">
        <f t="shared" si="29"/>
        <v>5.9747492176065231E-2</v>
      </c>
      <c r="K87" s="6">
        <v>40123.699999999997</v>
      </c>
      <c r="L87" s="61">
        <f t="shared" si="30"/>
        <v>0.12633620786453781</v>
      </c>
      <c r="M87" s="6">
        <v>37549.699999999997</v>
      </c>
      <c r="N87" s="61">
        <f t="shared" si="31"/>
        <v>-6.4151611142541642E-2</v>
      </c>
      <c r="O87" s="6">
        <v>34007.9</v>
      </c>
      <c r="P87" s="61">
        <f t="shared" si="32"/>
        <v>-9.4322990596462764E-2</v>
      </c>
      <c r="Q87" s="6">
        <v>34285</v>
      </c>
      <c r="R87" s="61">
        <f t="shared" si="36"/>
        <v>8.1481067634283644E-3</v>
      </c>
      <c r="S87" s="6">
        <v>34447.4</v>
      </c>
      <c r="T87" s="61">
        <f t="shared" si="35"/>
        <v>4.7367653492782491E-3</v>
      </c>
      <c r="U87" s="6">
        <v>33533.800000000003</v>
      </c>
      <c r="V87" s="61">
        <f t="shared" si="37"/>
        <v>-2.6521595243762963E-2</v>
      </c>
      <c r="W87" s="6">
        <v>34290</v>
      </c>
      <c r="X87" s="61">
        <f t="shared" si="38"/>
        <v>2.2550382002636038E-2</v>
      </c>
      <c r="Y87" s="67">
        <f t="shared" si="33"/>
        <v>-1.1908179592729546E-2</v>
      </c>
    </row>
    <row r="88" spans="1:25" ht="45.75" x14ac:dyDescent="0.25">
      <c r="A88" s="69" t="s">
        <v>81</v>
      </c>
      <c r="B88" s="4">
        <v>55945.599999999999</v>
      </c>
      <c r="C88" s="4">
        <v>42013.4</v>
      </c>
      <c r="D88" s="64">
        <f t="shared" si="34"/>
        <v>-0.24903120173883198</v>
      </c>
      <c r="E88" s="4">
        <v>41516</v>
      </c>
      <c r="F88" s="65">
        <f t="shared" si="27"/>
        <v>-1.183907991259936E-2</v>
      </c>
      <c r="G88" s="4">
        <v>43877.9</v>
      </c>
      <c r="H88" s="65">
        <f t="shared" si="28"/>
        <v>5.6891319009538588E-2</v>
      </c>
      <c r="I88" s="4">
        <v>44090.2</v>
      </c>
      <c r="J88" s="65">
        <f t="shared" si="29"/>
        <v>4.8384266339089876E-3</v>
      </c>
      <c r="K88" s="4">
        <v>47577.8</v>
      </c>
      <c r="L88" s="65">
        <f t="shared" si="30"/>
        <v>7.9101478333053699E-2</v>
      </c>
      <c r="M88" s="4">
        <v>48223.6</v>
      </c>
      <c r="N88" s="65">
        <f t="shared" si="31"/>
        <v>1.3573557415433202E-2</v>
      </c>
      <c r="O88" s="8">
        <v>44747.5</v>
      </c>
      <c r="P88" s="65">
        <f t="shared" si="32"/>
        <v>-7.2082963528230959E-2</v>
      </c>
      <c r="Q88" s="4">
        <v>43647.1</v>
      </c>
      <c r="R88" s="65">
        <f t="shared" si="36"/>
        <v>-2.4591317950723557E-2</v>
      </c>
      <c r="S88" s="8">
        <v>44996.1</v>
      </c>
      <c r="T88" s="65">
        <f t="shared" si="35"/>
        <v>3.0906978928726181E-2</v>
      </c>
      <c r="U88" s="8">
        <v>45070.5</v>
      </c>
      <c r="V88" s="65">
        <f t="shared" si="37"/>
        <v>1.6534766346416596E-3</v>
      </c>
      <c r="W88" s="8">
        <v>46076.5</v>
      </c>
      <c r="X88" s="65">
        <f t="shared" si="38"/>
        <v>2.2320586636491724E-2</v>
      </c>
      <c r="Y88" s="67">
        <f t="shared" si="33"/>
        <v>-1.3478067230781073E-2</v>
      </c>
    </row>
    <row r="89" spans="1:25" ht="34.5" x14ac:dyDescent="0.25">
      <c r="A89" s="70" t="s">
        <v>82</v>
      </c>
      <c r="B89" s="6">
        <v>81750.7</v>
      </c>
      <c r="C89" s="6">
        <v>50715.6</v>
      </c>
      <c r="D89" s="60">
        <f t="shared" si="34"/>
        <v>-0.37963100010152817</v>
      </c>
      <c r="E89" s="6">
        <v>50978.9</v>
      </c>
      <c r="F89" s="61">
        <f t="shared" si="27"/>
        <v>5.1916964405429589E-3</v>
      </c>
      <c r="G89" s="6">
        <v>57884.6</v>
      </c>
      <c r="H89" s="61">
        <f t="shared" si="28"/>
        <v>0.13546192640484578</v>
      </c>
      <c r="I89" s="6">
        <v>54556.3</v>
      </c>
      <c r="J89" s="61">
        <f t="shared" si="29"/>
        <v>-5.7498885713989534E-2</v>
      </c>
      <c r="K89" s="6">
        <v>64862.5</v>
      </c>
      <c r="L89" s="61">
        <f t="shared" si="30"/>
        <v>0.18890943850664343</v>
      </c>
      <c r="M89" s="6">
        <v>64312</v>
      </c>
      <c r="N89" s="61">
        <f t="shared" si="31"/>
        <v>-8.4871844285989706E-3</v>
      </c>
      <c r="O89" s="6">
        <v>52950.7</v>
      </c>
      <c r="P89" s="61">
        <f t="shared" si="32"/>
        <v>-0.17665909939047153</v>
      </c>
      <c r="Q89" s="6">
        <v>50225</v>
      </c>
      <c r="R89" s="61">
        <f t="shared" si="36"/>
        <v>-5.1476184450819251E-2</v>
      </c>
      <c r="S89" s="6">
        <v>54143</v>
      </c>
      <c r="T89" s="61">
        <f t="shared" si="35"/>
        <v>7.800895968143351E-2</v>
      </c>
      <c r="U89" s="6">
        <v>53959</v>
      </c>
      <c r="V89" s="61">
        <f t="shared" si="37"/>
        <v>-3.3984079197679762E-3</v>
      </c>
      <c r="W89" s="6">
        <v>56119.8</v>
      </c>
      <c r="X89" s="61">
        <f t="shared" si="38"/>
        <v>4.0045219518523467E-2</v>
      </c>
      <c r="Y89" s="67">
        <f t="shared" si="33"/>
        <v>-2.0866683768471481E-2</v>
      </c>
    </row>
    <row r="90" spans="1:25" ht="23.25" x14ac:dyDescent="0.25">
      <c r="A90" s="71" t="s">
        <v>83</v>
      </c>
      <c r="B90" s="6">
        <v>71269.7</v>
      </c>
      <c r="C90" s="6">
        <v>53089.3</v>
      </c>
      <c r="D90" s="64">
        <f t="shared" si="34"/>
        <v>-0.25509297780122542</v>
      </c>
      <c r="E90" s="6">
        <v>52769.1</v>
      </c>
      <c r="F90" s="65">
        <f t="shared" si="27"/>
        <v>-6.031347182954061E-3</v>
      </c>
      <c r="G90" s="6">
        <v>55188.6</v>
      </c>
      <c r="H90" s="65">
        <f t="shared" si="28"/>
        <v>4.585069671455444E-2</v>
      </c>
      <c r="I90" s="6">
        <v>60048.1</v>
      </c>
      <c r="J90" s="65">
        <f t="shared" si="29"/>
        <v>8.8052605066988532E-2</v>
      </c>
      <c r="K90" s="6">
        <v>66731.3</v>
      </c>
      <c r="L90" s="65">
        <f t="shared" si="30"/>
        <v>0.11129744321635493</v>
      </c>
      <c r="M90" s="6">
        <v>61531</v>
      </c>
      <c r="N90" s="65">
        <f t="shared" si="31"/>
        <v>-7.7928947885025468E-2</v>
      </c>
      <c r="O90" s="6">
        <v>62826.3</v>
      </c>
      <c r="P90" s="65">
        <f t="shared" si="32"/>
        <v>2.1051177455266412E-2</v>
      </c>
      <c r="Q90" s="6">
        <v>56691</v>
      </c>
      <c r="R90" s="65">
        <f t="shared" si="36"/>
        <v>-9.7654962969329739E-2</v>
      </c>
      <c r="S90" s="6">
        <v>58716</v>
      </c>
      <c r="T90" s="65">
        <f t="shared" si="35"/>
        <v>3.5719955548499716E-2</v>
      </c>
      <c r="U90" s="6">
        <v>62220.7</v>
      </c>
      <c r="V90" s="65">
        <f t="shared" si="37"/>
        <v>5.9689011513045731E-2</v>
      </c>
      <c r="W90" s="6">
        <v>58402.3</v>
      </c>
      <c r="X90" s="65">
        <f t="shared" si="38"/>
        <v>-6.1368644197188349E-2</v>
      </c>
      <c r="Y90" s="67">
        <f t="shared" si="33"/>
        <v>-1.240145368372848E-2</v>
      </c>
    </row>
    <row r="91" spans="1:25" ht="23.25" x14ac:dyDescent="0.25">
      <c r="A91" s="70" t="s">
        <v>84</v>
      </c>
      <c r="B91" s="6">
        <v>41735.1</v>
      </c>
      <c r="C91" s="6">
        <v>33469.300000000003</v>
      </c>
      <c r="D91" s="60">
        <f t="shared" si="34"/>
        <v>-0.19805391624795421</v>
      </c>
      <c r="E91" s="6">
        <v>32706.5</v>
      </c>
      <c r="F91" s="61">
        <f t="shared" si="27"/>
        <v>-2.279103536673921E-2</v>
      </c>
      <c r="G91" s="6">
        <v>34791.699999999997</v>
      </c>
      <c r="H91" s="61">
        <f t="shared" si="28"/>
        <v>6.375491110329734E-2</v>
      </c>
      <c r="I91" s="6">
        <v>35243.599999999999</v>
      </c>
      <c r="J91" s="61">
        <f t="shared" si="29"/>
        <v>1.2988730070677912E-2</v>
      </c>
      <c r="K91" s="6">
        <v>37058.1</v>
      </c>
      <c r="L91" s="61">
        <f t="shared" si="30"/>
        <v>5.1484524849901847E-2</v>
      </c>
      <c r="M91" s="6">
        <v>38662.9</v>
      </c>
      <c r="N91" s="61">
        <f t="shared" si="31"/>
        <v>4.3304972462160807E-2</v>
      </c>
      <c r="O91" s="6">
        <v>35806.9</v>
      </c>
      <c r="P91" s="61">
        <f t="shared" si="32"/>
        <v>-7.3869264850800143E-2</v>
      </c>
      <c r="Q91" s="6">
        <v>34001.1</v>
      </c>
      <c r="R91" s="61">
        <f t="shared" si="36"/>
        <v>-5.0431620721146042E-2</v>
      </c>
      <c r="S91" s="6">
        <v>34923.4</v>
      </c>
      <c r="T91" s="61">
        <f t="shared" si="35"/>
        <v>2.7125592995520753E-2</v>
      </c>
      <c r="U91" s="6">
        <v>35345.599999999999</v>
      </c>
      <c r="V91" s="61">
        <f t="shared" si="37"/>
        <v>1.2089315473292839E-2</v>
      </c>
      <c r="W91" s="6">
        <v>36412.6</v>
      </c>
      <c r="X91" s="61">
        <f t="shared" si="38"/>
        <v>3.0187632972703771E-2</v>
      </c>
      <c r="Y91" s="67">
        <f t="shared" si="33"/>
        <v>-9.4736506599167585E-3</v>
      </c>
    </row>
    <row r="92" spans="1:25" ht="23.25" x14ac:dyDescent="0.25">
      <c r="A92" s="71" t="s">
        <v>85</v>
      </c>
      <c r="B92" s="6">
        <v>47733.9</v>
      </c>
      <c r="C92" s="6">
        <v>37081.1</v>
      </c>
      <c r="D92" s="64">
        <f t="shared" si="34"/>
        <v>-0.22317053498666573</v>
      </c>
      <c r="E92" s="6">
        <v>36872.5</v>
      </c>
      <c r="F92" s="65">
        <f t="shared" si="27"/>
        <v>-5.6255073339247508E-3</v>
      </c>
      <c r="G92" s="6">
        <v>37684.9</v>
      </c>
      <c r="H92" s="65">
        <f t="shared" si="28"/>
        <v>2.2032680181707232E-2</v>
      </c>
      <c r="I92" s="6">
        <v>38982.9</v>
      </c>
      <c r="J92" s="65">
        <f t="shared" si="29"/>
        <v>3.4443503896786298E-2</v>
      </c>
      <c r="K92" s="6">
        <v>39779</v>
      </c>
      <c r="L92" s="65">
        <f t="shared" si="30"/>
        <v>2.0421774675562832E-2</v>
      </c>
      <c r="M92" s="6">
        <v>40961.4</v>
      </c>
      <c r="N92" s="65">
        <f t="shared" si="31"/>
        <v>2.9724226350587024E-2</v>
      </c>
      <c r="O92" s="6">
        <v>39770.199999999997</v>
      </c>
      <c r="P92" s="65">
        <f t="shared" si="32"/>
        <v>-2.9081037269234056E-2</v>
      </c>
      <c r="Q92" s="6">
        <v>41998.400000000001</v>
      </c>
      <c r="R92" s="65">
        <f t="shared" si="36"/>
        <v>5.6026874393390047E-2</v>
      </c>
      <c r="S92" s="6">
        <v>41413.699999999997</v>
      </c>
      <c r="T92" s="65">
        <f t="shared" si="35"/>
        <v>-1.3921958931768952E-2</v>
      </c>
      <c r="U92" s="6">
        <v>42746.5</v>
      </c>
      <c r="V92" s="65">
        <f t="shared" si="37"/>
        <v>3.2182586921719158E-2</v>
      </c>
      <c r="W92" s="6">
        <v>42475.9</v>
      </c>
      <c r="X92" s="65">
        <f t="shared" si="38"/>
        <v>-6.3303428350859337E-3</v>
      </c>
      <c r="Y92" s="67">
        <f t="shared" si="33"/>
        <v>-7.572521357902439E-3</v>
      </c>
    </row>
    <row r="93" spans="1:25" ht="23.25" x14ac:dyDescent="0.25">
      <c r="A93" s="70" t="s">
        <v>86</v>
      </c>
      <c r="B93" s="6">
        <v>39900.800000000003</v>
      </c>
      <c r="C93" s="6">
        <v>30422.1</v>
      </c>
      <c r="D93" s="60">
        <f t="shared" si="34"/>
        <v>-0.23755664046836167</v>
      </c>
      <c r="E93" s="6">
        <v>30049.599999999999</v>
      </c>
      <c r="F93" s="61">
        <f t="shared" si="27"/>
        <v>-1.2244388125737582E-2</v>
      </c>
      <c r="G93" s="6">
        <v>32365.3</v>
      </c>
      <c r="H93" s="61">
        <f t="shared" si="28"/>
        <v>7.7062589851445651E-2</v>
      </c>
      <c r="I93" s="6">
        <v>31094.6</v>
      </c>
      <c r="J93" s="61">
        <f t="shared" si="29"/>
        <v>-3.9261184045876307E-2</v>
      </c>
      <c r="K93" s="6">
        <v>33591.9</v>
      </c>
      <c r="L93" s="61">
        <f t="shared" si="30"/>
        <v>8.0312980388878019E-2</v>
      </c>
      <c r="M93" s="6">
        <v>34855.599999999999</v>
      </c>
      <c r="N93" s="61">
        <f t="shared" si="31"/>
        <v>3.7619187959001987E-2</v>
      </c>
      <c r="O93" s="6">
        <v>32022.799999999999</v>
      </c>
      <c r="P93" s="61">
        <f t="shared" si="32"/>
        <v>-8.1272449764169918E-2</v>
      </c>
      <c r="Q93" s="6">
        <v>31424.7</v>
      </c>
      <c r="R93" s="61">
        <f t="shared" si="36"/>
        <v>-1.8677317411344374E-2</v>
      </c>
      <c r="S93" s="6">
        <v>33840.6</v>
      </c>
      <c r="T93" s="61">
        <f t="shared" si="35"/>
        <v>7.687901555146115E-2</v>
      </c>
      <c r="U93" s="6">
        <v>32743.8</v>
      </c>
      <c r="V93" s="61">
        <f t="shared" si="37"/>
        <v>-3.2410772858637249E-2</v>
      </c>
      <c r="W93" s="6">
        <v>33029.300000000003</v>
      </c>
      <c r="X93" s="61">
        <f t="shared" si="38"/>
        <v>8.7192079111160226E-3</v>
      </c>
      <c r="Y93" s="67">
        <f t="shared" si="33"/>
        <v>-1.2802706455656752E-2</v>
      </c>
    </row>
    <row r="94" spans="1:25" ht="23.25" x14ac:dyDescent="0.25">
      <c r="A94" s="71" t="s">
        <v>87</v>
      </c>
      <c r="B94" s="6">
        <v>85685.1</v>
      </c>
      <c r="C94" s="6">
        <v>57117</v>
      </c>
      <c r="D94" s="64">
        <f t="shared" si="34"/>
        <v>-0.3334080254326599</v>
      </c>
      <c r="E94" s="6">
        <v>61823.199999999997</v>
      </c>
      <c r="F94" s="65">
        <f t="shared" si="27"/>
        <v>8.2395784092301749E-2</v>
      </c>
      <c r="G94" s="6">
        <v>61625.7</v>
      </c>
      <c r="H94" s="65">
        <f t="shared" si="28"/>
        <v>-3.1945936153418009E-3</v>
      </c>
      <c r="I94" s="6">
        <v>65484.3</v>
      </c>
      <c r="J94" s="65">
        <f t="shared" si="29"/>
        <v>6.2613487554705305E-2</v>
      </c>
      <c r="K94" s="6">
        <v>71877.8</v>
      </c>
      <c r="L94" s="65">
        <f t="shared" si="30"/>
        <v>9.7634089392419243E-2</v>
      </c>
      <c r="M94" s="6">
        <v>72626.399999999994</v>
      </c>
      <c r="N94" s="65">
        <f t="shared" si="31"/>
        <v>1.0414898619601543E-2</v>
      </c>
      <c r="O94" s="6">
        <v>66745.5</v>
      </c>
      <c r="P94" s="65">
        <f t="shared" si="32"/>
        <v>-8.0974686890717407E-2</v>
      </c>
      <c r="Q94" s="6">
        <v>62398.5</v>
      </c>
      <c r="R94" s="65">
        <f t="shared" si="36"/>
        <v>-6.5127986156370055E-2</v>
      </c>
      <c r="S94" s="6">
        <v>70239.899999999994</v>
      </c>
      <c r="T94" s="65">
        <f t="shared" si="35"/>
        <v>0.12566648236736455</v>
      </c>
      <c r="U94" s="6">
        <v>62772.9</v>
      </c>
      <c r="V94" s="65">
        <f t="shared" si="37"/>
        <v>-0.10630709895657586</v>
      </c>
      <c r="W94" s="6">
        <v>82688.3</v>
      </c>
      <c r="X94" s="65">
        <f t="shared" si="38"/>
        <v>0.31726111108456045</v>
      </c>
      <c r="Y94" s="67">
        <f t="shared" si="33"/>
        <v>9.7248601872079836E-3</v>
      </c>
    </row>
    <row r="95" spans="1:25" ht="23.25" x14ac:dyDescent="0.25">
      <c r="A95" s="70" t="s">
        <v>88</v>
      </c>
      <c r="B95" s="6">
        <v>77098.2</v>
      </c>
      <c r="C95" s="6">
        <v>69384.399999999994</v>
      </c>
      <c r="D95" s="60">
        <f t="shared" si="34"/>
        <v>-0.10005162247627053</v>
      </c>
      <c r="E95" s="6">
        <v>63267.3</v>
      </c>
      <c r="F95" s="61">
        <f t="shared" si="27"/>
        <v>-8.8162468797020499E-2</v>
      </c>
      <c r="G95" s="6">
        <v>63914.2</v>
      </c>
      <c r="H95" s="61">
        <f t="shared" si="28"/>
        <v>1.0224871300023697E-2</v>
      </c>
      <c r="I95" s="6">
        <v>63773.2</v>
      </c>
      <c r="J95" s="61">
        <f t="shared" si="29"/>
        <v>-2.2060825293909181E-3</v>
      </c>
      <c r="K95" s="6">
        <v>65400.2</v>
      </c>
      <c r="L95" s="61">
        <f t="shared" si="30"/>
        <v>2.5512284156981258E-2</v>
      </c>
      <c r="M95" s="6">
        <v>67849.399999999994</v>
      </c>
      <c r="N95" s="61">
        <f t="shared" si="31"/>
        <v>3.7449426760162829E-2</v>
      </c>
      <c r="O95" s="6">
        <v>65813.600000000006</v>
      </c>
      <c r="P95" s="61">
        <f t="shared" si="32"/>
        <v>-3.0004686850583662E-2</v>
      </c>
      <c r="Q95" s="6">
        <v>64849.4</v>
      </c>
      <c r="R95" s="61">
        <f t="shared" si="36"/>
        <v>-1.4650467380602272E-2</v>
      </c>
      <c r="S95" s="6">
        <v>64665.5</v>
      </c>
      <c r="T95" s="61">
        <f t="shared" si="35"/>
        <v>-2.8358011022461271E-3</v>
      </c>
      <c r="U95" s="6">
        <v>63756.3</v>
      </c>
      <c r="V95" s="61">
        <f t="shared" si="37"/>
        <v>-1.406004747508327E-2</v>
      </c>
      <c r="W95" s="6">
        <v>63173.7</v>
      </c>
      <c r="X95" s="61">
        <f t="shared" si="38"/>
        <v>-9.1379204878577758E-3</v>
      </c>
      <c r="Y95" s="67">
        <f t="shared" si="33"/>
        <v>-1.7083864989262478E-2</v>
      </c>
    </row>
    <row r="96" spans="1:25" ht="34.5" x14ac:dyDescent="0.25">
      <c r="A96" s="71" t="s">
        <v>89</v>
      </c>
      <c r="B96" s="6">
        <v>38250.9</v>
      </c>
      <c r="C96" s="6">
        <v>29638.2</v>
      </c>
      <c r="D96" s="64">
        <f t="shared" si="34"/>
        <v>-0.2251633294902865</v>
      </c>
      <c r="E96" s="6">
        <v>29545.4</v>
      </c>
      <c r="F96" s="65">
        <f t="shared" si="27"/>
        <v>-3.131094330964701E-3</v>
      </c>
      <c r="G96" s="6">
        <v>30336.9</v>
      </c>
      <c r="H96" s="65">
        <f t="shared" si="28"/>
        <v>2.6789280226363399E-2</v>
      </c>
      <c r="I96" s="6">
        <v>29579.3</v>
      </c>
      <c r="J96" s="65">
        <f t="shared" si="29"/>
        <v>-2.4972887803302313E-2</v>
      </c>
      <c r="K96" s="6">
        <v>33243.199999999997</v>
      </c>
      <c r="L96" s="65">
        <f t="shared" si="30"/>
        <v>0.12386702863150911</v>
      </c>
      <c r="M96" s="6">
        <v>32305</v>
      </c>
      <c r="N96" s="65">
        <f t="shared" si="31"/>
        <v>-2.8222313134716237E-2</v>
      </c>
      <c r="O96" s="6">
        <v>31115.4</v>
      </c>
      <c r="P96" s="65">
        <f t="shared" si="32"/>
        <v>-3.6824021049373101E-2</v>
      </c>
      <c r="Q96" s="6">
        <v>30982.400000000001</v>
      </c>
      <c r="R96" s="65">
        <f t="shared" si="36"/>
        <v>-4.2744107419476762E-3</v>
      </c>
      <c r="S96" s="6">
        <v>31818.6</v>
      </c>
      <c r="T96" s="65">
        <f t="shared" si="35"/>
        <v>2.6989516628795673E-2</v>
      </c>
      <c r="U96" s="6">
        <v>31478.5</v>
      </c>
      <c r="V96" s="65">
        <f t="shared" si="37"/>
        <v>-1.0688716662580977E-2</v>
      </c>
      <c r="W96" s="6">
        <v>32091.4</v>
      </c>
      <c r="X96" s="65">
        <f t="shared" si="38"/>
        <v>1.9470432199755416E-2</v>
      </c>
      <c r="Y96" s="67">
        <f t="shared" si="33"/>
        <v>-1.2378228684249809E-2</v>
      </c>
    </row>
    <row r="97" spans="1:25" ht="23.25" x14ac:dyDescent="0.25">
      <c r="A97" s="70" t="s">
        <v>90</v>
      </c>
      <c r="B97" s="6">
        <v>99592</v>
      </c>
      <c r="C97" s="6">
        <v>75792.600000000006</v>
      </c>
      <c r="D97" s="60">
        <f t="shared" si="34"/>
        <v>-0.23896899349345324</v>
      </c>
      <c r="E97" s="6">
        <v>84819.1</v>
      </c>
      <c r="F97" s="61">
        <f t="shared" si="27"/>
        <v>0.11909474011974774</v>
      </c>
      <c r="G97" s="6">
        <v>82439.100000000006</v>
      </c>
      <c r="H97" s="61">
        <f t="shared" si="28"/>
        <v>-2.8059717681512719E-2</v>
      </c>
      <c r="I97" s="6">
        <v>88761.2</v>
      </c>
      <c r="J97" s="61">
        <f t="shared" si="29"/>
        <v>7.6688124931009627E-2</v>
      </c>
      <c r="K97" s="6">
        <v>89693.3</v>
      </c>
      <c r="L97" s="61">
        <f t="shared" si="30"/>
        <v>1.0501209988148075E-2</v>
      </c>
      <c r="M97" s="6">
        <v>86309</v>
      </c>
      <c r="N97" s="61">
        <f t="shared" si="31"/>
        <v>-3.7731915315859732E-2</v>
      </c>
      <c r="O97" s="6">
        <v>86459.8</v>
      </c>
      <c r="P97" s="61">
        <f t="shared" si="32"/>
        <v>1.7472106037610402E-3</v>
      </c>
      <c r="Q97" s="6">
        <v>81459.199999999997</v>
      </c>
      <c r="R97" s="61">
        <f t="shared" si="36"/>
        <v>-5.7837283916918669E-2</v>
      </c>
      <c r="S97" s="6">
        <v>78363</v>
      </c>
      <c r="T97" s="61">
        <f t="shared" si="35"/>
        <v>-3.800921197360152E-2</v>
      </c>
      <c r="U97" s="6">
        <v>77838.399999999994</v>
      </c>
      <c r="V97" s="61">
        <f t="shared" si="37"/>
        <v>-6.69448591809918E-3</v>
      </c>
      <c r="W97" s="6">
        <v>81206.600000000006</v>
      </c>
      <c r="X97" s="61">
        <f t="shared" si="38"/>
        <v>4.3271701371045745E-2</v>
      </c>
      <c r="Y97" s="67">
        <f t="shared" si="33"/>
        <v>-1.418169284415753E-2</v>
      </c>
    </row>
    <row r="98" spans="1:25" ht="45.75" x14ac:dyDescent="0.25">
      <c r="A98" s="68" t="s">
        <v>133</v>
      </c>
      <c r="B98" s="79"/>
      <c r="C98" s="79"/>
      <c r="D98" s="78">
        <f>SUM(D3:D21,D23:D34,D36:D43,D45:D51,D53:D66,D68:D74,D76:D87,D89:D97)/88</f>
        <v>-0.1377820109083677</v>
      </c>
      <c r="E98" s="79"/>
      <c r="F98" s="78">
        <f>SUM(F3:F21,F23:F34,F36:F43,F45:F51,F53:F66,F68:F74,F76:F87,F89:F97)/88</f>
        <v>2.41731917780332E-2</v>
      </c>
      <c r="G98" s="79"/>
      <c r="H98" s="78">
        <f>SUM(H3:H21,H23:H34,H36:H43,H45:H51,H53:H66,H68:H74,H76:H87,H89:H97)/88</f>
        <v>3.8129110351785157E-2</v>
      </c>
      <c r="I98" s="79"/>
      <c r="J98" s="78">
        <f>SUM(J3:J21,J23:J34,J36:J43,J45:J51,J53:J66,J68:J74,J76:J87,J89:J97)/88</f>
        <v>2.0015676063890268E-2</v>
      </c>
      <c r="K98" s="81"/>
      <c r="L98" s="78">
        <f>SUM(L3:L21,L23:L34,L36:L43,L45:L51,L53:L66,L68:L74,L76:L87,L89:L97)/88</f>
        <v>5.1429568993989802E-2</v>
      </c>
      <c r="M98" s="6"/>
      <c r="N98" s="78">
        <f>SUM(N3:N21,N23:N34,N36:N43,N45:N51,N53:N66,N68:N74,N76:N87,N89:N97)/88</f>
        <v>2.5557129850281679E-3</v>
      </c>
      <c r="O98" s="80"/>
      <c r="P98" s="78">
        <f>SUM(P3:P21,P23:P34,P36:P43,P45:P51,P53:P66,P68:P74,P76:P87,P89:P97)/88</f>
        <v>-7.0039153645871335E-2</v>
      </c>
      <c r="Q98" s="6"/>
      <c r="R98" s="78">
        <f>SUM(R3:R21,R23:R34,R36:R43,R45:R51,R53:R66,R68:R74,R76:R87,R89:R97)/88</f>
        <v>-1.0761613492863823E-3</v>
      </c>
      <c r="S98" s="11"/>
      <c r="T98" s="78">
        <f>SUM(T3:T21,T23:T34,T36:T43,T45:T51,T53:T66,T68:T74,T76:T87,T89:T97)/88</f>
        <v>2.6215542329285427E-2</v>
      </c>
      <c r="U98" s="6"/>
      <c r="V98" s="78">
        <f>SUM(V3:V21,V23:V34,V36:V43,V45:V51,V53:V66,V68:V74,V76:V87,V89:V97)/88</f>
        <v>-7.5244997848184746E-3</v>
      </c>
      <c r="W98" s="6"/>
      <c r="X98" s="78">
        <f>SUM(X3:X21,X23:X34,X36:X43,X45:X51,X53:X66,X68:X74,X76:X87,X89:X97)/88</f>
        <v>0.10778248755622717</v>
      </c>
      <c r="Y98" s="67"/>
    </row>
  </sheetData>
  <conditionalFormatting sqref="D1:D98 F1:F98 H1:H98 J1:J98 L1:L98 N1:N98 P1:P98 R1:R98 X1:X98 V1:V98 T1:T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opLeftCell="G52" workbookViewId="0">
      <selection activeCell="A68" sqref="A68:Y74"/>
    </sheetView>
  </sheetViews>
  <sheetFormatPr defaultRowHeight="15" x14ac:dyDescent="0.25"/>
  <cols>
    <col min="1" max="1" width="26.28515625" customWidth="1"/>
    <col min="2" max="2" width="9.28515625" customWidth="1"/>
    <col min="3" max="3" width="10.5703125" customWidth="1"/>
    <col min="4" max="4" width="16.85546875" customWidth="1"/>
    <col min="6" max="6" width="15.5703125" customWidth="1"/>
    <col min="7" max="7" width="9.28515625" customWidth="1"/>
    <col min="8" max="8" width="14.28515625" customWidth="1"/>
    <col min="10" max="10" width="12.85546875" customWidth="1"/>
    <col min="11" max="11" width="9.140625" customWidth="1"/>
    <col min="12" max="12" width="11.42578125" customWidth="1"/>
    <col min="14" max="14" width="12.7109375" customWidth="1"/>
    <col min="15" max="15" width="9.42578125" customWidth="1"/>
    <col min="16" max="16" width="14.28515625" customWidth="1"/>
    <col min="17" max="17" width="11.42578125" customWidth="1"/>
    <col min="18" max="18" width="17.85546875" customWidth="1"/>
    <col min="19" max="19" width="10.5703125" customWidth="1"/>
    <col min="20" max="20" width="19" customWidth="1"/>
    <col min="21" max="21" width="9.28515625" customWidth="1"/>
    <col min="22" max="22" width="16.85546875" customWidth="1"/>
    <col min="23" max="23" width="10.140625" customWidth="1"/>
    <col min="24" max="24" width="16.42578125" customWidth="1"/>
    <col min="25" max="25" width="20" customWidth="1"/>
  </cols>
  <sheetData>
    <row r="1" spans="1:25" x14ac:dyDescent="0.25">
      <c r="A1" s="77" t="s">
        <v>120</v>
      </c>
      <c r="B1" s="62" t="s">
        <v>0</v>
      </c>
      <c r="C1" s="62" t="s">
        <v>1</v>
      </c>
      <c r="D1" s="62" t="s">
        <v>121</v>
      </c>
      <c r="E1" s="62" t="s">
        <v>2</v>
      </c>
      <c r="F1" s="62" t="s">
        <v>122</v>
      </c>
      <c r="G1" s="66" t="s">
        <v>3</v>
      </c>
      <c r="H1" s="62" t="s">
        <v>123</v>
      </c>
      <c r="I1" s="66" t="s">
        <v>4</v>
      </c>
      <c r="J1" s="62" t="s">
        <v>124</v>
      </c>
      <c r="K1" s="66" t="s">
        <v>5</v>
      </c>
      <c r="L1" s="62" t="s">
        <v>125</v>
      </c>
      <c r="M1" s="66" t="s">
        <v>6</v>
      </c>
      <c r="N1" s="62" t="s">
        <v>126</v>
      </c>
      <c r="O1" s="66" t="s">
        <v>7</v>
      </c>
      <c r="P1" s="62" t="s">
        <v>127</v>
      </c>
      <c r="Q1" s="82" t="s">
        <v>91</v>
      </c>
      <c r="R1" s="62" t="s">
        <v>128</v>
      </c>
      <c r="S1" s="83" t="s">
        <v>101</v>
      </c>
      <c r="T1" s="62" t="s">
        <v>129</v>
      </c>
      <c r="U1" s="83" t="s">
        <v>102</v>
      </c>
      <c r="V1" s="62" t="s">
        <v>131</v>
      </c>
      <c r="W1" s="83" t="s">
        <v>103</v>
      </c>
      <c r="X1" s="62" t="s">
        <v>132</v>
      </c>
      <c r="Y1" t="s">
        <v>130</v>
      </c>
    </row>
    <row r="2" spans="1:25" x14ac:dyDescent="0.25">
      <c r="A2" s="68" t="s">
        <v>8</v>
      </c>
      <c r="B2" s="3">
        <v>29535</v>
      </c>
      <c r="C2" s="3">
        <v>29255.3</v>
      </c>
      <c r="D2" s="60">
        <f t="shared" ref="D2:D37" si="0">C2/B2-1</f>
        <v>-9.4701201963771631E-3</v>
      </c>
      <c r="E2" s="3">
        <v>31485.9</v>
      </c>
      <c r="F2" s="61">
        <f t="shared" ref="F2:F33" si="1">E2/C2-1</f>
        <v>7.6246013542845326E-2</v>
      </c>
      <c r="G2" s="8">
        <v>32947.300000000003</v>
      </c>
      <c r="H2" s="61">
        <f t="shared" ref="H2:H33" si="2">G2/E2-1</f>
        <v>4.6414426775159612E-2</v>
      </c>
      <c r="I2" s="4">
        <v>32271.8</v>
      </c>
      <c r="J2" s="61">
        <f t="shared" ref="J2:J33" si="3">I2/G2-1</f>
        <v>-2.0502438743083773E-2</v>
      </c>
      <c r="K2" s="10">
        <v>33726.1</v>
      </c>
      <c r="L2" s="61">
        <f t="shared" ref="L2:L33" si="4">K2/I2-1</f>
        <v>4.5064111701237586E-2</v>
      </c>
      <c r="M2" s="12">
        <v>32514.7</v>
      </c>
      <c r="N2" s="61">
        <f t="shared" ref="N2:N33" si="5">M2/K2-1</f>
        <v>-3.5918769143185814E-2</v>
      </c>
      <c r="O2" s="4">
        <v>30763.200000000001</v>
      </c>
      <c r="P2" s="61">
        <f t="shared" ref="P2:P33" si="6">O2/M2-1</f>
        <v>-5.3867942807407143E-2</v>
      </c>
      <c r="Q2" s="8">
        <v>31929.200000000001</v>
      </c>
      <c r="R2" s="61">
        <f t="shared" ref="R2:R37" si="7">Q2/O2-1</f>
        <v>3.7902428876059657E-2</v>
      </c>
      <c r="S2" s="8">
        <v>32439.1</v>
      </c>
      <c r="T2" s="61">
        <f t="shared" ref="T2:T37" si="8">S2/Q2-1</f>
        <v>1.596970797890318E-2</v>
      </c>
      <c r="U2" s="8">
        <v>32546.1</v>
      </c>
      <c r="V2" s="61">
        <f t="shared" ref="V2:V37" si="9">U2/S2-1</f>
        <v>3.2984885523950069E-3</v>
      </c>
      <c r="W2" s="8">
        <v>42135.7</v>
      </c>
      <c r="X2" s="61">
        <f t="shared" ref="X2:X37" si="10">W2/U2-1</f>
        <v>0.29464667041519554</v>
      </c>
      <c r="Y2" s="67">
        <f>(D2+F2+H2+J2+L2+N2+P2+R2+T2+V2+X2)/11</f>
        <v>3.6343870631976548E-2</v>
      </c>
    </row>
    <row r="3" spans="1:25" ht="23.25" x14ac:dyDescent="0.25">
      <c r="A3" s="69" t="s">
        <v>9</v>
      </c>
      <c r="B3" s="3">
        <v>35669.599999999999</v>
      </c>
      <c r="C3" s="3">
        <v>35821</v>
      </c>
      <c r="D3" s="64">
        <f t="shared" si="0"/>
        <v>4.2445107318276332E-3</v>
      </c>
      <c r="E3" s="3">
        <v>38616.400000000001</v>
      </c>
      <c r="F3" s="65">
        <f t="shared" si="1"/>
        <v>7.8038022389101513E-2</v>
      </c>
      <c r="G3" s="8">
        <v>41048.1</v>
      </c>
      <c r="H3" s="65">
        <f t="shared" si="2"/>
        <v>6.2970654954889627E-2</v>
      </c>
      <c r="I3" s="4">
        <v>38908.9</v>
      </c>
      <c r="J3" s="65">
        <f t="shared" si="3"/>
        <v>-5.2114470584509354E-2</v>
      </c>
      <c r="K3" s="10">
        <v>41219.300000000003</v>
      </c>
      <c r="L3" s="65">
        <f t="shared" si="4"/>
        <v>5.937973060148205E-2</v>
      </c>
      <c r="M3" s="12">
        <v>40342</v>
      </c>
      <c r="N3" s="65">
        <f t="shared" si="5"/>
        <v>-2.1283719034529969E-2</v>
      </c>
      <c r="O3" s="4">
        <v>37744.199999999997</v>
      </c>
      <c r="P3" s="65">
        <f t="shared" si="6"/>
        <v>-6.439442764364689E-2</v>
      </c>
      <c r="Q3" s="8">
        <v>39276.5</v>
      </c>
      <c r="R3" s="65">
        <f t="shared" si="7"/>
        <v>4.0596965891448233E-2</v>
      </c>
      <c r="S3" s="8">
        <v>40212.300000000003</v>
      </c>
      <c r="T3" s="65">
        <f t="shared" si="8"/>
        <v>2.3825951905083187E-2</v>
      </c>
      <c r="U3" s="8">
        <v>40290.6</v>
      </c>
      <c r="V3" s="65">
        <f t="shared" si="9"/>
        <v>1.9471654195357679E-3</v>
      </c>
      <c r="W3" s="8">
        <v>52708.2</v>
      </c>
      <c r="X3" s="65">
        <f t="shared" si="10"/>
        <v>0.30820092031391932</v>
      </c>
      <c r="Y3" s="67">
        <f t="shared" ref="Y3:Y66" si="11">(D3+F3+H3+J3+L3+N3+P3+R3+T3+V3+X3)/11</f>
        <v>4.0128300449509192E-2</v>
      </c>
    </row>
    <row r="4" spans="1:25" x14ac:dyDescent="0.25">
      <c r="A4" s="70" t="s">
        <v>10</v>
      </c>
      <c r="B4" s="5">
        <v>22458.799999999999</v>
      </c>
      <c r="C4" s="5">
        <v>21473.599999999999</v>
      </c>
      <c r="D4" s="60">
        <f t="shared" si="0"/>
        <v>-4.3866992003134708E-2</v>
      </c>
      <c r="E4" s="5">
        <v>22816.3</v>
      </c>
      <c r="F4" s="61">
        <f t="shared" si="1"/>
        <v>6.252794128604422E-2</v>
      </c>
      <c r="G4" s="6">
        <v>23169.7</v>
      </c>
      <c r="H4" s="61">
        <f t="shared" si="2"/>
        <v>1.5488926776032974E-2</v>
      </c>
      <c r="I4" s="6">
        <v>23545.5</v>
      </c>
      <c r="J4" s="61">
        <f t="shared" si="3"/>
        <v>1.6219459034860106E-2</v>
      </c>
      <c r="K4" s="11">
        <v>24130.799999999999</v>
      </c>
      <c r="L4" s="61">
        <f t="shared" si="4"/>
        <v>2.4858253169395494E-2</v>
      </c>
      <c r="M4" s="6">
        <v>24619.8</v>
      </c>
      <c r="N4" s="61">
        <f t="shared" si="5"/>
        <v>2.0264558158038737E-2</v>
      </c>
      <c r="O4" s="6">
        <v>23700.3</v>
      </c>
      <c r="P4" s="61">
        <f t="shared" si="6"/>
        <v>-3.7347988204615823E-2</v>
      </c>
      <c r="Q4" s="6">
        <v>23681.8</v>
      </c>
      <c r="R4" s="61">
        <f t="shared" si="7"/>
        <v>-7.8058083652954302E-4</v>
      </c>
      <c r="S4" s="6">
        <v>24262.6</v>
      </c>
      <c r="T4" s="61">
        <f t="shared" si="8"/>
        <v>2.4525162783234356E-2</v>
      </c>
      <c r="U4" s="79">
        <v>24015.9</v>
      </c>
      <c r="V4" s="61">
        <f t="shared" si="9"/>
        <v>-1.016791275460982E-2</v>
      </c>
      <c r="W4" s="6">
        <v>29821.1</v>
      </c>
      <c r="X4" s="61">
        <f t="shared" si="10"/>
        <v>0.2417231917188194</v>
      </c>
      <c r="Y4" s="67">
        <f t="shared" si="11"/>
        <v>2.8494910829775944E-2</v>
      </c>
    </row>
    <row r="5" spans="1:25" x14ac:dyDescent="0.25">
      <c r="A5" s="71" t="s">
        <v>11</v>
      </c>
      <c r="B5" s="5">
        <v>18884.599999999999</v>
      </c>
      <c r="C5" s="5">
        <v>18540.400000000001</v>
      </c>
      <c r="D5" s="64">
        <f t="shared" si="0"/>
        <v>-1.8226491426876823E-2</v>
      </c>
      <c r="E5" s="5">
        <v>19821.8</v>
      </c>
      <c r="F5" s="65">
        <f t="shared" si="1"/>
        <v>6.9113934974434077E-2</v>
      </c>
      <c r="G5" s="6">
        <v>21231.8</v>
      </c>
      <c r="H5" s="65">
        <f t="shared" si="2"/>
        <v>7.1133802177400618E-2</v>
      </c>
      <c r="I5" s="6">
        <v>20837.2</v>
      </c>
      <c r="J5" s="65">
        <f t="shared" si="3"/>
        <v>-1.8585329552840535E-2</v>
      </c>
      <c r="K5" s="11">
        <v>22115.8</v>
      </c>
      <c r="L5" s="65">
        <f t="shared" si="4"/>
        <v>6.1361411322058634E-2</v>
      </c>
      <c r="M5" s="6">
        <v>20752</v>
      </c>
      <c r="N5" s="65">
        <f t="shared" si="5"/>
        <v>-6.1666320006511177E-2</v>
      </c>
      <c r="O5" s="6">
        <v>20239.5</v>
      </c>
      <c r="P5" s="65">
        <f t="shared" si="6"/>
        <v>-2.4696414803392464E-2</v>
      </c>
      <c r="Q5" s="6">
        <v>21029.200000000001</v>
      </c>
      <c r="R5" s="65">
        <f t="shared" si="7"/>
        <v>3.9017762296499559E-2</v>
      </c>
      <c r="S5" s="6">
        <v>20816.5</v>
      </c>
      <c r="T5" s="65">
        <f t="shared" si="8"/>
        <v>-1.0114507446788323E-2</v>
      </c>
      <c r="U5" s="79">
        <v>20805.900000000001</v>
      </c>
      <c r="V5" s="65">
        <f t="shared" si="9"/>
        <v>-5.0921144284576947E-4</v>
      </c>
      <c r="W5" s="6">
        <v>24668</v>
      </c>
      <c r="X5" s="65">
        <f t="shared" si="10"/>
        <v>0.18562523130458186</v>
      </c>
      <c r="Y5" s="67">
        <f t="shared" si="11"/>
        <v>2.6586715217792697E-2</v>
      </c>
    </row>
    <row r="6" spans="1:25" x14ac:dyDescent="0.25">
      <c r="A6" s="70" t="s">
        <v>12</v>
      </c>
      <c r="B6" s="5">
        <v>20672.5</v>
      </c>
      <c r="C6" s="5">
        <v>20428.599999999999</v>
      </c>
      <c r="D6" s="60">
        <f t="shared" si="0"/>
        <v>-1.179828274277428E-2</v>
      </c>
      <c r="E6" s="5">
        <v>21486.7</v>
      </c>
      <c r="F6" s="61">
        <f t="shared" si="1"/>
        <v>5.1795032454500234E-2</v>
      </c>
      <c r="G6" s="6">
        <v>22077.5</v>
      </c>
      <c r="H6" s="61">
        <f t="shared" si="2"/>
        <v>2.7496078969781346E-2</v>
      </c>
      <c r="I6" s="6">
        <v>22466.799999999999</v>
      </c>
      <c r="J6" s="61">
        <f t="shared" si="3"/>
        <v>1.763333710791537E-2</v>
      </c>
      <c r="K6" s="11">
        <v>24202.799999999999</v>
      </c>
      <c r="L6" s="61">
        <f t="shared" si="4"/>
        <v>7.7269571100468282E-2</v>
      </c>
      <c r="M6" s="6">
        <v>22402.1</v>
      </c>
      <c r="N6" s="61">
        <f t="shared" si="5"/>
        <v>-7.4400482588791395E-2</v>
      </c>
      <c r="O6" s="6">
        <v>21540.5</v>
      </c>
      <c r="P6" s="61">
        <f t="shared" si="6"/>
        <v>-3.8460680025533267E-2</v>
      </c>
      <c r="Q6" s="6">
        <v>22007.200000000001</v>
      </c>
      <c r="R6" s="61">
        <f t="shared" si="7"/>
        <v>2.166616373807484E-2</v>
      </c>
      <c r="S6" s="6">
        <v>22429.3</v>
      </c>
      <c r="T6" s="61">
        <f t="shared" si="8"/>
        <v>1.9180086517139872E-2</v>
      </c>
      <c r="U6" s="79">
        <v>22206.5</v>
      </c>
      <c r="V6" s="61">
        <f t="shared" si="9"/>
        <v>-9.9334352833124751E-3</v>
      </c>
      <c r="W6" s="6">
        <v>27397.8</v>
      </c>
      <c r="X6" s="61">
        <f t="shared" si="10"/>
        <v>0.2337738950307342</v>
      </c>
      <c r="Y6" s="67">
        <f t="shared" si="11"/>
        <v>2.8565571298018431E-2</v>
      </c>
    </row>
    <row r="7" spans="1:25" x14ac:dyDescent="0.25">
      <c r="A7" s="71" t="s">
        <v>13</v>
      </c>
      <c r="B7" s="5">
        <v>21705.1</v>
      </c>
      <c r="C7" s="5">
        <v>21200.400000000001</v>
      </c>
      <c r="D7" s="64">
        <f t="shared" si="0"/>
        <v>-2.3252599619444148E-2</v>
      </c>
      <c r="E7" s="5">
        <v>22196.799999999999</v>
      </c>
      <c r="F7" s="65">
        <f t="shared" si="1"/>
        <v>4.6999113224278632E-2</v>
      </c>
      <c r="G7" s="6">
        <v>24080.9</v>
      </c>
      <c r="H7" s="65">
        <f t="shared" si="2"/>
        <v>8.4881604555611778E-2</v>
      </c>
      <c r="I7" s="6">
        <v>24029.4</v>
      </c>
      <c r="J7" s="65">
        <f t="shared" si="3"/>
        <v>-2.1386243869623289E-3</v>
      </c>
      <c r="K7" s="11">
        <v>24594.3</v>
      </c>
      <c r="L7" s="65">
        <f t="shared" si="4"/>
        <v>2.3508701840245561E-2</v>
      </c>
      <c r="M7" s="6">
        <v>24543.1</v>
      </c>
      <c r="N7" s="65">
        <f t="shared" si="5"/>
        <v>-2.0817831774029294E-3</v>
      </c>
      <c r="O7" s="6">
        <v>23424.7</v>
      </c>
      <c r="P7" s="65">
        <f t="shared" si="6"/>
        <v>-4.5568815675281371E-2</v>
      </c>
      <c r="Q7" s="6">
        <v>23713.9</v>
      </c>
      <c r="R7" s="65">
        <f t="shared" si="7"/>
        <v>1.23459425307475E-2</v>
      </c>
      <c r="S7" s="6">
        <v>24198.9</v>
      </c>
      <c r="T7" s="65">
        <f t="shared" si="8"/>
        <v>2.0452139884203024E-2</v>
      </c>
      <c r="U7" s="79">
        <v>24191.200000000001</v>
      </c>
      <c r="V7" s="65">
        <f t="shared" si="9"/>
        <v>-3.1819628164919678E-4</v>
      </c>
      <c r="W7" s="6">
        <v>30171.5</v>
      </c>
      <c r="X7" s="65">
        <f t="shared" si="10"/>
        <v>0.24720972915771022</v>
      </c>
      <c r="Y7" s="67">
        <f t="shared" si="11"/>
        <v>3.2912473822914248E-2</v>
      </c>
    </row>
    <row r="8" spans="1:25" x14ac:dyDescent="0.25">
      <c r="A8" s="70" t="s">
        <v>14</v>
      </c>
      <c r="B8" s="5">
        <v>18870.8</v>
      </c>
      <c r="C8" s="5">
        <v>18601.400000000001</v>
      </c>
      <c r="D8" s="60">
        <f t="shared" si="0"/>
        <v>-1.4276024333891413E-2</v>
      </c>
      <c r="E8" s="5">
        <v>19260.400000000001</v>
      </c>
      <c r="F8" s="61">
        <f t="shared" si="1"/>
        <v>3.5427440945305255E-2</v>
      </c>
      <c r="G8" s="6">
        <v>19870.8</v>
      </c>
      <c r="H8" s="61">
        <f t="shared" si="2"/>
        <v>3.169196901414284E-2</v>
      </c>
      <c r="I8" s="6">
        <v>20180.2</v>
      </c>
      <c r="J8" s="61">
        <f t="shared" si="3"/>
        <v>1.5570585985466234E-2</v>
      </c>
      <c r="K8" s="11">
        <v>21950.9</v>
      </c>
      <c r="L8" s="61">
        <f t="shared" si="4"/>
        <v>8.7744422751013351E-2</v>
      </c>
      <c r="M8" s="6">
        <v>20383.3</v>
      </c>
      <c r="N8" s="61">
        <f t="shared" si="5"/>
        <v>-7.1413928358290635E-2</v>
      </c>
      <c r="O8" s="6">
        <v>19380.2</v>
      </c>
      <c r="P8" s="61">
        <f t="shared" si="6"/>
        <v>-4.9211854802706068E-2</v>
      </c>
      <c r="Q8" s="6">
        <v>20073.900000000001</v>
      </c>
      <c r="R8" s="61">
        <f t="shared" si="7"/>
        <v>3.5794264249078944E-2</v>
      </c>
      <c r="S8" s="6">
        <v>20661.5</v>
      </c>
      <c r="T8" s="61">
        <f t="shared" si="8"/>
        <v>2.9271840549170758E-2</v>
      </c>
      <c r="U8" s="79">
        <v>21003.1</v>
      </c>
      <c r="V8" s="61">
        <f t="shared" si="9"/>
        <v>1.6533165549451834E-2</v>
      </c>
      <c r="W8" s="6">
        <v>26507.9</v>
      </c>
      <c r="X8" s="61">
        <f t="shared" si="10"/>
        <v>0.26209464317172237</v>
      </c>
      <c r="Y8" s="67">
        <f t="shared" si="11"/>
        <v>3.4475138610951223E-2</v>
      </c>
    </row>
    <row r="9" spans="1:25" x14ac:dyDescent="0.25">
      <c r="A9" s="71" t="s">
        <v>15</v>
      </c>
      <c r="B9" s="5">
        <v>25796.400000000001</v>
      </c>
      <c r="C9" s="5">
        <v>25439</v>
      </c>
      <c r="D9" s="64">
        <f t="shared" si="0"/>
        <v>-1.3854646384766967E-2</v>
      </c>
      <c r="E9" s="5">
        <v>26519.1</v>
      </c>
      <c r="F9" s="65">
        <f t="shared" si="1"/>
        <v>4.2458429969731482E-2</v>
      </c>
      <c r="G9" s="6">
        <v>27477.8</v>
      </c>
      <c r="H9" s="65">
        <f t="shared" si="2"/>
        <v>3.6151302268930818E-2</v>
      </c>
      <c r="I9" s="6">
        <v>28284.9</v>
      </c>
      <c r="J9" s="65">
        <f t="shared" si="3"/>
        <v>2.9372802771692186E-2</v>
      </c>
      <c r="K9" s="11">
        <v>28259.8</v>
      </c>
      <c r="L9" s="65">
        <f t="shared" si="4"/>
        <v>-8.8739928371683874E-4</v>
      </c>
      <c r="M9" s="6">
        <v>29031.8</v>
      </c>
      <c r="N9" s="65">
        <f t="shared" si="5"/>
        <v>2.7317956956524725E-2</v>
      </c>
      <c r="O9" s="6">
        <v>26520.3</v>
      </c>
      <c r="P9" s="65">
        <f t="shared" si="6"/>
        <v>-8.6508587135485926E-2</v>
      </c>
      <c r="Q9" s="6">
        <v>26970.799999999999</v>
      </c>
      <c r="R9" s="65">
        <f t="shared" si="7"/>
        <v>1.6986987326689462E-2</v>
      </c>
      <c r="S9" s="6">
        <v>28241</v>
      </c>
      <c r="T9" s="65">
        <f t="shared" si="8"/>
        <v>4.7095377222774237E-2</v>
      </c>
      <c r="U9" s="79">
        <v>28381.8</v>
      </c>
      <c r="V9" s="65">
        <f t="shared" si="9"/>
        <v>4.9856591480470502E-3</v>
      </c>
      <c r="W9" s="6">
        <v>34752.1</v>
      </c>
      <c r="X9" s="65">
        <f t="shared" si="10"/>
        <v>0.22445017581689664</v>
      </c>
      <c r="Y9" s="67">
        <f t="shared" si="11"/>
        <v>2.9778914425210624E-2</v>
      </c>
    </row>
    <row r="10" spans="1:25" x14ac:dyDescent="0.25">
      <c r="A10" s="70" t="s">
        <v>16</v>
      </c>
      <c r="B10" s="5">
        <v>19688.3</v>
      </c>
      <c r="C10" s="5">
        <v>19070.3</v>
      </c>
      <c r="D10" s="60">
        <f t="shared" si="0"/>
        <v>-3.138920069279727E-2</v>
      </c>
      <c r="E10" s="5">
        <v>19819</v>
      </c>
      <c r="F10" s="61">
        <f t="shared" si="1"/>
        <v>3.9260001153626378E-2</v>
      </c>
      <c r="G10" s="6">
        <v>21012.5</v>
      </c>
      <c r="H10" s="61">
        <f t="shared" si="2"/>
        <v>6.0219990917806054E-2</v>
      </c>
      <c r="I10" s="6">
        <v>20767.3</v>
      </c>
      <c r="J10" s="61">
        <f t="shared" si="3"/>
        <v>-1.1669244497323095E-2</v>
      </c>
      <c r="K10" s="11">
        <v>21271.8</v>
      </c>
      <c r="L10" s="61">
        <f t="shared" si="4"/>
        <v>2.4292999089915446E-2</v>
      </c>
      <c r="M10" s="6">
        <v>21682.6</v>
      </c>
      <c r="N10" s="61">
        <f t="shared" si="5"/>
        <v>1.9311952914186747E-2</v>
      </c>
      <c r="O10" s="6">
        <v>20035.400000000001</v>
      </c>
      <c r="P10" s="61">
        <f t="shared" si="6"/>
        <v>-7.5968749135251201E-2</v>
      </c>
      <c r="Q10" s="6">
        <v>20127.400000000001</v>
      </c>
      <c r="R10" s="61">
        <f t="shared" si="7"/>
        <v>4.5918723858771049E-3</v>
      </c>
      <c r="S10" s="6">
        <v>20693.599999999999</v>
      </c>
      <c r="T10" s="61">
        <f t="shared" si="8"/>
        <v>2.8130806760932714E-2</v>
      </c>
      <c r="U10" s="79">
        <v>20851.599999999999</v>
      </c>
      <c r="V10" s="61">
        <f t="shared" si="9"/>
        <v>7.6352108864576884E-3</v>
      </c>
      <c r="W10" s="6">
        <v>25560.2</v>
      </c>
      <c r="X10" s="61">
        <f t="shared" si="10"/>
        <v>0.225814805578469</v>
      </c>
      <c r="Y10" s="67">
        <f t="shared" si="11"/>
        <v>2.6384585941990869E-2</v>
      </c>
    </row>
    <row r="11" spans="1:25" x14ac:dyDescent="0.25">
      <c r="A11" s="71" t="s">
        <v>17</v>
      </c>
      <c r="B11" s="5">
        <v>20866</v>
      </c>
      <c r="C11" s="5">
        <v>20434.2</v>
      </c>
      <c r="D11" s="64">
        <f t="shared" si="0"/>
        <v>-2.0693951883446693E-2</v>
      </c>
      <c r="E11" s="5">
        <v>21569.9</v>
      </c>
      <c r="F11" s="65">
        <f t="shared" si="1"/>
        <v>5.5578393086100686E-2</v>
      </c>
      <c r="G11" s="6">
        <v>23112.3</v>
      </c>
      <c r="H11" s="65">
        <f t="shared" si="2"/>
        <v>7.1507053811097787E-2</v>
      </c>
      <c r="I11" s="6">
        <v>23327.1</v>
      </c>
      <c r="J11" s="65">
        <f t="shared" si="3"/>
        <v>9.2937526771459389E-3</v>
      </c>
      <c r="K11" s="11">
        <v>23419.599999999999</v>
      </c>
      <c r="L11" s="65">
        <f t="shared" si="4"/>
        <v>3.9653450278860358E-3</v>
      </c>
      <c r="M11" s="6">
        <v>24077.5</v>
      </c>
      <c r="N11" s="65">
        <f t="shared" si="5"/>
        <v>2.8091854685818873E-2</v>
      </c>
      <c r="O11" s="6">
        <v>23038.9</v>
      </c>
      <c r="P11" s="65">
        <f t="shared" si="6"/>
        <v>-4.3135707610839957E-2</v>
      </c>
      <c r="Q11" s="6">
        <v>22762.5</v>
      </c>
      <c r="R11" s="65">
        <f t="shared" si="7"/>
        <v>-1.1997100556016216E-2</v>
      </c>
      <c r="S11" s="6">
        <v>23260.400000000001</v>
      </c>
      <c r="T11" s="65">
        <f t="shared" si="8"/>
        <v>2.187369577155418E-2</v>
      </c>
      <c r="U11" s="79">
        <v>22878.5</v>
      </c>
      <c r="V11" s="65">
        <f t="shared" si="9"/>
        <v>-1.6418462279238599E-2</v>
      </c>
      <c r="W11" s="6">
        <v>29183</v>
      </c>
      <c r="X11" s="65">
        <f t="shared" si="10"/>
        <v>0.27556439451887149</v>
      </c>
      <c r="Y11" s="67">
        <f t="shared" si="11"/>
        <v>3.3966297022630321E-2</v>
      </c>
    </row>
    <row r="12" spans="1:25" x14ac:dyDescent="0.25">
      <c r="A12" s="70" t="s">
        <v>18</v>
      </c>
      <c r="B12" s="5">
        <v>20997.200000000001</v>
      </c>
      <c r="C12" s="5">
        <v>20174.900000000001</v>
      </c>
      <c r="D12" s="60">
        <f t="shared" si="0"/>
        <v>-3.9162364505743619E-2</v>
      </c>
      <c r="E12" s="5">
        <v>22014.3</v>
      </c>
      <c r="F12" s="61">
        <f t="shared" si="1"/>
        <v>9.1172694784112718E-2</v>
      </c>
      <c r="G12" s="6">
        <v>23272.400000000001</v>
      </c>
      <c r="H12" s="61">
        <f t="shared" si="2"/>
        <v>5.7149216645544065E-2</v>
      </c>
      <c r="I12" s="6">
        <v>23355</v>
      </c>
      <c r="J12" s="61">
        <f t="shared" si="3"/>
        <v>3.5492686615905544E-3</v>
      </c>
      <c r="K12" s="11">
        <v>23836.3</v>
      </c>
      <c r="L12" s="61">
        <f t="shared" si="4"/>
        <v>2.0608006850781457E-2</v>
      </c>
      <c r="M12" s="6">
        <v>24751.7</v>
      </c>
      <c r="N12" s="61">
        <f t="shared" si="5"/>
        <v>3.8403611298733598E-2</v>
      </c>
      <c r="O12" s="6">
        <v>22422.7</v>
      </c>
      <c r="P12" s="61">
        <f t="shared" si="6"/>
        <v>-9.4094547041213339E-2</v>
      </c>
      <c r="Q12" s="6">
        <v>22694.400000000001</v>
      </c>
      <c r="R12" s="61">
        <f t="shared" si="7"/>
        <v>1.2117184817171944E-2</v>
      </c>
      <c r="S12" s="6">
        <v>24622.5</v>
      </c>
      <c r="T12" s="61">
        <f t="shared" si="8"/>
        <v>8.4959285109982963E-2</v>
      </c>
      <c r="U12" s="79">
        <v>22821.1</v>
      </c>
      <c r="V12" s="61">
        <f t="shared" si="9"/>
        <v>-7.3160726977358204E-2</v>
      </c>
      <c r="W12" s="6">
        <v>30869.7</v>
      </c>
      <c r="X12" s="61">
        <f t="shared" si="10"/>
        <v>0.35268238603748303</v>
      </c>
      <c r="Y12" s="67">
        <f t="shared" si="11"/>
        <v>4.1293092334644108E-2</v>
      </c>
    </row>
    <row r="13" spans="1:25" x14ac:dyDescent="0.25">
      <c r="A13" s="71" t="s">
        <v>99</v>
      </c>
      <c r="B13" s="5">
        <v>35674.1</v>
      </c>
      <c r="C13" s="5">
        <v>35205.800000000003</v>
      </c>
      <c r="D13" s="64">
        <f t="shared" si="0"/>
        <v>-1.3127170692463053E-2</v>
      </c>
      <c r="E13" s="5">
        <v>37407</v>
      </c>
      <c r="F13" s="65">
        <f t="shared" si="1"/>
        <v>6.2523788693908289E-2</v>
      </c>
      <c r="G13" s="6">
        <v>38663.699999999997</v>
      </c>
      <c r="H13" s="65">
        <f t="shared" si="2"/>
        <v>3.3595316384633866E-2</v>
      </c>
      <c r="I13" s="6">
        <v>38547.800000000003</v>
      </c>
      <c r="J13" s="65">
        <f t="shared" si="3"/>
        <v>-2.9976437847385462E-3</v>
      </c>
      <c r="K13" s="11">
        <v>40265.199999999997</v>
      </c>
      <c r="L13" s="65">
        <f t="shared" si="4"/>
        <v>4.455247770300752E-2</v>
      </c>
      <c r="M13" s="6">
        <v>38916</v>
      </c>
      <c r="N13" s="65">
        <f t="shared" si="5"/>
        <v>-3.3507843000903925E-2</v>
      </c>
      <c r="O13" s="6">
        <v>37413.699999999997</v>
      </c>
      <c r="P13" s="65">
        <f t="shared" si="6"/>
        <v>-3.8603659163326198E-2</v>
      </c>
      <c r="Q13" s="6">
        <v>38480.300000000003</v>
      </c>
      <c r="R13" s="65">
        <f t="shared" si="7"/>
        <v>2.8508273707225085E-2</v>
      </c>
      <c r="S13" s="6">
        <v>39120.300000000003</v>
      </c>
      <c r="T13" s="65">
        <f t="shared" si="8"/>
        <v>1.663188696553819E-2</v>
      </c>
      <c r="U13" s="79">
        <v>39423.1</v>
      </c>
      <c r="V13" s="65">
        <f t="shared" si="9"/>
        <v>7.7402269409998503E-3</v>
      </c>
      <c r="W13" s="6">
        <v>49489.9</v>
      </c>
      <c r="X13" s="65">
        <f t="shared" si="10"/>
        <v>0.25535282613493115</v>
      </c>
      <c r="Y13" s="67">
        <f t="shared" si="11"/>
        <v>3.2788043626255654E-2</v>
      </c>
    </row>
    <row r="14" spans="1:25" x14ac:dyDescent="0.25">
      <c r="A14" s="70" t="s">
        <v>19</v>
      </c>
      <c r="B14" s="5">
        <v>19023.7</v>
      </c>
      <c r="C14" s="5">
        <v>18778.900000000001</v>
      </c>
      <c r="D14" s="60">
        <f t="shared" si="0"/>
        <v>-1.2868159190903894E-2</v>
      </c>
      <c r="E14" s="5">
        <v>19468.3</v>
      </c>
      <c r="F14" s="61">
        <f t="shared" si="1"/>
        <v>3.6711415471619713E-2</v>
      </c>
      <c r="G14" s="6">
        <v>20192.5</v>
      </c>
      <c r="H14" s="61">
        <f t="shared" si="2"/>
        <v>3.7198933651114929E-2</v>
      </c>
      <c r="I14" s="6">
        <v>20919.5</v>
      </c>
      <c r="J14" s="61">
        <f t="shared" si="3"/>
        <v>3.600346663365106E-2</v>
      </c>
      <c r="K14" s="11">
        <v>21996.6</v>
      </c>
      <c r="L14" s="61">
        <f t="shared" si="4"/>
        <v>5.148784626783609E-2</v>
      </c>
      <c r="M14" s="6">
        <v>20909.599999999999</v>
      </c>
      <c r="N14" s="61">
        <f t="shared" si="5"/>
        <v>-4.9416728039787916E-2</v>
      </c>
      <c r="O14" s="6">
        <v>20011.900000000001</v>
      </c>
      <c r="P14" s="61">
        <f t="shared" si="6"/>
        <v>-4.2932432949458477E-2</v>
      </c>
      <c r="Q14" s="6">
        <v>20110.3</v>
      </c>
      <c r="R14" s="61">
        <f t="shared" si="7"/>
        <v>4.917074340767158E-3</v>
      </c>
      <c r="S14" s="6">
        <v>20509.3</v>
      </c>
      <c r="T14" s="61">
        <f t="shared" si="8"/>
        <v>1.9840579205680609E-2</v>
      </c>
      <c r="U14" s="79">
        <v>20530</v>
      </c>
      <c r="V14" s="61">
        <f t="shared" si="9"/>
        <v>1.0092982208071977E-3</v>
      </c>
      <c r="W14" s="6">
        <v>27195.5</v>
      </c>
      <c r="X14" s="61">
        <f t="shared" si="10"/>
        <v>0.3246712128592304</v>
      </c>
      <c r="Y14" s="67">
        <f t="shared" si="11"/>
        <v>3.6965682406414263E-2</v>
      </c>
    </row>
    <row r="15" spans="1:25" x14ac:dyDescent="0.25">
      <c r="A15" s="71" t="s">
        <v>20</v>
      </c>
      <c r="B15" s="5">
        <v>21495.3</v>
      </c>
      <c r="C15" s="5">
        <v>21294.7</v>
      </c>
      <c r="D15" s="64">
        <f t="shared" si="0"/>
        <v>-9.3322726363437303E-3</v>
      </c>
      <c r="E15" s="5">
        <v>22937</v>
      </c>
      <c r="F15" s="65">
        <f t="shared" si="1"/>
        <v>7.7122476484759117E-2</v>
      </c>
      <c r="G15" s="6">
        <v>23676.7</v>
      </c>
      <c r="H15" s="65">
        <f t="shared" si="2"/>
        <v>3.224920434232903E-2</v>
      </c>
      <c r="I15" s="6">
        <v>23851.4</v>
      </c>
      <c r="J15" s="65">
        <f t="shared" si="3"/>
        <v>7.3785620462312185E-3</v>
      </c>
      <c r="K15" s="11">
        <v>24967.7</v>
      </c>
      <c r="L15" s="65">
        <f t="shared" si="4"/>
        <v>4.6802284142649864E-2</v>
      </c>
      <c r="M15" s="6">
        <v>23346.3</v>
      </c>
      <c r="N15" s="65">
        <f t="shared" si="5"/>
        <v>-6.4939902353841172E-2</v>
      </c>
      <c r="O15" s="6">
        <v>23044.9</v>
      </c>
      <c r="P15" s="65">
        <f t="shared" si="6"/>
        <v>-1.2909968603161848E-2</v>
      </c>
      <c r="Q15" s="6">
        <v>23258.5</v>
      </c>
      <c r="R15" s="65">
        <f t="shared" si="7"/>
        <v>9.2688620909615604E-3</v>
      </c>
      <c r="S15" s="6">
        <v>23895.599999999999</v>
      </c>
      <c r="T15" s="65">
        <f t="shared" si="8"/>
        <v>2.7392136208267859E-2</v>
      </c>
      <c r="U15" s="79">
        <v>24048.799999999999</v>
      </c>
      <c r="V15" s="65">
        <f t="shared" si="9"/>
        <v>6.4112221496845923E-3</v>
      </c>
      <c r="W15" s="6">
        <v>29677.5</v>
      </c>
      <c r="X15" s="65">
        <f t="shared" si="10"/>
        <v>0.2340532583746382</v>
      </c>
      <c r="Y15" s="67">
        <f t="shared" si="11"/>
        <v>3.213598747692497E-2</v>
      </c>
    </row>
    <row r="16" spans="1:25" x14ac:dyDescent="0.25">
      <c r="A16" s="70" t="s">
        <v>21</v>
      </c>
      <c r="B16" s="5">
        <v>19927.2</v>
      </c>
      <c r="C16" s="5">
        <v>20129.7</v>
      </c>
      <c r="D16" s="60">
        <f t="shared" si="0"/>
        <v>1.0161989642297975E-2</v>
      </c>
      <c r="E16" s="5">
        <v>20984.1</v>
      </c>
      <c r="F16" s="61">
        <f t="shared" si="1"/>
        <v>4.2444745823335461E-2</v>
      </c>
      <c r="G16" s="6">
        <v>22454.3</v>
      </c>
      <c r="H16" s="61">
        <f t="shared" si="2"/>
        <v>7.0062571184849487E-2</v>
      </c>
      <c r="I16" s="6">
        <v>21959.7</v>
      </c>
      <c r="J16" s="61">
        <f t="shared" si="3"/>
        <v>-2.2026961428323277E-2</v>
      </c>
      <c r="K16" s="11">
        <v>24033.200000000001</v>
      </c>
      <c r="L16" s="61">
        <f t="shared" si="4"/>
        <v>9.4422965705360351E-2</v>
      </c>
      <c r="M16" s="6">
        <v>21786</v>
      </c>
      <c r="N16" s="61">
        <f t="shared" si="5"/>
        <v>-9.3503986152489116E-2</v>
      </c>
      <c r="O16" s="6">
        <v>20890.2</v>
      </c>
      <c r="P16" s="61">
        <f t="shared" si="6"/>
        <v>-4.1118149270173432E-2</v>
      </c>
      <c r="Q16" s="6">
        <v>21254.799999999999</v>
      </c>
      <c r="R16" s="61">
        <f t="shared" si="7"/>
        <v>1.7453159854860179E-2</v>
      </c>
      <c r="S16" s="6">
        <v>21675.5</v>
      </c>
      <c r="T16" s="61">
        <f t="shared" si="8"/>
        <v>1.9793176129627277E-2</v>
      </c>
      <c r="U16" s="79">
        <v>21258.1</v>
      </c>
      <c r="V16" s="61">
        <f t="shared" si="9"/>
        <v>-1.9256764549837491E-2</v>
      </c>
      <c r="W16" s="6">
        <v>27282</v>
      </c>
      <c r="X16" s="61">
        <f t="shared" si="10"/>
        <v>0.28336963322216002</v>
      </c>
      <c r="Y16" s="67">
        <f t="shared" si="11"/>
        <v>3.2891125469242492E-2</v>
      </c>
    </row>
    <row r="17" spans="1:25" x14ac:dyDescent="0.25">
      <c r="A17" s="71" t="s">
        <v>22</v>
      </c>
      <c r="B17" s="5">
        <v>18850.3</v>
      </c>
      <c r="C17" s="5">
        <v>18371.8</v>
      </c>
      <c r="D17" s="64">
        <f t="shared" si="0"/>
        <v>-2.5384211391861089E-2</v>
      </c>
      <c r="E17" s="5">
        <v>19029.5</v>
      </c>
      <c r="F17" s="65">
        <f t="shared" si="1"/>
        <v>3.5799431737772114E-2</v>
      </c>
      <c r="G17" s="6">
        <v>19866.7</v>
      </c>
      <c r="H17" s="65">
        <f t="shared" si="2"/>
        <v>4.3994850101158667E-2</v>
      </c>
      <c r="I17" s="6">
        <v>20108.3</v>
      </c>
      <c r="J17" s="65">
        <f t="shared" si="3"/>
        <v>1.2161053421051227E-2</v>
      </c>
      <c r="K17" s="11">
        <v>21778.799999999999</v>
      </c>
      <c r="L17" s="65">
        <f t="shared" si="4"/>
        <v>8.3075148073183724E-2</v>
      </c>
      <c r="M17" s="6">
        <v>20488.8</v>
      </c>
      <c r="N17" s="65">
        <f t="shared" si="5"/>
        <v>-5.9231913604055331E-2</v>
      </c>
      <c r="O17" s="6">
        <v>19795.400000000001</v>
      </c>
      <c r="P17" s="65">
        <f t="shared" si="6"/>
        <v>-3.3842880012494581E-2</v>
      </c>
      <c r="Q17" s="6">
        <v>20493.599999999999</v>
      </c>
      <c r="R17" s="65">
        <f t="shared" si="7"/>
        <v>3.5270820493649824E-2</v>
      </c>
      <c r="S17" s="6">
        <v>21381.1</v>
      </c>
      <c r="T17" s="65">
        <f t="shared" si="8"/>
        <v>4.3306202912128722E-2</v>
      </c>
      <c r="U17" s="79">
        <v>21541.5</v>
      </c>
      <c r="V17" s="65">
        <f t="shared" si="9"/>
        <v>7.5019526591242336E-3</v>
      </c>
      <c r="W17" s="6">
        <v>27302.1</v>
      </c>
      <c r="X17" s="65">
        <f t="shared" si="10"/>
        <v>0.26741870343290852</v>
      </c>
      <c r="Y17" s="67">
        <f t="shared" si="11"/>
        <v>3.7279014347506002E-2</v>
      </c>
    </row>
    <row r="18" spans="1:25" x14ac:dyDescent="0.25">
      <c r="A18" s="70" t="s">
        <v>23</v>
      </c>
      <c r="B18" s="5">
        <v>22219.200000000001</v>
      </c>
      <c r="C18" s="5">
        <v>22326.9</v>
      </c>
      <c r="D18" s="60">
        <f t="shared" si="0"/>
        <v>4.847159213653196E-3</v>
      </c>
      <c r="E18" s="5">
        <v>23420.5</v>
      </c>
      <c r="F18" s="61">
        <f t="shared" si="1"/>
        <v>4.8981273710188011E-2</v>
      </c>
      <c r="G18" s="6">
        <v>24863.4</v>
      </c>
      <c r="H18" s="61">
        <f t="shared" si="2"/>
        <v>6.1608419973954609E-2</v>
      </c>
      <c r="I18" s="6">
        <v>24539.4</v>
      </c>
      <c r="J18" s="61">
        <f t="shared" si="3"/>
        <v>-1.3031202490407567E-2</v>
      </c>
      <c r="K18" s="11">
        <v>25798</v>
      </c>
      <c r="L18" s="61">
        <f t="shared" si="4"/>
        <v>5.1288947570030219E-2</v>
      </c>
      <c r="M18" s="6">
        <v>24907.7</v>
      </c>
      <c r="N18" s="61">
        <f t="shared" si="5"/>
        <v>-3.4510427164896496E-2</v>
      </c>
      <c r="O18" s="6">
        <v>23290.5</v>
      </c>
      <c r="P18" s="61">
        <f t="shared" si="6"/>
        <v>-6.4927713116827324E-2</v>
      </c>
      <c r="Q18" s="6">
        <v>24908.400000000001</v>
      </c>
      <c r="R18" s="61">
        <f t="shared" si="7"/>
        <v>6.9466091324789092E-2</v>
      </c>
      <c r="S18" s="6">
        <v>24567.599999999999</v>
      </c>
      <c r="T18" s="61">
        <f t="shared" si="8"/>
        <v>-1.3682131329190272E-2</v>
      </c>
      <c r="U18" s="79">
        <v>25121</v>
      </c>
      <c r="V18" s="61">
        <f t="shared" si="9"/>
        <v>2.2525602826487079E-2</v>
      </c>
      <c r="W18" s="6">
        <v>30722.1</v>
      </c>
      <c r="X18" s="61">
        <f t="shared" si="10"/>
        <v>0.22296485012539313</v>
      </c>
      <c r="Y18" s="67">
        <f t="shared" si="11"/>
        <v>3.2320988240288513E-2</v>
      </c>
    </row>
    <row r="19" spans="1:25" x14ac:dyDescent="0.25">
      <c r="A19" s="71" t="s">
        <v>24</v>
      </c>
      <c r="B19" s="5">
        <v>23448.1</v>
      </c>
      <c r="C19" s="5">
        <v>23473.200000000001</v>
      </c>
      <c r="D19" s="64">
        <f t="shared" si="0"/>
        <v>1.0704492048396741E-3</v>
      </c>
      <c r="E19" s="5">
        <v>24530.400000000001</v>
      </c>
      <c r="F19" s="65">
        <f t="shared" si="1"/>
        <v>4.5038597208731712E-2</v>
      </c>
      <c r="G19" s="6">
        <v>25102.3</v>
      </c>
      <c r="H19" s="65">
        <f t="shared" si="2"/>
        <v>2.3313928839317599E-2</v>
      </c>
      <c r="I19" s="6">
        <v>25277.200000000001</v>
      </c>
      <c r="J19" s="65">
        <f t="shared" si="3"/>
        <v>6.9674890348694341E-3</v>
      </c>
      <c r="K19" s="11">
        <v>25981.4</v>
      </c>
      <c r="L19" s="65">
        <f t="shared" si="4"/>
        <v>2.7859098317851716E-2</v>
      </c>
      <c r="M19" s="6">
        <v>26317.9</v>
      </c>
      <c r="N19" s="65">
        <f t="shared" si="5"/>
        <v>1.2951573048411547E-2</v>
      </c>
      <c r="O19" s="6">
        <v>25284.6</v>
      </c>
      <c r="P19" s="65">
        <f t="shared" si="6"/>
        <v>-3.9262251167456519E-2</v>
      </c>
      <c r="Q19" s="6">
        <v>25512</v>
      </c>
      <c r="R19" s="65">
        <f t="shared" si="7"/>
        <v>8.9936166678532548E-3</v>
      </c>
      <c r="S19" s="6">
        <v>25974.3</v>
      </c>
      <c r="T19" s="65">
        <f t="shared" si="8"/>
        <v>1.8120884289746009E-2</v>
      </c>
      <c r="U19" s="79">
        <v>26101.1</v>
      </c>
      <c r="V19" s="65">
        <f t="shared" si="9"/>
        <v>4.8817484975534065E-3</v>
      </c>
      <c r="W19" s="6">
        <v>31700.1</v>
      </c>
      <c r="X19" s="65">
        <f t="shared" si="10"/>
        <v>0.21451203205995162</v>
      </c>
      <c r="Y19" s="67">
        <f t="shared" si="11"/>
        <v>2.9495196909242679E-2</v>
      </c>
    </row>
    <row r="20" spans="1:25" x14ac:dyDescent="0.25">
      <c r="A20" s="70" t="s">
        <v>25</v>
      </c>
      <c r="B20" s="5">
        <v>22824</v>
      </c>
      <c r="C20" s="5">
        <v>22618</v>
      </c>
      <c r="D20" s="60">
        <f t="shared" si="0"/>
        <v>-9.0255871012968614E-3</v>
      </c>
      <c r="E20" s="5">
        <v>23789.1</v>
      </c>
      <c r="F20" s="61">
        <f t="shared" si="1"/>
        <v>5.1777345477053593E-2</v>
      </c>
      <c r="G20" s="6">
        <v>25150</v>
      </c>
      <c r="H20" s="61">
        <f t="shared" si="2"/>
        <v>5.7206872054848645E-2</v>
      </c>
      <c r="I20" s="6">
        <v>25121.5</v>
      </c>
      <c r="J20" s="61">
        <f t="shared" si="3"/>
        <v>-1.1332007952286061E-3</v>
      </c>
      <c r="K20" s="11">
        <v>26198.1</v>
      </c>
      <c r="L20" s="61">
        <f t="shared" si="4"/>
        <v>4.2855721194992258E-2</v>
      </c>
      <c r="M20" s="6">
        <v>24689.7</v>
      </c>
      <c r="N20" s="61">
        <f t="shared" si="5"/>
        <v>-5.757669449311198E-2</v>
      </c>
      <c r="O20" s="6">
        <v>23810.7</v>
      </c>
      <c r="P20" s="61">
        <f t="shared" si="6"/>
        <v>-3.5601890666958291E-2</v>
      </c>
      <c r="Q20" s="6">
        <v>24675.4</v>
      </c>
      <c r="R20" s="61">
        <f t="shared" si="7"/>
        <v>3.631560600906325E-2</v>
      </c>
      <c r="S20" s="6">
        <v>24987.3</v>
      </c>
      <c r="T20" s="61">
        <f t="shared" si="8"/>
        <v>1.2640119309109465E-2</v>
      </c>
      <c r="U20" s="79">
        <v>25806.3</v>
      </c>
      <c r="V20" s="61">
        <f t="shared" si="9"/>
        <v>3.2776650538473451E-2</v>
      </c>
      <c r="W20" s="6">
        <v>31575.4</v>
      </c>
      <c r="X20" s="61">
        <f t="shared" si="10"/>
        <v>0.22355393837938808</v>
      </c>
      <c r="Y20" s="67">
        <f t="shared" si="11"/>
        <v>3.2162625446030275E-2</v>
      </c>
    </row>
    <row r="21" spans="1:25" x14ac:dyDescent="0.25">
      <c r="A21" s="71" t="s">
        <v>93</v>
      </c>
      <c r="B21" s="5">
        <v>53584.3</v>
      </c>
      <c r="C21" s="5">
        <v>54672.5</v>
      </c>
      <c r="D21" s="64">
        <f t="shared" si="0"/>
        <v>2.0308187286201207E-2</v>
      </c>
      <c r="E21" s="5">
        <v>59753.7</v>
      </c>
      <c r="F21" s="65">
        <f t="shared" si="1"/>
        <v>9.2938863231057711E-2</v>
      </c>
      <c r="G21" s="6">
        <v>64337.9</v>
      </c>
      <c r="H21" s="65">
        <f t="shared" si="2"/>
        <v>7.671826179801422E-2</v>
      </c>
      <c r="I21" s="6">
        <v>58421.599999999999</v>
      </c>
      <c r="J21" s="65">
        <f t="shared" si="3"/>
        <v>-9.1956684939980993E-2</v>
      </c>
      <c r="K21" s="11">
        <v>62607.6</v>
      </c>
      <c r="L21" s="65">
        <f t="shared" si="4"/>
        <v>7.1651580922124758E-2</v>
      </c>
      <c r="M21" s="6">
        <v>61609.7</v>
      </c>
      <c r="N21" s="65">
        <f t="shared" si="5"/>
        <v>-1.5938959487346582E-2</v>
      </c>
      <c r="O21" s="6">
        <v>56683.4</v>
      </c>
      <c r="P21" s="65">
        <f t="shared" si="6"/>
        <v>-7.9959811523185431E-2</v>
      </c>
      <c r="Q21" s="6">
        <v>59658.1</v>
      </c>
      <c r="R21" s="65">
        <f t="shared" si="7"/>
        <v>5.2479209080612543E-2</v>
      </c>
      <c r="S21" s="6">
        <v>61131.9</v>
      </c>
      <c r="T21" s="65">
        <f t="shared" si="8"/>
        <v>2.4704105561524914E-2</v>
      </c>
      <c r="U21" s="79">
        <v>61234.7</v>
      </c>
      <c r="V21" s="65">
        <f t="shared" si="9"/>
        <v>1.6816097651144446E-3</v>
      </c>
      <c r="W21" s="6">
        <v>82592.800000000003</v>
      </c>
      <c r="X21" s="65">
        <f t="shared" si="10"/>
        <v>0.34879079998758877</v>
      </c>
      <c r="Y21" s="67">
        <f t="shared" si="11"/>
        <v>4.5583378334702322E-2</v>
      </c>
    </row>
    <row r="22" spans="1:25" ht="23.25" x14ac:dyDescent="0.25">
      <c r="A22" s="68" t="s">
        <v>26</v>
      </c>
      <c r="B22" s="3">
        <v>32288.6</v>
      </c>
      <c r="C22" s="3">
        <v>32013.1</v>
      </c>
      <c r="D22" s="60">
        <f t="shared" si="0"/>
        <v>-8.5324232081911422E-3</v>
      </c>
      <c r="E22" s="3">
        <v>34688.699999999997</v>
      </c>
      <c r="F22" s="61">
        <f t="shared" si="1"/>
        <v>8.3578285139521036E-2</v>
      </c>
      <c r="G22" s="8">
        <v>35654.199999999997</v>
      </c>
      <c r="H22" s="61">
        <f t="shared" si="2"/>
        <v>2.7833271353495448E-2</v>
      </c>
      <c r="I22" s="4">
        <v>35049.199999999997</v>
      </c>
      <c r="J22" s="61">
        <f t="shared" si="3"/>
        <v>-1.6968547884961716E-2</v>
      </c>
      <c r="K22" s="10">
        <v>36679.599999999999</v>
      </c>
      <c r="L22" s="61">
        <f t="shared" si="4"/>
        <v>4.6517466875135582E-2</v>
      </c>
      <c r="M22" s="8">
        <v>35389.1</v>
      </c>
      <c r="N22" s="61">
        <f t="shared" si="5"/>
        <v>-3.518304452611265E-2</v>
      </c>
      <c r="O22" s="4">
        <v>32892</v>
      </c>
      <c r="P22" s="61">
        <f t="shared" si="6"/>
        <v>-7.0561274516729666E-2</v>
      </c>
      <c r="Q22" s="8">
        <v>34187.699999999997</v>
      </c>
      <c r="R22" s="61">
        <f t="shared" si="7"/>
        <v>3.9392557460780742E-2</v>
      </c>
      <c r="S22" s="8">
        <v>35271.5</v>
      </c>
      <c r="T22" s="61">
        <f t="shared" si="8"/>
        <v>3.1701459881770422E-2</v>
      </c>
      <c r="U22" s="8">
        <v>35338.6</v>
      </c>
      <c r="V22" s="61">
        <f t="shared" si="9"/>
        <v>1.9023857788866838E-3</v>
      </c>
      <c r="W22" s="8">
        <v>46241.8</v>
      </c>
      <c r="X22" s="61">
        <f t="shared" si="10"/>
        <v>0.30853514287493011</v>
      </c>
      <c r="Y22" s="67">
        <f t="shared" si="11"/>
        <v>3.7110479929865894E-2</v>
      </c>
    </row>
    <row r="23" spans="1:25" x14ac:dyDescent="0.25">
      <c r="A23" s="71" t="s">
        <v>27</v>
      </c>
      <c r="B23" s="5">
        <v>27960.5</v>
      </c>
      <c r="C23" s="5">
        <v>26918.3</v>
      </c>
      <c r="D23" s="64">
        <f t="shared" si="0"/>
        <v>-3.7274011552010933E-2</v>
      </c>
      <c r="E23" s="5">
        <v>29453</v>
      </c>
      <c r="F23" s="65">
        <f t="shared" si="1"/>
        <v>9.416270715461228E-2</v>
      </c>
      <c r="G23" s="6">
        <v>28091.200000000001</v>
      </c>
      <c r="H23" s="65">
        <f t="shared" si="2"/>
        <v>-4.623637660000679E-2</v>
      </c>
      <c r="I23" s="6">
        <v>29533.8</v>
      </c>
      <c r="J23" s="65">
        <f t="shared" si="3"/>
        <v>5.1354160733610543E-2</v>
      </c>
      <c r="K23" s="11">
        <v>32317.3</v>
      </c>
      <c r="L23" s="65">
        <f t="shared" si="4"/>
        <v>9.4247946420711104E-2</v>
      </c>
      <c r="M23" s="6">
        <v>28690.6</v>
      </c>
      <c r="N23" s="65">
        <f t="shared" si="5"/>
        <v>-0.11222162742555852</v>
      </c>
      <c r="O23" s="6">
        <v>26834.7</v>
      </c>
      <c r="P23" s="65">
        <f t="shared" si="6"/>
        <v>-6.4686691808466756E-2</v>
      </c>
      <c r="Q23" s="6">
        <v>28174.3</v>
      </c>
      <c r="R23" s="65">
        <f t="shared" si="7"/>
        <v>4.9920438834792247E-2</v>
      </c>
      <c r="S23" s="6">
        <v>28376.400000000001</v>
      </c>
      <c r="T23" s="65">
        <f t="shared" si="8"/>
        <v>7.1732039482792498E-3</v>
      </c>
      <c r="U23" s="79">
        <v>29325.5</v>
      </c>
      <c r="V23" s="65">
        <f t="shared" si="9"/>
        <v>3.3446807910799015E-2</v>
      </c>
      <c r="W23" s="6">
        <v>35725.9</v>
      </c>
      <c r="X23" s="65">
        <f t="shared" si="10"/>
        <v>0.21825373821418226</v>
      </c>
      <c r="Y23" s="67">
        <f t="shared" si="11"/>
        <v>2.6194572348267608E-2</v>
      </c>
    </row>
    <row r="24" spans="1:25" x14ac:dyDescent="0.25">
      <c r="A24" s="70" t="s">
        <v>28</v>
      </c>
      <c r="B24" s="5">
        <v>37144.699999999997</v>
      </c>
      <c r="C24" s="5">
        <v>36048.800000000003</v>
      </c>
      <c r="D24" s="60">
        <f t="shared" si="0"/>
        <v>-2.9503536170705225E-2</v>
      </c>
      <c r="E24" s="5">
        <v>38565.599999999999</v>
      </c>
      <c r="F24" s="61">
        <f t="shared" si="1"/>
        <v>6.981647100596966E-2</v>
      </c>
      <c r="G24" s="6">
        <v>42585.599999999999</v>
      </c>
      <c r="H24" s="61">
        <f t="shared" si="2"/>
        <v>0.10423797373825372</v>
      </c>
      <c r="I24" s="6">
        <v>40401.5</v>
      </c>
      <c r="J24" s="61">
        <f t="shared" si="3"/>
        <v>-5.1287289600240427E-2</v>
      </c>
      <c r="K24" s="11">
        <v>42130.5</v>
      </c>
      <c r="L24" s="61">
        <f t="shared" si="4"/>
        <v>4.2795440763337966E-2</v>
      </c>
      <c r="M24" s="6">
        <v>39109.5</v>
      </c>
      <c r="N24" s="61">
        <f t="shared" si="5"/>
        <v>-7.1705771353295145E-2</v>
      </c>
      <c r="O24" s="6">
        <v>37215.699999999997</v>
      </c>
      <c r="P24" s="61">
        <f t="shared" si="6"/>
        <v>-4.8423017425433756E-2</v>
      </c>
      <c r="Q24" s="6">
        <v>37287.599999999999</v>
      </c>
      <c r="R24" s="61">
        <f t="shared" si="7"/>
        <v>1.9319803201336416E-3</v>
      </c>
      <c r="S24" s="6">
        <v>38661.699999999997</v>
      </c>
      <c r="T24" s="61">
        <f t="shared" si="8"/>
        <v>3.6851392956371409E-2</v>
      </c>
      <c r="U24" s="79">
        <v>38116.9</v>
      </c>
      <c r="V24" s="61">
        <f t="shared" si="9"/>
        <v>-1.4091465196822583E-2</v>
      </c>
      <c r="W24" s="6">
        <v>49733.5</v>
      </c>
      <c r="X24" s="61">
        <f t="shared" si="10"/>
        <v>0.3047624544493388</v>
      </c>
      <c r="Y24" s="67">
        <f t="shared" si="11"/>
        <v>3.1398603044264367E-2</v>
      </c>
    </row>
    <row r="25" spans="1:25" x14ac:dyDescent="0.25">
      <c r="A25" s="71" t="s">
        <v>29</v>
      </c>
      <c r="B25" s="5">
        <v>33650.300000000003</v>
      </c>
      <c r="C25" s="5">
        <v>31975.200000000001</v>
      </c>
      <c r="D25" s="64">
        <f t="shared" si="0"/>
        <v>-4.9779645352344581E-2</v>
      </c>
      <c r="E25" s="5">
        <v>33880.800000000003</v>
      </c>
      <c r="F25" s="65">
        <f t="shared" si="1"/>
        <v>5.9596187044959947E-2</v>
      </c>
      <c r="G25" s="6">
        <v>35695.800000000003</v>
      </c>
      <c r="H25" s="65">
        <f t="shared" si="2"/>
        <v>5.357016363249989E-2</v>
      </c>
      <c r="I25" s="6">
        <v>36816.400000000001</v>
      </c>
      <c r="J25" s="65">
        <f t="shared" si="3"/>
        <v>3.1393049042184096E-2</v>
      </c>
      <c r="K25" s="11">
        <v>38285.9</v>
      </c>
      <c r="L25" s="65">
        <f t="shared" si="4"/>
        <v>3.9914277332927739E-2</v>
      </c>
      <c r="M25" s="6">
        <v>35428.800000000003</v>
      </c>
      <c r="N25" s="65">
        <f t="shared" si="5"/>
        <v>-7.4625384279852325E-2</v>
      </c>
      <c r="O25" s="6">
        <v>32133.7</v>
      </c>
      <c r="P25" s="65">
        <f t="shared" si="6"/>
        <v>-9.3006254798356225E-2</v>
      </c>
      <c r="Q25" s="6">
        <v>34077</v>
      </c>
      <c r="R25" s="65">
        <f t="shared" si="7"/>
        <v>6.0475451006264391E-2</v>
      </c>
      <c r="S25" s="6">
        <v>35081.199999999997</v>
      </c>
      <c r="T25" s="65">
        <f t="shared" si="8"/>
        <v>2.9468556504387067E-2</v>
      </c>
      <c r="U25" s="79">
        <v>35026.699999999997</v>
      </c>
      <c r="V25" s="65">
        <f t="shared" si="9"/>
        <v>-1.5535386474807567E-3</v>
      </c>
      <c r="W25" s="6">
        <v>45634.1</v>
      </c>
      <c r="X25" s="65">
        <f t="shared" si="10"/>
        <v>0.30283754964070275</v>
      </c>
      <c r="Y25" s="67">
        <f t="shared" si="11"/>
        <v>3.2571855556899273E-2</v>
      </c>
    </row>
    <row r="26" spans="1:25" ht="23.25" x14ac:dyDescent="0.25">
      <c r="A26" s="72" t="s">
        <v>94</v>
      </c>
      <c r="B26" s="5">
        <v>63697.3</v>
      </c>
      <c r="C26" s="5">
        <v>58563.6</v>
      </c>
      <c r="D26" s="60">
        <f t="shared" si="0"/>
        <v>-8.0595252860011346E-2</v>
      </c>
      <c r="E26" s="5">
        <v>67100.3</v>
      </c>
      <c r="F26" s="61">
        <f t="shared" si="1"/>
        <v>0.1457680197255633</v>
      </c>
      <c r="G26" s="6">
        <v>67827.199999999997</v>
      </c>
      <c r="H26" s="61">
        <f t="shared" si="2"/>
        <v>1.0833036513994587E-2</v>
      </c>
      <c r="I26" s="6">
        <v>65866.899999999994</v>
      </c>
      <c r="J26" s="61">
        <f t="shared" si="3"/>
        <v>-2.8901384695225518E-2</v>
      </c>
      <c r="K26" s="11">
        <v>69435.899999999994</v>
      </c>
      <c r="L26" s="61">
        <f t="shared" si="4"/>
        <v>5.4185030721044969E-2</v>
      </c>
      <c r="M26" s="6">
        <v>67589.7</v>
      </c>
      <c r="N26" s="61">
        <f t="shared" si="5"/>
        <v>-2.6588551455370979E-2</v>
      </c>
      <c r="O26" s="6">
        <v>60671.8</v>
      </c>
      <c r="P26" s="61">
        <f t="shared" si="6"/>
        <v>-0.10235139377745417</v>
      </c>
      <c r="Q26" s="6">
        <v>63340.1</v>
      </c>
      <c r="R26" s="61">
        <f t="shared" si="7"/>
        <v>4.3979245712175929E-2</v>
      </c>
      <c r="S26" s="6">
        <v>61844.2</v>
      </c>
      <c r="T26" s="61">
        <f t="shared" si="8"/>
        <v>-2.3616950399509951E-2</v>
      </c>
      <c r="U26" s="79">
        <v>63360.3</v>
      </c>
      <c r="V26" s="61">
        <f t="shared" si="9"/>
        <v>2.4514829199828059E-2</v>
      </c>
      <c r="W26" s="6">
        <v>91657</v>
      </c>
      <c r="X26" s="61">
        <f t="shared" si="10"/>
        <v>0.44659984248811946</v>
      </c>
      <c r="Y26" s="67">
        <f t="shared" si="11"/>
        <v>4.2166042833923119E-2</v>
      </c>
    </row>
    <row r="27" spans="1:25" ht="23.25" x14ac:dyDescent="0.25">
      <c r="A27" s="73" t="s">
        <v>106</v>
      </c>
      <c r="B27" s="5">
        <v>31232</v>
      </c>
      <c r="C27" s="5">
        <v>29811</v>
      </c>
      <c r="D27" s="64">
        <f t="shared" si="0"/>
        <v>-4.5498206967213073E-2</v>
      </c>
      <c r="E27" s="5">
        <v>31178</v>
      </c>
      <c r="F27" s="65">
        <f t="shared" si="1"/>
        <v>4.5855556673711106E-2</v>
      </c>
      <c r="G27" s="6">
        <v>33060</v>
      </c>
      <c r="H27" s="65">
        <f t="shared" si="2"/>
        <v>6.036307652832118E-2</v>
      </c>
      <c r="I27" s="6">
        <v>34463</v>
      </c>
      <c r="J27" s="65">
        <f t="shared" si="3"/>
        <v>4.2437991530550612E-2</v>
      </c>
      <c r="K27" s="11">
        <v>35771</v>
      </c>
      <c r="L27" s="65">
        <f t="shared" si="4"/>
        <v>3.7953747497315948E-2</v>
      </c>
      <c r="M27" s="6">
        <v>32857</v>
      </c>
      <c r="N27" s="65">
        <f t="shared" si="5"/>
        <v>-8.1462637331916943E-2</v>
      </c>
      <c r="O27" s="6">
        <v>29884</v>
      </c>
      <c r="P27" s="65">
        <f t="shared" si="6"/>
        <v>-9.0483002100009147E-2</v>
      </c>
      <c r="Q27" s="6">
        <v>31780</v>
      </c>
      <c r="R27" s="65">
        <f t="shared" si="7"/>
        <v>6.3445321911390629E-2</v>
      </c>
      <c r="S27" s="6">
        <v>32993</v>
      </c>
      <c r="T27" s="65">
        <f t="shared" si="8"/>
        <v>3.8168659534298266E-2</v>
      </c>
      <c r="U27" s="79">
        <v>32807</v>
      </c>
      <c r="V27" s="65">
        <f t="shared" si="9"/>
        <v>-5.6375594823144803E-3</v>
      </c>
      <c r="W27" s="6">
        <v>41980</v>
      </c>
      <c r="X27" s="65">
        <f t="shared" si="10"/>
        <v>0.27960496235559473</v>
      </c>
      <c r="Y27" s="67">
        <f t="shared" si="11"/>
        <v>3.1340719104520805E-2</v>
      </c>
    </row>
    <row r="28" spans="1:25" x14ac:dyDescent="0.25">
      <c r="A28" s="70" t="s">
        <v>30</v>
      </c>
      <c r="B28" s="5">
        <v>24893</v>
      </c>
      <c r="C28" s="5">
        <v>25203.599999999999</v>
      </c>
      <c r="D28" s="60">
        <f t="shared" si="0"/>
        <v>1.2477403286064392E-2</v>
      </c>
      <c r="E28" s="5">
        <v>25314.1</v>
      </c>
      <c r="F28" s="61">
        <f t="shared" si="1"/>
        <v>4.3842943071623619E-3</v>
      </c>
      <c r="G28" s="6">
        <v>27138.3</v>
      </c>
      <c r="H28" s="61">
        <f t="shared" si="2"/>
        <v>7.2062605425434967E-2</v>
      </c>
      <c r="I28" s="6">
        <v>26322.5</v>
      </c>
      <c r="J28" s="61">
        <f t="shared" si="3"/>
        <v>-3.0060836529922641E-2</v>
      </c>
      <c r="K28" s="11">
        <v>27376.1</v>
      </c>
      <c r="L28" s="61">
        <f t="shared" si="4"/>
        <v>4.0026593218729145E-2</v>
      </c>
      <c r="M28" s="6">
        <v>26118.6</v>
      </c>
      <c r="N28" s="61">
        <f t="shared" si="5"/>
        <v>-4.5934227300455488E-2</v>
      </c>
      <c r="O28" s="6">
        <v>25255.7</v>
      </c>
      <c r="P28" s="61">
        <f t="shared" si="6"/>
        <v>-3.3037758532233674E-2</v>
      </c>
      <c r="Q28" s="6">
        <v>25732.2</v>
      </c>
      <c r="R28" s="61">
        <f t="shared" si="7"/>
        <v>1.8867028037235167E-2</v>
      </c>
      <c r="S28" s="6">
        <v>26198.7</v>
      </c>
      <c r="T28" s="61">
        <f t="shared" si="8"/>
        <v>1.81290367710496E-2</v>
      </c>
      <c r="U28" s="79">
        <v>25888.6</v>
      </c>
      <c r="V28" s="61">
        <f t="shared" si="9"/>
        <v>-1.1836465168119092E-2</v>
      </c>
      <c r="W28" s="6">
        <v>35731.5</v>
      </c>
      <c r="X28" s="61">
        <f t="shared" si="10"/>
        <v>0.38020209667575688</v>
      </c>
      <c r="Y28" s="67">
        <f t="shared" si="11"/>
        <v>3.8661797290063783E-2</v>
      </c>
    </row>
    <row r="29" spans="1:25" x14ac:dyDescent="0.25">
      <c r="A29" s="71" t="s">
        <v>31</v>
      </c>
      <c r="B29" s="5">
        <v>25583.599999999999</v>
      </c>
      <c r="C29" s="5">
        <v>25130.1</v>
      </c>
      <c r="D29" s="64">
        <f t="shared" si="0"/>
        <v>-1.7726199596616588E-2</v>
      </c>
      <c r="E29" s="5">
        <v>26669.200000000001</v>
      </c>
      <c r="F29" s="65">
        <f t="shared" si="1"/>
        <v>6.1245279565143029E-2</v>
      </c>
      <c r="G29" s="6">
        <v>26666.799999999999</v>
      </c>
      <c r="H29" s="65">
        <f t="shared" si="2"/>
        <v>-8.9991450812232365E-5</v>
      </c>
      <c r="I29" s="6">
        <v>25822.799999999999</v>
      </c>
      <c r="J29" s="65">
        <f t="shared" si="3"/>
        <v>-3.1649841750791219E-2</v>
      </c>
      <c r="K29" s="11">
        <v>26179.4</v>
      </c>
      <c r="L29" s="65">
        <f t="shared" si="4"/>
        <v>1.3809501680685399E-2</v>
      </c>
      <c r="M29" s="6">
        <v>26226.400000000001</v>
      </c>
      <c r="N29" s="65">
        <f t="shared" si="5"/>
        <v>1.7953047052261528E-3</v>
      </c>
      <c r="O29" s="6">
        <v>24878.7</v>
      </c>
      <c r="P29" s="65">
        <f t="shared" si="6"/>
        <v>-5.1387151877497539E-2</v>
      </c>
      <c r="Q29" s="6">
        <v>26253.8</v>
      </c>
      <c r="R29" s="65">
        <f t="shared" si="7"/>
        <v>5.5272180620369982E-2</v>
      </c>
      <c r="S29" s="6">
        <v>27641.8</v>
      </c>
      <c r="T29" s="65">
        <f t="shared" si="8"/>
        <v>5.2868537126054216E-2</v>
      </c>
      <c r="U29" s="79">
        <v>26746.1</v>
      </c>
      <c r="V29" s="65">
        <f t="shared" si="9"/>
        <v>-3.2403823195305659E-2</v>
      </c>
      <c r="W29" s="6">
        <v>35577.199999999997</v>
      </c>
      <c r="X29" s="65">
        <f t="shared" si="10"/>
        <v>0.3301827182280781</v>
      </c>
      <c r="Y29" s="67">
        <f t="shared" si="11"/>
        <v>3.4719683095866698E-2</v>
      </c>
    </row>
    <row r="30" spans="1:25" x14ac:dyDescent="0.25">
      <c r="A30" s="70" t="s">
        <v>32</v>
      </c>
      <c r="B30" s="5">
        <v>29435</v>
      </c>
      <c r="C30" s="5">
        <v>29467.8</v>
      </c>
      <c r="D30" s="60">
        <f t="shared" si="0"/>
        <v>1.1143196874467964E-3</v>
      </c>
      <c r="E30" s="5">
        <v>31044.6</v>
      </c>
      <c r="F30" s="61">
        <f t="shared" si="1"/>
        <v>5.3509254168957243E-2</v>
      </c>
      <c r="G30" s="6">
        <v>33037.599999999999</v>
      </c>
      <c r="H30" s="61">
        <f t="shared" si="2"/>
        <v>6.4197960353813643E-2</v>
      </c>
      <c r="I30" s="6">
        <v>31865.200000000001</v>
      </c>
      <c r="J30" s="61">
        <f t="shared" si="3"/>
        <v>-3.5486839237717005E-2</v>
      </c>
      <c r="K30" s="11">
        <v>32628.3</v>
      </c>
      <c r="L30" s="61">
        <f t="shared" si="4"/>
        <v>2.394775491759038E-2</v>
      </c>
      <c r="M30" s="6">
        <v>32218.1</v>
      </c>
      <c r="N30" s="61">
        <f t="shared" si="5"/>
        <v>-1.2571908435315415E-2</v>
      </c>
      <c r="O30" s="6">
        <v>31398.1</v>
      </c>
      <c r="P30" s="61">
        <f t="shared" si="6"/>
        <v>-2.5451531902874525E-2</v>
      </c>
      <c r="Q30" s="6">
        <v>31278.6</v>
      </c>
      <c r="R30" s="61">
        <f t="shared" si="7"/>
        <v>-3.8059627811873886E-3</v>
      </c>
      <c r="S30" s="6">
        <v>32700.1</v>
      </c>
      <c r="T30" s="61">
        <f t="shared" si="8"/>
        <v>4.5446407447903736E-2</v>
      </c>
      <c r="U30" s="79">
        <v>31857.7</v>
      </c>
      <c r="V30" s="61">
        <f t="shared" si="9"/>
        <v>-2.5761389108901689E-2</v>
      </c>
      <c r="W30" s="6">
        <v>38448.1</v>
      </c>
      <c r="X30" s="61">
        <f t="shared" si="10"/>
        <v>0.2068699246963841</v>
      </c>
      <c r="Y30" s="67">
        <f t="shared" si="11"/>
        <v>2.6546180891463624E-2</v>
      </c>
    </row>
    <row r="31" spans="1:25" x14ac:dyDescent="0.25">
      <c r="A31" s="71" t="s">
        <v>33</v>
      </c>
      <c r="B31" s="5">
        <v>40027.300000000003</v>
      </c>
      <c r="C31" s="5">
        <v>38665</v>
      </c>
      <c r="D31" s="64">
        <f t="shared" si="0"/>
        <v>-3.4034271609626465E-2</v>
      </c>
      <c r="E31" s="5">
        <v>40619.1</v>
      </c>
      <c r="F31" s="65">
        <f t="shared" si="1"/>
        <v>5.0539247381352626E-2</v>
      </c>
      <c r="G31" s="6">
        <v>44733.4</v>
      </c>
      <c r="H31" s="65">
        <f t="shared" si="2"/>
        <v>0.10128978731680416</v>
      </c>
      <c r="I31" s="6">
        <v>47106.7</v>
      </c>
      <c r="J31" s="65">
        <f t="shared" si="3"/>
        <v>5.3054317355711644E-2</v>
      </c>
      <c r="K31" s="11">
        <v>44547.9</v>
      </c>
      <c r="L31" s="65">
        <f t="shared" si="4"/>
        <v>-5.4319236966291373E-2</v>
      </c>
      <c r="M31" s="6">
        <v>42042.2</v>
      </c>
      <c r="N31" s="65">
        <f t="shared" si="5"/>
        <v>-5.6247320300171322E-2</v>
      </c>
      <c r="O31" s="6">
        <v>36420.300000000003</v>
      </c>
      <c r="P31" s="65">
        <f t="shared" si="6"/>
        <v>-0.13372040473619351</v>
      </c>
      <c r="Q31" s="6">
        <v>38741.300000000003</v>
      </c>
      <c r="R31" s="65">
        <f t="shared" si="7"/>
        <v>6.372819553930098E-2</v>
      </c>
      <c r="S31" s="6">
        <v>42300.6</v>
      </c>
      <c r="T31" s="65">
        <f t="shared" si="8"/>
        <v>9.1873530315193186E-2</v>
      </c>
      <c r="U31" s="79">
        <v>41296.800000000003</v>
      </c>
      <c r="V31" s="65">
        <f t="shared" si="9"/>
        <v>-2.3730159855888444E-2</v>
      </c>
      <c r="W31" s="6">
        <v>57845.3</v>
      </c>
      <c r="X31" s="65">
        <f t="shared" si="10"/>
        <v>0.40072112124910397</v>
      </c>
      <c r="Y31" s="67">
        <f t="shared" si="11"/>
        <v>4.1741345971754135E-2</v>
      </c>
    </row>
    <row r="32" spans="1:25" x14ac:dyDescent="0.25">
      <c r="A32" s="70" t="s">
        <v>34</v>
      </c>
      <c r="B32" s="5">
        <v>22791.599999999999</v>
      </c>
      <c r="C32" s="5">
        <v>23087.200000000001</v>
      </c>
      <c r="D32" s="60">
        <f t="shared" si="0"/>
        <v>1.2969690587760541E-2</v>
      </c>
      <c r="E32" s="5">
        <v>24153.8</v>
      </c>
      <c r="F32" s="61">
        <f t="shared" si="1"/>
        <v>4.6198759485775565E-2</v>
      </c>
      <c r="G32" s="6">
        <v>25226.5</v>
      </c>
      <c r="H32" s="61">
        <f t="shared" si="2"/>
        <v>4.4411231359040793E-2</v>
      </c>
      <c r="I32" s="6">
        <v>24742.6</v>
      </c>
      <c r="J32" s="61">
        <f t="shared" si="3"/>
        <v>-1.9182209184785859E-2</v>
      </c>
      <c r="K32" s="11">
        <v>25475.4</v>
      </c>
      <c r="L32" s="61">
        <f t="shared" si="4"/>
        <v>2.9616935972775815E-2</v>
      </c>
      <c r="M32" s="6">
        <v>25608.6</v>
      </c>
      <c r="N32" s="61">
        <f t="shared" si="5"/>
        <v>5.2285734473256351E-3</v>
      </c>
      <c r="O32" s="6">
        <v>24649.4</v>
      </c>
      <c r="P32" s="61">
        <f t="shared" si="6"/>
        <v>-3.7456167068875224E-2</v>
      </c>
      <c r="Q32" s="6">
        <v>24836.3</v>
      </c>
      <c r="R32" s="61">
        <f t="shared" si="7"/>
        <v>7.5823346612897691E-3</v>
      </c>
      <c r="S32" s="6">
        <v>25028.6</v>
      </c>
      <c r="T32" s="61">
        <f t="shared" si="8"/>
        <v>7.7426991943243539E-3</v>
      </c>
      <c r="U32" s="79">
        <v>25177.1</v>
      </c>
      <c r="V32" s="61">
        <f t="shared" si="9"/>
        <v>5.9332124050086588E-3</v>
      </c>
      <c r="W32" s="6">
        <v>31221</v>
      </c>
      <c r="X32" s="61">
        <f t="shared" si="10"/>
        <v>0.24005544721195071</v>
      </c>
      <c r="Y32" s="67">
        <f t="shared" si="11"/>
        <v>3.1190955279235523E-2</v>
      </c>
    </row>
    <row r="33" spans="1:25" x14ac:dyDescent="0.25">
      <c r="A33" s="71" t="s">
        <v>35</v>
      </c>
      <c r="B33" s="5">
        <v>19232.2</v>
      </c>
      <c r="C33" s="5">
        <v>18902.400000000001</v>
      </c>
      <c r="D33" s="64">
        <f t="shared" si="0"/>
        <v>-1.7148324164682149E-2</v>
      </c>
      <c r="E33" s="5">
        <v>19647.7</v>
      </c>
      <c r="F33" s="65">
        <f t="shared" si="1"/>
        <v>3.94288555950566E-2</v>
      </c>
      <c r="G33" s="6">
        <v>20947.2</v>
      </c>
      <c r="H33" s="65">
        <f t="shared" si="2"/>
        <v>6.6140057105920746E-2</v>
      </c>
      <c r="I33" s="6">
        <v>21128.799999999999</v>
      </c>
      <c r="J33" s="65">
        <f t="shared" si="3"/>
        <v>8.6694164375189509E-3</v>
      </c>
      <c r="K33" s="11">
        <v>22341.599999999999</v>
      </c>
      <c r="L33" s="65">
        <f t="shared" si="4"/>
        <v>5.7400325621900006E-2</v>
      </c>
      <c r="M33" s="6">
        <v>20948.3</v>
      </c>
      <c r="N33" s="65">
        <f t="shared" si="5"/>
        <v>-6.2363483367350536E-2</v>
      </c>
      <c r="O33" s="6">
        <v>19714.099999999999</v>
      </c>
      <c r="P33" s="65">
        <f t="shared" si="6"/>
        <v>-5.8916475322579931E-2</v>
      </c>
      <c r="Q33" s="6">
        <v>20270.8</v>
      </c>
      <c r="R33" s="65">
        <f t="shared" si="7"/>
        <v>2.82386718135752E-2</v>
      </c>
      <c r="S33" s="6">
        <v>21044.9</v>
      </c>
      <c r="T33" s="65">
        <f t="shared" si="8"/>
        <v>3.8187935355289415E-2</v>
      </c>
      <c r="U33" s="79">
        <v>20723</v>
      </c>
      <c r="V33" s="65">
        <f t="shared" si="9"/>
        <v>-1.5295867407305375E-2</v>
      </c>
      <c r="W33" s="6">
        <v>25694.2</v>
      </c>
      <c r="X33" s="65">
        <f t="shared" si="10"/>
        <v>0.23988804709742806</v>
      </c>
      <c r="Y33" s="67">
        <f t="shared" si="11"/>
        <v>2.9475378069524636E-2</v>
      </c>
    </row>
    <row r="34" spans="1:25" x14ac:dyDescent="0.25">
      <c r="A34" s="70" t="s">
        <v>36</v>
      </c>
      <c r="B34" s="5">
        <v>35999.599999999999</v>
      </c>
      <c r="C34" s="5">
        <v>36196.199999999997</v>
      </c>
      <c r="D34" s="60">
        <f t="shared" si="0"/>
        <v>5.4611717907975255E-3</v>
      </c>
      <c r="E34" s="5">
        <v>40474.5</v>
      </c>
      <c r="F34" s="61">
        <f t="shared" ref="F34:F65" si="12">E34/C34-1</f>
        <v>0.11819749034429039</v>
      </c>
      <c r="G34" s="6">
        <v>40195.9</v>
      </c>
      <c r="H34" s="61">
        <f t="shared" ref="H34:H65" si="13">G34/E34-1</f>
        <v>-6.8833463044633003E-3</v>
      </c>
      <c r="I34" s="6">
        <v>39000.1</v>
      </c>
      <c r="J34" s="61">
        <f t="shared" ref="J34:J65" si="14">I34/G34-1</f>
        <v>-2.9749302789588095E-2</v>
      </c>
      <c r="K34" s="11">
        <v>41757.599999999999</v>
      </c>
      <c r="L34" s="61">
        <f t="shared" ref="L34:L65" si="15">K34/I34-1</f>
        <v>7.0704946910392641E-2</v>
      </c>
      <c r="M34" s="6">
        <v>40976.400000000001</v>
      </c>
      <c r="N34" s="61">
        <f t="shared" ref="N34:N65" si="16">M34/K34-1</f>
        <v>-1.8707971722512706E-2</v>
      </c>
      <c r="O34" s="6">
        <v>37704.800000000003</v>
      </c>
      <c r="P34" s="61">
        <f t="shared" ref="P34:P65" si="17">O34/M34-1</f>
        <v>-7.9841079255376202E-2</v>
      </c>
      <c r="Q34" s="6">
        <v>39614.9</v>
      </c>
      <c r="R34" s="61">
        <f t="shared" si="7"/>
        <v>5.0659332498779852E-2</v>
      </c>
      <c r="S34" s="6">
        <v>40509.1</v>
      </c>
      <c r="T34" s="61">
        <f t="shared" si="8"/>
        <v>2.2572314962299389E-2</v>
      </c>
      <c r="U34" s="79">
        <v>41235.199999999997</v>
      </c>
      <c r="V34" s="61">
        <f t="shared" si="9"/>
        <v>1.7924367611227954E-2</v>
      </c>
      <c r="W34" s="6">
        <v>54443.8</v>
      </c>
      <c r="X34" s="61">
        <f t="shared" si="10"/>
        <v>0.32032341300636369</v>
      </c>
      <c r="Y34" s="67">
        <f t="shared" si="11"/>
        <v>4.2787394277473738E-2</v>
      </c>
    </row>
    <row r="35" spans="1:25" x14ac:dyDescent="0.25">
      <c r="A35" s="69" t="s">
        <v>108</v>
      </c>
      <c r="B35" s="3">
        <v>22375.3</v>
      </c>
      <c r="C35" s="3">
        <v>21992.6</v>
      </c>
      <c r="D35" s="64">
        <f t="shared" si="0"/>
        <v>-1.7103681291424033E-2</v>
      </c>
      <c r="E35" s="3">
        <v>23427.599999999999</v>
      </c>
      <c r="F35" s="65">
        <f t="shared" si="12"/>
        <v>6.5249220192246549E-2</v>
      </c>
      <c r="G35" s="8">
        <v>25043</v>
      </c>
      <c r="H35" s="65">
        <f t="shared" si="13"/>
        <v>6.8952859020983803E-2</v>
      </c>
      <c r="I35" s="4">
        <v>23915.200000000001</v>
      </c>
      <c r="J35" s="65">
        <f t="shared" si="14"/>
        <v>-4.5034540590184857E-2</v>
      </c>
      <c r="K35" s="10">
        <v>25550.9</v>
      </c>
      <c r="L35" s="65">
        <f t="shared" si="15"/>
        <v>6.8395831939519702E-2</v>
      </c>
      <c r="M35" s="8">
        <v>24280</v>
      </c>
      <c r="N35" s="65">
        <f t="shared" si="16"/>
        <v>-4.9739930883060945E-2</v>
      </c>
      <c r="O35" s="4">
        <v>23752.9</v>
      </c>
      <c r="P35" s="65">
        <f t="shared" si="17"/>
        <v>-2.1709225700164647E-2</v>
      </c>
      <c r="Q35" s="8">
        <v>24168.1</v>
      </c>
      <c r="R35" s="65">
        <f t="shared" si="7"/>
        <v>1.7479970866715044E-2</v>
      </c>
      <c r="S35" s="8">
        <v>24102.1</v>
      </c>
      <c r="T35" s="65">
        <f t="shared" si="8"/>
        <v>-2.7308725137681344E-3</v>
      </c>
      <c r="U35" s="8">
        <v>24218.3</v>
      </c>
      <c r="V35" s="65">
        <f t="shared" si="9"/>
        <v>4.8211566626974456E-3</v>
      </c>
      <c r="W35" s="8">
        <v>30906.2</v>
      </c>
      <c r="X35" s="65">
        <f t="shared" si="10"/>
        <v>0.2761506794448827</v>
      </c>
      <c r="Y35" s="67">
        <f t="shared" si="11"/>
        <v>3.3157406104403875E-2</v>
      </c>
    </row>
    <row r="36" spans="1:25" x14ac:dyDescent="0.25">
      <c r="A36" s="74" t="s">
        <v>37</v>
      </c>
      <c r="B36" s="5">
        <v>18982.8</v>
      </c>
      <c r="C36" s="5">
        <v>19000.7</v>
      </c>
      <c r="D36" s="60">
        <f t="shared" si="0"/>
        <v>9.4295888909967651E-4</v>
      </c>
      <c r="E36" s="5">
        <v>19678.7</v>
      </c>
      <c r="F36" s="61">
        <f t="shared" si="12"/>
        <v>3.5682895893309086E-2</v>
      </c>
      <c r="G36" s="6">
        <v>20432.900000000001</v>
      </c>
      <c r="H36" s="61">
        <f t="shared" si="13"/>
        <v>3.8325702409203855E-2</v>
      </c>
      <c r="I36" s="6">
        <v>20849.599999999999</v>
      </c>
      <c r="J36" s="61">
        <f t="shared" si="14"/>
        <v>2.0393580940541778E-2</v>
      </c>
      <c r="K36" s="11">
        <v>22129.3</v>
      </c>
      <c r="L36" s="61">
        <f t="shared" si="15"/>
        <v>6.1377676310336859E-2</v>
      </c>
      <c r="M36" s="6">
        <v>19644.5</v>
      </c>
      <c r="N36" s="61">
        <f t="shared" si="16"/>
        <v>-0.11228552190986607</v>
      </c>
      <c r="O36" s="6">
        <v>19528.2</v>
      </c>
      <c r="P36" s="61">
        <f t="shared" si="17"/>
        <v>-5.9202321260403146E-3</v>
      </c>
      <c r="Q36" s="6">
        <v>20072</v>
      </c>
      <c r="R36" s="61">
        <f t="shared" si="7"/>
        <v>2.7846908573242679E-2</v>
      </c>
      <c r="S36" s="6">
        <v>20725.099999999999</v>
      </c>
      <c r="T36" s="61">
        <f t="shared" si="8"/>
        <v>3.2537863690713431E-2</v>
      </c>
      <c r="U36" s="79">
        <v>21323.599999999999</v>
      </c>
      <c r="V36" s="61">
        <f t="shared" si="9"/>
        <v>2.887802712652765E-2</v>
      </c>
      <c r="W36" s="6">
        <v>27249.599999999999</v>
      </c>
      <c r="X36" s="61">
        <f t="shared" si="10"/>
        <v>0.2779080455457803</v>
      </c>
      <c r="Y36" s="67">
        <f t="shared" si="11"/>
        <v>3.6880718667531724E-2</v>
      </c>
    </row>
    <row r="37" spans="1:25" x14ac:dyDescent="0.25">
      <c r="A37" s="75" t="s">
        <v>38</v>
      </c>
      <c r="B37" s="5">
        <v>17876.900000000001</v>
      </c>
      <c r="C37" s="5">
        <v>17146.400000000001</v>
      </c>
      <c r="D37" s="64">
        <f t="shared" si="0"/>
        <v>-4.086278940979704E-2</v>
      </c>
      <c r="E37" s="5">
        <v>18203.7</v>
      </c>
      <c r="F37" s="65">
        <f t="shared" si="12"/>
        <v>6.1663089628143375E-2</v>
      </c>
      <c r="G37" s="6">
        <v>18826.2</v>
      </c>
      <c r="H37" s="65">
        <f t="shared" si="13"/>
        <v>3.4196344699154668E-2</v>
      </c>
      <c r="I37" s="6">
        <v>19973.099999999999</v>
      </c>
      <c r="J37" s="65">
        <f t="shared" si="14"/>
        <v>6.0920419415495308E-2</v>
      </c>
      <c r="K37" s="11">
        <v>22152.6</v>
      </c>
      <c r="L37" s="65">
        <f t="shared" si="15"/>
        <v>0.10912176877900781</v>
      </c>
      <c r="M37" s="6">
        <v>18197.5</v>
      </c>
      <c r="N37" s="65">
        <f t="shared" si="16"/>
        <v>-0.17853886225544624</v>
      </c>
      <c r="O37" s="6">
        <v>18005.5</v>
      </c>
      <c r="P37" s="65">
        <f t="shared" si="17"/>
        <v>-1.0550899848880357E-2</v>
      </c>
      <c r="Q37" s="6">
        <v>18840</v>
      </c>
      <c r="R37" s="65">
        <f t="shared" si="7"/>
        <v>4.6346949543195182E-2</v>
      </c>
      <c r="S37" s="6">
        <v>18689.7</v>
      </c>
      <c r="T37" s="65">
        <f t="shared" si="8"/>
        <v>-7.97770700636935E-3</v>
      </c>
      <c r="U37" s="79">
        <v>19773.099999999999</v>
      </c>
      <c r="V37" s="65">
        <f t="shared" si="9"/>
        <v>5.7967757641909534E-2</v>
      </c>
      <c r="W37" s="6">
        <v>24920.9</v>
      </c>
      <c r="X37" s="65">
        <f t="shared" si="10"/>
        <v>0.2603435981206792</v>
      </c>
      <c r="Y37" s="67">
        <f>(D37+F37+H37+J37+L37+N37+P37+R37+T37+V37+X37)/11</f>
        <v>3.5693606300644734E-2</v>
      </c>
    </row>
    <row r="38" spans="1:25" x14ac:dyDescent="0.25">
      <c r="A38" s="63" t="s">
        <v>104</v>
      </c>
      <c r="B38" s="21"/>
      <c r="C38" s="6">
        <v>17912.099999999999</v>
      </c>
      <c r="D38" s="64">
        <v>0</v>
      </c>
      <c r="E38" s="6">
        <v>18844.2</v>
      </c>
      <c r="F38" s="65">
        <f t="shared" si="12"/>
        <v>5.2037449545279557E-2</v>
      </c>
      <c r="G38" s="6">
        <v>21421.599999999999</v>
      </c>
      <c r="H38" s="65">
        <f t="shared" si="13"/>
        <v>0.13677417985374807</v>
      </c>
      <c r="I38" s="6">
        <v>20130.400000000001</v>
      </c>
      <c r="J38" s="65">
        <f t="shared" si="14"/>
        <v>-6.0275609665010887E-2</v>
      </c>
      <c r="K38" s="6">
        <v>21314.400000000001</v>
      </c>
      <c r="L38" s="65">
        <f t="shared" si="15"/>
        <v>5.8816516313635159E-2</v>
      </c>
      <c r="M38" s="6">
        <v>24462.1</v>
      </c>
      <c r="N38" s="65">
        <f t="shared" si="16"/>
        <v>0.1476795030589646</v>
      </c>
      <c r="O38" s="6">
        <v>22838.2</v>
      </c>
      <c r="P38" s="65">
        <f t="shared" si="17"/>
        <v>-6.6384325139705824E-2</v>
      </c>
      <c r="Q38" s="6">
        <v>21570</v>
      </c>
      <c r="R38" s="65">
        <f t="shared" ref="R38:R45" si="18">Q38/O38-1</f>
        <v>-5.5529770297133796E-2</v>
      </c>
      <c r="S38" s="6">
        <v>23134.7</v>
      </c>
      <c r="T38" s="65">
        <f t="shared" ref="T38:T44" si="19">S38/Q38-1</f>
        <v>7.254056560037081E-2</v>
      </c>
      <c r="U38" s="79">
        <v>23933.4</v>
      </c>
      <c r="V38" s="65">
        <f t="shared" ref="V38:V46" si="20">U38/S38-1</f>
        <v>3.4523897003202908E-2</v>
      </c>
      <c r="W38" s="6">
        <v>23789.5</v>
      </c>
      <c r="X38" s="65">
        <f t="shared" ref="X38:X47" si="21">W38/U38-1</f>
        <v>-6.012518070980355E-3</v>
      </c>
      <c r="Y38" s="67">
        <f>(D38+F38+H38+J38+L38+N38+P38+R38+T38+V38+X38)/11</f>
        <v>2.8560898927488202E-2</v>
      </c>
    </row>
    <row r="39" spans="1:25" x14ac:dyDescent="0.25">
      <c r="A39" s="75" t="s">
        <v>39</v>
      </c>
      <c r="B39" s="6">
        <v>32102.1</v>
      </c>
      <c r="C39" s="6">
        <v>24371.1</v>
      </c>
      <c r="D39" s="64">
        <f>C39/B39-1</f>
        <v>-0.24082536656480413</v>
      </c>
      <c r="E39" s="6">
        <v>23753.3</v>
      </c>
      <c r="F39" s="65">
        <f t="shared" si="12"/>
        <v>-2.5349696977157388E-2</v>
      </c>
      <c r="G39" s="6">
        <v>26238.7</v>
      </c>
      <c r="H39" s="65">
        <f t="shared" si="13"/>
        <v>0.10463388245001748</v>
      </c>
      <c r="I39" s="6">
        <v>26440.2</v>
      </c>
      <c r="J39" s="65">
        <f t="shared" si="14"/>
        <v>7.6794963165096597E-3</v>
      </c>
      <c r="K39" s="6">
        <v>26963.599999999999</v>
      </c>
      <c r="L39" s="65">
        <f t="shared" si="15"/>
        <v>1.9795614254052518E-2</v>
      </c>
      <c r="M39" s="6">
        <v>27290.400000000001</v>
      </c>
      <c r="N39" s="65">
        <f t="shared" si="16"/>
        <v>1.2120043317658036E-2</v>
      </c>
      <c r="O39" s="6">
        <v>26865</v>
      </c>
      <c r="P39" s="65">
        <f t="shared" si="17"/>
        <v>-1.5587899041421216E-2</v>
      </c>
      <c r="Q39" s="6">
        <v>26595.7</v>
      </c>
      <c r="R39" s="65">
        <f t="shared" si="18"/>
        <v>-1.0024195049320617E-2</v>
      </c>
      <c r="S39" s="6">
        <v>26529.3</v>
      </c>
      <c r="T39" s="65">
        <f t="shared" si="19"/>
        <v>-2.4966441943623519E-3</v>
      </c>
      <c r="U39" s="79">
        <v>26572.799999999999</v>
      </c>
      <c r="V39" s="65">
        <f t="shared" si="20"/>
        <v>1.6396964865261765E-3</v>
      </c>
      <c r="W39" s="6">
        <v>25984.3</v>
      </c>
      <c r="X39" s="65">
        <f t="shared" si="21"/>
        <v>-2.2146706406551031E-2</v>
      </c>
      <c r="Y39" s="67">
        <f t="shared" si="11"/>
        <v>-1.5505615946259351E-2</v>
      </c>
    </row>
    <row r="40" spans="1:25" x14ac:dyDescent="0.25">
      <c r="A40" s="74" t="s">
        <v>40</v>
      </c>
      <c r="B40" s="6">
        <v>31972.9</v>
      </c>
      <c r="C40" s="6">
        <v>23014.7</v>
      </c>
      <c r="D40" s="60">
        <f>C40/B40-1</f>
        <v>-0.28018102830834868</v>
      </c>
      <c r="E40" s="6">
        <v>23973.3</v>
      </c>
      <c r="F40" s="61">
        <f t="shared" si="12"/>
        <v>4.1651640038757876E-2</v>
      </c>
      <c r="G40" s="6">
        <v>24036.799999999999</v>
      </c>
      <c r="H40" s="61">
        <f t="shared" si="13"/>
        <v>2.6487801011958467E-3</v>
      </c>
      <c r="I40" s="6">
        <v>27167.3</v>
      </c>
      <c r="J40" s="61">
        <f t="shared" si="14"/>
        <v>0.13023780203687685</v>
      </c>
      <c r="K40" s="6">
        <v>25133.200000000001</v>
      </c>
      <c r="L40" s="61">
        <f t="shared" si="15"/>
        <v>-7.487310111788803E-2</v>
      </c>
      <c r="M40" s="6">
        <v>26861.3</v>
      </c>
      <c r="N40" s="61">
        <f t="shared" si="16"/>
        <v>6.8757659191825971E-2</v>
      </c>
      <c r="O40" s="6">
        <v>25046.7</v>
      </c>
      <c r="P40" s="61">
        <f t="shared" si="17"/>
        <v>-6.7554437052562588E-2</v>
      </c>
      <c r="Q40" s="6">
        <v>25604.6</v>
      </c>
      <c r="R40" s="65">
        <f t="shared" si="18"/>
        <v>2.2274391436795993E-2</v>
      </c>
      <c r="S40" s="6">
        <v>24488.2</v>
      </c>
      <c r="T40" s="65">
        <f t="shared" si="19"/>
        <v>-4.3601540348218615E-2</v>
      </c>
      <c r="U40" s="79">
        <v>24126.799999999999</v>
      </c>
      <c r="V40" s="65">
        <f t="shared" si="20"/>
        <v>-1.4758128404701143E-2</v>
      </c>
      <c r="W40" s="6">
        <v>24150.400000000001</v>
      </c>
      <c r="X40" s="65">
        <f t="shared" si="21"/>
        <v>9.7816535968320295E-4</v>
      </c>
      <c r="Y40" s="67">
        <f t="shared" si="11"/>
        <v>-1.9492708824234848E-2</v>
      </c>
    </row>
    <row r="41" spans="1:25" x14ac:dyDescent="0.25">
      <c r="A41" s="75" t="s">
        <v>41</v>
      </c>
      <c r="B41" s="6">
        <v>31059.1</v>
      </c>
      <c r="C41" s="6">
        <v>22107.9</v>
      </c>
      <c r="D41" s="64">
        <f>C41/B41-1</f>
        <v>-0.28819894974419724</v>
      </c>
      <c r="E41" s="6">
        <v>22179.4</v>
      </c>
      <c r="F41" s="65">
        <f t="shared" si="12"/>
        <v>3.2341380230596073E-3</v>
      </c>
      <c r="G41" s="6">
        <v>23064.3</v>
      </c>
      <c r="H41" s="65">
        <f t="shared" si="13"/>
        <v>3.9897382255606351E-2</v>
      </c>
      <c r="I41" s="6">
        <v>23814</v>
      </c>
      <c r="J41" s="65">
        <f t="shared" si="14"/>
        <v>3.2504780114722687E-2</v>
      </c>
      <c r="K41" s="6">
        <v>23670</v>
      </c>
      <c r="L41" s="65">
        <f t="shared" si="15"/>
        <v>-6.046863189720364E-3</v>
      </c>
      <c r="M41" s="6">
        <v>25469.5</v>
      </c>
      <c r="N41" s="65">
        <f t="shared" si="16"/>
        <v>7.6024503591043624E-2</v>
      </c>
      <c r="O41" s="6">
        <v>23824.799999999999</v>
      </c>
      <c r="P41" s="65">
        <f t="shared" si="17"/>
        <v>-6.4575276310881669E-2</v>
      </c>
      <c r="Q41" s="6">
        <v>23208.6</v>
      </c>
      <c r="R41" s="65">
        <f t="shared" si="18"/>
        <v>-2.5863805782210147E-2</v>
      </c>
      <c r="S41" s="6">
        <v>23581.200000000001</v>
      </c>
      <c r="T41" s="65">
        <f t="shared" si="19"/>
        <v>1.6054393629947539E-2</v>
      </c>
      <c r="U41" s="79">
        <v>23553.8</v>
      </c>
      <c r="V41" s="65">
        <f t="shared" si="20"/>
        <v>-1.1619425644158188E-3</v>
      </c>
      <c r="W41" s="6">
        <v>24491.4</v>
      </c>
      <c r="X41" s="65">
        <f t="shared" si="21"/>
        <v>3.9806740313665046E-2</v>
      </c>
      <c r="Y41" s="67">
        <f t="shared" si="11"/>
        <v>-1.6211354514852762E-2</v>
      </c>
    </row>
    <row r="42" spans="1:25" x14ac:dyDescent="0.25">
      <c r="A42" s="74" t="s">
        <v>42</v>
      </c>
      <c r="B42" s="6">
        <v>29660.5</v>
      </c>
      <c r="C42" s="6">
        <v>22203.1</v>
      </c>
      <c r="D42" s="60">
        <f>C42/B42-1</f>
        <v>-0.25142529626944932</v>
      </c>
      <c r="E42" s="6">
        <v>22512.2</v>
      </c>
      <c r="F42" s="61">
        <f t="shared" si="12"/>
        <v>1.392147943305222E-2</v>
      </c>
      <c r="G42" s="6">
        <v>23562.799999999999</v>
      </c>
      <c r="H42" s="61">
        <f t="shared" si="13"/>
        <v>4.6668028891001301E-2</v>
      </c>
      <c r="I42" s="6">
        <v>24376.9</v>
      </c>
      <c r="J42" s="61">
        <f t="shared" si="14"/>
        <v>3.4550223233232202E-2</v>
      </c>
      <c r="K42" s="6">
        <v>24396.2</v>
      </c>
      <c r="L42" s="61">
        <f t="shared" si="15"/>
        <v>7.917331572102615E-4</v>
      </c>
      <c r="M42" s="6">
        <v>25736.2</v>
      </c>
      <c r="N42" s="61">
        <f t="shared" si="16"/>
        <v>5.492658692747221E-2</v>
      </c>
      <c r="O42" s="6">
        <v>24917</v>
      </c>
      <c r="P42" s="61">
        <f t="shared" si="17"/>
        <v>-3.183065098965665E-2</v>
      </c>
      <c r="Q42" s="6">
        <v>23592.2</v>
      </c>
      <c r="R42" s="65">
        <f t="shared" si="18"/>
        <v>-5.3168519484689147E-2</v>
      </c>
      <c r="S42" s="6">
        <v>24265.599999999999</v>
      </c>
      <c r="T42" s="65">
        <f t="shared" si="19"/>
        <v>2.8543332118242448E-2</v>
      </c>
      <c r="U42" s="79">
        <v>24433.7</v>
      </c>
      <c r="V42" s="65">
        <f t="shared" si="20"/>
        <v>6.9275023077939313E-3</v>
      </c>
      <c r="W42" s="6">
        <v>24563.599999999999</v>
      </c>
      <c r="X42" s="65">
        <f t="shared" si="21"/>
        <v>5.3164277207298216E-3</v>
      </c>
      <c r="Y42" s="67">
        <f t="shared" si="11"/>
        <v>-1.3161741177732793E-2</v>
      </c>
    </row>
    <row r="43" spans="1:25" x14ac:dyDescent="0.25">
      <c r="A43" s="76" t="s">
        <v>105</v>
      </c>
      <c r="B43" s="21"/>
      <c r="C43" s="6">
        <v>19227.099999999999</v>
      </c>
      <c r="D43" s="60">
        <v>0</v>
      </c>
      <c r="E43" s="6">
        <v>19962.599999999999</v>
      </c>
      <c r="F43" s="61">
        <f t="shared" si="12"/>
        <v>3.8253298729397534E-2</v>
      </c>
      <c r="G43" s="6">
        <v>24014.9</v>
      </c>
      <c r="H43" s="61">
        <f t="shared" si="13"/>
        <v>0.20299459990181656</v>
      </c>
      <c r="I43" s="6">
        <v>21951.3</v>
      </c>
      <c r="J43" s="61">
        <f t="shared" si="14"/>
        <v>-8.5929985134229225E-2</v>
      </c>
      <c r="K43" s="6">
        <v>21966.6</v>
      </c>
      <c r="L43" s="61">
        <f t="shared" si="15"/>
        <v>6.9699744434270627E-4</v>
      </c>
      <c r="M43" s="6">
        <v>23932.5</v>
      </c>
      <c r="N43" s="61">
        <f t="shared" si="16"/>
        <v>8.9494960530988044E-2</v>
      </c>
      <c r="O43" s="6">
        <v>24714</v>
      </c>
      <c r="P43" s="61">
        <f t="shared" si="17"/>
        <v>3.2654340332184173E-2</v>
      </c>
      <c r="Q43" s="6">
        <v>21992.3</v>
      </c>
      <c r="R43" s="65">
        <f t="shared" si="18"/>
        <v>-0.11012786274985842</v>
      </c>
      <c r="S43" s="6">
        <v>23977.200000000001</v>
      </c>
      <c r="T43" s="65">
        <f t="shared" si="19"/>
        <v>9.0254316283426617E-2</v>
      </c>
      <c r="U43" s="79">
        <v>25384.5</v>
      </c>
      <c r="V43" s="65">
        <f t="shared" si="20"/>
        <v>5.8693258595665876E-2</v>
      </c>
      <c r="W43" s="6">
        <v>25062.400000000001</v>
      </c>
      <c r="X43" s="65">
        <f t="shared" si="21"/>
        <v>-1.2688845555358541E-2</v>
      </c>
      <c r="Y43" s="67">
        <f t="shared" si="11"/>
        <v>2.7663188943488667E-2</v>
      </c>
    </row>
    <row r="44" spans="1:25" ht="23.25" x14ac:dyDescent="0.25">
      <c r="A44" s="68" t="s">
        <v>43</v>
      </c>
      <c r="B44" s="8">
        <v>27225.5</v>
      </c>
      <c r="C44" s="4">
        <v>20126.3</v>
      </c>
      <c r="D44" s="60">
        <f t="shared" ref="D44:D75" si="22">C44/B44-1</f>
        <v>-0.2607555416796753</v>
      </c>
      <c r="E44" s="8">
        <v>20237.7</v>
      </c>
      <c r="F44" s="61">
        <f t="shared" si="12"/>
        <v>5.5350461833520992E-3</v>
      </c>
      <c r="G44" s="4">
        <v>21034.7</v>
      </c>
      <c r="H44" s="61">
        <f t="shared" si="13"/>
        <v>3.9381945576819399E-2</v>
      </c>
      <c r="I44" s="8">
        <v>20924.7</v>
      </c>
      <c r="J44" s="61">
        <f t="shared" si="14"/>
        <v>-5.2294541876043432E-3</v>
      </c>
      <c r="K44" s="8">
        <v>21702.6</v>
      </c>
      <c r="L44" s="61">
        <f t="shared" si="15"/>
        <v>3.7176160231687794E-2</v>
      </c>
      <c r="M44" s="8">
        <v>22948.1</v>
      </c>
      <c r="N44" s="61">
        <f t="shared" si="16"/>
        <v>5.7389437210288108E-2</v>
      </c>
      <c r="O44" s="8">
        <v>22214.1</v>
      </c>
      <c r="P44" s="61">
        <f t="shared" si="17"/>
        <v>-3.1985218819858718E-2</v>
      </c>
      <c r="Q44" s="8">
        <v>20962.599999999999</v>
      </c>
      <c r="R44" s="65">
        <f t="shared" si="18"/>
        <v>-5.6338091572469717E-2</v>
      </c>
      <c r="S44" s="4">
        <v>21361.8</v>
      </c>
      <c r="T44" s="65">
        <f t="shared" si="19"/>
        <v>1.9043439268029871E-2</v>
      </c>
      <c r="U44" s="8">
        <v>21321.599999999999</v>
      </c>
      <c r="V44" s="65">
        <f t="shared" si="20"/>
        <v>-1.8818638878747018E-3</v>
      </c>
      <c r="W44" s="4">
        <v>21554.2</v>
      </c>
      <c r="X44" s="65">
        <f t="shared" si="21"/>
        <v>1.0909125018760513E-2</v>
      </c>
      <c r="Y44" s="67">
        <f t="shared" si="11"/>
        <v>-1.6977728787140454E-2</v>
      </c>
    </row>
    <row r="45" spans="1:25" x14ac:dyDescent="0.25">
      <c r="A45" s="75" t="s">
        <v>44</v>
      </c>
      <c r="B45" s="6">
        <v>26373.9</v>
      </c>
      <c r="C45" s="6">
        <v>17452.2</v>
      </c>
      <c r="D45" s="64">
        <f t="shared" si="22"/>
        <v>-0.33827761536974055</v>
      </c>
      <c r="E45" s="6">
        <v>18644.400000000001</v>
      </c>
      <c r="F45" s="65">
        <f t="shared" si="12"/>
        <v>6.8312304465912632E-2</v>
      </c>
      <c r="G45" s="6">
        <v>18481.7</v>
      </c>
      <c r="H45" s="65">
        <f t="shared" si="13"/>
        <v>-8.7264808736136068E-3</v>
      </c>
      <c r="I45" s="6">
        <v>18166.099999999999</v>
      </c>
      <c r="J45" s="65">
        <f t="shared" si="14"/>
        <v>-1.7076351201458895E-2</v>
      </c>
      <c r="K45" s="6">
        <v>19001.2</v>
      </c>
      <c r="L45" s="65">
        <f t="shared" si="15"/>
        <v>4.5970241273581181E-2</v>
      </c>
      <c r="M45" s="6">
        <v>21359.4</v>
      </c>
      <c r="N45" s="65">
        <f t="shared" si="16"/>
        <v>0.12410795107677419</v>
      </c>
      <c r="O45" s="6">
        <v>18630</v>
      </c>
      <c r="P45" s="65">
        <f t="shared" si="17"/>
        <v>-0.1277844883283239</v>
      </c>
      <c r="Q45" s="6">
        <v>17105.099999999999</v>
      </c>
      <c r="R45" s="65">
        <f t="shared" si="18"/>
        <v>-8.1851851851851953E-2</v>
      </c>
      <c r="S45" s="6">
        <v>18838.900000000001</v>
      </c>
      <c r="T45" s="65">
        <f t="shared" ref="T45:T76" si="23">S45/Q45-1</f>
        <v>0.10136158221816904</v>
      </c>
      <c r="U45" s="79">
        <v>18415</v>
      </c>
      <c r="V45" s="65">
        <f t="shared" si="20"/>
        <v>-2.2501313770973974E-2</v>
      </c>
      <c r="W45" s="6">
        <v>18302.900000000001</v>
      </c>
      <c r="X45" s="65">
        <f t="shared" si="21"/>
        <v>-6.087428726581523E-3</v>
      </c>
      <c r="Y45" s="67">
        <f t="shared" si="11"/>
        <v>-2.3868495553464306E-2</v>
      </c>
    </row>
    <row r="46" spans="1:25" x14ac:dyDescent="0.25">
      <c r="A46" s="74" t="s">
        <v>45</v>
      </c>
      <c r="B46" s="6">
        <v>27300.2</v>
      </c>
      <c r="C46" s="6">
        <v>22055.4</v>
      </c>
      <c r="D46" s="60">
        <f t="shared" si="22"/>
        <v>-0.19211580867539424</v>
      </c>
      <c r="E46" s="6">
        <v>21892.6</v>
      </c>
      <c r="F46" s="61">
        <f t="shared" si="12"/>
        <v>-7.3814122618498512E-3</v>
      </c>
      <c r="G46" s="6">
        <v>21812.6</v>
      </c>
      <c r="H46" s="61">
        <f t="shared" si="13"/>
        <v>-3.6542027899838514E-3</v>
      </c>
      <c r="I46" s="6">
        <v>21597.1</v>
      </c>
      <c r="J46" s="61">
        <f t="shared" si="14"/>
        <v>-9.8796108671135308E-3</v>
      </c>
      <c r="K46" s="6">
        <v>22723.8</v>
      </c>
      <c r="L46" s="61">
        <f t="shared" si="15"/>
        <v>5.2169041213866674E-2</v>
      </c>
      <c r="M46" s="6">
        <v>22962.5</v>
      </c>
      <c r="N46" s="61">
        <f t="shared" si="16"/>
        <v>1.0504405073095135E-2</v>
      </c>
      <c r="O46" s="6">
        <v>22218.3</v>
      </c>
      <c r="P46" s="61">
        <f t="shared" si="17"/>
        <v>-3.2409363091997823E-2</v>
      </c>
      <c r="Q46" s="6">
        <v>19916.2</v>
      </c>
      <c r="R46" s="61">
        <f t="shared" ref="R46:R77" si="24">Q46/O46-1</f>
        <v>-0.10361278765702142</v>
      </c>
      <c r="S46" s="6">
        <v>20397.7</v>
      </c>
      <c r="T46" s="61">
        <f t="shared" si="23"/>
        <v>2.4176298691517495E-2</v>
      </c>
      <c r="U46" s="79">
        <v>20579.2</v>
      </c>
      <c r="V46" s="65">
        <f t="shared" si="20"/>
        <v>8.8980620364060847E-3</v>
      </c>
      <c r="W46" s="6">
        <v>20394.5</v>
      </c>
      <c r="X46" s="65">
        <f t="shared" si="21"/>
        <v>-8.9750816358264984E-3</v>
      </c>
      <c r="Y46" s="67">
        <f t="shared" si="11"/>
        <v>-2.3843678178572893E-2</v>
      </c>
    </row>
    <row r="47" spans="1:25" ht="23.25" x14ac:dyDescent="0.25">
      <c r="A47" s="75" t="s">
        <v>46</v>
      </c>
      <c r="B47" s="6">
        <v>24267</v>
      </c>
      <c r="C47" s="6">
        <v>19397.099999999999</v>
      </c>
      <c r="D47" s="64">
        <f t="shared" si="22"/>
        <v>-0.20067993571516884</v>
      </c>
      <c r="E47" s="6">
        <v>19455.5</v>
      </c>
      <c r="F47" s="65">
        <f t="shared" si="12"/>
        <v>3.0107593403139177E-3</v>
      </c>
      <c r="G47" s="6">
        <v>19698.900000000001</v>
      </c>
      <c r="H47" s="65">
        <f t="shared" si="13"/>
        <v>1.2510601115365949E-2</v>
      </c>
      <c r="I47" s="6">
        <v>19719.5</v>
      </c>
      <c r="J47" s="65">
        <f t="shared" si="14"/>
        <v>1.0457436709663259E-3</v>
      </c>
      <c r="K47" s="6">
        <v>21358.400000000001</v>
      </c>
      <c r="L47" s="65">
        <f t="shared" si="15"/>
        <v>8.3110626537184151E-2</v>
      </c>
      <c r="M47" s="6">
        <v>21489.8</v>
      </c>
      <c r="N47" s="65">
        <f t="shared" si="16"/>
        <v>6.1521462281817207E-3</v>
      </c>
      <c r="O47" s="6">
        <v>21178.9</v>
      </c>
      <c r="P47" s="65">
        <f t="shared" si="17"/>
        <v>-1.4467328686167291E-2</v>
      </c>
      <c r="Q47" s="6">
        <v>19785.900000000001</v>
      </c>
      <c r="R47" s="65">
        <f t="shared" si="24"/>
        <v>-6.5773009929694148E-2</v>
      </c>
      <c r="S47" s="6">
        <v>19996.400000000001</v>
      </c>
      <c r="T47" s="65">
        <f t="shared" si="23"/>
        <v>1.0638889310064181E-2</v>
      </c>
      <c r="U47" s="79">
        <v>19882.7</v>
      </c>
      <c r="V47" s="65">
        <f t="shared" ref="V47:V78" si="25">U47/S47-1</f>
        <v>-5.6860234842271984E-3</v>
      </c>
      <c r="W47" s="6">
        <v>20155.900000000001</v>
      </c>
      <c r="X47" s="65">
        <f t="shared" si="21"/>
        <v>1.3740588551856669E-2</v>
      </c>
      <c r="Y47" s="67">
        <f t="shared" si="11"/>
        <v>-1.421790391466587E-2</v>
      </c>
    </row>
    <row r="48" spans="1:25" ht="23.25" x14ac:dyDescent="0.25">
      <c r="A48" s="74" t="s">
        <v>47</v>
      </c>
      <c r="B48" s="6">
        <v>25857</v>
      </c>
      <c r="C48" s="6">
        <v>19063.599999999999</v>
      </c>
      <c r="D48" s="60">
        <f t="shared" si="22"/>
        <v>-0.26272962834048808</v>
      </c>
      <c r="E48" s="6">
        <v>19510.3</v>
      </c>
      <c r="F48" s="61">
        <f t="shared" si="12"/>
        <v>2.3432090476090517E-2</v>
      </c>
      <c r="G48" s="6">
        <v>19978.599999999999</v>
      </c>
      <c r="H48" s="61">
        <f t="shared" si="13"/>
        <v>2.4002706262845841E-2</v>
      </c>
      <c r="I48" s="6">
        <v>19527.7</v>
      </c>
      <c r="J48" s="61">
        <f t="shared" si="14"/>
        <v>-2.256914898941853E-2</v>
      </c>
      <c r="K48" s="6">
        <v>20185.900000000001</v>
      </c>
      <c r="L48" s="61">
        <f t="shared" si="15"/>
        <v>3.3705966396452292E-2</v>
      </c>
      <c r="M48" s="6">
        <v>22772</v>
      </c>
      <c r="N48" s="61">
        <f t="shared" si="16"/>
        <v>0.12811417870890063</v>
      </c>
      <c r="O48" s="6">
        <v>20779.3</v>
      </c>
      <c r="P48" s="61">
        <f t="shared" si="17"/>
        <v>-8.7506587036711769E-2</v>
      </c>
      <c r="Q48" s="6">
        <v>19782</v>
      </c>
      <c r="R48" s="61">
        <f t="shared" si="24"/>
        <v>-4.7994879519521749E-2</v>
      </c>
      <c r="S48" s="6">
        <v>20117</v>
      </c>
      <c r="T48" s="61">
        <f t="shared" si="23"/>
        <v>1.693458699828132E-2</v>
      </c>
      <c r="U48" s="79">
        <v>19622.3</v>
      </c>
      <c r="V48" s="61">
        <f t="shared" si="25"/>
        <v>-2.4591141820350937E-2</v>
      </c>
      <c r="W48" s="6">
        <v>19931.900000000001</v>
      </c>
      <c r="X48" s="61">
        <f t="shared" ref="X48:X79" si="26">W48/U48-1</f>
        <v>1.5777966905001106E-2</v>
      </c>
      <c r="Y48" s="67">
        <f t="shared" si="11"/>
        <v>-1.8493080905356306E-2</v>
      </c>
    </row>
    <row r="49" spans="1:25" ht="23.25" x14ac:dyDescent="0.25">
      <c r="A49" s="75" t="s">
        <v>48</v>
      </c>
      <c r="B49" s="6">
        <v>27253.9</v>
      </c>
      <c r="C49" s="6">
        <v>19600.900000000001</v>
      </c>
      <c r="D49" s="64">
        <f t="shared" si="22"/>
        <v>-0.28080384825657978</v>
      </c>
      <c r="E49" s="6">
        <v>20066.099999999999</v>
      </c>
      <c r="F49" s="65">
        <f t="shared" si="12"/>
        <v>2.3733604069200664E-2</v>
      </c>
      <c r="G49" s="6">
        <v>20241.2</v>
      </c>
      <c r="H49" s="65">
        <f t="shared" si="13"/>
        <v>8.7261600410644125E-3</v>
      </c>
      <c r="I49" s="6">
        <v>20283.2</v>
      </c>
      <c r="J49" s="65">
        <f t="shared" si="14"/>
        <v>2.0749757919491518E-3</v>
      </c>
      <c r="K49" s="6">
        <v>21456</v>
      </c>
      <c r="L49" s="65">
        <f t="shared" si="15"/>
        <v>5.7821251084641423E-2</v>
      </c>
      <c r="M49" s="6">
        <v>23906.3</v>
      </c>
      <c r="N49" s="65">
        <f t="shared" si="16"/>
        <v>0.11420115585384027</v>
      </c>
      <c r="O49" s="6">
        <v>20442.900000000001</v>
      </c>
      <c r="P49" s="65">
        <f t="shared" si="17"/>
        <v>-0.14487394536168285</v>
      </c>
      <c r="Q49" s="6">
        <v>19147.7</v>
      </c>
      <c r="R49" s="65">
        <f t="shared" si="24"/>
        <v>-6.3356960118182926E-2</v>
      </c>
      <c r="S49" s="6">
        <v>19988.099999999999</v>
      </c>
      <c r="T49" s="65">
        <f t="shared" si="23"/>
        <v>4.3890388923995882E-2</v>
      </c>
      <c r="U49" s="79">
        <v>19918</v>
      </c>
      <c r="V49" s="65">
        <f t="shared" si="25"/>
        <v>-3.5070867165962749E-3</v>
      </c>
      <c r="W49" s="6">
        <v>20269.400000000001</v>
      </c>
      <c r="X49" s="65">
        <f t="shared" si="26"/>
        <v>1.7642333567627455E-2</v>
      </c>
      <c r="Y49" s="67">
        <f t="shared" si="11"/>
        <v>-2.0404724647338415E-2</v>
      </c>
    </row>
    <row r="50" spans="1:25" x14ac:dyDescent="0.25">
      <c r="A50" s="74" t="s">
        <v>49</v>
      </c>
      <c r="B50" s="6">
        <v>26119.599999999999</v>
      </c>
      <c r="C50" s="6">
        <v>21393.5</v>
      </c>
      <c r="D50" s="60">
        <f t="shared" si="22"/>
        <v>-0.18094074947548966</v>
      </c>
      <c r="E50" s="6">
        <v>22223.1</v>
      </c>
      <c r="F50" s="61">
        <f t="shared" si="12"/>
        <v>3.8778133545235738E-2</v>
      </c>
      <c r="G50" s="6">
        <v>22235.7</v>
      </c>
      <c r="H50" s="61">
        <f t="shared" si="13"/>
        <v>5.6697760438462197E-4</v>
      </c>
      <c r="I50" s="6">
        <v>21703.8</v>
      </c>
      <c r="J50" s="61">
        <f t="shared" si="14"/>
        <v>-2.392099191840158E-2</v>
      </c>
      <c r="K50" s="6">
        <v>23002.7</v>
      </c>
      <c r="L50" s="61">
        <f t="shared" si="15"/>
        <v>5.9846662796376737E-2</v>
      </c>
      <c r="M50" s="6">
        <v>21712.6</v>
      </c>
      <c r="N50" s="61">
        <f t="shared" si="16"/>
        <v>-5.6084720489333995E-2</v>
      </c>
      <c r="O50" s="6">
        <v>21594.5</v>
      </c>
      <c r="P50" s="61">
        <f t="shared" si="17"/>
        <v>-5.4392380461114609E-3</v>
      </c>
      <c r="Q50" s="6">
        <v>20717.2</v>
      </c>
      <c r="R50" s="61">
        <f t="shared" si="24"/>
        <v>-4.0626085345805585E-2</v>
      </c>
      <c r="S50" s="6">
        <v>21623.3</v>
      </c>
      <c r="T50" s="61">
        <f t="shared" si="23"/>
        <v>4.3736605332766798E-2</v>
      </c>
      <c r="U50" s="79">
        <v>21368.2</v>
      </c>
      <c r="V50" s="61">
        <f t="shared" si="25"/>
        <v>-1.1797459222227857E-2</v>
      </c>
      <c r="W50" s="6">
        <v>21544.799999999999</v>
      </c>
      <c r="X50" s="61">
        <f t="shared" si="26"/>
        <v>8.2646175157476964E-3</v>
      </c>
      <c r="Y50" s="67">
        <f t="shared" si="11"/>
        <v>-1.5237840700259868E-2</v>
      </c>
    </row>
    <row r="51" spans="1:25" x14ac:dyDescent="0.25">
      <c r="A51" s="75" t="s">
        <v>50</v>
      </c>
      <c r="B51" s="6">
        <v>28677.1</v>
      </c>
      <c r="C51" s="6">
        <v>21380</v>
      </c>
      <c r="D51" s="64">
        <f t="shared" si="22"/>
        <v>-0.25445738934550566</v>
      </c>
      <c r="E51" s="6">
        <v>20656.2</v>
      </c>
      <c r="F51" s="65">
        <f t="shared" si="12"/>
        <v>-3.3854069223573369E-2</v>
      </c>
      <c r="G51" s="6">
        <v>22505.5</v>
      </c>
      <c r="H51" s="65">
        <f t="shared" si="13"/>
        <v>8.9527599461662888E-2</v>
      </c>
      <c r="I51" s="6">
        <v>22602.5</v>
      </c>
      <c r="J51" s="65">
        <f t="shared" si="14"/>
        <v>4.3100575414898312E-3</v>
      </c>
      <c r="K51" s="6">
        <v>22965</v>
      </c>
      <c r="L51" s="65">
        <f t="shared" si="15"/>
        <v>1.6038048888397327E-2</v>
      </c>
      <c r="M51" s="6">
        <v>24206.799999999999</v>
      </c>
      <c r="N51" s="65">
        <f t="shared" si="16"/>
        <v>5.4073590246026537E-2</v>
      </c>
      <c r="O51" s="6">
        <v>24890</v>
      </c>
      <c r="P51" s="65">
        <f t="shared" si="17"/>
        <v>2.8223474395624448E-2</v>
      </c>
      <c r="Q51" s="6">
        <v>23775.7</v>
      </c>
      <c r="R51" s="65">
        <f t="shared" si="24"/>
        <v>-4.4768983527521011E-2</v>
      </c>
      <c r="S51" s="6">
        <v>23305.9</v>
      </c>
      <c r="T51" s="65">
        <f t="shared" si="23"/>
        <v>-1.9759670588037292E-2</v>
      </c>
      <c r="U51" s="79">
        <v>23581.200000000001</v>
      </c>
      <c r="V51" s="65">
        <f t="shared" si="25"/>
        <v>1.1812459505961881E-2</v>
      </c>
      <c r="W51" s="6">
        <v>24011.1</v>
      </c>
      <c r="X51" s="65">
        <f t="shared" si="26"/>
        <v>1.8230624395704886E-2</v>
      </c>
      <c r="Y51" s="67">
        <f t="shared" si="11"/>
        <v>-1.1874932568160867E-2</v>
      </c>
    </row>
    <row r="52" spans="1:25" ht="23.25" x14ac:dyDescent="0.25">
      <c r="A52" s="68" t="s">
        <v>92</v>
      </c>
      <c r="B52" s="8">
        <v>31426.6</v>
      </c>
      <c r="C52" s="4">
        <v>23636.2</v>
      </c>
      <c r="D52" s="60">
        <f t="shared" si="22"/>
        <v>-0.24789191322001103</v>
      </c>
      <c r="E52" s="8">
        <v>23701.200000000001</v>
      </c>
      <c r="F52" s="61">
        <f t="shared" si="12"/>
        <v>2.7500190385933987E-3</v>
      </c>
      <c r="G52" s="4">
        <v>24611.599999999999</v>
      </c>
      <c r="H52" s="61">
        <f t="shared" si="13"/>
        <v>3.8411557220731307E-2</v>
      </c>
      <c r="I52" s="4">
        <v>25773.4</v>
      </c>
      <c r="J52" s="61">
        <f t="shared" si="14"/>
        <v>4.7205382827609776E-2</v>
      </c>
      <c r="K52" s="8">
        <v>26200.3</v>
      </c>
      <c r="L52" s="61">
        <f t="shared" si="15"/>
        <v>1.6563588816376429E-2</v>
      </c>
      <c r="M52" s="8">
        <v>26698.799999999999</v>
      </c>
      <c r="N52" s="61">
        <f t="shared" si="16"/>
        <v>1.9026499696568333E-2</v>
      </c>
      <c r="O52" s="8">
        <v>25731.5</v>
      </c>
      <c r="P52" s="61">
        <f t="shared" si="17"/>
        <v>-3.6230092738250397E-2</v>
      </c>
      <c r="Q52" s="8">
        <v>24799.200000000001</v>
      </c>
      <c r="R52" s="61">
        <f t="shared" si="24"/>
        <v>-3.6231855896469267E-2</v>
      </c>
      <c r="S52" s="4">
        <v>25259.200000000001</v>
      </c>
      <c r="T52" s="61">
        <f t="shared" si="23"/>
        <v>1.8548985451143585E-2</v>
      </c>
      <c r="U52" s="8">
        <v>25487.599999999999</v>
      </c>
      <c r="V52" s="61">
        <f t="shared" si="25"/>
        <v>9.042249952492476E-3</v>
      </c>
      <c r="W52" s="4">
        <v>25321.5</v>
      </c>
      <c r="X52" s="61">
        <f t="shared" si="26"/>
        <v>-6.5168944898694736E-3</v>
      </c>
      <c r="Y52" s="67">
        <f t="shared" si="11"/>
        <v>-1.5938406667371351E-2</v>
      </c>
    </row>
    <row r="53" spans="1:25" x14ac:dyDescent="0.25">
      <c r="A53" s="71" t="s">
        <v>51</v>
      </c>
      <c r="B53" s="6">
        <v>31037</v>
      </c>
      <c r="C53" s="6">
        <v>24145.1</v>
      </c>
      <c r="D53" s="64">
        <f t="shared" si="22"/>
        <v>-0.22205432226052779</v>
      </c>
      <c r="E53" s="6">
        <v>23834.9</v>
      </c>
      <c r="F53" s="65">
        <f t="shared" si="12"/>
        <v>-1.2847327200964043E-2</v>
      </c>
      <c r="G53" s="6">
        <v>24543.7</v>
      </c>
      <c r="H53" s="65">
        <f t="shared" si="13"/>
        <v>2.9737905340488036E-2</v>
      </c>
      <c r="I53" s="6">
        <v>25562.400000000001</v>
      </c>
      <c r="J53" s="65">
        <f t="shared" si="14"/>
        <v>4.1505559471473275E-2</v>
      </c>
      <c r="K53" s="6">
        <v>26007.599999999999</v>
      </c>
      <c r="L53" s="65">
        <f t="shared" si="15"/>
        <v>1.7416205051168809E-2</v>
      </c>
      <c r="M53" s="6">
        <v>26296.5</v>
      </c>
      <c r="N53" s="65">
        <f t="shared" si="16"/>
        <v>1.1108291422507355E-2</v>
      </c>
      <c r="O53" s="6">
        <v>25606.799999999999</v>
      </c>
      <c r="P53" s="65">
        <f t="shared" si="17"/>
        <v>-2.6227824995721849E-2</v>
      </c>
      <c r="Q53" s="6">
        <v>25583.200000000001</v>
      </c>
      <c r="R53" s="65">
        <f t="shared" si="24"/>
        <v>-9.2163019198021612E-4</v>
      </c>
      <c r="S53" s="6">
        <v>25367.599999999999</v>
      </c>
      <c r="T53" s="65">
        <f t="shared" si="23"/>
        <v>-8.4274054848495483E-3</v>
      </c>
      <c r="U53" s="79">
        <v>25713.8</v>
      </c>
      <c r="V53" s="65">
        <f t="shared" si="25"/>
        <v>1.3647329664611574E-2</v>
      </c>
      <c r="W53" s="6">
        <v>26171.200000000001</v>
      </c>
      <c r="X53" s="65">
        <f t="shared" si="26"/>
        <v>1.7788113775482506E-2</v>
      </c>
      <c r="Y53" s="67">
        <f t="shared" si="11"/>
        <v>-1.2661373218937445E-2</v>
      </c>
    </row>
    <row r="54" spans="1:25" x14ac:dyDescent="0.25">
      <c r="A54" s="70" t="s">
        <v>52</v>
      </c>
      <c r="B54" s="6">
        <v>26699.5</v>
      </c>
      <c r="C54" s="6">
        <v>18883.3</v>
      </c>
      <c r="D54" s="60">
        <f t="shared" si="22"/>
        <v>-0.29274705518829947</v>
      </c>
      <c r="E54" s="6">
        <v>19568.099999999999</v>
      </c>
      <c r="F54" s="61">
        <f t="shared" si="12"/>
        <v>3.6264847775547615E-2</v>
      </c>
      <c r="G54" s="6">
        <v>20629.5</v>
      </c>
      <c r="H54" s="61">
        <f t="shared" si="13"/>
        <v>5.4241341775645102E-2</v>
      </c>
      <c r="I54" s="6">
        <v>22475.599999999999</v>
      </c>
      <c r="J54" s="61">
        <f t="shared" si="14"/>
        <v>8.9488354056084685E-2</v>
      </c>
      <c r="K54" s="6">
        <v>21881.8</v>
      </c>
      <c r="L54" s="61">
        <f t="shared" si="15"/>
        <v>-2.641976187510009E-2</v>
      </c>
      <c r="M54" s="6">
        <v>23143.200000000001</v>
      </c>
      <c r="N54" s="61">
        <f t="shared" si="16"/>
        <v>5.7646080304179836E-2</v>
      </c>
      <c r="O54" s="6">
        <v>21309.8</v>
      </c>
      <c r="P54" s="61">
        <f t="shared" si="17"/>
        <v>-7.92198140274466E-2</v>
      </c>
      <c r="Q54" s="6">
        <v>20843.2</v>
      </c>
      <c r="R54" s="61">
        <f t="shared" si="24"/>
        <v>-2.1896029057053457E-2</v>
      </c>
      <c r="S54" s="6">
        <v>20937.3</v>
      </c>
      <c r="T54" s="61">
        <f t="shared" si="23"/>
        <v>4.5146618561449081E-3</v>
      </c>
      <c r="U54" s="79">
        <v>24404.1</v>
      </c>
      <c r="V54" s="61">
        <f t="shared" si="25"/>
        <v>0.16558008912323929</v>
      </c>
      <c r="W54" s="6">
        <v>21403</v>
      </c>
      <c r="X54" s="61">
        <f t="shared" si="26"/>
        <v>-0.12297523776742425</v>
      </c>
      <c r="Y54" s="67">
        <f t="shared" si="11"/>
        <v>-1.2320229365862039E-2</v>
      </c>
    </row>
    <row r="55" spans="1:25" x14ac:dyDescent="0.25">
      <c r="A55" s="71" t="s">
        <v>53</v>
      </c>
      <c r="B55" s="6">
        <v>26276</v>
      </c>
      <c r="C55" s="6">
        <v>19403.5</v>
      </c>
      <c r="D55" s="64">
        <f t="shared" si="22"/>
        <v>-0.26155046430202467</v>
      </c>
      <c r="E55" s="6">
        <v>20052.099999999999</v>
      </c>
      <c r="F55" s="65">
        <f t="shared" si="12"/>
        <v>3.3426959053778793E-2</v>
      </c>
      <c r="G55" s="6">
        <v>21308.400000000001</v>
      </c>
      <c r="H55" s="65">
        <f t="shared" si="13"/>
        <v>6.2651792081627411E-2</v>
      </c>
      <c r="I55" s="6">
        <v>20992.799999999999</v>
      </c>
      <c r="J55" s="65">
        <f t="shared" si="14"/>
        <v>-1.4811060426873968E-2</v>
      </c>
      <c r="K55" s="6">
        <v>23252</v>
      </c>
      <c r="L55" s="65">
        <f t="shared" si="15"/>
        <v>0.10761784992949974</v>
      </c>
      <c r="M55" s="6">
        <v>23558.400000000001</v>
      </c>
      <c r="N55" s="65">
        <f t="shared" si="16"/>
        <v>1.3177361087218342E-2</v>
      </c>
      <c r="O55" s="6">
        <v>22031</v>
      </c>
      <c r="P55" s="65">
        <f t="shared" si="17"/>
        <v>-6.4834623743547981E-2</v>
      </c>
      <c r="Q55" s="6">
        <v>21957.4</v>
      </c>
      <c r="R55" s="65">
        <f t="shared" si="24"/>
        <v>-3.3407471290454183E-3</v>
      </c>
      <c r="S55" s="6">
        <v>22645.7</v>
      </c>
      <c r="T55" s="65">
        <f t="shared" si="23"/>
        <v>3.1347062949165228E-2</v>
      </c>
      <c r="U55" s="79">
        <v>21360.7</v>
      </c>
      <c r="V55" s="65">
        <f t="shared" si="25"/>
        <v>-5.6743664360121349E-2</v>
      </c>
      <c r="W55" s="6">
        <v>21285.7</v>
      </c>
      <c r="X55" s="65">
        <f t="shared" si="26"/>
        <v>-3.5111208902329771E-3</v>
      </c>
      <c r="Y55" s="67">
        <f t="shared" si="11"/>
        <v>-1.423369597732335E-2</v>
      </c>
    </row>
    <row r="56" spans="1:25" x14ac:dyDescent="0.25">
      <c r="A56" s="70" t="s">
        <v>54</v>
      </c>
      <c r="B56" s="6">
        <v>36547.300000000003</v>
      </c>
      <c r="C56" s="6">
        <v>27119</v>
      </c>
      <c r="D56" s="60">
        <f t="shared" si="22"/>
        <v>-0.25797528134773295</v>
      </c>
      <c r="E56" s="6">
        <v>26761.599999999999</v>
      </c>
      <c r="F56" s="61">
        <f t="shared" si="12"/>
        <v>-1.3178952026254742E-2</v>
      </c>
      <c r="G56" s="6">
        <v>27758.7</v>
      </c>
      <c r="H56" s="61">
        <f t="shared" si="13"/>
        <v>3.7258609350711458E-2</v>
      </c>
      <c r="I56" s="6">
        <v>29004.9</v>
      </c>
      <c r="J56" s="61">
        <f t="shared" si="14"/>
        <v>4.4894033222016905E-2</v>
      </c>
      <c r="K56" s="6">
        <v>30881.7</v>
      </c>
      <c r="L56" s="61">
        <f t="shared" si="15"/>
        <v>6.4706308244468991E-2</v>
      </c>
      <c r="M56" s="6">
        <v>30287.599999999999</v>
      </c>
      <c r="N56" s="61">
        <f t="shared" si="16"/>
        <v>-1.9237930554341309E-2</v>
      </c>
      <c r="O56" s="6">
        <v>28917.5</v>
      </c>
      <c r="P56" s="61">
        <f t="shared" si="17"/>
        <v>-4.5236334341446582E-2</v>
      </c>
      <c r="Q56" s="6">
        <v>28006.400000000001</v>
      </c>
      <c r="R56" s="61">
        <f t="shared" si="24"/>
        <v>-3.1506873000778035E-2</v>
      </c>
      <c r="S56" s="6">
        <v>28648.3</v>
      </c>
      <c r="T56" s="61">
        <f t="shared" si="23"/>
        <v>2.2919761197440547E-2</v>
      </c>
      <c r="U56" s="79">
        <v>28730</v>
      </c>
      <c r="V56" s="61">
        <f t="shared" si="25"/>
        <v>2.8518271590287636E-3</v>
      </c>
      <c r="W56" s="6">
        <v>28497.5</v>
      </c>
      <c r="X56" s="61">
        <f t="shared" si="26"/>
        <v>-8.0925861468847948E-3</v>
      </c>
      <c r="Y56" s="67">
        <f t="shared" si="11"/>
        <v>-1.8417947113070158E-2</v>
      </c>
    </row>
    <row r="57" spans="1:25" x14ac:dyDescent="0.25">
      <c r="A57" s="71" t="s">
        <v>55</v>
      </c>
      <c r="B57" s="6">
        <v>29333.3</v>
      </c>
      <c r="C57" s="6">
        <v>23260.2</v>
      </c>
      <c r="D57" s="64">
        <f t="shared" si="22"/>
        <v>-0.20703773527015368</v>
      </c>
      <c r="E57" s="6">
        <v>23017.5</v>
      </c>
      <c r="F57" s="65">
        <f t="shared" si="12"/>
        <v>-1.0434132122681739E-2</v>
      </c>
      <c r="G57" s="6">
        <v>24227.200000000001</v>
      </c>
      <c r="H57" s="65">
        <f t="shared" si="13"/>
        <v>5.2555664168567384E-2</v>
      </c>
      <c r="I57" s="6">
        <v>25266.1</v>
      </c>
      <c r="J57" s="65">
        <f t="shared" si="14"/>
        <v>4.2881554616298834E-2</v>
      </c>
      <c r="K57" s="6">
        <v>26142.5</v>
      </c>
      <c r="L57" s="65">
        <f t="shared" si="15"/>
        <v>3.4686793767142676E-2</v>
      </c>
      <c r="M57" s="6">
        <v>26085.599999999999</v>
      </c>
      <c r="N57" s="65">
        <f t="shared" si="16"/>
        <v>-2.1765324662905705E-3</v>
      </c>
      <c r="O57" s="6">
        <v>24912.2</v>
      </c>
      <c r="P57" s="65">
        <f t="shared" si="17"/>
        <v>-4.4982672432299697E-2</v>
      </c>
      <c r="Q57" s="6">
        <v>24605.4</v>
      </c>
      <c r="R57" s="65">
        <f t="shared" si="24"/>
        <v>-1.2315251162081209E-2</v>
      </c>
      <c r="S57" s="6">
        <v>25225.9</v>
      </c>
      <c r="T57" s="65">
        <f t="shared" si="23"/>
        <v>2.5218041568111138E-2</v>
      </c>
      <c r="U57" s="79">
        <v>24981.3</v>
      </c>
      <c r="V57" s="65">
        <f t="shared" si="25"/>
        <v>-9.6963834788849068E-3</v>
      </c>
      <c r="W57" s="6">
        <v>25193.1</v>
      </c>
      <c r="X57" s="65">
        <f t="shared" si="26"/>
        <v>8.4783417996661115E-3</v>
      </c>
      <c r="Y57" s="67">
        <f t="shared" si="11"/>
        <v>-1.1165664637509605E-2</v>
      </c>
    </row>
    <row r="58" spans="1:25" x14ac:dyDescent="0.25">
      <c r="A58" s="70" t="s">
        <v>56</v>
      </c>
      <c r="B58" s="6">
        <v>26516.9</v>
      </c>
      <c r="C58" s="6">
        <v>19682.7</v>
      </c>
      <c r="D58" s="60">
        <f t="shared" si="22"/>
        <v>-0.25772997597758407</v>
      </c>
      <c r="E58" s="6">
        <v>19612.2</v>
      </c>
      <c r="F58" s="61">
        <f t="shared" si="12"/>
        <v>-3.5818256641618751E-3</v>
      </c>
      <c r="G58" s="6">
        <v>20516</v>
      </c>
      <c r="H58" s="61">
        <f t="shared" si="13"/>
        <v>4.6083560232916154E-2</v>
      </c>
      <c r="I58" s="6">
        <v>21015</v>
      </c>
      <c r="J58" s="61">
        <f t="shared" si="14"/>
        <v>2.4322480015597669E-2</v>
      </c>
      <c r="K58" s="6">
        <v>21518.2</v>
      </c>
      <c r="L58" s="61">
        <f t="shared" si="15"/>
        <v>2.3944801332381749E-2</v>
      </c>
      <c r="M58" s="6">
        <v>22984.7</v>
      </c>
      <c r="N58" s="61">
        <f t="shared" si="16"/>
        <v>6.8151611194244843E-2</v>
      </c>
      <c r="O58" s="6">
        <v>20622.5</v>
      </c>
      <c r="P58" s="61">
        <f t="shared" si="17"/>
        <v>-0.10277271402280652</v>
      </c>
      <c r="Q58" s="6">
        <v>20495.400000000001</v>
      </c>
      <c r="R58" s="61">
        <f t="shared" si="24"/>
        <v>-6.1631712934900884E-3</v>
      </c>
      <c r="S58" s="6">
        <v>21060</v>
      </c>
      <c r="T58" s="61">
        <f t="shared" si="23"/>
        <v>2.7547644837378149E-2</v>
      </c>
      <c r="U58" s="79">
        <v>21019.9</v>
      </c>
      <c r="V58" s="61">
        <f t="shared" si="25"/>
        <v>-1.9040835707501147E-3</v>
      </c>
      <c r="W58" s="6">
        <v>20690</v>
      </c>
      <c r="X58" s="61">
        <f t="shared" si="26"/>
        <v>-1.5694651259045123E-2</v>
      </c>
      <c r="Y58" s="67">
        <f t="shared" si="11"/>
        <v>-1.7981484015938111E-2</v>
      </c>
    </row>
    <row r="59" spans="1:25" x14ac:dyDescent="0.25">
      <c r="A59" s="71" t="s">
        <v>57</v>
      </c>
      <c r="B59" s="6">
        <v>36868.800000000003</v>
      </c>
      <c r="C59" s="6">
        <v>25826.2</v>
      </c>
      <c r="D59" s="64">
        <f t="shared" si="22"/>
        <v>-0.29951069739183267</v>
      </c>
      <c r="E59" s="6">
        <v>25446.2</v>
      </c>
      <c r="F59" s="65">
        <f t="shared" si="12"/>
        <v>-1.4713740310227652E-2</v>
      </c>
      <c r="G59" s="6">
        <v>27417</v>
      </c>
      <c r="H59" s="65">
        <f t="shared" si="13"/>
        <v>7.7449678144477341E-2</v>
      </c>
      <c r="I59" s="6">
        <v>28248.3</v>
      </c>
      <c r="J59" s="65">
        <f t="shared" si="14"/>
        <v>3.0320604004814511E-2</v>
      </c>
      <c r="K59" s="6">
        <v>27983.7</v>
      </c>
      <c r="L59" s="65">
        <f t="shared" si="15"/>
        <v>-9.3669353554018953E-3</v>
      </c>
      <c r="M59" s="6">
        <v>29541.200000000001</v>
      </c>
      <c r="N59" s="65">
        <f t="shared" si="16"/>
        <v>5.5657400558182024E-2</v>
      </c>
      <c r="O59" s="6">
        <v>27997.3</v>
      </c>
      <c r="P59" s="65">
        <f t="shared" si="17"/>
        <v>-5.22626027378712E-2</v>
      </c>
      <c r="Q59" s="6">
        <v>27112.2</v>
      </c>
      <c r="R59" s="65">
        <f t="shared" si="24"/>
        <v>-3.1613762755694275E-2</v>
      </c>
      <c r="S59" s="6">
        <v>27443.7</v>
      </c>
      <c r="T59" s="65">
        <f t="shared" si="23"/>
        <v>1.2226967933255173E-2</v>
      </c>
      <c r="U59" s="79">
        <v>27535.4</v>
      </c>
      <c r="V59" s="65">
        <f t="shared" si="25"/>
        <v>3.3413861833500036E-3</v>
      </c>
      <c r="W59" s="6">
        <v>27276.2</v>
      </c>
      <c r="X59" s="65">
        <f t="shared" si="26"/>
        <v>-9.4133370134444894E-3</v>
      </c>
      <c r="Y59" s="67">
        <f t="shared" si="11"/>
        <v>-2.1625912612763011E-2</v>
      </c>
    </row>
    <row r="60" spans="1:25" x14ac:dyDescent="0.25">
      <c r="A60" s="70" t="s">
        <v>58</v>
      </c>
      <c r="B60" s="6">
        <v>25580.1</v>
      </c>
      <c r="C60" s="6">
        <v>20483</v>
      </c>
      <c r="D60" s="60">
        <f t="shared" si="22"/>
        <v>-0.19926036254744894</v>
      </c>
      <c r="E60" s="6">
        <v>20073.599999999999</v>
      </c>
      <c r="F60" s="61">
        <f t="shared" si="12"/>
        <v>-1.9987306546892625E-2</v>
      </c>
      <c r="G60" s="6">
        <v>21216.7</v>
      </c>
      <c r="H60" s="61">
        <f t="shared" si="13"/>
        <v>5.6945440777937284E-2</v>
      </c>
      <c r="I60" s="6">
        <v>21452</v>
      </c>
      <c r="J60" s="61">
        <f t="shared" si="14"/>
        <v>1.1090320360847894E-2</v>
      </c>
      <c r="K60" s="6">
        <v>22380.5</v>
      </c>
      <c r="L60" s="61">
        <f t="shared" si="15"/>
        <v>4.3282677605817721E-2</v>
      </c>
      <c r="M60" s="6">
        <v>23578.1</v>
      </c>
      <c r="N60" s="61">
        <f t="shared" si="16"/>
        <v>5.3510868836710523E-2</v>
      </c>
      <c r="O60" s="6">
        <v>22015.5</v>
      </c>
      <c r="P60" s="61">
        <f t="shared" si="17"/>
        <v>-6.6273363841870103E-2</v>
      </c>
      <c r="Q60" s="6">
        <v>21195</v>
      </c>
      <c r="R60" s="61">
        <f t="shared" si="24"/>
        <v>-3.7269196702323315E-2</v>
      </c>
      <c r="S60" s="6">
        <v>21499.3</v>
      </c>
      <c r="T60" s="61">
        <f t="shared" si="23"/>
        <v>1.4357159707478084E-2</v>
      </c>
      <c r="U60" s="79">
        <v>21808.400000000001</v>
      </c>
      <c r="V60" s="61">
        <f t="shared" si="25"/>
        <v>1.4377212281330154E-2</v>
      </c>
      <c r="W60" s="6">
        <v>21584.400000000001</v>
      </c>
      <c r="X60" s="61">
        <f t="shared" si="26"/>
        <v>-1.0271271620109657E-2</v>
      </c>
      <c r="Y60" s="67">
        <f t="shared" si="11"/>
        <v>-1.2681620153502089E-2</v>
      </c>
    </row>
    <row r="61" spans="1:25" x14ac:dyDescent="0.25">
      <c r="A61" s="71" t="s">
        <v>59</v>
      </c>
      <c r="B61" s="6">
        <v>34899.300000000003</v>
      </c>
      <c r="C61" s="6">
        <v>24447</v>
      </c>
      <c r="D61" s="64">
        <f t="shared" si="22"/>
        <v>-0.29949884381635172</v>
      </c>
      <c r="E61" s="6">
        <v>25657.1</v>
      </c>
      <c r="F61" s="65">
        <f t="shared" si="12"/>
        <v>4.949891602241574E-2</v>
      </c>
      <c r="G61" s="6">
        <v>25837.7</v>
      </c>
      <c r="H61" s="65">
        <f t="shared" si="13"/>
        <v>7.0389872588874081E-3</v>
      </c>
      <c r="I61" s="6">
        <v>26674</v>
      </c>
      <c r="J61" s="65">
        <f t="shared" si="14"/>
        <v>3.2367432085673276E-2</v>
      </c>
      <c r="K61" s="6">
        <v>26833.599999999999</v>
      </c>
      <c r="L61" s="65">
        <f t="shared" si="15"/>
        <v>5.9833545774912178E-3</v>
      </c>
      <c r="M61" s="6">
        <v>27628.6</v>
      </c>
      <c r="N61" s="65">
        <f t="shared" si="16"/>
        <v>2.9627034762387483E-2</v>
      </c>
      <c r="O61" s="6">
        <v>26533.1</v>
      </c>
      <c r="P61" s="65">
        <f t="shared" si="17"/>
        <v>-3.9650941415779295E-2</v>
      </c>
      <c r="Q61" s="6">
        <v>24755.4</v>
      </c>
      <c r="R61" s="65">
        <f t="shared" si="24"/>
        <v>-6.699933290870641E-2</v>
      </c>
      <c r="S61" s="6">
        <v>26198.799999999999</v>
      </c>
      <c r="T61" s="65">
        <f t="shared" si="23"/>
        <v>5.8306470507444752E-2</v>
      </c>
      <c r="U61" s="79">
        <v>26269.4</v>
      </c>
      <c r="V61" s="65">
        <f t="shared" si="25"/>
        <v>2.6947799135839112E-3</v>
      </c>
      <c r="W61" s="6">
        <v>26386.1</v>
      </c>
      <c r="X61" s="65">
        <f t="shared" si="26"/>
        <v>4.4424311175739195E-3</v>
      </c>
      <c r="Y61" s="67">
        <f t="shared" si="11"/>
        <v>-1.9653610172307247E-2</v>
      </c>
    </row>
    <row r="62" spans="1:25" x14ac:dyDescent="0.25">
      <c r="A62" s="70" t="s">
        <v>60</v>
      </c>
      <c r="B62" s="6">
        <v>27965.599999999999</v>
      </c>
      <c r="C62" s="6">
        <v>22885.8</v>
      </c>
      <c r="D62" s="60">
        <f t="shared" si="22"/>
        <v>-0.18164459192722482</v>
      </c>
      <c r="E62" s="6">
        <v>22875.9</v>
      </c>
      <c r="F62" s="61">
        <f t="shared" si="12"/>
        <v>-4.3258264950307712E-4</v>
      </c>
      <c r="G62" s="6">
        <v>23899.5</v>
      </c>
      <c r="H62" s="61">
        <f t="shared" si="13"/>
        <v>4.4745780493882226E-2</v>
      </c>
      <c r="I62" s="6">
        <v>25446</v>
      </c>
      <c r="J62" s="61">
        <f t="shared" si="14"/>
        <v>6.4708466704324286E-2</v>
      </c>
      <c r="K62" s="6">
        <v>25850.7</v>
      </c>
      <c r="L62" s="61">
        <f t="shared" si="15"/>
        <v>1.590426786135346E-2</v>
      </c>
      <c r="M62" s="6">
        <v>26032.799999999999</v>
      </c>
      <c r="N62" s="61">
        <f t="shared" si="16"/>
        <v>7.0442966728172518E-3</v>
      </c>
      <c r="O62" s="6">
        <v>25431.9</v>
      </c>
      <c r="P62" s="61">
        <f t="shared" si="17"/>
        <v>-2.3082419102055773E-2</v>
      </c>
      <c r="Q62" s="6">
        <v>24352.799999999999</v>
      </c>
      <c r="R62" s="61">
        <f t="shared" si="24"/>
        <v>-4.2430962688591922E-2</v>
      </c>
      <c r="S62" s="6">
        <v>24427.7</v>
      </c>
      <c r="T62" s="61">
        <f t="shared" si="23"/>
        <v>3.0756216944254344E-3</v>
      </c>
      <c r="U62" s="79">
        <v>24140.400000000001</v>
      </c>
      <c r="V62" s="61">
        <f t="shared" si="25"/>
        <v>-1.1761238266394303E-2</v>
      </c>
      <c r="W62" s="6">
        <v>24022.400000000001</v>
      </c>
      <c r="X62" s="61">
        <f t="shared" si="26"/>
        <v>-4.8880714486918553E-3</v>
      </c>
      <c r="Y62" s="67">
        <f t="shared" si="11"/>
        <v>-1.1705584786878099E-2</v>
      </c>
    </row>
    <row r="63" spans="1:25" x14ac:dyDescent="0.25">
      <c r="A63" s="71" t="s">
        <v>61</v>
      </c>
      <c r="B63" s="6">
        <v>27458.6</v>
      </c>
      <c r="C63" s="6">
        <v>21437.4</v>
      </c>
      <c r="D63" s="64">
        <f t="shared" si="22"/>
        <v>-0.21928284763243566</v>
      </c>
      <c r="E63" s="6">
        <v>21577.200000000001</v>
      </c>
      <c r="F63" s="65">
        <f t="shared" si="12"/>
        <v>6.5213132189536616E-3</v>
      </c>
      <c r="G63" s="6">
        <v>22316.1</v>
      </c>
      <c r="H63" s="65">
        <f t="shared" si="13"/>
        <v>3.4244480284744805E-2</v>
      </c>
      <c r="I63" s="6">
        <v>23300.400000000001</v>
      </c>
      <c r="J63" s="65">
        <f t="shared" si="14"/>
        <v>4.4107169263446711E-2</v>
      </c>
      <c r="K63" s="6">
        <v>23769.4</v>
      </c>
      <c r="L63" s="65">
        <f t="shared" si="15"/>
        <v>2.0128409812707027E-2</v>
      </c>
      <c r="M63" s="6">
        <v>23697.1</v>
      </c>
      <c r="N63" s="65">
        <f t="shared" si="16"/>
        <v>-3.0417259165146371E-3</v>
      </c>
      <c r="O63" s="6">
        <v>23967.3</v>
      </c>
      <c r="P63" s="65">
        <f t="shared" si="17"/>
        <v>1.1402239092547228E-2</v>
      </c>
      <c r="Q63" s="6">
        <v>23473.200000000001</v>
      </c>
      <c r="R63" s="65">
        <f t="shared" si="24"/>
        <v>-2.0615588739657742E-2</v>
      </c>
      <c r="S63" s="6">
        <v>23026.6</v>
      </c>
      <c r="T63" s="65">
        <f t="shared" si="23"/>
        <v>-1.9025953001721163E-2</v>
      </c>
      <c r="U63" s="79">
        <v>23241.5</v>
      </c>
      <c r="V63" s="65">
        <f t="shared" si="25"/>
        <v>9.3326848080046432E-3</v>
      </c>
      <c r="W63" s="6">
        <v>23089.1</v>
      </c>
      <c r="X63" s="65">
        <f t="shared" si="26"/>
        <v>-6.5572359787450241E-3</v>
      </c>
      <c r="Y63" s="67">
        <f t="shared" si="11"/>
        <v>-1.2980641344424559E-2</v>
      </c>
    </row>
    <row r="64" spans="1:25" x14ac:dyDescent="0.25">
      <c r="A64" s="70" t="s">
        <v>62</v>
      </c>
      <c r="B64" s="6">
        <v>32646.6</v>
      </c>
      <c r="C64" s="6">
        <v>24742.799999999999</v>
      </c>
      <c r="D64" s="60">
        <f t="shared" si="22"/>
        <v>-0.24210178088989354</v>
      </c>
      <c r="E64" s="6">
        <v>24786.400000000001</v>
      </c>
      <c r="F64" s="61">
        <f t="shared" si="12"/>
        <v>1.7621287808979869E-3</v>
      </c>
      <c r="G64" s="6">
        <v>25731.200000000001</v>
      </c>
      <c r="H64" s="61">
        <f t="shared" si="13"/>
        <v>3.8117677436013242E-2</v>
      </c>
      <c r="I64" s="6">
        <v>28176.6</v>
      </c>
      <c r="J64" s="61">
        <f t="shared" si="14"/>
        <v>9.5036376072627604E-2</v>
      </c>
      <c r="K64" s="6">
        <v>27131</v>
      </c>
      <c r="L64" s="61">
        <f t="shared" si="15"/>
        <v>-3.7108806598383004E-2</v>
      </c>
      <c r="M64" s="6">
        <v>28021</v>
      </c>
      <c r="N64" s="61">
        <f t="shared" si="16"/>
        <v>3.2803803766908723E-2</v>
      </c>
      <c r="O64" s="6">
        <v>27918.6</v>
      </c>
      <c r="P64" s="61">
        <f t="shared" si="17"/>
        <v>-3.6544020556011914E-3</v>
      </c>
      <c r="Q64" s="6">
        <v>25901.1</v>
      </c>
      <c r="R64" s="61">
        <f t="shared" si="24"/>
        <v>-7.2263652188863325E-2</v>
      </c>
      <c r="S64" s="6">
        <v>26608.7</v>
      </c>
      <c r="T64" s="61">
        <f t="shared" si="23"/>
        <v>2.7319303041183574E-2</v>
      </c>
      <c r="U64" s="79">
        <v>27607.1</v>
      </c>
      <c r="V64" s="61">
        <f t="shared" si="25"/>
        <v>3.7521562496476646E-2</v>
      </c>
      <c r="W64" s="6">
        <v>26904.7</v>
      </c>
      <c r="X64" s="61">
        <f t="shared" si="26"/>
        <v>-2.5442730312129735E-2</v>
      </c>
      <c r="Y64" s="67">
        <f t="shared" si="11"/>
        <v>-1.3455501859160274E-2</v>
      </c>
    </row>
    <row r="65" spans="1:25" x14ac:dyDescent="0.25">
      <c r="A65" s="71" t="s">
        <v>63</v>
      </c>
      <c r="B65" s="6">
        <v>26932</v>
      </c>
      <c r="C65" s="6">
        <v>21025.5</v>
      </c>
      <c r="D65" s="64">
        <f t="shared" si="22"/>
        <v>-0.21931159958413782</v>
      </c>
      <c r="E65" s="6">
        <v>21126.3</v>
      </c>
      <c r="F65" s="65">
        <f t="shared" si="12"/>
        <v>4.7941784975387147E-3</v>
      </c>
      <c r="G65" s="6">
        <v>21602.6</v>
      </c>
      <c r="H65" s="65">
        <f t="shared" si="13"/>
        <v>2.2545358155474426E-2</v>
      </c>
      <c r="I65" s="6">
        <v>22901.200000000001</v>
      </c>
      <c r="J65" s="65">
        <f t="shared" si="14"/>
        <v>6.0113134530102919E-2</v>
      </c>
      <c r="K65" s="6">
        <v>22928.799999999999</v>
      </c>
      <c r="L65" s="65">
        <f t="shared" si="15"/>
        <v>1.2051770212913038E-3</v>
      </c>
      <c r="M65" s="6">
        <v>23591.4</v>
      </c>
      <c r="N65" s="65">
        <f t="shared" si="16"/>
        <v>2.8898154286312483E-2</v>
      </c>
      <c r="O65" s="6">
        <v>22742</v>
      </c>
      <c r="P65" s="65">
        <f t="shared" si="17"/>
        <v>-3.6004645760743359E-2</v>
      </c>
      <c r="Q65" s="6">
        <v>22031.1</v>
      </c>
      <c r="R65" s="65">
        <f t="shared" si="24"/>
        <v>-3.1259343945123641E-2</v>
      </c>
      <c r="S65" s="6">
        <v>22191.7</v>
      </c>
      <c r="T65" s="65">
        <f t="shared" si="23"/>
        <v>7.2896950220371348E-3</v>
      </c>
      <c r="U65" s="79">
        <v>22082.400000000001</v>
      </c>
      <c r="V65" s="65">
        <f t="shared" si="25"/>
        <v>-4.9252648512732033E-3</v>
      </c>
      <c r="W65" s="6">
        <v>22049.1</v>
      </c>
      <c r="X65" s="65">
        <f t="shared" si="26"/>
        <v>-1.5079882621455987E-3</v>
      </c>
      <c r="Y65" s="67">
        <f t="shared" si="11"/>
        <v>-1.528755862642424E-2</v>
      </c>
    </row>
    <row r="66" spans="1:25" x14ac:dyDescent="0.25">
      <c r="A66" s="70" t="s">
        <v>64</v>
      </c>
      <c r="B66" s="6">
        <v>26486.7</v>
      </c>
      <c r="C66" s="6">
        <v>20407.400000000001</v>
      </c>
      <c r="D66" s="60">
        <f t="shared" si="22"/>
        <v>-0.22952274160238906</v>
      </c>
      <c r="E66" s="6">
        <v>20873.900000000001</v>
      </c>
      <c r="F66" s="61">
        <f t="shared" ref="F66:F97" si="27">E66/C66-1</f>
        <v>2.2859354939874788E-2</v>
      </c>
      <c r="G66" s="6">
        <v>21755.3</v>
      </c>
      <c r="H66" s="61">
        <f t="shared" ref="H66:H97" si="28">G66/E66-1</f>
        <v>4.2224979519878802E-2</v>
      </c>
      <c r="I66" s="6">
        <v>22558</v>
      </c>
      <c r="J66" s="61">
        <f t="shared" ref="J66:J97" si="29">I66/G66-1</f>
        <v>3.6896756192743796E-2</v>
      </c>
      <c r="K66" s="6">
        <v>23146.400000000001</v>
      </c>
      <c r="L66" s="61">
        <f t="shared" ref="L66:L97" si="30">K66/I66-1</f>
        <v>2.6083872683748677E-2</v>
      </c>
      <c r="M66" s="6">
        <v>23471.5</v>
      </c>
      <c r="N66" s="61">
        <f t="shared" ref="N66:N97" si="31">M66/K66-1</f>
        <v>1.4045380707151001E-2</v>
      </c>
      <c r="O66" s="6">
        <v>23097.1</v>
      </c>
      <c r="P66" s="61">
        <f t="shared" ref="P66:P97" si="32">O66/M66-1</f>
        <v>-1.5951260038770454E-2</v>
      </c>
      <c r="Q66" s="6">
        <v>21852</v>
      </c>
      <c r="R66" s="61">
        <f t="shared" si="24"/>
        <v>-5.3907200471054795E-2</v>
      </c>
      <c r="S66" s="6">
        <v>22265.5</v>
      </c>
      <c r="T66" s="61">
        <f t="shared" si="23"/>
        <v>1.8922753066080933E-2</v>
      </c>
      <c r="U66" s="79">
        <v>22823</v>
      </c>
      <c r="V66" s="61">
        <f t="shared" si="25"/>
        <v>2.5038737059576377E-2</v>
      </c>
      <c r="W66" s="6">
        <v>22593.599999999999</v>
      </c>
      <c r="X66" s="61">
        <f t="shared" si="26"/>
        <v>-1.0051264075713107E-2</v>
      </c>
      <c r="Y66" s="67">
        <f t="shared" si="11"/>
        <v>-1.1214602910806641E-2</v>
      </c>
    </row>
    <row r="67" spans="1:25" ht="23.25" x14ac:dyDescent="0.25">
      <c r="A67" s="69" t="s">
        <v>95</v>
      </c>
      <c r="B67" s="8">
        <v>47308.3</v>
      </c>
      <c r="C67" s="4">
        <v>35566</v>
      </c>
      <c r="D67" s="64">
        <f t="shared" si="22"/>
        <v>-0.24820803114886825</v>
      </c>
      <c r="E67" s="8">
        <v>35876.1</v>
      </c>
      <c r="F67" s="65">
        <f t="shared" si="27"/>
        <v>8.719001293369999E-3</v>
      </c>
      <c r="G67" s="4">
        <v>38167.1</v>
      </c>
      <c r="H67" s="65">
        <f t="shared" si="28"/>
        <v>6.385866914185212E-2</v>
      </c>
      <c r="I67" s="8">
        <v>41529.300000000003</v>
      </c>
      <c r="J67" s="65">
        <f t="shared" si="29"/>
        <v>8.8091576252846249E-2</v>
      </c>
      <c r="K67" s="8">
        <v>40334.300000000003</v>
      </c>
      <c r="L67" s="65">
        <f t="shared" si="30"/>
        <v>-2.8774864974849046E-2</v>
      </c>
      <c r="M67" s="8">
        <v>41337.1</v>
      </c>
      <c r="N67" s="65">
        <f t="shared" si="31"/>
        <v>2.4862214046109443E-2</v>
      </c>
      <c r="O67" s="8">
        <v>38824.699999999997</v>
      </c>
      <c r="P67" s="65">
        <f t="shared" si="32"/>
        <v>-6.0778332297137472E-2</v>
      </c>
      <c r="Q67" s="8">
        <v>36873.300000000003</v>
      </c>
      <c r="R67" s="65">
        <f t="shared" si="24"/>
        <v>-5.0261817863370362E-2</v>
      </c>
      <c r="S67" s="4">
        <v>38663.599999999999</v>
      </c>
      <c r="T67" s="65">
        <f t="shared" si="23"/>
        <v>4.8552746838498084E-2</v>
      </c>
      <c r="U67" s="8">
        <v>37665</v>
      </c>
      <c r="V67" s="65">
        <f t="shared" si="25"/>
        <v>-2.5827910489452544E-2</v>
      </c>
      <c r="W67" s="4">
        <v>37277.199999999997</v>
      </c>
      <c r="X67" s="65">
        <f t="shared" si="26"/>
        <v>-1.0296030797823041E-2</v>
      </c>
      <c r="Y67" s="67">
        <f t="shared" ref="Y67:Y97" si="33">(D67+F67+H67+J67+L67+N67+P67+R67+T67+V67+X67)/11</f>
        <v>-1.727843454534771E-2</v>
      </c>
    </row>
    <row r="68" spans="1:25" x14ac:dyDescent="0.25">
      <c r="A68" s="70" t="s">
        <v>65</v>
      </c>
      <c r="B68" s="6">
        <v>26584.5</v>
      </c>
      <c r="C68" s="6">
        <v>20145.599999999999</v>
      </c>
      <c r="D68" s="60">
        <f t="shared" si="22"/>
        <v>-0.24220504429272705</v>
      </c>
      <c r="E68" s="6">
        <v>20411.400000000001</v>
      </c>
      <c r="F68" s="61">
        <f t="shared" si="27"/>
        <v>1.3193948058136895E-2</v>
      </c>
      <c r="G68" s="6">
        <v>21150.9</v>
      </c>
      <c r="H68" s="61">
        <f t="shared" si="28"/>
        <v>3.6229753961021682E-2</v>
      </c>
      <c r="I68" s="6">
        <v>20641.2</v>
      </c>
      <c r="J68" s="61">
        <f t="shared" si="29"/>
        <v>-2.4098265322043066E-2</v>
      </c>
      <c r="K68" s="6">
        <v>22501</v>
      </c>
      <c r="L68" s="61">
        <f t="shared" si="30"/>
        <v>9.0101350696664806E-2</v>
      </c>
      <c r="M68" s="6">
        <v>22540.799999999999</v>
      </c>
      <c r="N68" s="61">
        <f t="shared" si="31"/>
        <v>1.7688102750987866E-3</v>
      </c>
      <c r="O68" s="6">
        <v>21943.5</v>
      </c>
      <c r="P68" s="61">
        <f t="shared" si="32"/>
        <v>-2.6498615843270845E-2</v>
      </c>
      <c r="Q68" s="6">
        <v>21611.5</v>
      </c>
      <c r="R68" s="61">
        <f t="shared" si="24"/>
        <v>-1.5129765078497059E-2</v>
      </c>
      <c r="S68" s="6">
        <v>21722.9</v>
      </c>
      <c r="T68" s="61">
        <f t="shared" si="23"/>
        <v>5.1546630266294802E-3</v>
      </c>
      <c r="U68" s="79">
        <v>21613.599999999999</v>
      </c>
      <c r="V68" s="61">
        <f t="shared" si="25"/>
        <v>-5.0315565601278811E-3</v>
      </c>
      <c r="W68" s="6">
        <v>21482.9</v>
      </c>
      <c r="X68" s="61">
        <f t="shared" si="26"/>
        <v>-6.0471184809562928E-3</v>
      </c>
      <c r="Y68" s="67">
        <f t="shared" si="33"/>
        <v>-1.5687439960006412E-2</v>
      </c>
    </row>
    <row r="69" spans="1:25" x14ac:dyDescent="0.25">
      <c r="A69" s="71" t="s">
        <v>66</v>
      </c>
      <c r="B69" s="6">
        <v>35998.9</v>
      </c>
      <c r="C69" s="6">
        <v>29054.1</v>
      </c>
      <c r="D69" s="64">
        <f t="shared" si="22"/>
        <v>-0.19291700579739945</v>
      </c>
      <c r="E69" s="6">
        <v>28653.3</v>
      </c>
      <c r="F69" s="65">
        <f t="shared" si="27"/>
        <v>-1.3794954928908476E-2</v>
      </c>
      <c r="G69" s="6">
        <v>30347.7</v>
      </c>
      <c r="H69" s="65">
        <f t="shared" si="28"/>
        <v>5.9134549947126525E-2</v>
      </c>
      <c r="I69" s="6">
        <v>31107.8</v>
      </c>
      <c r="J69" s="65">
        <f t="shared" si="29"/>
        <v>2.5046379132520613E-2</v>
      </c>
      <c r="K69" s="6">
        <v>31166.3</v>
      </c>
      <c r="L69" s="65">
        <f t="shared" si="30"/>
        <v>1.8805572878828336E-3</v>
      </c>
      <c r="M69" s="6">
        <v>32649</v>
      </c>
      <c r="N69" s="65">
        <f t="shared" si="31"/>
        <v>4.7573821724105958E-2</v>
      </c>
      <c r="O69" s="6">
        <v>30920.7</v>
      </c>
      <c r="P69" s="65">
        <f t="shared" si="32"/>
        <v>-5.2935771386566133E-2</v>
      </c>
      <c r="Q69" s="6">
        <v>29252</v>
      </c>
      <c r="R69" s="65">
        <f t="shared" si="24"/>
        <v>-5.3967083539505967E-2</v>
      </c>
      <c r="S69" s="6">
        <v>30158.2</v>
      </c>
      <c r="T69" s="65">
        <f t="shared" si="23"/>
        <v>3.0979078353616796E-2</v>
      </c>
      <c r="U69" s="79">
        <v>30547.5</v>
      </c>
      <c r="V69" s="65">
        <f t="shared" si="25"/>
        <v>1.2908595340570761E-2</v>
      </c>
      <c r="W69" s="6">
        <v>30623.200000000001</v>
      </c>
      <c r="X69" s="65">
        <f t="shared" si="26"/>
        <v>2.4781078648008492E-3</v>
      </c>
      <c r="Y69" s="67">
        <f t="shared" si="33"/>
        <v>-1.2146702363795973E-2</v>
      </c>
    </row>
    <row r="70" spans="1:25" x14ac:dyDescent="0.25">
      <c r="A70" s="70" t="s">
        <v>67</v>
      </c>
      <c r="B70" s="6">
        <v>71191.399999999994</v>
      </c>
      <c r="C70" s="6">
        <v>50293.7</v>
      </c>
      <c r="D70" s="60">
        <f t="shared" si="22"/>
        <v>-0.29354247844543024</v>
      </c>
      <c r="E70" s="6">
        <v>51027.5</v>
      </c>
      <c r="F70" s="61">
        <f t="shared" si="27"/>
        <v>1.4590296597784658E-2</v>
      </c>
      <c r="G70" s="6">
        <v>55293.3</v>
      </c>
      <c r="H70" s="61">
        <f t="shared" si="28"/>
        <v>8.3598059869678165E-2</v>
      </c>
      <c r="I70" s="6">
        <v>63238.3</v>
      </c>
      <c r="J70" s="61">
        <f t="shared" si="29"/>
        <v>0.14368829496521274</v>
      </c>
      <c r="K70" s="6">
        <v>59498.5</v>
      </c>
      <c r="L70" s="61">
        <f t="shared" si="30"/>
        <v>-5.9138212127777035E-2</v>
      </c>
      <c r="M70" s="6">
        <v>60385.8</v>
      </c>
      <c r="N70" s="61">
        <f t="shared" si="31"/>
        <v>1.4912980999520986E-2</v>
      </c>
      <c r="O70" s="6">
        <v>55501.3</v>
      </c>
      <c r="P70" s="61">
        <f t="shared" si="32"/>
        <v>-8.0888222065452431E-2</v>
      </c>
      <c r="Q70" s="6">
        <v>52557</v>
      </c>
      <c r="R70" s="61">
        <f t="shared" si="24"/>
        <v>-5.3049207856392555E-2</v>
      </c>
      <c r="S70" s="6">
        <v>56410.400000000001</v>
      </c>
      <c r="T70" s="61">
        <f t="shared" si="23"/>
        <v>7.3318492303594329E-2</v>
      </c>
      <c r="U70" s="79">
        <v>52428.1</v>
      </c>
      <c r="V70" s="61">
        <f t="shared" si="25"/>
        <v>-7.0595138485102127E-2</v>
      </c>
      <c r="W70" s="6">
        <v>51528.1</v>
      </c>
      <c r="X70" s="61">
        <f t="shared" si="26"/>
        <v>-1.7166366891037455E-2</v>
      </c>
      <c r="Y70" s="67">
        <f t="shared" si="33"/>
        <v>-2.2206500103218271E-2</v>
      </c>
    </row>
    <row r="71" spans="1:25" ht="23.25" x14ac:dyDescent="0.25">
      <c r="A71" s="72" t="s">
        <v>96</v>
      </c>
      <c r="B71" s="6">
        <v>80911.100000000006</v>
      </c>
      <c r="C71" s="6">
        <v>53191.6</v>
      </c>
      <c r="D71" s="60">
        <f t="shared" si="22"/>
        <v>-0.34259205473661836</v>
      </c>
      <c r="E71" s="6">
        <v>52930.8</v>
      </c>
      <c r="F71" s="61">
        <f t="shared" si="27"/>
        <v>-4.9030298016978779E-3</v>
      </c>
      <c r="G71" s="6">
        <v>60138.400000000001</v>
      </c>
      <c r="H71" s="61">
        <f t="shared" si="28"/>
        <v>0.13617024492356045</v>
      </c>
      <c r="I71" s="6">
        <v>63379.199999999997</v>
      </c>
      <c r="J71" s="61">
        <f t="shared" si="29"/>
        <v>5.3889029305734804E-2</v>
      </c>
      <c r="K71" s="6">
        <v>61573.5</v>
      </c>
      <c r="L71" s="61">
        <f t="shared" si="30"/>
        <v>-2.849041956982723E-2</v>
      </c>
      <c r="M71" s="6">
        <v>65525</v>
      </c>
      <c r="N71" s="61">
        <f t="shared" si="31"/>
        <v>6.417533516853835E-2</v>
      </c>
      <c r="O71" s="6">
        <v>58885.8</v>
      </c>
      <c r="P71" s="61">
        <f t="shared" si="32"/>
        <v>-0.10132315909958023</v>
      </c>
      <c r="Q71" s="6">
        <v>54269.5</v>
      </c>
      <c r="R71" s="61">
        <f t="shared" si="24"/>
        <v>-7.8394111993044246E-2</v>
      </c>
      <c r="S71" s="6">
        <v>61706.6</v>
      </c>
      <c r="T71" s="61">
        <f t="shared" si="23"/>
        <v>0.13704014225301497</v>
      </c>
      <c r="U71" s="79">
        <v>55190.8</v>
      </c>
      <c r="V71" s="61">
        <f t="shared" si="25"/>
        <v>-0.10559324286218974</v>
      </c>
      <c r="W71" s="6">
        <v>53450.8</v>
      </c>
      <c r="X71" s="61">
        <f t="shared" si="26"/>
        <v>-3.1526993629373057E-2</v>
      </c>
      <c r="Y71" s="67">
        <f t="shared" si="33"/>
        <v>-2.7413478185589289E-2</v>
      </c>
    </row>
    <row r="72" spans="1:25" x14ac:dyDescent="0.25">
      <c r="A72" s="73" t="s">
        <v>97</v>
      </c>
      <c r="B72" s="6">
        <v>87910.6</v>
      </c>
      <c r="C72" s="6">
        <v>70115.5</v>
      </c>
      <c r="D72" s="64">
        <f t="shared" si="22"/>
        <v>-0.20242268850400302</v>
      </c>
      <c r="E72" s="6">
        <v>71151</v>
      </c>
      <c r="F72" s="65">
        <f t="shared" si="27"/>
        <v>1.4768489135783103E-2</v>
      </c>
      <c r="G72" s="6">
        <v>71948.7</v>
      </c>
      <c r="H72" s="65">
        <f t="shared" si="28"/>
        <v>1.1211367373613834E-2</v>
      </c>
      <c r="I72" s="6">
        <v>99226.9</v>
      </c>
      <c r="J72" s="65">
        <f t="shared" si="29"/>
        <v>0.37913402187947809</v>
      </c>
      <c r="K72" s="6">
        <v>86301.5</v>
      </c>
      <c r="L72" s="65">
        <f t="shared" si="30"/>
        <v>-0.13026104816335082</v>
      </c>
      <c r="M72" s="6">
        <v>79280.800000000003</v>
      </c>
      <c r="N72" s="65">
        <f t="shared" si="31"/>
        <v>-8.1350845582058184E-2</v>
      </c>
      <c r="O72" s="6">
        <v>74963.199999999997</v>
      </c>
      <c r="P72" s="65">
        <f t="shared" si="32"/>
        <v>-5.4459591729649648E-2</v>
      </c>
      <c r="Q72" s="6">
        <v>72816.5</v>
      </c>
      <c r="R72" s="65">
        <f t="shared" si="24"/>
        <v>-2.8636717749509044E-2</v>
      </c>
      <c r="S72" s="6">
        <v>73213.3</v>
      </c>
      <c r="T72" s="65">
        <f t="shared" si="23"/>
        <v>5.449314372429459E-3</v>
      </c>
      <c r="U72" s="79">
        <v>70438.7</v>
      </c>
      <c r="V72" s="65">
        <f t="shared" si="25"/>
        <v>-3.7897485839321621E-2</v>
      </c>
      <c r="W72" s="6">
        <v>71080.7</v>
      </c>
      <c r="X72" s="65">
        <f t="shared" si="26"/>
        <v>9.1143079017641515E-3</v>
      </c>
      <c r="Y72" s="67">
        <f t="shared" si="33"/>
        <v>-1.0486443354983973E-2</v>
      </c>
    </row>
    <row r="73" spans="1:25" ht="23.25" x14ac:dyDescent="0.25">
      <c r="A73" s="72" t="s">
        <v>107</v>
      </c>
      <c r="B73" s="6">
        <v>42916</v>
      </c>
      <c r="C73" s="6">
        <v>31263</v>
      </c>
      <c r="D73" s="60">
        <f t="shared" si="22"/>
        <v>-0.27153043154068413</v>
      </c>
      <c r="E73" s="6">
        <v>33332.1</v>
      </c>
      <c r="F73" s="61">
        <f t="shared" si="27"/>
        <v>6.6183667594280626E-2</v>
      </c>
      <c r="G73" s="6">
        <v>35188.400000000001</v>
      </c>
      <c r="H73" s="61">
        <f t="shared" si="28"/>
        <v>5.5691060569241113E-2</v>
      </c>
      <c r="I73" s="6">
        <v>37043.4</v>
      </c>
      <c r="J73" s="61">
        <f t="shared" si="29"/>
        <v>5.2716236032328778E-2</v>
      </c>
      <c r="K73" s="6">
        <v>36645.9</v>
      </c>
      <c r="L73" s="61">
        <f t="shared" si="30"/>
        <v>-1.0730656473217914E-2</v>
      </c>
      <c r="M73" s="6">
        <v>38092.5</v>
      </c>
      <c r="N73" s="61">
        <f t="shared" si="31"/>
        <v>3.9475084525144588E-2</v>
      </c>
      <c r="O73" s="6">
        <v>35631.300000000003</v>
      </c>
      <c r="P73" s="61">
        <f t="shared" si="32"/>
        <v>-6.4611143925969561E-2</v>
      </c>
      <c r="Q73" s="6">
        <v>34899.800000000003</v>
      </c>
      <c r="R73" s="61">
        <f t="shared" si="24"/>
        <v>-2.0529702817466688E-2</v>
      </c>
      <c r="S73" s="6">
        <v>35104</v>
      </c>
      <c r="T73" s="61">
        <f t="shared" si="23"/>
        <v>5.8510363956238987E-3</v>
      </c>
      <c r="U73" s="79">
        <v>34564</v>
      </c>
      <c r="V73" s="61">
        <f t="shared" si="25"/>
        <v>-1.5382862351868698E-2</v>
      </c>
      <c r="W73" s="6">
        <v>33947.699999999997</v>
      </c>
      <c r="X73" s="61">
        <f t="shared" si="26"/>
        <v>-1.7830690892257972E-2</v>
      </c>
      <c r="Y73" s="67">
        <f t="shared" si="33"/>
        <v>-1.6427127534985996E-2</v>
      </c>
    </row>
    <row r="74" spans="1:25" x14ac:dyDescent="0.25">
      <c r="A74" s="71" t="s">
        <v>68</v>
      </c>
      <c r="B74" s="6">
        <v>34097.599999999999</v>
      </c>
      <c r="C74" s="6">
        <v>27459.1</v>
      </c>
      <c r="D74" s="64">
        <f t="shared" si="22"/>
        <v>-0.19469112195579752</v>
      </c>
      <c r="E74" s="6">
        <v>28120.1</v>
      </c>
      <c r="F74" s="65">
        <f t="shared" si="27"/>
        <v>2.4072165511615395E-2</v>
      </c>
      <c r="G74" s="6">
        <v>28882.9</v>
      </c>
      <c r="H74" s="65">
        <f t="shared" si="28"/>
        <v>2.7126503817554104E-2</v>
      </c>
      <c r="I74" s="6">
        <v>29921.9</v>
      </c>
      <c r="J74" s="65">
        <f t="shared" si="29"/>
        <v>3.5972842062258259E-2</v>
      </c>
      <c r="K74" s="6">
        <v>29925.9</v>
      </c>
      <c r="L74" s="65">
        <f t="shared" si="30"/>
        <v>1.3368135044911078E-4</v>
      </c>
      <c r="M74" s="6">
        <v>30524.3</v>
      </c>
      <c r="N74" s="65">
        <f t="shared" si="31"/>
        <v>1.9996056927277017E-2</v>
      </c>
      <c r="O74" s="6">
        <v>29852.5</v>
      </c>
      <c r="P74" s="65">
        <f t="shared" si="32"/>
        <v>-2.2008694712081778E-2</v>
      </c>
      <c r="Q74" s="6">
        <v>28566</v>
      </c>
      <c r="R74" s="65">
        <f t="shared" si="24"/>
        <v>-4.3095218155933313E-2</v>
      </c>
      <c r="S74" s="6">
        <v>29019.5</v>
      </c>
      <c r="T74" s="65">
        <f t="shared" si="23"/>
        <v>1.5875516348106133E-2</v>
      </c>
      <c r="U74" s="79">
        <v>30191.1</v>
      </c>
      <c r="V74" s="65">
        <f t="shared" si="25"/>
        <v>4.037285273695268E-2</v>
      </c>
      <c r="W74" s="6">
        <v>29790.9</v>
      </c>
      <c r="X74" s="65">
        <f t="shared" si="26"/>
        <v>-1.3255562069616422E-2</v>
      </c>
      <c r="Y74" s="67">
        <f t="shared" si="33"/>
        <v>-9.9546343762923935E-3</v>
      </c>
    </row>
    <row r="75" spans="1:25" ht="23.25" x14ac:dyDescent="0.25">
      <c r="A75" s="68" t="s">
        <v>98</v>
      </c>
      <c r="B75" s="8">
        <v>35674.1</v>
      </c>
      <c r="C75" s="4">
        <v>27541.7</v>
      </c>
      <c r="D75" s="60">
        <f t="shared" si="22"/>
        <v>-0.22796370476059657</v>
      </c>
      <c r="E75" s="8">
        <v>26999.200000000001</v>
      </c>
      <c r="F75" s="61">
        <f t="shared" si="27"/>
        <v>-1.9697404299661936E-2</v>
      </c>
      <c r="G75" s="4">
        <v>28387.3</v>
      </c>
      <c r="H75" s="61">
        <f t="shared" si="28"/>
        <v>5.141263444842803E-2</v>
      </c>
      <c r="I75" s="8">
        <v>29966.2</v>
      </c>
      <c r="J75" s="61">
        <f t="shared" si="29"/>
        <v>5.5619942720864568E-2</v>
      </c>
      <c r="K75" s="8">
        <v>30084.400000000001</v>
      </c>
      <c r="L75" s="61">
        <f t="shared" si="30"/>
        <v>3.9444440736562392E-3</v>
      </c>
      <c r="M75" s="8">
        <v>31075.4</v>
      </c>
      <c r="N75" s="61">
        <f t="shared" si="31"/>
        <v>3.2940660275757594E-2</v>
      </c>
      <c r="O75" s="8">
        <v>29110.2</v>
      </c>
      <c r="P75" s="61">
        <f t="shared" si="32"/>
        <v>-6.3239733036421164E-2</v>
      </c>
      <c r="Q75" s="8">
        <v>27852.3</v>
      </c>
      <c r="R75" s="61">
        <f t="shared" si="24"/>
        <v>-4.3211657769441691E-2</v>
      </c>
      <c r="S75" s="4">
        <v>28738.2</v>
      </c>
      <c r="T75" s="61">
        <f t="shared" si="23"/>
        <v>3.1807067997975169E-2</v>
      </c>
      <c r="U75" s="8">
        <v>29460.799999999999</v>
      </c>
      <c r="V75" s="61">
        <f t="shared" si="25"/>
        <v>2.5144233111329184E-2</v>
      </c>
      <c r="W75" s="4">
        <v>29385.4</v>
      </c>
      <c r="X75" s="61">
        <f t="shared" si="26"/>
        <v>-2.5593330798890923E-3</v>
      </c>
      <c r="Y75" s="67">
        <f t="shared" si="33"/>
        <v>-1.4163895483454515E-2</v>
      </c>
    </row>
    <row r="76" spans="1:25" x14ac:dyDescent="0.25">
      <c r="A76" s="71" t="s">
        <v>69</v>
      </c>
      <c r="B76" s="6">
        <v>29722.3</v>
      </c>
      <c r="C76" s="6">
        <v>21123.9</v>
      </c>
      <c r="D76" s="64">
        <f t="shared" ref="D76:D97" si="34">C76/B76-1</f>
        <v>-0.28929120559310684</v>
      </c>
      <c r="E76" s="6">
        <v>21587.3</v>
      </c>
      <c r="F76" s="65">
        <f t="shared" si="27"/>
        <v>2.193723696855221E-2</v>
      </c>
      <c r="G76" s="6">
        <v>21717.3</v>
      </c>
      <c r="H76" s="65">
        <f t="shared" si="28"/>
        <v>6.0220592663278172E-3</v>
      </c>
      <c r="I76" s="6">
        <v>22048.3</v>
      </c>
      <c r="J76" s="65">
        <f t="shared" si="29"/>
        <v>1.524130531880119E-2</v>
      </c>
      <c r="K76" s="6">
        <v>24030.799999999999</v>
      </c>
      <c r="L76" s="65">
        <f t="shared" si="30"/>
        <v>8.9916229369157774E-2</v>
      </c>
      <c r="M76" s="6">
        <v>26277</v>
      </c>
      <c r="N76" s="65">
        <f t="shared" si="31"/>
        <v>9.347171130382681E-2</v>
      </c>
      <c r="O76" s="6">
        <v>21276.5</v>
      </c>
      <c r="P76" s="65">
        <f t="shared" si="32"/>
        <v>-0.19029950146515962</v>
      </c>
      <c r="Q76" s="6">
        <v>20214.7</v>
      </c>
      <c r="R76" s="65">
        <f t="shared" si="24"/>
        <v>-4.9904824571710527E-2</v>
      </c>
      <c r="S76" s="6">
        <v>21670.7</v>
      </c>
      <c r="T76" s="65">
        <f t="shared" si="23"/>
        <v>7.2026792383760307E-2</v>
      </c>
      <c r="U76" s="79">
        <v>21976.6</v>
      </c>
      <c r="V76" s="65">
        <f t="shared" si="25"/>
        <v>1.4115833821703783E-2</v>
      </c>
      <c r="W76" s="6">
        <v>21766.9</v>
      </c>
      <c r="X76" s="65">
        <f t="shared" si="26"/>
        <v>-9.5419673652884507E-3</v>
      </c>
      <c r="Y76" s="67">
        <f t="shared" si="33"/>
        <v>-2.0573302778466866E-2</v>
      </c>
    </row>
    <row r="77" spans="1:25" x14ac:dyDescent="0.25">
      <c r="A77" s="70" t="s">
        <v>70</v>
      </c>
      <c r="B77" s="6">
        <v>37488.699999999997</v>
      </c>
      <c r="C77" s="6">
        <v>26725.3</v>
      </c>
      <c r="D77" s="60">
        <f t="shared" si="34"/>
        <v>-0.28711051596881187</v>
      </c>
      <c r="E77" s="6">
        <v>26245.200000000001</v>
      </c>
      <c r="F77" s="61">
        <f t="shared" si="27"/>
        <v>-1.7964251102887463E-2</v>
      </c>
      <c r="G77" s="6">
        <v>27943.3</v>
      </c>
      <c r="H77" s="61">
        <f t="shared" si="28"/>
        <v>6.4701354914422415E-2</v>
      </c>
      <c r="I77" s="6">
        <v>28008.7</v>
      </c>
      <c r="J77" s="61">
        <f t="shared" si="29"/>
        <v>2.3404537044657836E-3</v>
      </c>
      <c r="K77" s="6">
        <v>29473.4</v>
      </c>
      <c r="L77" s="61">
        <f t="shared" si="30"/>
        <v>5.2294465648173638E-2</v>
      </c>
      <c r="M77" s="6">
        <v>31949.5</v>
      </c>
      <c r="N77" s="61">
        <f t="shared" si="31"/>
        <v>8.4011345823691741E-2</v>
      </c>
      <c r="O77" s="6">
        <v>27597.9</v>
      </c>
      <c r="P77" s="61">
        <f t="shared" si="32"/>
        <v>-0.13620244448269925</v>
      </c>
      <c r="Q77" s="6">
        <v>25378.5</v>
      </c>
      <c r="R77" s="61">
        <f t="shared" si="24"/>
        <v>-8.0419162327568405E-2</v>
      </c>
      <c r="S77" s="6">
        <v>27355.3</v>
      </c>
      <c r="T77" s="61">
        <f t="shared" ref="T77:T97" si="35">S77/Q77-1</f>
        <v>7.7892704454557871E-2</v>
      </c>
      <c r="U77" s="79">
        <v>29003.3</v>
      </c>
      <c r="V77" s="61">
        <f t="shared" si="25"/>
        <v>6.0244267107288252E-2</v>
      </c>
      <c r="W77" s="6">
        <v>28701.7</v>
      </c>
      <c r="X77" s="61">
        <f t="shared" si="26"/>
        <v>-1.0398816686376988E-2</v>
      </c>
      <c r="Y77" s="67">
        <f t="shared" si="33"/>
        <v>-1.7328236265067663E-2</v>
      </c>
    </row>
    <row r="78" spans="1:25" x14ac:dyDescent="0.25">
      <c r="A78" s="71" t="s">
        <v>71</v>
      </c>
      <c r="B78" s="6">
        <v>38172.1</v>
      </c>
      <c r="C78" s="6">
        <v>26258.2</v>
      </c>
      <c r="D78" s="64">
        <f t="shared" si="34"/>
        <v>-0.31211015375103801</v>
      </c>
      <c r="E78" s="6">
        <v>25637.1</v>
      </c>
      <c r="F78" s="65">
        <f t="shared" si="27"/>
        <v>-2.3653563458272187E-2</v>
      </c>
      <c r="G78" s="6">
        <v>26964.9</v>
      </c>
      <c r="H78" s="65">
        <f t="shared" si="28"/>
        <v>5.1792129375007434E-2</v>
      </c>
      <c r="I78" s="6">
        <v>27277.200000000001</v>
      </c>
      <c r="J78" s="65">
        <f t="shared" si="29"/>
        <v>1.1581722906444991E-2</v>
      </c>
      <c r="K78" s="6">
        <v>28879.4</v>
      </c>
      <c r="L78" s="65">
        <f t="shared" si="30"/>
        <v>5.8737700350475874E-2</v>
      </c>
      <c r="M78" s="6">
        <v>36533.9</v>
      </c>
      <c r="N78" s="65">
        <f t="shared" si="31"/>
        <v>0.26505052044017541</v>
      </c>
      <c r="O78" s="6">
        <v>23790.2</v>
      </c>
      <c r="P78" s="65">
        <f t="shared" si="32"/>
        <v>-0.34881849460364212</v>
      </c>
      <c r="Q78" s="6">
        <v>23965.1</v>
      </c>
      <c r="R78" s="65">
        <f t="shared" ref="R78:R97" si="36">Q78/O78-1</f>
        <v>7.351766693848738E-3</v>
      </c>
      <c r="S78" s="6">
        <v>27320.9</v>
      </c>
      <c r="T78" s="65">
        <f t="shared" si="35"/>
        <v>0.14002862495879431</v>
      </c>
      <c r="U78" s="79">
        <v>32547.200000000001</v>
      </c>
      <c r="V78" s="65">
        <f t="shared" si="25"/>
        <v>0.19129311259877957</v>
      </c>
      <c r="W78" s="6">
        <v>26905.7</v>
      </c>
      <c r="X78" s="65">
        <f t="shared" si="26"/>
        <v>-0.17333288270573199</v>
      </c>
      <c r="Y78" s="67">
        <f t="shared" si="33"/>
        <v>-1.2007228835923452E-2</v>
      </c>
    </row>
    <row r="79" spans="1:25" x14ac:dyDescent="0.25">
      <c r="A79" s="70" t="s">
        <v>72</v>
      </c>
      <c r="B79" s="6">
        <v>37545.5</v>
      </c>
      <c r="C79" s="6">
        <v>28476.400000000001</v>
      </c>
      <c r="D79" s="60">
        <f t="shared" si="34"/>
        <v>-0.24154958650171121</v>
      </c>
      <c r="E79" s="6">
        <v>28629</v>
      </c>
      <c r="F79" s="61">
        <f t="shared" si="27"/>
        <v>5.3588234467838447E-3</v>
      </c>
      <c r="G79" s="6">
        <v>29668.2</v>
      </c>
      <c r="H79" s="61">
        <f t="shared" si="28"/>
        <v>3.6298857801529971E-2</v>
      </c>
      <c r="I79" s="6">
        <v>29918.799999999999</v>
      </c>
      <c r="J79" s="61">
        <f t="shared" si="29"/>
        <v>8.4467544374109416E-3</v>
      </c>
      <c r="K79" s="6">
        <v>30570.1</v>
      </c>
      <c r="L79" s="61">
        <f t="shared" si="30"/>
        <v>2.1768921213417558E-2</v>
      </c>
      <c r="M79" s="6">
        <v>32884.699999999997</v>
      </c>
      <c r="N79" s="61">
        <f t="shared" si="31"/>
        <v>7.5714505349998795E-2</v>
      </c>
      <c r="O79" s="6">
        <v>28395.7</v>
      </c>
      <c r="P79" s="61">
        <f t="shared" si="32"/>
        <v>-0.13650725109245321</v>
      </c>
      <c r="Q79" s="6">
        <v>28162.2</v>
      </c>
      <c r="R79" s="61">
        <f t="shared" si="36"/>
        <v>-8.2230760291170935E-3</v>
      </c>
      <c r="S79" s="6">
        <v>29171.8</v>
      </c>
      <c r="T79" s="61">
        <f t="shared" si="35"/>
        <v>3.5849471987273729E-2</v>
      </c>
      <c r="U79" s="79">
        <v>30472.7</v>
      </c>
      <c r="V79" s="61">
        <f t="shared" ref="V79:V97" si="37">U79/S79-1</f>
        <v>4.4594437093357309E-2</v>
      </c>
      <c r="W79" s="6">
        <v>28917.9</v>
      </c>
      <c r="X79" s="61">
        <f t="shared" si="26"/>
        <v>-5.1022718695750591E-2</v>
      </c>
      <c r="Y79" s="67">
        <f t="shared" si="33"/>
        <v>-1.9024623726296361E-2</v>
      </c>
    </row>
    <row r="80" spans="1:25" x14ac:dyDescent="0.25">
      <c r="A80" s="71" t="s">
        <v>73</v>
      </c>
      <c r="B80" s="6">
        <v>24279.9</v>
      </c>
      <c r="C80" s="6">
        <v>18408.400000000001</v>
      </c>
      <c r="D80" s="64">
        <f t="shared" si="34"/>
        <v>-0.24182554293880942</v>
      </c>
      <c r="E80" s="6">
        <v>18184</v>
      </c>
      <c r="F80" s="65">
        <f t="shared" si="27"/>
        <v>-1.2190087134134497E-2</v>
      </c>
      <c r="G80" s="6">
        <v>19307.400000000001</v>
      </c>
      <c r="H80" s="65">
        <f t="shared" si="28"/>
        <v>6.1779586449626223E-2</v>
      </c>
      <c r="I80" s="6">
        <v>19375</v>
      </c>
      <c r="J80" s="65">
        <f t="shared" si="29"/>
        <v>3.5012482260687872E-3</v>
      </c>
      <c r="K80" s="6">
        <v>19993.2</v>
      </c>
      <c r="L80" s="65">
        <f t="shared" si="30"/>
        <v>3.1907096774193677E-2</v>
      </c>
      <c r="M80" s="6">
        <v>20780.599999999999</v>
      </c>
      <c r="N80" s="65">
        <f t="shared" si="31"/>
        <v>3.9383390352719871E-2</v>
      </c>
      <c r="O80" s="6">
        <v>20238.8</v>
      </c>
      <c r="P80" s="65">
        <f t="shared" si="32"/>
        <v>-2.6072394444818681E-2</v>
      </c>
      <c r="Q80" s="6">
        <v>19183.599999999999</v>
      </c>
      <c r="R80" s="65">
        <f t="shared" si="36"/>
        <v>-5.2137478506630863E-2</v>
      </c>
      <c r="S80" s="6">
        <v>19582.400000000001</v>
      </c>
      <c r="T80" s="65">
        <f t="shared" si="35"/>
        <v>2.0788590254175565E-2</v>
      </c>
      <c r="U80" s="79">
        <v>19875.3</v>
      </c>
      <c r="V80" s="65">
        <f t="shared" si="37"/>
        <v>1.4957308603644082E-2</v>
      </c>
      <c r="W80" s="6">
        <v>19669</v>
      </c>
      <c r="X80" s="65">
        <f t="shared" ref="X80:X97" si="38">W80/U80-1</f>
        <v>-1.0379717538854694E-2</v>
      </c>
      <c r="Y80" s="67">
        <f t="shared" si="33"/>
        <v>-1.5480727263892723E-2</v>
      </c>
    </row>
    <row r="81" spans="1:25" x14ac:dyDescent="0.25">
      <c r="A81" s="70" t="s">
        <v>74</v>
      </c>
      <c r="B81" s="6">
        <v>38089.4</v>
      </c>
      <c r="C81" s="6">
        <v>28397.3</v>
      </c>
      <c r="D81" s="60">
        <f t="shared" si="34"/>
        <v>-0.25445662047708817</v>
      </c>
      <c r="E81" s="6">
        <v>27790.1</v>
      </c>
      <c r="F81" s="61">
        <f t="shared" si="27"/>
        <v>-2.1382314515816625E-2</v>
      </c>
      <c r="G81" s="6">
        <v>28874.5</v>
      </c>
      <c r="H81" s="61">
        <f t="shared" si="28"/>
        <v>3.9021090244367729E-2</v>
      </c>
      <c r="I81" s="6">
        <v>31087.7</v>
      </c>
      <c r="J81" s="61">
        <f t="shared" si="29"/>
        <v>7.6648946302100507E-2</v>
      </c>
      <c r="K81" s="6">
        <v>32157.4</v>
      </c>
      <c r="L81" s="61">
        <f t="shared" si="30"/>
        <v>3.4409107138836381E-2</v>
      </c>
      <c r="M81" s="6">
        <v>33990.400000000001</v>
      </c>
      <c r="N81" s="61">
        <f t="shared" si="31"/>
        <v>5.700087693656819E-2</v>
      </c>
      <c r="O81" s="6">
        <v>30284.799999999999</v>
      </c>
      <c r="P81" s="61">
        <f t="shared" si="32"/>
        <v>-0.10901901713424977</v>
      </c>
      <c r="Q81" s="6">
        <v>27593.5</v>
      </c>
      <c r="R81" s="61">
        <f t="shared" si="36"/>
        <v>-8.8866362003381161E-2</v>
      </c>
      <c r="S81" s="6">
        <v>30402.9</v>
      </c>
      <c r="T81" s="61">
        <f t="shared" si="35"/>
        <v>0.10181383296790925</v>
      </c>
      <c r="U81" s="79">
        <v>30348</v>
      </c>
      <c r="V81" s="61">
        <f t="shared" si="37"/>
        <v>-1.8057487937006567E-3</v>
      </c>
      <c r="W81" s="6">
        <v>30421.200000000001</v>
      </c>
      <c r="X81" s="61">
        <f t="shared" si="38"/>
        <v>2.4120205614868162E-3</v>
      </c>
      <c r="Y81" s="67">
        <f t="shared" si="33"/>
        <v>-1.4929471706633411E-2</v>
      </c>
    </row>
    <row r="82" spans="1:25" x14ac:dyDescent="0.25">
      <c r="A82" s="71" t="s">
        <v>75</v>
      </c>
      <c r="B82" s="6">
        <v>43008.4</v>
      </c>
      <c r="C82" s="6">
        <v>33153</v>
      </c>
      <c r="D82" s="64">
        <f t="shared" si="34"/>
        <v>-0.22915058453697423</v>
      </c>
      <c r="E82" s="6">
        <v>32409.3</v>
      </c>
      <c r="F82" s="65">
        <f t="shared" si="27"/>
        <v>-2.2432359062528273E-2</v>
      </c>
      <c r="G82" s="6">
        <v>33863.9</v>
      </c>
      <c r="H82" s="65">
        <f t="shared" si="28"/>
        <v>4.4882178880753409E-2</v>
      </c>
      <c r="I82" s="6">
        <v>36817.699999999997</v>
      </c>
      <c r="J82" s="65">
        <f t="shared" si="29"/>
        <v>8.7225629652815995E-2</v>
      </c>
      <c r="K82" s="6">
        <v>37236</v>
      </c>
      <c r="L82" s="65">
        <f t="shared" si="30"/>
        <v>1.1361383247731505E-2</v>
      </c>
      <c r="M82" s="6">
        <v>37096.6</v>
      </c>
      <c r="N82" s="65">
        <f t="shared" si="31"/>
        <v>-3.7436889032119725E-3</v>
      </c>
      <c r="O82" s="6">
        <v>35043.5</v>
      </c>
      <c r="P82" s="65">
        <f t="shared" si="32"/>
        <v>-5.5344694662044502E-2</v>
      </c>
      <c r="Q82" s="6">
        <v>33148.400000000001</v>
      </c>
      <c r="R82" s="65">
        <f t="shared" si="36"/>
        <v>-5.4078502432690745E-2</v>
      </c>
      <c r="S82" s="6">
        <v>34617</v>
      </c>
      <c r="T82" s="65">
        <f t="shared" si="35"/>
        <v>4.4303797468354444E-2</v>
      </c>
      <c r="U82" s="79">
        <v>35207.800000000003</v>
      </c>
      <c r="V82" s="65">
        <f t="shared" si="37"/>
        <v>1.7066759106797225E-2</v>
      </c>
      <c r="W82" s="6">
        <v>35534.800000000003</v>
      </c>
      <c r="X82" s="65">
        <f t="shared" si="38"/>
        <v>9.2877146541392452E-3</v>
      </c>
      <c r="Y82" s="67">
        <f t="shared" si="33"/>
        <v>-1.3692942416987082E-2</v>
      </c>
    </row>
    <row r="83" spans="1:25" x14ac:dyDescent="0.25">
      <c r="A83" s="70" t="s">
        <v>76</v>
      </c>
      <c r="B83" s="6">
        <v>38981.1</v>
      </c>
      <c r="C83" s="6">
        <v>30583.7</v>
      </c>
      <c r="D83" s="60">
        <f t="shared" si="34"/>
        <v>-0.21542234570086527</v>
      </c>
      <c r="E83" s="6">
        <v>29854.9</v>
      </c>
      <c r="F83" s="61">
        <f t="shared" si="27"/>
        <v>-2.3829687055523019E-2</v>
      </c>
      <c r="G83" s="6">
        <v>31245.599999999999</v>
      </c>
      <c r="H83" s="61">
        <f t="shared" si="28"/>
        <v>4.6581968119136175E-2</v>
      </c>
      <c r="I83" s="6">
        <v>33861.9</v>
      </c>
      <c r="J83" s="61">
        <f t="shared" si="29"/>
        <v>8.3733389661264424E-2</v>
      </c>
      <c r="K83" s="6">
        <v>33171.699999999997</v>
      </c>
      <c r="L83" s="61">
        <f t="shared" si="30"/>
        <v>-2.0382790097425274E-2</v>
      </c>
      <c r="M83" s="6">
        <v>33635.599999999999</v>
      </c>
      <c r="N83" s="61">
        <f t="shared" si="31"/>
        <v>1.3984812355110066E-2</v>
      </c>
      <c r="O83" s="6">
        <v>32113.7</v>
      </c>
      <c r="P83" s="61">
        <f t="shared" si="32"/>
        <v>-4.5246702898119828E-2</v>
      </c>
      <c r="Q83" s="6">
        <v>30791.599999999999</v>
      </c>
      <c r="R83" s="61">
        <f t="shared" si="36"/>
        <v>-4.1169345170441352E-2</v>
      </c>
      <c r="S83" s="6">
        <v>31488.9</v>
      </c>
      <c r="T83" s="61">
        <f t="shared" si="35"/>
        <v>2.2645786513205035E-2</v>
      </c>
      <c r="U83" s="79">
        <v>32561.3</v>
      </c>
      <c r="V83" s="61">
        <f t="shared" si="37"/>
        <v>3.4056445287069304E-2</v>
      </c>
      <c r="W83" s="6">
        <v>32538.7</v>
      </c>
      <c r="X83" s="61">
        <f t="shared" si="38"/>
        <v>-6.9407548224420523E-4</v>
      </c>
      <c r="Y83" s="67">
        <f t="shared" si="33"/>
        <v>-1.3249322224439449E-2</v>
      </c>
    </row>
    <row r="84" spans="1:25" x14ac:dyDescent="0.25">
      <c r="A84" s="71" t="s">
        <v>77</v>
      </c>
      <c r="B84" s="6">
        <v>32475.3</v>
      </c>
      <c r="C84" s="6">
        <v>26828.7</v>
      </c>
      <c r="D84" s="64">
        <f t="shared" si="34"/>
        <v>-0.17387368246020818</v>
      </c>
      <c r="E84" s="6">
        <v>25971.3</v>
      </c>
      <c r="F84" s="65">
        <f t="shared" si="27"/>
        <v>-3.1958313298818153E-2</v>
      </c>
      <c r="G84" s="6">
        <v>27314.7</v>
      </c>
      <c r="H84" s="65">
        <f t="shared" si="28"/>
        <v>5.1726328678194822E-2</v>
      </c>
      <c r="I84" s="6">
        <v>27827.9</v>
      </c>
      <c r="J84" s="65">
        <f t="shared" si="29"/>
        <v>1.8788417958095938E-2</v>
      </c>
      <c r="K84" s="6">
        <v>28634.799999999999</v>
      </c>
      <c r="L84" s="65">
        <f t="shared" si="30"/>
        <v>2.8996079474196579E-2</v>
      </c>
      <c r="M84" s="6">
        <v>29354.400000000001</v>
      </c>
      <c r="N84" s="65">
        <f t="shared" si="31"/>
        <v>2.5130261080922534E-2</v>
      </c>
      <c r="O84" s="6">
        <v>27873</v>
      </c>
      <c r="P84" s="65">
        <f t="shared" si="32"/>
        <v>-5.0466028942850127E-2</v>
      </c>
      <c r="Q84" s="6">
        <v>27325.200000000001</v>
      </c>
      <c r="R84" s="65">
        <f t="shared" si="36"/>
        <v>-1.9653428048649224E-2</v>
      </c>
      <c r="S84" s="6">
        <v>27703.3</v>
      </c>
      <c r="T84" s="65">
        <f t="shared" si="35"/>
        <v>1.383704419363796E-2</v>
      </c>
      <c r="U84" s="79">
        <v>28022.2</v>
      </c>
      <c r="V84" s="65">
        <f t="shared" si="37"/>
        <v>1.1511264001039745E-2</v>
      </c>
      <c r="W84" s="6">
        <v>27912.7</v>
      </c>
      <c r="X84" s="65">
        <f t="shared" si="38"/>
        <v>-3.9076161043744007E-3</v>
      </c>
      <c r="Y84" s="67">
        <f t="shared" si="33"/>
        <v>-1.1806333951710228E-2</v>
      </c>
    </row>
    <row r="85" spans="1:25" x14ac:dyDescent="0.25">
      <c r="A85" s="70" t="s">
        <v>78</v>
      </c>
      <c r="B85" s="6">
        <v>33971.9</v>
      </c>
      <c r="C85" s="6">
        <v>26194.400000000001</v>
      </c>
      <c r="D85" s="60">
        <f t="shared" si="34"/>
        <v>-0.228939211524819</v>
      </c>
      <c r="E85" s="6">
        <v>25815.7</v>
      </c>
      <c r="F85" s="61">
        <f t="shared" si="27"/>
        <v>-1.4457288580765337E-2</v>
      </c>
      <c r="G85" s="6">
        <v>27339.200000000001</v>
      </c>
      <c r="H85" s="61">
        <f t="shared" si="28"/>
        <v>5.9014475687275469E-2</v>
      </c>
      <c r="I85" s="6">
        <v>28281</v>
      </c>
      <c r="J85" s="61">
        <f t="shared" si="29"/>
        <v>3.444870369286579E-2</v>
      </c>
      <c r="K85" s="6">
        <v>27801.5</v>
      </c>
      <c r="L85" s="61">
        <f t="shared" si="30"/>
        <v>-1.695484600968844E-2</v>
      </c>
      <c r="M85" s="6">
        <v>28876.1</v>
      </c>
      <c r="N85" s="61">
        <f t="shared" si="31"/>
        <v>3.8652590687552779E-2</v>
      </c>
      <c r="O85" s="6">
        <v>28019</v>
      </c>
      <c r="P85" s="61">
        <f t="shared" si="32"/>
        <v>-2.9681986140787653E-2</v>
      </c>
      <c r="Q85" s="6">
        <v>26962.799999999999</v>
      </c>
      <c r="R85" s="61">
        <f t="shared" si="36"/>
        <v>-3.7695849245155122E-2</v>
      </c>
      <c r="S85" s="6">
        <v>27109.4</v>
      </c>
      <c r="T85" s="61">
        <f t="shared" si="35"/>
        <v>5.4371207738068694E-3</v>
      </c>
      <c r="U85" s="79">
        <v>28177.200000000001</v>
      </c>
      <c r="V85" s="61">
        <f t="shared" si="37"/>
        <v>3.9388551572517194E-2</v>
      </c>
      <c r="W85" s="6">
        <v>28547.7</v>
      </c>
      <c r="X85" s="61">
        <f t="shared" si="38"/>
        <v>1.3148928921255409E-2</v>
      </c>
      <c r="Y85" s="67">
        <f t="shared" si="33"/>
        <v>-1.2512619105994731E-2</v>
      </c>
    </row>
    <row r="86" spans="1:25" x14ac:dyDescent="0.25">
      <c r="A86" s="71" t="s">
        <v>79</v>
      </c>
      <c r="B86" s="6">
        <v>33451.9</v>
      </c>
      <c r="C86" s="6">
        <v>25359.599999999999</v>
      </c>
      <c r="D86" s="64">
        <f t="shared" si="34"/>
        <v>-0.24190853135397394</v>
      </c>
      <c r="E86" s="6">
        <v>25127.9</v>
      </c>
      <c r="F86" s="65">
        <f t="shared" si="27"/>
        <v>-9.1365794413159618E-3</v>
      </c>
      <c r="G86" s="6">
        <v>26483.1</v>
      </c>
      <c r="H86" s="65">
        <f t="shared" si="28"/>
        <v>5.3932083461013303E-2</v>
      </c>
      <c r="I86" s="6">
        <v>27440.2</v>
      </c>
      <c r="J86" s="65">
        <f t="shared" si="29"/>
        <v>3.6140028924106504E-2</v>
      </c>
      <c r="K86" s="6">
        <v>28249.5</v>
      </c>
      <c r="L86" s="65">
        <f t="shared" si="30"/>
        <v>2.9493225268037326E-2</v>
      </c>
      <c r="M86" s="6">
        <v>28833.4</v>
      </c>
      <c r="N86" s="65">
        <f t="shared" si="31"/>
        <v>2.0669392378626306E-2</v>
      </c>
      <c r="O86" s="6">
        <v>27414.5</v>
      </c>
      <c r="P86" s="65">
        <f t="shared" si="32"/>
        <v>-4.9210290843258231E-2</v>
      </c>
      <c r="Q86" s="6">
        <v>26112.799999999999</v>
      </c>
      <c r="R86" s="65">
        <f t="shared" si="36"/>
        <v>-4.748217184336756E-2</v>
      </c>
      <c r="S86" s="6">
        <v>26979</v>
      </c>
      <c r="T86" s="65">
        <f t="shared" si="35"/>
        <v>3.3171471462271507E-2</v>
      </c>
      <c r="U86" s="79">
        <v>27724.2</v>
      </c>
      <c r="V86" s="65">
        <f t="shared" si="37"/>
        <v>2.7621483375959155E-2</v>
      </c>
      <c r="W86" s="6">
        <v>27219.8</v>
      </c>
      <c r="X86" s="65">
        <f t="shared" si="38"/>
        <v>-1.8193491606610879E-2</v>
      </c>
      <c r="Y86" s="67">
        <f t="shared" si="33"/>
        <v>-1.4991216383501134E-2</v>
      </c>
    </row>
    <row r="87" spans="1:25" x14ac:dyDescent="0.25">
      <c r="A87" s="70" t="s">
        <v>80</v>
      </c>
      <c r="B87" s="6">
        <v>41076.6</v>
      </c>
      <c r="C87" s="6">
        <v>31356.9</v>
      </c>
      <c r="D87" s="60">
        <f t="shared" si="34"/>
        <v>-0.23662377119820033</v>
      </c>
      <c r="E87" s="6">
        <v>30521.8</v>
      </c>
      <c r="F87" s="61">
        <f t="shared" si="27"/>
        <v>-2.6632096922846404E-2</v>
      </c>
      <c r="G87" s="6">
        <v>32377.4</v>
      </c>
      <c r="H87" s="61">
        <f t="shared" si="28"/>
        <v>6.0795890150646459E-2</v>
      </c>
      <c r="I87" s="6">
        <v>37531.800000000003</v>
      </c>
      <c r="J87" s="61">
        <f t="shared" si="29"/>
        <v>0.15919746489835496</v>
      </c>
      <c r="K87" s="6">
        <v>33460.199999999997</v>
      </c>
      <c r="L87" s="61">
        <f t="shared" si="30"/>
        <v>-0.10848400556328253</v>
      </c>
      <c r="M87" s="6">
        <v>36776.800000000003</v>
      </c>
      <c r="N87" s="61">
        <f t="shared" si="31"/>
        <v>9.9120746439053109E-2</v>
      </c>
      <c r="O87" s="6">
        <v>32911.599999999999</v>
      </c>
      <c r="P87" s="61">
        <f t="shared" si="32"/>
        <v>-0.10509886667681811</v>
      </c>
      <c r="Q87" s="6">
        <v>32218.400000000001</v>
      </c>
      <c r="R87" s="61">
        <f t="shared" si="36"/>
        <v>-2.1062482528956261E-2</v>
      </c>
      <c r="S87" s="6">
        <v>32971.1</v>
      </c>
      <c r="T87" s="61">
        <f t="shared" si="35"/>
        <v>2.3362426439549999E-2</v>
      </c>
      <c r="U87" s="79">
        <v>33117.4</v>
      </c>
      <c r="V87" s="61">
        <f t="shared" si="37"/>
        <v>4.4372192617172512E-3</v>
      </c>
      <c r="W87" s="6">
        <v>33332.800000000003</v>
      </c>
      <c r="X87" s="61">
        <f t="shared" si="38"/>
        <v>6.5041337786180264E-3</v>
      </c>
      <c r="Y87" s="67">
        <f t="shared" si="33"/>
        <v>-1.3134849265651257E-2</v>
      </c>
    </row>
    <row r="88" spans="1:25" ht="23.25" x14ac:dyDescent="0.25">
      <c r="A88" s="69" t="s">
        <v>81</v>
      </c>
      <c r="B88" s="8">
        <v>53959.8</v>
      </c>
      <c r="C88" s="4">
        <v>39403.5</v>
      </c>
      <c r="D88" s="64">
        <f t="shared" si="34"/>
        <v>-0.26976193388411374</v>
      </c>
      <c r="E88" s="8">
        <v>39212.1</v>
      </c>
      <c r="F88" s="65">
        <f t="shared" si="27"/>
        <v>-4.857436522136438E-3</v>
      </c>
      <c r="G88" s="4">
        <v>40909.1</v>
      </c>
      <c r="H88" s="65">
        <f t="shared" si="28"/>
        <v>4.3277457723508883E-2</v>
      </c>
      <c r="I88" s="8">
        <v>42588.1</v>
      </c>
      <c r="J88" s="65">
        <f t="shared" si="29"/>
        <v>4.1042213101730507E-2</v>
      </c>
      <c r="K88" s="8">
        <v>44308.3</v>
      </c>
      <c r="L88" s="65">
        <f t="shared" si="30"/>
        <v>4.0391564779832967E-2</v>
      </c>
      <c r="M88" s="8">
        <v>44848.800000000003</v>
      </c>
      <c r="N88" s="65">
        <f t="shared" si="31"/>
        <v>1.2198617414795887E-2</v>
      </c>
      <c r="O88" s="8">
        <v>42186.6</v>
      </c>
      <c r="P88" s="65">
        <f t="shared" si="32"/>
        <v>-5.9359447744421368E-2</v>
      </c>
      <c r="Q88" s="8">
        <v>39734.699999999997</v>
      </c>
      <c r="R88" s="65">
        <f t="shared" si="36"/>
        <v>-5.8120351011932692E-2</v>
      </c>
      <c r="S88" s="4">
        <v>41128.300000000003</v>
      </c>
      <c r="T88" s="65">
        <f t="shared" si="35"/>
        <v>3.5072619146489181E-2</v>
      </c>
      <c r="U88" s="8">
        <v>42209.8</v>
      </c>
      <c r="V88" s="65">
        <f t="shared" si="37"/>
        <v>2.6295762285336366E-2</v>
      </c>
      <c r="W88" s="4">
        <v>42043.3</v>
      </c>
      <c r="X88" s="65">
        <f t="shared" si="38"/>
        <v>-3.9445815900572834E-3</v>
      </c>
      <c r="Y88" s="67">
        <f t="shared" si="33"/>
        <v>-1.7978683300087974E-2</v>
      </c>
    </row>
    <row r="89" spans="1:25" x14ac:dyDescent="0.25">
      <c r="A89" s="70" t="s">
        <v>82</v>
      </c>
      <c r="B89" s="6">
        <v>80007.899999999994</v>
      </c>
      <c r="C89" s="6">
        <v>47295.199999999997</v>
      </c>
      <c r="D89" s="60">
        <f t="shared" si="34"/>
        <v>-0.40886837424804301</v>
      </c>
      <c r="E89" s="6">
        <v>49122.1</v>
      </c>
      <c r="F89" s="61">
        <f t="shared" si="27"/>
        <v>3.8627598572370969E-2</v>
      </c>
      <c r="G89" s="6">
        <v>51556.2</v>
      </c>
      <c r="H89" s="61">
        <f t="shared" si="28"/>
        <v>4.9552034623926877E-2</v>
      </c>
      <c r="I89" s="6">
        <v>52899</v>
      </c>
      <c r="J89" s="61">
        <f t="shared" si="29"/>
        <v>2.6045364088121303E-2</v>
      </c>
      <c r="K89" s="6">
        <v>58525.5</v>
      </c>
      <c r="L89" s="61">
        <f t="shared" si="30"/>
        <v>0.10636306924516536</v>
      </c>
      <c r="M89" s="6">
        <v>60157.2</v>
      </c>
      <c r="N89" s="61">
        <f t="shared" si="31"/>
        <v>2.7880154804315938E-2</v>
      </c>
      <c r="O89" s="6">
        <v>50065</v>
      </c>
      <c r="P89" s="61">
        <f t="shared" si="32"/>
        <v>-0.16776379219777515</v>
      </c>
      <c r="Q89" s="6">
        <v>44920.3</v>
      </c>
      <c r="R89" s="61">
        <f t="shared" si="36"/>
        <v>-0.10276041146509529</v>
      </c>
      <c r="S89" s="6">
        <v>50347.7</v>
      </c>
      <c r="T89" s="61">
        <f t="shared" si="35"/>
        <v>0.12082287963348404</v>
      </c>
      <c r="U89" s="79">
        <v>52016.1</v>
      </c>
      <c r="V89" s="61">
        <f t="shared" si="37"/>
        <v>3.3137561398038029E-2</v>
      </c>
      <c r="W89" s="6">
        <v>51149.3</v>
      </c>
      <c r="X89" s="61">
        <f t="shared" si="38"/>
        <v>-1.6664071316380813E-2</v>
      </c>
      <c r="Y89" s="67">
        <f t="shared" si="33"/>
        <v>-2.6693453351079251E-2</v>
      </c>
    </row>
    <row r="90" spans="1:25" x14ac:dyDescent="0.25">
      <c r="A90" s="71" t="s">
        <v>83</v>
      </c>
      <c r="B90" s="6">
        <v>68829.3</v>
      </c>
      <c r="C90" s="6">
        <v>52494.9</v>
      </c>
      <c r="D90" s="64">
        <f t="shared" si="34"/>
        <v>-0.23731753773465658</v>
      </c>
      <c r="E90" s="6">
        <v>49879.199999999997</v>
      </c>
      <c r="F90" s="65">
        <f t="shared" si="27"/>
        <v>-4.982769754776184E-2</v>
      </c>
      <c r="G90" s="6">
        <v>55027.4</v>
      </c>
      <c r="H90" s="65">
        <f t="shared" si="28"/>
        <v>0.10321336348618271</v>
      </c>
      <c r="I90" s="6">
        <v>58849.1</v>
      </c>
      <c r="J90" s="65">
        <f t="shared" si="29"/>
        <v>6.9450855392040989E-2</v>
      </c>
      <c r="K90" s="6">
        <v>63684.4</v>
      </c>
      <c r="L90" s="65">
        <f t="shared" si="30"/>
        <v>8.2164383142647957E-2</v>
      </c>
      <c r="M90" s="6">
        <v>57807.5</v>
      </c>
      <c r="N90" s="65">
        <f t="shared" si="31"/>
        <v>-9.2281626269541728E-2</v>
      </c>
      <c r="O90" s="6">
        <v>53781.4</v>
      </c>
      <c r="P90" s="65">
        <f t="shared" si="32"/>
        <v>-6.9646672144617838E-2</v>
      </c>
      <c r="Q90" s="6">
        <v>52513.8</v>
      </c>
      <c r="R90" s="65">
        <f t="shared" si="36"/>
        <v>-2.3569486848613042E-2</v>
      </c>
      <c r="S90" s="6">
        <v>49841.8</v>
      </c>
      <c r="T90" s="65">
        <f t="shared" si="35"/>
        <v>-5.0881863433992591E-2</v>
      </c>
      <c r="U90" s="79">
        <v>55487.3</v>
      </c>
      <c r="V90" s="65">
        <f t="shared" si="37"/>
        <v>0.11326838115798377</v>
      </c>
      <c r="W90" s="6">
        <v>53973.5</v>
      </c>
      <c r="X90" s="65">
        <f t="shared" si="38"/>
        <v>-2.7281918565149166E-2</v>
      </c>
      <c r="Y90" s="67">
        <f t="shared" si="33"/>
        <v>-1.6609983578679762E-2</v>
      </c>
    </row>
    <row r="91" spans="1:25" x14ac:dyDescent="0.25">
      <c r="A91" s="70" t="s">
        <v>84</v>
      </c>
      <c r="B91" s="6">
        <v>40735</v>
      </c>
      <c r="C91" s="6">
        <v>31567.4</v>
      </c>
      <c r="D91" s="60">
        <f t="shared" si="34"/>
        <v>-0.22505462133300602</v>
      </c>
      <c r="E91" s="6">
        <v>30905.8</v>
      </c>
      <c r="F91" s="61">
        <f t="shared" si="27"/>
        <v>-2.0958330429493799E-2</v>
      </c>
      <c r="G91" s="6">
        <v>32592</v>
      </c>
      <c r="H91" s="61">
        <f t="shared" si="28"/>
        <v>5.4559338376615418E-2</v>
      </c>
      <c r="I91" s="6">
        <v>33895.300000000003</v>
      </c>
      <c r="J91" s="61">
        <f t="shared" si="29"/>
        <v>3.9988340697103775E-2</v>
      </c>
      <c r="K91" s="6">
        <v>34768.300000000003</v>
      </c>
      <c r="L91" s="61">
        <f t="shared" si="30"/>
        <v>2.5755783250185127E-2</v>
      </c>
      <c r="M91" s="6">
        <v>35413.599999999999</v>
      </c>
      <c r="N91" s="61">
        <f t="shared" si="31"/>
        <v>1.856001012416475E-2</v>
      </c>
      <c r="O91" s="6">
        <v>33861.599999999999</v>
      </c>
      <c r="P91" s="61">
        <f t="shared" si="32"/>
        <v>-4.3824971197506057E-2</v>
      </c>
      <c r="Q91" s="6">
        <v>31860</v>
      </c>
      <c r="R91" s="61">
        <f t="shared" si="36"/>
        <v>-5.9111205613438189E-2</v>
      </c>
      <c r="S91" s="6">
        <v>32609.200000000001</v>
      </c>
      <c r="T91" s="61">
        <f t="shared" si="35"/>
        <v>2.3515379786566148E-2</v>
      </c>
      <c r="U91" s="79">
        <v>33396.6</v>
      </c>
      <c r="V91" s="61">
        <f t="shared" si="37"/>
        <v>2.4146559866540684E-2</v>
      </c>
      <c r="W91" s="6">
        <v>33217.800000000003</v>
      </c>
      <c r="X91" s="61">
        <f t="shared" si="38"/>
        <v>-5.3538384146888385E-3</v>
      </c>
      <c r="Y91" s="67">
        <f t="shared" si="33"/>
        <v>-1.5252504989723364E-2</v>
      </c>
    </row>
    <row r="92" spans="1:25" x14ac:dyDescent="0.25">
      <c r="A92" s="71" t="s">
        <v>85</v>
      </c>
      <c r="B92" s="6">
        <v>45749.5</v>
      </c>
      <c r="C92" s="6">
        <v>35702.699999999997</v>
      </c>
      <c r="D92" s="64">
        <f t="shared" si="34"/>
        <v>-0.21960458584246834</v>
      </c>
      <c r="E92" s="6">
        <v>34019.599999999999</v>
      </c>
      <c r="F92" s="65">
        <f t="shared" si="27"/>
        <v>-4.7142092894935095E-2</v>
      </c>
      <c r="G92" s="6">
        <v>36113.199999999997</v>
      </c>
      <c r="H92" s="65">
        <f t="shared" si="28"/>
        <v>6.1540994015214734E-2</v>
      </c>
      <c r="I92" s="6">
        <v>38378.1</v>
      </c>
      <c r="J92" s="65">
        <f t="shared" si="29"/>
        <v>6.2716679773600736E-2</v>
      </c>
      <c r="K92" s="6">
        <v>38156.699999999997</v>
      </c>
      <c r="L92" s="65">
        <f t="shared" si="30"/>
        <v>-5.7689150843841519E-3</v>
      </c>
      <c r="M92" s="6">
        <v>38818.400000000001</v>
      </c>
      <c r="N92" s="65">
        <f t="shared" si="31"/>
        <v>1.7341646421205281E-2</v>
      </c>
      <c r="O92" s="6">
        <v>38043.4</v>
      </c>
      <c r="P92" s="65">
        <f t="shared" si="32"/>
        <v>-1.9964758980277386E-2</v>
      </c>
      <c r="Q92" s="6">
        <v>36630.699999999997</v>
      </c>
      <c r="R92" s="65">
        <f t="shared" si="36"/>
        <v>-3.7133904961176079E-2</v>
      </c>
      <c r="S92" s="6">
        <v>36943.699999999997</v>
      </c>
      <c r="T92" s="65">
        <f t="shared" si="35"/>
        <v>8.5447452546634217E-3</v>
      </c>
      <c r="U92" s="79">
        <v>38798.5</v>
      </c>
      <c r="V92" s="65">
        <f t="shared" si="37"/>
        <v>5.0206124454237111E-2</v>
      </c>
      <c r="W92" s="6">
        <v>37464.1</v>
      </c>
      <c r="X92" s="65">
        <f t="shared" si="38"/>
        <v>-3.4393082206786385E-2</v>
      </c>
      <c r="Y92" s="67">
        <f t="shared" si="33"/>
        <v>-1.4877922731918741E-2</v>
      </c>
    </row>
    <row r="93" spans="1:25" x14ac:dyDescent="0.25">
      <c r="A93" s="70" t="s">
        <v>86</v>
      </c>
      <c r="B93" s="6">
        <v>40631.300000000003</v>
      </c>
      <c r="C93" s="6">
        <v>29189.8</v>
      </c>
      <c r="D93" s="60">
        <f t="shared" si="34"/>
        <v>-0.28159325446146199</v>
      </c>
      <c r="E93" s="6">
        <v>28781.200000000001</v>
      </c>
      <c r="F93" s="61">
        <f t="shared" si="27"/>
        <v>-1.3998040411376533E-2</v>
      </c>
      <c r="G93" s="6">
        <v>30227.4</v>
      </c>
      <c r="H93" s="61">
        <f t="shared" si="28"/>
        <v>5.0248078606868418E-2</v>
      </c>
      <c r="I93" s="6">
        <v>31089.8</v>
      </c>
      <c r="J93" s="61">
        <f t="shared" si="29"/>
        <v>2.8530406187763369E-2</v>
      </c>
      <c r="K93" s="6">
        <v>31651.9</v>
      </c>
      <c r="L93" s="61">
        <f t="shared" si="30"/>
        <v>1.8079884721033945E-2</v>
      </c>
      <c r="M93" s="6">
        <v>33653.5</v>
      </c>
      <c r="N93" s="61">
        <f t="shared" si="31"/>
        <v>6.3237909888505861E-2</v>
      </c>
      <c r="O93" s="6">
        <v>32205.9</v>
      </c>
      <c r="P93" s="61">
        <f t="shared" si="32"/>
        <v>-4.3014842438379275E-2</v>
      </c>
      <c r="Q93" s="6">
        <v>30780.6</v>
      </c>
      <c r="R93" s="61">
        <f t="shared" si="36"/>
        <v>-4.4255866161169277E-2</v>
      </c>
      <c r="S93" s="6">
        <v>31134.400000000001</v>
      </c>
      <c r="T93" s="61">
        <f t="shared" si="35"/>
        <v>1.1494252873563315E-2</v>
      </c>
      <c r="U93" s="79">
        <v>31931.9</v>
      </c>
      <c r="V93" s="61">
        <f t="shared" si="37"/>
        <v>2.561475409836067E-2</v>
      </c>
      <c r="W93" s="6">
        <v>31802.6</v>
      </c>
      <c r="X93" s="61">
        <f t="shared" si="38"/>
        <v>-4.049242293756472E-3</v>
      </c>
      <c r="Y93" s="67">
        <f t="shared" si="33"/>
        <v>-1.7245996308186181E-2</v>
      </c>
    </row>
    <row r="94" spans="1:25" x14ac:dyDescent="0.25">
      <c r="A94" s="71" t="s">
        <v>87</v>
      </c>
      <c r="B94" s="6">
        <v>83226.399999999994</v>
      </c>
      <c r="C94" s="6">
        <v>57912.6</v>
      </c>
      <c r="D94" s="64">
        <f t="shared" si="34"/>
        <v>-0.30415589284169442</v>
      </c>
      <c r="E94" s="6">
        <v>55172.3</v>
      </c>
      <c r="F94" s="65">
        <f t="shared" si="27"/>
        <v>-4.731785483642581E-2</v>
      </c>
      <c r="G94" s="6">
        <v>59298.9</v>
      </c>
      <c r="H94" s="65">
        <f t="shared" si="28"/>
        <v>7.4794779264232281E-2</v>
      </c>
      <c r="I94" s="6">
        <v>62604.2</v>
      </c>
      <c r="J94" s="65">
        <f t="shared" si="29"/>
        <v>5.5739651157103998E-2</v>
      </c>
      <c r="K94" s="6">
        <v>68139</v>
      </c>
      <c r="L94" s="65">
        <f t="shared" si="30"/>
        <v>8.8409403841914758E-2</v>
      </c>
      <c r="M94" s="6">
        <v>66733.100000000006</v>
      </c>
      <c r="N94" s="65">
        <f t="shared" si="31"/>
        <v>-2.0632824080188961E-2</v>
      </c>
      <c r="O94" s="6">
        <v>63177.4</v>
      </c>
      <c r="P94" s="65">
        <f t="shared" si="32"/>
        <v>-5.3282404084330048E-2</v>
      </c>
      <c r="Q94" s="6">
        <v>59877.9</v>
      </c>
      <c r="R94" s="65">
        <f t="shared" si="36"/>
        <v>-5.2225954217805737E-2</v>
      </c>
      <c r="S94" s="6">
        <v>68558.2</v>
      </c>
      <c r="T94" s="65">
        <f t="shared" si="35"/>
        <v>0.14496667384794715</v>
      </c>
      <c r="U94" s="79">
        <v>61070.9</v>
      </c>
      <c r="V94" s="65">
        <f t="shared" si="37"/>
        <v>-0.10921086026179216</v>
      </c>
      <c r="W94" s="6">
        <v>71312.899999999994</v>
      </c>
      <c r="X94" s="65">
        <f t="shared" si="38"/>
        <v>0.16770671465460629</v>
      </c>
      <c r="Y94" s="67">
        <f t="shared" si="33"/>
        <v>-5.0189606869484238E-3</v>
      </c>
    </row>
    <row r="95" spans="1:25" x14ac:dyDescent="0.25">
      <c r="A95" s="70" t="s">
        <v>88</v>
      </c>
      <c r="B95" s="6">
        <v>68426.7</v>
      </c>
      <c r="C95" s="6">
        <v>57974.3</v>
      </c>
      <c r="D95" s="60">
        <f t="shared" si="34"/>
        <v>-0.15275323813657526</v>
      </c>
      <c r="E95" s="6">
        <v>61952.7</v>
      </c>
      <c r="F95" s="61">
        <f t="shared" si="27"/>
        <v>6.8623510762527484E-2</v>
      </c>
      <c r="G95" s="6">
        <v>59031.9</v>
      </c>
      <c r="H95" s="61">
        <f t="shared" si="28"/>
        <v>-4.714564498399576E-2</v>
      </c>
      <c r="I95" s="6">
        <v>59490.5</v>
      </c>
      <c r="J95" s="61">
        <f t="shared" si="29"/>
        <v>7.768681001289135E-3</v>
      </c>
      <c r="K95" s="6">
        <v>60033.599999999999</v>
      </c>
      <c r="L95" s="61">
        <f t="shared" si="30"/>
        <v>9.12918869399304E-3</v>
      </c>
      <c r="M95" s="6">
        <v>60796.3</v>
      </c>
      <c r="N95" s="61">
        <f t="shared" si="31"/>
        <v>1.2704552117480894E-2</v>
      </c>
      <c r="O95" s="6">
        <v>60942.400000000001</v>
      </c>
      <c r="P95" s="61">
        <f t="shared" si="32"/>
        <v>2.4031067680105878E-3</v>
      </c>
      <c r="Q95" s="6">
        <v>58124.9</v>
      </c>
      <c r="R95" s="61">
        <f t="shared" si="36"/>
        <v>-4.6232179894457714E-2</v>
      </c>
      <c r="S95" s="6">
        <v>59567</v>
      </c>
      <c r="T95" s="61">
        <f t="shared" si="35"/>
        <v>2.4810365265144574E-2</v>
      </c>
      <c r="U95" s="79">
        <v>59128.3</v>
      </c>
      <c r="V95" s="61">
        <f t="shared" si="37"/>
        <v>-7.3648160894455028E-3</v>
      </c>
      <c r="W95" s="6">
        <v>60463.7</v>
      </c>
      <c r="X95" s="61">
        <f t="shared" si="38"/>
        <v>2.2584785965434451E-2</v>
      </c>
      <c r="Y95" s="67">
        <f t="shared" si="33"/>
        <v>-9.588335320963098E-3</v>
      </c>
    </row>
    <row r="96" spans="1:25" x14ac:dyDescent="0.25">
      <c r="A96" s="71" t="s">
        <v>89</v>
      </c>
      <c r="B96" s="6">
        <v>36828.6</v>
      </c>
      <c r="C96" s="6">
        <v>27981.3</v>
      </c>
      <c r="D96" s="64">
        <f t="shared" si="34"/>
        <v>-0.24022906111011555</v>
      </c>
      <c r="E96" s="6">
        <v>27758.799999999999</v>
      </c>
      <c r="F96" s="65">
        <f t="shared" si="27"/>
        <v>-7.9517391972495632E-3</v>
      </c>
      <c r="G96" s="6">
        <v>28999.1</v>
      </c>
      <c r="H96" s="65">
        <f t="shared" si="28"/>
        <v>4.4681326282115963E-2</v>
      </c>
      <c r="I96" s="6">
        <v>30883.8</v>
      </c>
      <c r="J96" s="65">
        <f t="shared" si="29"/>
        <v>6.4991672155342739E-2</v>
      </c>
      <c r="K96" s="6">
        <v>31660.3</v>
      </c>
      <c r="L96" s="65">
        <f t="shared" si="30"/>
        <v>2.5142631411937622E-2</v>
      </c>
      <c r="M96" s="6">
        <v>32297.8</v>
      </c>
      <c r="N96" s="65">
        <f t="shared" si="31"/>
        <v>2.0135627268219158E-2</v>
      </c>
      <c r="O96" s="6">
        <v>31073.5</v>
      </c>
      <c r="P96" s="65">
        <f t="shared" si="32"/>
        <v>-3.7906606641938456E-2</v>
      </c>
      <c r="Q96" s="6">
        <v>29053.7</v>
      </c>
      <c r="R96" s="65">
        <f t="shared" si="36"/>
        <v>-6.5000724089658402E-2</v>
      </c>
      <c r="S96" s="6">
        <v>30438.1</v>
      </c>
      <c r="T96" s="65">
        <f t="shared" si="35"/>
        <v>4.7649696940492925E-2</v>
      </c>
      <c r="U96" s="79">
        <v>30897.3</v>
      </c>
      <c r="V96" s="65">
        <f t="shared" si="37"/>
        <v>1.5086355587240918E-2</v>
      </c>
      <c r="W96" s="6">
        <v>29867.599999999999</v>
      </c>
      <c r="X96" s="65">
        <f t="shared" si="38"/>
        <v>-3.3326536622941161E-2</v>
      </c>
      <c r="Y96" s="67">
        <f t="shared" si="33"/>
        <v>-1.5157032546959437E-2</v>
      </c>
    </row>
    <row r="97" spans="1:25" x14ac:dyDescent="0.25">
      <c r="A97" s="70" t="s">
        <v>90</v>
      </c>
      <c r="B97" s="6">
        <v>97494.7</v>
      </c>
      <c r="C97" s="6">
        <v>72778.899999999994</v>
      </c>
      <c r="D97" s="60">
        <f t="shared" si="34"/>
        <v>-0.25350916511359078</v>
      </c>
      <c r="E97" s="6">
        <v>77002.8</v>
      </c>
      <c r="F97" s="61">
        <f t="shared" si="27"/>
        <v>5.8037425682443855E-2</v>
      </c>
      <c r="G97" s="6">
        <v>76186.399999999994</v>
      </c>
      <c r="H97" s="61">
        <f t="shared" si="28"/>
        <v>-1.0602211867620559E-2</v>
      </c>
      <c r="I97" s="6">
        <v>81235</v>
      </c>
      <c r="J97" s="61">
        <f t="shared" si="29"/>
        <v>6.6266420253483727E-2</v>
      </c>
      <c r="K97" s="6">
        <v>83231.899999999994</v>
      </c>
      <c r="L97" s="61">
        <f t="shared" si="30"/>
        <v>2.4581768941958515E-2</v>
      </c>
      <c r="M97" s="6">
        <v>78803.399999999994</v>
      </c>
      <c r="N97" s="61">
        <f t="shared" si="31"/>
        <v>-5.3206763272255042E-2</v>
      </c>
      <c r="O97" s="6">
        <v>82692.600000000006</v>
      </c>
      <c r="P97" s="61">
        <f t="shared" si="32"/>
        <v>4.9353200496425442E-2</v>
      </c>
      <c r="Q97" s="6">
        <v>73808.800000000003</v>
      </c>
      <c r="R97" s="61">
        <f t="shared" si="36"/>
        <v>-0.10743162024171449</v>
      </c>
      <c r="S97" s="6">
        <v>70348.600000000006</v>
      </c>
      <c r="T97" s="61">
        <f t="shared" si="35"/>
        <v>-4.6880588764483311E-2</v>
      </c>
      <c r="U97" s="79">
        <v>73119.600000000006</v>
      </c>
      <c r="V97" s="61">
        <f t="shared" si="37"/>
        <v>3.9389554305274022E-2</v>
      </c>
      <c r="W97" s="6">
        <v>76852.800000000003</v>
      </c>
      <c r="X97" s="61">
        <f t="shared" si="38"/>
        <v>5.1056077987297499E-2</v>
      </c>
      <c r="Y97" s="67">
        <f t="shared" si="33"/>
        <v>-1.6631445599343739E-2</v>
      </c>
    </row>
    <row r="98" spans="1:25" x14ac:dyDescent="0.25">
      <c r="A98" s="68" t="s">
        <v>133</v>
      </c>
      <c r="B98" s="79"/>
      <c r="C98" s="79"/>
      <c r="D98" s="78">
        <f>SUM(D3:D21,D23:D34,D36:D43,D45:D51,D53:D66,D68:D74,D76:D87,D89:D97)/88</f>
        <v>-0.15613857472581641</v>
      </c>
      <c r="E98" s="79"/>
      <c r="F98" s="78">
        <f>SUM(F3:F21,F23:F34,F36:F43,F45:F51,F53:F66,F68:F74,F76:F87,F89:F97)/88</f>
        <v>2.4856266849559449E-2</v>
      </c>
      <c r="G98" s="79"/>
      <c r="H98" s="78">
        <f>SUM(H3:H21,H23:H34,H36:H43,H45:H51,H53:H66,H68:H74,H76:H87,H89:H97)/88</f>
        <v>4.7500230156120683E-2</v>
      </c>
      <c r="I98" s="79"/>
      <c r="J98" s="78">
        <f>SUM(J3:J21,J23:J34,J36:J43,J45:J51,J53:J66,J68:J74,J76:J87,J89:J97)/88</f>
        <v>2.5013805478692377E-2</v>
      </c>
      <c r="K98" s="81"/>
      <c r="L98" s="78">
        <f>SUM(L3:L21,L23:L34,L36:L43,L45:L51,L53:L66,L68:L74,L76:L87,L89:L97)/88</f>
        <v>2.9581838507232359E-2</v>
      </c>
      <c r="M98" s="6"/>
      <c r="N98" s="78">
        <f>SUM(N3:N21,N23:N34,N36:N43,N45:N51,N53:N66,N68:N74,N76:N87,N89:N97)/88</f>
        <v>8.4847941349621963E-3</v>
      </c>
      <c r="O98" s="80"/>
      <c r="P98" s="78">
        <f>SUM(P3:P21,P23:P34,P36:P43,P45:P51,P53:P66,P68:P74,P76:P87,P89:P97)/88</f>
        <v>-5.7254617107749615E-2</v>
      </c>
      <c r="Q98" s="6"/>
      <c r="R98" s="78">
        <f>SUM(R3:R21,R23:R34,R36:R43,R45:R51,R53:R66,R68:R74,R76:R87,R89:R97)/88</f>
        <v>-1.6923760080731518E-2</v>
      </c>
      <c r="S98" s="11"/>
      <c r="T98" s="78">
        <f>SUM(T3:T21,T23:T34,T36:T43,T45:T51,T53:T66,T68:T74,T76:T87,T89:T97)/88</f>
        <v>2.9592097907879998E-2</v>
      </c>
      <c r="U98" s="79"/>
      <c r="V98" s="78">
        <f>SUM(V3:V21,V23:V34,V36:V43,V45:V51,V53:V66,V68:V74,V76:V87,V89:V97)/88</f>
        <v>8.0977500058115014E-3</v>
      </c>
      <c r="W98" s="6"/>
      <c r="X98" s="78">
        <f>SUM(X3:X21,X23:X34,X36:X43,X45:X51,X53:X66,X68:X74,X76:X87,X89:X97)/88</f>
        <v>0.1001869993952155</v>
      </c>
      <c r="Y98" s="67"/>
    </row>
  </sheetData>
  <conditionalFormatting sqref="D1:D98 F1:F98 H1:H98 J1:J98 L1:L98 N1:N98 P1:P98 R1:R98 X1:X98 V1:V98 T1:T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opLeftCell="G60" workbookViewId="0">
      <selection activeCell="A68" sqref="A68:Y74"/>
    </sheetView>
  </sheetViews>
  <sheetFormatPr defaultRowHeight="15" x14ac:dyDescent="0.25"/>
  <cols>
    <col min="4" max="4" width="19.7109375" bestFit="1" customWidth="1"/>
    <col min="6" max="6" width="18.42578125" bestFit="1" customWidth="1"/>
    <col min="8" max="8" width="17" bestFit="1" customWidth="1"/>
    <col min="10" max="10" width="15.5703125" bestFit="1" customWidth="1"/>
    <col min="12" max="12" width="14.140625" bestFit="1" customWidth="1"/>
    <col min="14" max="14" width="15.42578125" bestFit="1" customWidth="1"/>
    <col min="16" max="16" width="17" bestFit="1" customWidth="1"/>
    <col min="18" max="18" width="20.7109375" bestFit="1" customWidth="1"/>
    <col min="20" max="20" width="21.85546875" bestFit="1" customWidth="1"/>
    <col min="22" max="22" width="19.7109375" bestFit="1" customWidth="1"/>
    <col min="24" max="24" width="19.28515625" bestFit="1" customWidth="1"/>
    <col min="25" max="25" width="20.42578125" bestFit="1" customWidth="1"/>
  </cols>
  <sheetData>
    <row r="1" spans="1:25" x14ac:dyDescent="0.25">
      <c r="A1" s="77" t="s">
        <v>120</v>
      </c>
      <c r="B1" s="62" t="s">
        <v>0</v>
      </c>
      <c r="C1" s="62" t="s">
        <v>1</v>
      </c>
      <c r="D1" s="62" t="s">
        <v>121</v>
      </c>
      <c r="E1" s="62" t="s">
        <v>2</v>
      </c>
      <c r="F1" s="62" t="s">
        <v>122</v>
      </c>
      <c r="G1" s="66" t="s">
        <v>3</v>
      </c>
      <c r="H1" s="62" t="s">
        <v>123</v>
      </c>
      <c r="I1" s="66" t="s">
        <v>4</v>
      </c>
      <c r="J1" s="62" t="s">
        <v>124</v>
      </c>
      <c r="K1" s="66" t="s">
        <v>5</v>
      </c>
      <c r="L1" s="62" t="s">
        <v>125</v>
      </c>
      <c r="M1" s="66" t="s">
        <v>6</v>
      </c>
      <c r="N1" s="62" t="s">
        <v>126</v>
      </c>
      <c r="O1" s="66" t="s">
        <v>7</v>
      </c>
      <c r="P1" s="62" t="s">
        <v>127</v>
      </c>
      <c r="Q1" s="82" t="s">
        <v>91</v>
      </c>
      <c r="R1" s="62" t="s">
        <v>128</v>
      </c>
      <c r="S1" s="83" t="s">
        <v>101</v>
      </c>
      <c r="T1" s="62" t="s">
        <v>129</v>
      </c>
      <c r="U1" s="83" t="s">
        <v>102</v>
      </c>
      <c r="V1" s="62" t="s">
        <v>131</v>
      </c>
      <c r="W1" s="83" t="s">
        <v>103</v>
      </c>
      <c r="X1" s="62" t="s">
        <v>132</v>
      </c>
      <c r="Y1" t="s">
        <v>130</v>
      </c>
    </row>
    <row r="2" spans="1:25" ht="45.75" x14ac:dyDescent="0.25">
      <c r="A2" s="68" t="s">
        <v>8</v>
      </c>
      <c r="B2" s="4">
        <v>32659.599999999999</v>
      </c>
      <c r="C2" s="4">
        <v>33873.4</v>
      </c>
      <c r="D2" s="60">
        <f t="shared" ref="D2:D37" si="0">C2/B2-1</f>
        <v>3.716518267216995E-2</v>
      </c>
      <c r="E2" s="4">
        <v>35500.6</v>
      </c>
      <c r="F2" s="61">
        <f t="shared" ref="F2:F33" si="1">E2/C2-1</f>
        <v>4.8037693293262462E-2</v>
      </c>
      <c r="G2" s="4">
        <v>36497.4</v>
      </c>
      <c r="H2" s="61">
        <f t="shared" ref="H2:H33" si="2">G2/E2-1</f>
        <v>2.8078398674951988E-2</v>
      </c>
      <c r="I2" s="4">
        <v>37269.800000000003</v>
      </c>
      <c r="J2" s="61">
        <f t="shared" ref="J2:J33" si="3">I2/G2-1</f>
        <v>2.1163151347767251E-2</v>
      </c>
      <c r="K2" s="4">
        <v>38447.4</v>
      </c>
      <c r="L2" s="61">
        <f t="shared" ref="L2:L33" si="4">K2/I2-1</f>
        <v>3.1596627832722435E-2</v>
      </c>
      <c r="M2" s="8">
        <v>35887.800000000003</v>
      </c>
      <c r="N2" s="61">
        <f t="shared" ref="N2:N33" si="5">M2/K2-1</f>
        <v>-6.6574072629098424E-2</v>
      </c>
      <c r="O2" s="4">
        <v>35405.1</v>
      </c>
      <c r="P2" s="61">
        <f t="shared" ref="P2:P33" si="6">O2/M2-1</f>
        <v>-1.3450253289418845E-2</v>
      </c>
      <c r="Q2" s="8">
        <v>35843.4</v>
      </c>
      <c r="R2" s="61">
        <f t="shared" ref="R2:R37" si="7">Q2/O2-1</f>
        <v>1.2379572434479957E-2</v>
      </c>
      <c r="S2" s="14">
        <v>35749</v>
      </c>
      <c r="T2" s="61">
        <f t="shared" ref="T2:T37" si="8">S2/Q2-1</f>
        <v>-2.6336787246745708E-3</v>
      </c>
      <c r="U2" s="8">
        <v>36195.199999999997</v>
      </c>
      <c r="V2" s="61">
        <f t="shared" ref="V2:V37" si="9">U2/S2-1</f>
        <v>1.2481468013091135E-2</v>
      </c>
      <c r="W2" s="4">
        <v>47554</v>
      </c>
      <c r="X2" s="61">
        <f t="shared" ref="X2:X37" si="10">W2/U2-1</f>
        <v>0.31382061709839992</v>
      </c>
      <c r="Y2" s="67">
        <f>(D2+F2+H2+J2+L2+N2+P2+R2+T2+V2+X2)/11</f>
        <v>3.8369518793059387E-2</v>
      </c>
    </row>
    <row r="3" spans="1:25" ht="45.75" x14ac:dyDescent="0.25">
      <c r="A3" s="69" t="s">
        <v>9</v>
      </c>
      <c r="B3" s="4">
        <v>39737.9</v>
      </c>
      <c r="C3" s="4">
        <v>42796.3</v>
      </c>
      <c r="D3" s="64">
        <f t="shared" si="0"/>
        <v>7.6964308632313294E-2</v>
      </c>
      <c r="E3" s="4">
        <v>44960.6</v>
      </c>
      <c r="F3" s="65">
        <f t="shared" si="1"/>
        <v>5.057212889899354E-2</v>
      </c>
      <c r="G3" s="4">
        <v>46977.5</v>
      </c>
      <c r="H3" s="65">
        <f t="shared" si="2"/>
        <v>4.4859276789010805E-2</v>
      </c>
      <c r="I3" s="4">
        <v>45540.7</v>
      </c>
      <c r="J3" s="65">
        <f t="shared" si="3"/>
        <v>-3.0584854451599197E-2</v>
      </c>
      <c r="K3" s="4">
        <v>47872.2</v>
      </c>
      <c r="L3" s="65">
        <f t="shared" si="4"/>
        <v>5.1195963171404957E-2</v>
      </c>
      <c r="M3" s="8">
        <v>44954.5</v>
      </c>
      <c r="N3" s="65">
        <f t="shared" si="5"/>
        <v>-6.0947689891001411E-2</v>
      </c>
      <c r="O3" s="4">
        <v>44593.2</v>
      </c>
      <c r="P3" s="65">
        <f t="shared" si="6"/>
        <v>-8.0370152042621434E-3</v>
      </c>
      <c r="Q3" s="8">
        <v>44341.599999999999</v>
      </c>
      <c r="R3" s="65">
        <f t="shared" si="7"/>
        <v>-5.6421158382892189E-3</v>
      </c>
      <c r="S3" s="8">
        <v>44439.4</v>
      </c>
      <c r="T3" s="65">
        <f t="shared" si="8"/>
        <v>2.2056037671172035E-3</v>
      </c>
      <c r="U3" s="8">
        <v>44990.5</v>
      </c>
      <c r="V3" s="65">
        <f t="shared" si="9"/>
        <v>1.2401157531379825E-2</v>
      </c>
      <c r="W3" s="4">
        <v>61183</v>
      </c>
      <c r="X3" s="65">
        <f t="shared" si="10"/>
        <v>0.35990931418855099</v>
      </c>
      <c r="Y3" s="67">
        <f t="shared" ref="Y3:Y66" si="11">(D3+F3+H3+J3+L3+N3+P3+R3+T3+V3+X3)/11</f>
        <v>4.4808734326692606E-2</v>
      </c>
    </row>
    <row r="4" spans="1:25" ht="34.5" x14ac:dyDescent="0.25">
      <c r="A4" s="70" t="s">
        <v>10</v>
      </c>
      <c r="B4" s="6">
        <v>24433.7</v>
      </c>
      <c r="C4" s="6">
        <v>24508.5</v>
      </c>
      <c r="D4" s="60">
        <f t="shared" si="0"/>
        <v>3.0613456005434969E-3</v>
      </c>
      <c r="E4" s="6">
        <v>26211.3</v>
      </c>
      <c r="F4" s="61">
        <f t="shared" si="1"/>
        <v>6.9477936226207238E-2</v>
      </c>
      <c r="G4" s="6">
        <v>26133.9</v>
      </c>
      <c r="H4" s="61">
        <f t="shared" si="2"/>
        <v>-2.9529248835424848E-3</v>
      </c>
      <c r="I4" s="6">
        <v>26375</v>
      </c>
      <c r="J4" s="61">
        <f t="shared" si="3"/>
        <v>9.2255652619777084E-3</v>
      </c>
      <c r="K4" s="6">
        <v>27292.3</v>
      </c>
      <c r="L4" s="61">
        <f t="shared" si="4"/>
        <v>3.4779146919431181E-2</v>
      </c>
      <c r="M4" s="6">
        <v>27669.7</v>
      </c>
      <c r="N4" s="61">
        <f t="shared" si="5"/>
        <v>1.3828076050754312E-2</v>
      </c>
      <c r="O4" s="6">
        <v>27103.3</v>
      </c>
      <c r="P4" s="61">
        <f t="shared" si="6"/>
        <v>-2.047004485050441E-2</v>
      </c>
      <c r="Q4" s="6">
        <v>26669.4</v>
      </c>
      <c r="R4" s="61">
        <f t="shared" si="7"/>
        <v>-1.6009120660583687E-2</v>
      </c>
      <c r="S4" s="6">
        <v>26835.9</v>
      </c>
      <c r="T4" s="61">
        <f t="shared" si="8"/>
        <v>6.2431100812165852E-3</v>
      </c>
      <c r="U4" s="6">
        <v>26720.2</v>
      </c>
      <c r="V4" s="61">
        <f t="shared" si="9"/>
        <v>-4.3113888485201146E-3</v>
      </c>
      <c r="W4" s="6">
        <v>32471.599999999999</v>
      </c>
      <c r="X4" s="61">
        <f t="shared" si="10"/>
        <v>0.21524539486979877</v>
      </c>
      <c r="Y4" s="67">
        <f t="shared" si="11"/>
        <v>2.8010645069707144E-2</v>
      </c>
    </row>
    <row r="5" spans="1:25" ht="23.25" x14ac:dyDescent="0.25">
      <c r="A5" s="71" t="s">
        <v>11</v>
      </c>
      <c r="B5" s="6">
        <v>20909.099999999999</v>
      </c>
      <c r="C5" s="6">
        <v>20920.599999999999</v>
      </c>
      <c r="D5" s="64">
        <f t="shared" si="0"/>
        <v>5.4999976086977931E-4</v>
      </c>
      <c r="E5" s="6">
        <v>21677.200000000001</v>
      </c>
      <c r="F5" s="65">
        <f t="shared" si="1"/>
        <v>3.6165310746345769E-2</v>
      </c>
      <c r="G5" s="6">
        <v>21797.200000000001</v>
      </c>
      <c r="H5" s="65">
        <f t="shared" si="2"/>
        <v>5.5357703024376814E-3</v>
      </c>
      <c r="I5" s="6">
        <v>24306</v>
      </c>
      <c r="J5" s="65">
        <f t="shared" si="3"/>
        <v>0.11509735195346193</v>
      </c>
      <c r="K5" s="6">
        <v>24489.7</v>
      </c>
      <c r="L5" s="65">
        <f t="shared" si="4"/>
        <v>7.5578046572863933E-3</v>
      </c>
      <c r="M5" s="6">
        <v>22465</v>
      </c>
      <c r="N5" s="65">
        <f t="shared" si="5"/>
        <v>-8.2675573812664105E-2</v>
      </c>
      <c r="O5" s="6">
        <v>22701</v>
      </c>
      <c r="P5" s="65">
        <f t="shared" si="6"/>
        <v>1.0505230358335282E-2</v>
      </c>
      <c r="Q5" s="6">
        <v>22689.3</v>
      </c>
      <c r="R5" s="65">
        <f t="shared" si="7"/>
        <v>-5.1539579754200648E-4</v>
      </c>
      <c r="S5" s="6">
        <v>22481.3</v>
      </c>
      <c r="T5" s="65">
        <f t="shared" si="8"/>
        <v>-9.1673167528306676E-3</v>
      </c>
      <c r="U5" s="6">
        <v>22660.5</v>
      </c>
      <c r="V5" s="65">
        <f t="shared" si="9"/>
        <v>7.9710692886978407E-3</v>
      </c>
      <c r="W5" s="6">
        <v>27209.8</v>
      </c>
      <c r="X5" s="65">
        <f t="shared" si="10"/>
        <v>0.20075903003022888</v>
      </c>
      <c r="Y5" s="67">
        <f t="shared" si="11"/>
        <v>2.652575279405698E-2</v>
      </c>
    </row>
    <row r="6" spans="1:25" ht="34.5" x14ac:dyDescent="0.25">
      <c r="A6" s="70" t="s">
        <v>12</v>
      </c>
      <c r="B6" s="6">
        <v>23083.599999999999</v>
      </c>
      <c r="C6" s="6">
        <v>23341.4</v>
      </c>
      <c r="D6" s="60">
        <f t="shared" si="0"/>
        <v>1.116810202914631E-2</v>
      </c>
      <c r="E6" s="6">
        <v>24621.7</v>
      </c>
      <c r="F6" s="61">
        <f t="shared" si="1"/>
        <v>5.485103721284923E-2</v>
      </c>
      <c r="G6" s="6">
        <v>24594.6</v>
      </c>
      <c r="H6" s="61">
        <f t="shared" si="2"/>
        <v>-1.1006551131725884E-3</v>
      </c>
      <c r="I6" s="6">
        <v>25552.7</v>
      </c>
      <c r="J6" s="61">
        <f t="shared" si="3"/>
        <v>3.895570572402085E-2</v>
      </c>
      <c r="K6" s="6">
        <v>27587.7</v>
      </c>
      <c r="L6" s="61">
        <f t="shared" si="4"/>
        <v>7.9639333612494978E-2</v>
      </c>
      <c r="M6" s="6">
        <v>25042.1</v>
      </c>
      <c r="N6" s="61">
        <f t="shared" si="5"/>
        <v>-9.2273005723565338E-2</v>
      </c>
      <c r="O6" s="6">
        <v>25582.3</v>
      </c>
      <c r="P6" s="61">
        <f t="shared" si="6"/>
        <v>2.1571673302159144E-2</v>
      </c>
      <c r="Q6" s="6">
        <v>26160.6</v>
      </c>
      <c r="R6" s="61">
        <f t="shared" si="7"/>
        <v>2.260547331553453E-2</v>
      </c>
      <c r="S6" s="6">
        <v>26896.799999999999</v>
      </c>
      <c r="T6" s="61">
        <f t="shared" si="8"/>
        <v>2.8141556386321431E-2</v>
      </c>
      <c r="U6" s="6">
        <v>26019.5</v>
      </c>
      <c r="V6" s="61">
        <f t="shared" si="9"/>
        <v>-3.2617263020136233E-2</v>
      </c>
      <c r="W6" s="6">
        <v>30852.2</v>
      </c>
      <c r="X6" s="61">
        <f t="shared" si="10"/>
        <v>0.18573377659063395</v>
      </c>
      <c r="Y6" s="67">
        <f t="shared" si="11"/>
        <v>2.8788703119662386E-2</v>
      </c>
    </row>
    <row r="7" spans="1:25" ht="23.25" x14ac:dyDescent="0.25">
      <c r="A7" s="71" t="s">
        <v>13</v>
      </c>
      <c r="B7" s="6">
        <v>23704.3</v>
      </c>
      <c r="C7" s="6">
        <v>24285.1</v>
      </c>
      <c r="D7" s="64">
        <f t="shared" si="0"/>
        <v>2.4501883624490128E-2</v>
      </c>
      <c r="E7" s="6">
        <v>25485.9</v>
      </c>
      <c r="F7" s="65">
        <f t="shared" si="1"/>
        <v>4.9445956574195815E-2</v>
      </c>
      <c r="G7" s="6">
        <v>26397.1</v>
      </c>
      <c r="H7" s="65">
        <f t="shared" si="2"/>
        <v>3.5753102696000516E-2</v>
      </c>
      <c r="I7" s="6">
        <v>26667.8</v>
      </c>
      <c r="J7" s="65">
        <f t="shared" si="3"/>
        <v>1.0254914365593226E-2</v>
      </c>
      <c r="K7" s="6">
        <v>28224.400000000001</v>
      </c>
      <c r="L7" s="65">
        <f t="shared" si="4"/>
        <v>5.8370019274180951E-2</v>
      </c>
      <c r="M7" s="6">
        <v>26623.4</v>
      </c>
      <c r="N7" s="65">
        <f t="shared" si="5"/>
        <v>-5.6723969331500368E-2</v>
      </c>
      <c r="O7" s="6">
        <v>26513.1</v>
      </c>
      <c r="P7" s="65">
        <f t="shared" si="6"/>
        <v>-4.1429719720247338E-3</v>
      </c>
      <c r="Q7" s="6">
        <v>26375.200000000001</v>
      </c>
      <c r="R7" s="65">
        <f t="shared" si="7"/>
        <v>-5.2012024244617594E-3</v>
      </c>
      <c r="S7" s="6">
        <v>26670.9</v>
      </c>
      <c r="T7" s="65">
        <f t="shared" si="8"/>
        <v>1.1211289393066259E-2</v>
      </c>
      <c r="U7" s="6">
        <v>27394.5</v>
      </c>
      <c r="V7" s="65">
        <f t="shared" si="9"/>
        <v>2.7130693002485717E-2</v>
      </c>
      <c r="W7" s="6">
        <v>32754.7</v>
      </c>
      <c r="X7" s="65">
        <f t="shared" si="10"/>
        <v>0.1956670134516052</v>
      </c>
      <c r="Y7" s="67">
        <f t="shared" si="11"/>
        <v>3.1478793513966451E-2</v>
      </c>
    </row>
    <row r="8" spans="1:25" ht="23.25" x14ac:dyDescent="0.25">
      <c r="A8" s="70" t="s">
        <v>14</v>
      </c>
      <c r="B8" s="6">
        <v>19971</v>
      </c>
      <c r="C8" s="6">
        <v>20530.5</v>
      </c>
      <c r="D8" s="60">
        <f t="shared" si="0"/>
        <v>2.8015622652846517E-2</v>
      </c>
      <c r="E8" s="6">
        <v>21106.7</v>
      </c>
      <c r="F8" s="61">
        <f t="shared" si="1"/>
        <v>2.8065560994617877E-2</v>
      </c>
      <c r="G8" s="6">
        <v>21490.1</v>
      </c>
      <c r="H8" s="61">
        <f t="shared" si="2"/>
        <v>1.8164848128793043E-2</v>
      </c>
      <c r="I8" s="6">
        <v>22363.8</v>
      </c>
      <c r="J8" s="61">
        <f t="shared" si="3"/>
        <v>4.0655929939832802E-2</v>
      </c>
      <c r="K8" s="6">
        <v>23857.3</v>
      </c>
      <c r="L8" s="61">
        <f t="shared" si="4"/>
        <v>6.6782031676190901E-2</v>
      </c>
      <c r="M8" s="6">
        <v>21663</v>
      </c>
      <c r="N8" s="61">
        <f t="shared" si="5"/>
        <v>-9.1976040876377452E-2</v>
      </c>
      <c r="O8" s="6">
        <v>20974.7</v>
      </c>
      <c r="P8" s="61">
        <f t="shared" si="6"/>
        <v>-3.177306928864887E-2</v>
      </c>
      <c r="Q8" s="6">
        <v>21494.400000000001</v>
      </c>
      <c r="R8" s="61">
        <f t="shared" si="7"/>
        <v>2.4777469999570867E-2</v>
      </c>
      <c r="S8" s="6">
        <v>21822.7</v>
      </c>
      <c r="T8" s="61">
        <f t="shared" si="8"/>
        <v>1.5273745719815324E-2</v>
      </c>
      <c r="U8" s="6">
        <v>22278.9</v>
      </c>
      <c r="V8" s="61">
        <f t="shared" si="9"/>
        <v>2.0904837623208827E-2</v>
      </c>
      <c r="W8" s="6">
        <v>27911.3</v>
      </c>
      <c r="X8" s="61">
        <f t="shared" si="10"/>
        <v>0.25281319993356921</v>
      </c>
      <c r="Y8" s="67">
        <f t="shared" si="11"/>
        <v>3.3791285136674461E-2</v>
      </c>
    </row>
    <row r="9" spans="1:25" ht="23.25" x14ac:dyDescent="0.25">
      <c r="A9" s="71" t="s">
        <v>15</v>
      </c>
      <c r="B9" s="6">
        <v>28515</v>
      </c>
      <c r="C9" s="6">
        <v>29040.1</v>
      </c>
      <c r="D9" s="64">
        <f t="shared" si="0"/>
        <v>1.8414869366999875E-2</v>
      </c>
      <c r="E9" s="6">
        <v>30466.6</v>
      </c>
      <c r="F9" s="65">
        <f t="shared" si="1"/>
        <v>4.9121731674477642E-2</v>
      </c>
      <c r="G9" s="6">
        <v>30878.400000000001</v>
      </c>
      <c r="H9" s="65">
        <f t="shared" si="2"/>
        <v>1.3516440955013032E-2</v>
      </c>
      <c r="I9" s="6">
        <v>31579.5</v>
      </c>
      <c r="J9" s="65">
        <f t="shared" si="3"/>
        <v>2.2705191978859007E-2</v>
      </c>
      <c r="K9" s="6">
        <v>32311.599999999999</v>
      </c>
      <c r="L9" s="65">
        <f t="shared" si="4"/>
        <v>2.3182760968349703E-2</v>
      </c>
      <c r="M9" s="6">
        <v>31771.9</v>
      </c>
      <c r="N9" s="65">
        <f t="shared" si="5"/>
        <v>-1.6702979734832035E-2</v>
      </c>
      <c r="O9" s="6">
        <v>31247.7</v>
      </c>
      <c r="P9" s="65">
        <f t="shared" si="6"/>
        <v>-1.6498855907263965E-2</v>
      </c>
      <c r="Q9" s="6">
        <v>30697.4</v>
      </c>
      <c r="R9" s="65">
        <f t="shared" si="7"/>
        <v>-1.7610896161957545E-2</v>
      </c>
      <c r="S9" s="6">
        <v>31148.799999999999</v>
      </c>
      <c r="T9" s="65">
        <f t="shared" si="8"/>
        <v>1.4704828421950866E-2</v>
      </c>
      <c r="U9" s="6">
        <v>32237.1</v>
      </c>
      <c r="V9" s="65">
        <f t="shared" si="9"/>
        <v>3.4938745633860568E-2</v>
      </c>
      <c r="W9" s="6">
        <v>38120.800000000003</v>
      </c>
      <c r="X9" s="65">
        <f t="shared" si="10"/>
        <v>0.1825133154036811</v>
      </c>
      <c r="Y9" s="67">
        <f t="shared" si="11"/>
        <v>2.8025922963558023E-2</v>
      </c>
    </row>
    <row r="10" spans="1:25" ht="23.25" x14ac:dyDescent="0.25">
      <c r="A10" s="70" t="s">
        <v>16</v>
      </c>
      <c r="B10" s="6">
        <v>20860.900000000001</v>
      </c>
      <c r="C10" s="6">
        <v>21520.9</v>
      </c>
      <c r="D10" s="60">
        <f t="shared" si="0"/>
        <v>3.1638136417891927E-2</v>
      </c>
      <c r="E10" s="6">
        <v>21859</v>
      </c>
      <c r="F10" s="61">
        <f t="shared" si="1"/>
        <v>1.5710309513077947E-2</v>
      </c>
      <c r="G10" s="6">
        <v>22814.1</v>
      </c>
      <c r="H10" s="61">
        <f t="shared" si="2"/>
        <v>4.3693673086600437E-2</v>
      </c>
      <c r="I10" s="6">
        <v>22945.9</v>
      </c>
      <c r="J10" s="61">
        <f t="shared" si="3"/>
        <v>5.7771290561539068E-3</v>
      </c>
      <c r="K10" s="6">
        <v>22869.7</v>
      </c>
      <c r="L10" s="61">
        <f t="shared" si="4"/>
        <v>-3.3208547060695759E-3</v>
      </c>
      <c r="M10" s="6">
        <v>23138.6</v>
      </c>
      <c r="N10" s="61">
        <f t="shared" si="5"/>
        <v>1.1757915495174798E-2</v>
      </c>
      <c r="O10" s="6">
        <v>22911.5</v>
      </c>
      <c r="P10" s="61">
        <f t="shared" si="6"/>
        <v>-9.8147683956677501E-3</v>
      </c>
      <c r="Q10" s="6">
        <v>22565.200000000001</v>
      </c>
      <c r="R10" s="61">
        <f t="shared" si="7"/>
        <v>-1.5114680400672098E-2</v>
      </c>
      <c r="S10" s="6">
        <v>22740.1</v>
      </c>
      <c r="T10" s="61">
        <f t="shared" si="8"/>
        <v>7.7508730257209724E-3</v>
      </c>
      <c r="U10" s="6">
        <v>23015.599999999999</v>
      </c>
      <c r="V10" s="61">
        <f t="shared" si="9"/>
        <v>1.21151622024529E-2</v>
      </c>
      <c r="W10" s="6">
        <v>28269</v>
      </c>
      <c r="X10" s="61">
        <f t="shared" si="10"/>
        <v>0.22825387997705904</v>
      </c>
      <c r="Y10" s="67">
        <f t="shared" si="11"/>
        <v>2.9858797751974774E-2</v>
      </c>
    </row>
    <row r="11" spans="1:25" ht="23.25" x14ac:dyDescent="0.25">
      <c r="A11" s="71" t="s">
        <v>17</v>
      </c>
      <c r="B11" s="6">
        <v>22555.8</v>
      </c>
      <c r="C11" s="6">
        <v>23340.6</v>
      </c>
      <c r="D11" s="64">
        <f t="shared" si="0"/>
        <v>3.4793711595243693E-2</v>
      </c>
      <c r="E11" s="6">
        <v>23724.2</v>
      </c>
      <c r="F11" s="65">
        <f t="shared" si="1"/>
        <v>1.6434881708268012E-2</v>
      </c>
      <c r="G11" s="6">
        <v>25442.400000000001</v>
      </c>
      <c r="H11" s="65">
        <f t="shared" si="2"/>
        <v>7.2423938425742573E-2</v>
      </c>
      <c r="I11" s="6">
        <v>24924.400000000001</v>
      </c>
      <c r="J11" s="65">
        <f t="shared" si="3"/>
        <v>-2.0359714492343528E-2</v>
      </c>
      <c r="K11" s="6">
        <v>25868.3</v>
      </c>
      <c r="L11" s="65">
        <f t="shared" si="4"/>
        <v>3.7870520453852308E-2</v>
      </c>
      <c r="M11" s="6">
        <v>25889.1</v>
      </c>
      <c r="N11" s="65">
        <f t="shared" si="5"/>
        <v>8.0407293869333429E-4</v>
      </c>
      <c r="O11" s="6">
        <v>25117</v>
      </c>
      <c r="P11" s="65">
        <f t="shared" si="6"/>
        <v>-2.982336195541746E-2</v>
      </c>
      <c r="Q11" s="6">
        <v>25075.7</v>
      </c>
      <c r="R11" s="65">
        <f t="shared" si="7"/>
        <v>-1.644304654218276E-3</v>
      </c>
      <c r="S11" s="6">
        <v>25050.6</v>
      </c>
      <c r="T11" s="65">
        <f t="shared" si="8"/>
        <v>-1.000969065669266E-3</v>
      </c>
      <c r="U11" s="6">
        <v>25083.7</v>
      </c>
      <c r="V11" s="65">
        <f t="shared" si="9"/>
        <v>1.3213256369108972E-3</v>
      </c>
      <c r="W11" s="6">
        <v>31641.4</v>
      </c>
      <c r="X11" s="65">
        <f t="shared" si="10"/>
        <v>0.26143272324258393</v>
      </c>
      <c r="Y11" s="67">
        <f t="shared" si="11"/>
        <v>3.3841165803058744E-2</v>
      </c>
    </row>
    <row r="12" spans="1:25" ht="23.25" x14ac:dyDescent="0.25">
      <c r="A12" s="70" t="s">
        <v>18</v>
      </c>
      <c r="B12" s="6">
        <v>22976</v>
      </c>
      <c r="C12" s="6">
        <v>23101.4</v>
      </c>
      <c r="D12" s="60">
        <f t="shared" si="0"/>
        <v>5.4578690807800534E-3</v>
      </c>
      <c r="E12" s="6">
        <v>24043.3</v>
      </c>
      <c r="F12" s="61">
        <f t="shared" si="1"/>
        <v>4.0772420719090485E-2</v>
      </c>
      <c r="G12" s="6">
        <v>26932.7</v>
      </c>
      <c r="H12" s="61">
        <f t="shared" si="2"/>
        <v>0.12017485120594928</v>
      </c>
      <c r="I12" s="6">
        <v>25549.5</v>
      </c>
      <c r="J12" s="61">
        <f t="shared" si="3"/>
        <v>-5.1357643310919521E-2</v>
      </c>
      <c r="K12" s="6">
        <v>26658.9</v>
      </c>
      <c r="L12" s="61">
        <f t="shared" si="4"/>
        <v>4.3421593377561241E-2</v>
      </c>
      <c r="M12" s="6">
        <v>26606</v>
      </c>
      <c r="N12" s="61">
        <f t="shared" si="5"/>
        <v>-1.9843279355112875E-3</v>
      </c>
      <c r="O12" s="6">
        <v>25260.3</v>
      </c>
      <c r="P12" s="61">
        <f t="shared" si="6"/>
        <v>-5.0578816808238725E-2</v>
      </c>
      <c r="Q12" s="6">
        <v>24892.6</v>
      </c>
      <c r="R12" s="61">
        <f t="shared" si="7"/>
        <v>-1.4556438363756641E-2</v>
      </c>
      <c r="S12" s="6">
        <v>27076.1</v>
      </c>
      <c r="T12" s="61">
        <f t="shared" si="8"/>
        <v>8.7716831508159121E-2</v>
      </c>
      <c r="U12" s="6">
        <v>25222.1</v>
      </c>
      <c r="V12" s="61">
        <f t="shared" si="9"/>
        <v>-6.8473672353108417E-2</v>
      </c>
      <c r="W12" s="6">
        <v>34459</v>
      </c>
      <c r="X12" s="61">
        <f t="shared" si="10"/>
        <v>0.36622247949219155</v>
      </c>
      <c r="Y12" s="67">
        <f t="shared" si="11"/>
        <v>4.3346831510199739E-2</v>
      </c>
    </row>
    <row r="13" spans="1:25" ht="23.25" x14ac:dyDescent="0.25">
      <c r="A13" s="71" t="s">
        <v>99</v>
      </c>
      <c r="B13" s="6">
        <v>39593</v>
      </c>
      <c r="C13" s="6">
        <v>39916.400000000001</v>
      </c>
      <c r="D13" s="64">
        <f t="shared" si="0"/>
        <v>8.1681105245876573E-3</v>
      </c>
      <c r="E13" s="6">
        <v>42052.9</v>
      </c>
      <c r="F13" s="65">
        <f t="shared" si="1"/>
        <v>5.3524365924782824E-2</v>
      </c>
      <c r="G13" s="6">
        <v>42433.599999999999</v>
      </c>
      <c r="H13" s="65">
        <f t="shared" si="2"/>
        <v>9.0528833921084129E-3</v>
      </c>
      <c r="I13" s="6">
        <v>43118.7</v>
      </c>
      <c r="J13" s="65">
        <f t="shared" si="3"/>
        <v>1.6145224539044545E-2</v>
      </c>
      <c r="K13" s="6">
        <v>46032.9</v>
      </c>
      <c r="L13" s="65">
        <f t="shared" si="4"/>
        <v>6.7585525537643854E-2</v>
      </c>
      <c r="M13" s="6">
        <v>42168.6</v>
      </c>
      <c r="N13" s="65">
        <f t="shared" si="5"/>
        <v>-8.3946481755440172E-2</v>
      </c>
      <c r="O13" s="6">
        <v>41416.699999999997</v>
      </c>
      <c r="P13" s="65">
        <f t="shared" si="6"/>
        <v>-1.7830803014565411E-2</v>
      </c>
      <c r="Q13" s="6">
        <v>43658.5</v>
      </c>
      <c r="R13" s="65">
        <f t="shared" si="7"/>
        <v>5.4127924243119407E-2</v>
      </c>
      <c r="S13" s="6">
        <v>43275</v>
      </c>
      <c r="T13" s="65">
        <f t="shared" si="8"/>
        <v>-8.7840855732560508E-3</v>
      </c>
      <c r="U13" s="6">
        <v>43693.7</v>
      </c>
      <c r="V13" s="65">
        <f t="shared" si="9"/>
        <v>9.6753321779317059E-3</v>
      </c>
      <c r="W13" s="6">
        <v>54239.3</v>
      </c>
      <c r="X13" s="65">
        <f t="shared" si="10"/>
        <v>0.24135287238205971</v>
      </c>
      <c r="Y13" s="67">
        <f t="shared" si="11"/>
        <v>3.173371530709241E-2</v>
      </c>
    </row>
    <row r="14" spans="1:25" ht="23.25" x14ac:dyDescent="0.25">
      <c r="A14" s="70" t="s">
        <v>19</v>
      </c>
      <c r="B14" s="6">
        <v>20270.400000000001</v>
      </c>
      <c r="C14" s="6">
        <v>20696.3</v>
      </c>
      <c r="D14" s="60">
        <f t="shared" si="0"/>
        <v>2.1010932196700471E-2</v>
      </c>
      <c r="E14" s="6">
        <v>21645.4</v>
      </c>
      <c r="F14" s="61">
        <f t="shared" si="1"/>
        <v>4.5858438464846385E-2</v>
      </c>
      <c r="G14" s="6">
        <v>21894.1</v>
      </c>
      <c r="H14" s="61">
        <f t="shared" si="2"/>
        <v>1.1489739159359358E-2</v>
      </c>
      <c r="I14" s="6">
        <v>23308.6</v>
      </c>
      <c r="J14" s="61">
        <f t="shared" si="3"/>
        <v>6.4606446485582891E-2</v>
      </c>
      <c r="K14" s="6">
        <v>25059.200000000001</v>
      </c>
      <c r="L14" s="61">
        <f t="shared" si="4"/>
        <v>7.5105325931201561E-2</v>
      </c>
      <c r="M14" s="6">
        <v>22245.3</v>
      </c>
      <c r="N14" s="61">
        <f t="shared" si="5"/>
        <v>-0.11229009705018522</v>
      </c>
      <c r="O14" s="6">
        <v>22571.7</v>
      </c>
      <c r="P14" s="61">
        <f t="shared" si="6"/>
        <v>1.4672762336313872E-2</v>
      </c>
      <c r="Q14" s="6">
        <v>22681.599999999999</v>
      </c>
      <c r="R14" s="61">
        <f t="shared" si="7"/>
        <v>4.8689287913625812E-3</v>
      </c>
      <c r="S14" s="6">
        <v>22703.8</v>
      </c>
      <c r="T14" s="61">
        <f t="shared" si="8"/>
        <v>9.7876693002252324E-4</v>
      </c>
      <c r="U14" s="6">
        <v>23280.400000000001</v>
      </c>
      <c r="V14" s="61">
        <f t="shared" si="9"/>
        <v>2.5396629639091284E-2</v>
      </c>
      <c r="W14" s="6">
        <v>28688.1</v>
      </c>
      <c r="X14" s="61">
        <f t="shared" si="10"/>
        <v>0.23228552774007305</v>
      </c>
      <c r="Y14" s="67">
        <f t="shared" si="11"/>
        <v>3.4907581874942611E-2</v>
      </c>
    </row>
    <row r="15" spans="1:25" ht="23.25" x14ac:dyDescent="0.25">
      <c r="A15" s="71" t="s">
        <v>20</v>
      </c>
      <c r="B15" s="6">
        <v>24159.3</v>
      </c>
      <c r="C15" s="6">
        <v>24896.3</v>
      </c>
      <c r="D15" s="64">
        <f t="shared" si="0"/>
        <v>3.050585074898704E-2</v>
      </c>
      <c r="E15" s="6">
        <v>25673.200000000001</v>
      </c>
      <c r="F15" s="65">
        <f t="shared" si="1"/>
        <v>3.120544016580773E-2</v>
      </c>
      <c r="G15" s="6">
        <v>26349.599999999999</v>
      </c>
      <c r="H15" s="65">
        <f t="shared" si="2"/>
        <v>2.6346540361154691E-2</v>
      </c>
      <c r="I15" s="6">
        <v>29336.9</v>
      </c>
      <c r="J15" s="65">
        <f t="shared" si="3"/>
        <v>0.11337173998846284</v>
      </c>
      <c r="K15" s="6">
        <v>28887</v>
      </c>
      <c r="L15" s="65">
        <f t="shared" si="4"/>
        <v>-1.5335635326159225E-2</v>
      </c>
      <c r="M15" s="6">
        <v>27229.1</v>
      </c>
      <c r="N15" s="65">
        <f t="shared" si="5"/>
        <v>-5.7392598746841217E-2</v>
      </c>
      <c r="O15" s="6">
        <v>27578.400000000001</v>
      </c>
      <c r="P15" s="65">
        <f t="shared" si="6"/>
        <v>1.2828187490589116E-2</v>
      </c>
      <c r="Q15" s="6">
        <v>27136.6</v>
      </c>
      <c r="R15" s="65">
        <f t="shared" si="7"/>
        <v>-1.6019783598758552E-2</v>
      </c>
      <c r="S15" s="6">
        <v>26941.5</v>
      </c>
      <c r="T15" s="65">
        <f t="shared" si="8"/>
        <v>-7.1895521178039212E-3</v>
      </c>
      <c r="U15" s="6">
        <v>27173.599999999999</v>
      </c>
      <c r="V15" s="65">
        <f t="shared" si="9"/>
        <v>8.6149620473989774E-3</v>
      </c>
      <c r="W15" s="6">
        <v>34394</v>
      </c>
      <c r="X15" s="65">
        <f t="shared" si="10"/>
        <v>0.26571378102275744</v>
      </c>
      <c r="Y15" s="67">
        <f t="shared" si="11"/>
        <v>3.5695357457781358E-2</v>
      </c>
    </row>
    <row r="16" spans="1:25" ht="23.25" x14ac:dyDescent="0.25">
      <c r="A16" s="70" t="s">
        <v>21</v>
      </c>
      <c r="B16" s="6">
        <v>22470.6</v>
      </c>
      <c r="C16" s="6">
        <v>23526.799999999999</v>
      </c>
      <c r="D16" s="60">
        <f t="shared" si="0"/>
        <v>4.7003640312230255E-2</v>
      </c>
      <c r="E16" s="6">
        <v>23761.3</v>
      </c>
      <c r="F16" s="61">
        <f t="shared" si="1"/>
        <v>9.9673563765578788E-3</v>
      </c>
      <c r="G16" s="6">
        <v>25162.1</v>
      </c>
      <c r="H16" s="61">
        <f t="shared" si="2"/>
        <v>5.8953003413112937E-2</v>
      </c>
      <c r="I16" s="6">
        <v>25067.4</v>
      </c>
      <c r="J16" s="61">
        <f t="shared" si="3"/>
        <v>-3.7635968381016793E-3</v>
      </c>
      <c r="K16" s="6">
        <v>27943.4</v>
      </c>
      <c r="L16" s="61">
        <f t="shared" si="4"/>
        <v>0.1147306860703543</v>
      </c>
      <c r="M16" s="6">
        <v>24469.7</v>
      </c>
      <c r="N16" s="61">
        <f t="shared" si="5"/>
        <v>-0.1243120021185683</v>
      </c>
      <c r="O16" s="6">
        <v>24502.5</v>
      </c>
      <c r="P16" s="61">
        <f t="shared" si="6"/>
        <v>1.3404332705344579E-3</v>
      </c>
      <c r="Q16" s="6">
        <v>24442.1</v>
      </c>
      <c r="R16" s="61">
        <f t="shared" si="7"/>
        <v>-2.4650545862667794E-3</v>
      </c>
      <c r="S16" s="6">
        <v>24253.3</v>
      </c>
      <c r="T16" s="61">
        <f t="shared" si="8"/>
        <v>-7.7243772016315493E-3</v>
      </c>
      <c r="U16" s="6">
        <v>24589.599999999999</v>
      </c>
      <c r="V16" s="61">
        <f t="shared" si="9"/>
        <v>1.3866154296528599E-2</v>
      </c>
      <c r="W16" s="6">
        <v>31160.2</v>
      </c>
      <c r="X16" s="61">
        <f t="shared" si="10"/>
        <v>0.26721052802810963</v>
      </c>
      <c r="Y16" s="67">
        <f t="shared" si="11"/>
        <v>3.4073342820259978E-2</v>
      </c>
    </row>
    <row r="17" spans="1:25" ht="23.25" x14ac:dyDescent="0.25">
      <c r="A17" s="71" t="s">
        <v>22</v>
      </c>
      <c r="B17" s="6">
        <v>20467.900000000001</v>
      </c>
      <c r="C17" s="6">
        <v>20568.7</v>
      </c>
      <c r="D17" s="64">
        <f t="shared" si="0"/>
        <v>4.9247846628135417E-3</v>
      </c>
      <c r="E17" s="6">
        <v>21316.9</v>
      </c>
      <c r="F17" s="65">
        <f t="shared" si="1"/>
        <v>3.6375658160214375E-2</v>
      </c>
      <c r="G17" s="6">
        <v>22156.2</v>
      </c>
      <c r="H17" s="65">
        <f t="shared" si="2"/>
        <v>3.9372516641725586E-2</v>
      </c>
      <c r="I17" s="6">
        <v>23774.3</v>
      </c>
      <c r="J17" s="65">
        <f t="shared" si="3"/>
        <v>7.3031476516731031E-2</v>
      </c>
      <c r="K17" s="6">
        <v>24528.400000000001</v>
      </c>
      <c r="L17" s="65">
        <f t="shared" si="4"/>
        <v>3.1719125273930393E-2</v>
      </c>
      <c r="M17" s="6">
        <v>22032</v>
      </c>
      <c r="N17" s="65">
        <f t="shared" si="5"/>
        <v>-0.10177590058870534</v>
      </c>
      <c r="O17" s="6">
        <v>22311.9</v>
      </c>
      <c r="P17" s="65">
        <f t="shared" si="6"/>
        <v>1.2704248366013138E-2</v>
      </c>
      <c r="Q17" s="6">
        <v>22405.3</v>
      </c>
      <c r="R17" s="65">
        <f t="shared" si="7"/>
        <v>4.1861069653412741E-3</v>
      </c>
      <c r="S17" s="6">
        <v>22734.3</v>
      </c>
      <c r="T17" s="65">
        <f t="shared" si="8"/>
        <v>1.4684025654644106E-2</v>
      </c>
      <c r="U17" s="6">
        <v>23447.1</v>
      </c>
      <c r="V17" s="65">
        <f t="shared" si="9"/>
        <v>3.1353505496100498E-2</v>
      </c>
      <c r="W17" s="6">
        <v>28173.9</v>
      </c>
      <c r="X17" s="65">
        <f t="shared" si="10"/>
        <v>0.20159422700461915</v>
      </c>
      <c r="Y17" s="67">
        <f t="shared" si="11"/>
        <v>3.1651797650311612E-2</v>
      </c>
    </row>
    <row r="18" spans="1:25" ht="23.25" x14ac:dyDescent="0.25">
      <c r="A18" s="70" t="s">
        <v>23</v>
      </c>
      <c r="B18" s="6">
        <v>23456</v>
      </c>
      <c r="C18" s="6">
        <v>24689.9</v>
      </c>
      <c r="D18" s="60">
        <f t="shared" si="0"/>
        <v>5.2604877216916757E-2</v>
      </c>
      <c r="E18" s="6">
        <v>25154.5</v>
      </c>
      <c r="F18" s="61">
        <f t="shared" si="1"/>
        <v>1.8817411168129405E-2</v>
      </c>
      <c r="G18" s="6">
        <v>25456.1</v>
      </c>
      <c r="H18" s="61">
        <f t="shared" si="2"/>
        <v>1.1989902403148456E-2</v>
      </c>
      <c r="I18" s="6">
        <v>26301</v>
      </c>
      <c r="J18" s="61">
        <f t="shared" si="3"/>
        <v>3.3190473010398458E-2</v>
      </c>
      <c r="K18" s="6">
        <v>28347.5</v>
      </c>
      <c r="L18" s="61">
        <f t="shared" si="4"/>
        <v>7.7810729630052089E-2</v>
      </c>
      <c r="M18" s="6">
        <v>25278.6</v>
      </c>
      <c r="N18" s="61">
        <f t="shared" si="5"/>
        <v>-0.1082599876532323</v>
      </c>
      <c r="O18" s="6">
        <v>25026</v>
      </c>
      <c r="P18" s="61">
        <f t="shared" si="6"/>
        <v>-9.9926419975788772E-3</v>
      </c>
      <c r="Q18" s="6">
        <v>25852.7</v>
      </c>
      <c r="R18" s="61">
        <f t="shared" si="7"/>
        <v>3.3033645009190371E-2</v>
      </c>
      <c r="S18" s="6">
        <v>25526.7</v>
      </c>
      <c r="T18" s="61">
        <f t="shared" si="8"/>
        <v>-1.2609901480309604E-2</v>
      </c>
      <c r="U18" s="6">
        <v>26090.5</v>
      </c>
      <c r="V18" s="61">
        <f t="shared" si="9"/>
        <v>2.2086677870621685E-2</v>
      </c>
      <c r="W18" s="6">
        <v>31989.5</v>
      </c>
      <c r="X18" s="61">
        <f t="shared" si="10"/>
        <v>0.22609762173971371</v>
      </c>
      <c r="Y18" s="67">
        <f t="shared" si="11"/>
        <v>3.1342618810640925E-2</v>
      </c>
    </row>
    <row r="19" spans="1:25" ht="23.25" x14ac:dyDescent="0.25">
      <c r="A19" s="71" t="s">
        <v>24</v>
      </c>
      <c r="B19" s="6">
        <v>26723.7</v>
      </c>
      <c r="C19" s="6">
        <v>27130</v>
      </c>
      <c r="D19" s="64">
        <f t="shared" si="0"/>
        <v>1.5203733016011967E-2</v>
      </c>
      <c r="E19" s="6">
        <v>27911.599999999999</v>
      </c>
      <c r="F19" s="65">
        <f t="shared" si="1"/>
        <v>2.8809436048654602E-2</v>
      </c>
      <c r="G19" s="6">
        <v>27862.1</v>
      </c>
      <c r="H19" s="65">
        <f t="shared" si="2"/>
        <v>-1.7734561974233065E-3</v>
      </c>
      <c r="I19" s="6">
        <v>28816.7</v>
      </c>
      <c r="J19" s="65">
        <f t="shared" si="3"/>
        <v>3.4261595500698183E-2</v>
      </c>
      <c r="K19" s="6">
        <v>30100.1</v>
      </c>
      <c r="L19" s="65">
        <f t="shared" si="4"/>
        <v>4.4536674914198882E-2</v>
      </c>
      <c r="M19" s="6">
        <v>29210.5</v>
      </c>
      <c r="N19" s="65">
        <f t="shared" si="5"/>
        <v>-2.9554719087311998E-2</v>
      </c>
      <c r="O19" s="6">
        <v>28781.7</v>
      </c>
      <c r="P19" s="65">
        <f t="shared" si="6"/>
        <v>-1.4679652864552084E-2</v>
      </c>
      <c r="Q19" s="6">
        <v>29258.7</v>
      </c>
      <c r="R19" s="65">
        <f t="shared" si="7"/>
        <v>1.657303077997474E-2</v>
      </c>
      <c r="S19" s="6">
        <v>28849</v>
      </c>
      <c r="T19" s="65">
        <f t="shared" si="8"/>
        <v>-1.4002672709313879E-2</v>
      </c>
      <c r="U19" s="6">
        <v>29153.9</v>
      </c>
      <c r="V19" s="65">
        <f t="shared" si="9"/>
        <v>1.0568823876044187E-2</v>
      </c>
      <c r="W19" s="6">
        <v>34994.300000000003</v>
      </c>
      <c r="X19" s="65">
        <f t="shared" si="10"/>
        <v>0.20032997300532696</v>
      </c>
      <c r="Y19" s="67">
        <f t="shared" si="11"/>
        <v>2.6388433298391658E-2</v>
      </c>
    </row>
    <row r="20" spans="1:25" ht="23.25" x14ac:dyDescent="0.25">
      <c r="A20" s="70" t="s">
        <v>25</v>
      </c>
      <c r="B20" s="6">
        <v>25725.3</v>
      </c>
      <c r="C20" s="6">
        <v>26022.3</v>
      </c>
      <c r="D20" s="60">
        <f t="shared" si="0"/>
        <v>1.1545054868164817E-2</v>
      </c>
      <c r="E20" s="6">
        <v>27409.9</v>
      </c>
      <c r="F20" s="61">
        <f t="shared" si="1"/>
        <v>5.3323495617220606E-2</v>
      </c>
      <c r="G20" s="6">
        <v>28002.1</v>
      </c>
      <c r="H20" s="61">
        <f t="shared" si="2"/>
        <v>2.1605332379906361E-2</v>
      </c>
      <c r="I20" s="6">
        <v>28997.200000000001</v>
      </c>
      <c r="J20" s="61">
        <f t="shared" si="3"/>
        <v>3.5536620467750746E-2</v>
      </c>
      <c r="K20" s="6">
        <v>29910.5</v>
      </c>
      <c r="L20" s="61">
        <f t="shared" si="4"/>
        <v>3.149614445532678E-2</v>
      </c>
      <c r="M20" s="6">
        <v>27535.4</v>
      </c>
      <c r="N20" s="61">
        <f t="shared" si="5"/>
        <v>-7.9406897243442853E-2</v>
      </c>
      <c r="O20" s="6">
        <v>27317.200000000001</v>
      </c>
      <c r="P20" s="61">
        <f t="shared" si="6"/>
        <v>-7.9243446617808244E-3</v>
      </c>
      <c r="Q20" s="6">
        <v>28037.599999999999</v>
      </c>
      <c r="R20" s="61">
        <f t="shared" si="7"/>
        <v>2.637166327442042E-2</v>
      </c>
      <c r="S20" s="6">
        <v>28317.9</v>
      </c>
      <c r="T20" s="61">
        <f t="shared" si="8"/>
        <v>9.9972893542956687E-3</v>
      </c>
      <c r="U20" s="6">
        <v>28949.7</v>
      </c>
      <c r="V20" s="61">
        <f t="shared" si="9"/>
        <v>2.2310976449524844E-2</v>
      </c>
      <c r="W20" s="6">
        <v>35444.5</v>
      </c>
      <c r="X20" s="61">
        <f t="shared" si="10"/>
        <v>0.22434774799048007</v>
      </c>
      <c r="Y20" s="67">
        <f t="shared" si="11"/>
        <v>3.1745734813806055E-2</v>
      </c>
    </row>
    <row r="21" spans="1:25" x14ac:dyDescent="0.25">
      <c r="A21" s="71" t="s">
        <v>93</v>
      </c>
      <c r="B21" s="6">
        <v>60161.599999999999</v>
      </c>
      <c r="C21" s="6">
        <v>67092.100000000006</v>
      </c>
      <c r="D21" s="64">
        <f t="shared" si="0"/>
        <v>0.11519806654078368</v>
      </c>
      <c r="E21" s="6">
        <v>70551.3</v>
      </c>
      <c r="F21" s="65">
        <f t="shared" si="1"/>
        <v>5.1558976392153344E-2</v>
      </c>
      <c r="G21" s="6">
        <v>74733.100000000006</v>
      </c>
      <c r="H21" s="65">
        <f t="shared" si="2"/>
        <v>5.9273181358812765E-2</v>
      </c>
      <c r="I21" s="6">
        <v>69772</v>
      </c>
      <c r="J21" s="65">
        <f t="shared" si="3"/>
        <v>-6.6384239379873256E-2</v>
      </c>
      <c r="K21" s="6">
        <v>73215.199999999997</v>
      </c>
      <c r="L21" s="65">
        <f t="shared" si="4"/>
        <v>4.9349309178466916E-2</v>
      </c>
      <c r="M21" s="6">
        <v>69015.3</v>
      </c>
      <c r="N21" s="65">
        <f t="shared" si="5"/>
        <v>-5.7363771457292989E-2</v>
      </c>
      <c r="O21" s="6">
        <v>68728</v>
      </c>
      <c r="P21" s="65">
        <f t="shared" si="6"/>
        <v>-4.1628450503005121E-3</v>
      </c>
      <c r="Q21" s="6">
        <v>66920.2</v>
      </c>
      <c r="R21" s="65">
        <f t="shared" si="7"/>
        <v>-2.6303689908043326E-2</v>
      </c>
      <c r="S21" s="6">
        <v>67024.899999999994</v>
      </c>
      <c r="T21" s="65">
        <f t="shared" si="8"/>
        <v>1.5645500162879689E-3</v>
      </c>
      <c r="U21" s="6">
        <v>67899.3</v>
      </c>
      <c r="V21" s="65">
        <f t="shared" si="9"/>
        <v>1.304589786780741E-2</v>
      </c>
      <c r="W21" s="6">
        <v>98435.5</v>
      </c>
      <c r="X21" s="65">
        <f t="shared" si="10"/>
        <v>0.44972775860723146</v>
      </c>
      <c r="Y21" s="67">
        <f t="shared" si="11"/>
        <v>5.3227563106003045E-2</v>
      </c>
    </row>
    <row r="22" spans="1:25" ht="45.75" x14ac:dyDescent="0.25">
      <c r="A22" s="68" t="s">
        <v>26</v>
      </c>
      <c r="B22" s="4">
        <v>36719</v>
      </c>
      <c r="C22" s="4">
        <v>38818.6</v>
      </c>
      <c r="D22" s="60">
        <f t="shared" si="0"/>
        <v>5.7180206432636993E-2</v>
      </c>
      <c r="E22" s="4">
        <v>40357.5</v>
      </c>
      <c r="F22" s="61">
        <f t="shared" si="1"/>
        <v>3.9643366839607896E-2</v>
      </c>
      <c r="G22" s="4">
        <v>40092.5</v>
      </c>
      <c r="H22" s="61">
        <f t="shared" si="2"/>
        <v>-6.5663135724463029E-3</v>
      </c>
      <c r="I22" s="4">
        <v>41278.1</v>
      </c>
      <c r="J22" s="61">
        <f t="shared" si="3"/>
        <v>2.9571615638835258E-2</v>
      </c>
      <c r="K22" s="4">
        <v>43006</v>
      </c>
      <c r="L22" s="61">
        <f t="shared" si="4"/>
        <v>4.1859969329983704E-2</v>
      </c>
      <c r="M22" s="8">
        <v>40617.9</v>
      </c>
      <c r="N22" s="61">
        <f t="shared" si="5"/>
        <v>-5.5529461005441094E-2</v>
      </c>
      <c r="O22" s="4">
        <v>38913.5</v>
      </c>
      <c r="P22" s="61">
        <f t="shared" si="6"/>
        <v>-4.1961795169125016E-2</v>
      </c>
      <c r="Q22" s="8">
        <v>39507.9</v>
      </c>
      <c r="R22" s="61">
        <f t="shared" si="7"/>
        <v>1.5274904596091377E-2</v>
      </c>
      <c r="S22" s="8">
        <v>40089</v>
      </c>
      <c r="T22" s="61">
        <f t="shared" si="8"/>
        <v>1.4708450714920218E-2</v>
      </c>
      <c r="U22" s="8">
        <v>40520.9</v>
      </c>
      <c r="V22" s="61">
        <f t="shared" si="9"/>
        <v>1.0773528898201601E-2</v>
      </c>
      <c r="W22" s="4">
        <v>52371.9</v>
      </c>
      <c r="X22" s="61">
        <f t="shared" si="10"/>
        <v>0.2924663568676904</v>
      </c>
      <c r="Y22" s="67">
        <f t="shared" si="11"/>
        <v>3.6129166324632277E-2</v>
      </c>
    </row>
    <row r="23" spans="1:25" ht="23.25" x14ac:dyDescent="0.25">
      <c r="A23" s="71" t="s">
        <v>27</v>
      </c>
      <c r="B23" s="6">
        <v>29920.400000000001</v>
      </c>
      <c r="C23" s="6">
        <v>31716.6</v>
      </c>
      <c r="D23" s="64">
        <f t="shared" si="0"/>
        <v>6.0032619884760718E-2</v>
      </c>
      <c r="E23" s="6">
        <v>31191.7</v>
      </c>
      <c r="F23" s="65">
        <f t="shared" si="1"/>
        <v>-1.6549693220584749E-2</v>
      </c>
      <c r="G23" s="6">
        <v>31424.9</v>
      </c>
      <c r="H23" s="65">
        <f t="shared" si="2"/>
        <v>7.4763478745949463E-3</v>
      </c>
      <c r="I23" s="6">
        <v>33664.1</v>
      </c>
      <c r="J23" s="65">
        <f t="shared" si="3"/>
        <v>7.1255596676520705E-2</v>
      </c>
      <c r="K23" s="6">
        <v>35768.300000000003</v>
      </c>
      <c r="L23" s="65">
        <f t="shared" si="4"/>
        <v>6.2505755389272277E-2</v>
      </c>
      <c r="M23" s="6">
        <v>31468</v>
      </c>
      <c r="N23" s="65">
        <f t="shared" si="5"/>
        <v>-0.12022656933653553</v>
      </c>
      <c r="O23" s="6">
        <v>31036.5</v>
      </c>
      <c r="P23" s="65">
        <f t="shared" si="6"/>
        <v>-1.3712342697343338E-2</v>
      </c>
      <c r="Q23" s="6">
        <v>31575.5</v>
      </c>
      <c r="R23" s="65">
        <f t="shared" si="7"/>
        <v>1.7366648945596364E-2</v>
      </c>
      <c r="S23" s="6">
        <v>32173.4</v>
      </c>
      <c r="T23" s="65">
        <f t="shared" si="8"/>
        <v>1.8935567132745357E-2</v>
      </c>
      <c r="U23" s="6">
        <v>32112.400000000001</v>
      </c>
      <c r="V23" s="65">
        <f t="shared" si="9"/>
        <v>-1.8959761790796614E-3</v>
      </c>
      <c r="W23" s="6">
        <v>38991.800000000003</v>
      </c>
      <c r="X23" s="65">
        <f t="shared" si="10"/>
        <v>0.21422877144031593</v>
      </c>
      <c r="Y23" s="67">
        <f t="shared" si="11"/>
        <v>2.7219702355478458E-2</v>
      </c>
    </row>
    <row r="24" spans="1:25" ht="23.25" x14ac:dyDescent="0.25">
      <c r="A24" s="70" t="s">
        <v>28</v>
      </c>
      <c r="B24" s="6">
        <v>40968.6</v>
      </c>
      <c r="C24" s="6">
        <v>41145.699999999997</v>
      </c>
      <c r="D24" s="60">
        <f t="shared" si="0"/>
        <v>4.3228228448128903E-3</v>
      </c>
      <c r="E24" s="6">
        <v>42897.4</v>
      </c>
      <c r="F24" s="61">
        <f t="shared" si="1"/>
        <v>4.2573099983716611E-2</v>
      </c>
      <c r="G24" s="6">
        <v>44054</v>
      </c>
      <c r="H24" s="61">
        <f t="shared" si="2"/>
        <v>2.6962007021404499E-2</v>
      </c>
      <c r="I24" s="6">
        <v>46701</v>
      </c>
      <c r="J24" s="61">
        <f t="shared" si="3"/>
        <v>6.0085349797975196E-2</v>
      </c>
      <c r="K24" s="6">
        <v>48066.1</v>
      </c>
      <c r="L24" s="61">
        <f t="shared" si="4"/>
        <v>2.9230637459583209E-2</v>
      </c>
      <c r="M24" s="6">
        <v>42143.5</v>
      </c>
      <c r="N24" s="61">
        <f t="shared" si="5"/>
        <v>-0.1232178187953672</v>
      </c>
      <c r="O24" s="6">
        <v>40926</v>
      </c>
      <c r="P24" s="61">
        <f t="shared" si="6"/>
        <v>-2.8889389822867151E-2</v>
      </c>
      <c r="Q24" s="6">
        <v>40434.199999999997</v>
      </c>
      <c r="R24" s="61">
        <f t="shared" si="7"/>
        <v>-1.2016810829301727E-2</v>
      </c>
      <c r="S24" s="6">
        <v>40613.300000000003</v>
      </c>
      <c r="T24" s="61">
        <f t="shared" si="8"/>
        <v>4.429418660440998E-3</v>
      </c>
      <c r="U24" s="6">
        <v>41285.300000000003</v>
      </c>
      <c r="V24" s="61">
        <f t="shared" si="9"/>
        <v>1.6546303797031925E-2</v>
      </c>
      <c r="W24" s="6">
        <v>51985.9</v>
      </c>
      <c r="X24" s="61">
        <f t="shared" si="10"/>
        <v>0.25918668388021882</v>
      </c>
      <c r="Y24" s="67">
        <f t="shared" si="11"/>
        <v>2.5382936727058915E-2</v>
      </c>
    </row>
    <row r="25" spans="1:25" ht="34.5" x14ac:dyDescent="0.25">
      <c r="A25" s="71" t="s">
        <v>29</v>
      </c>
      <c r="B25" s="6">
        <v>38592.9</v>
      </c>
      <c r="C25" s="6">
        <v>37552.5</v>
      </c>
      <c r="D25" s="64">
        <f t="shared" si="0"/>
        <v>-2.6958326531564158E-2</v>
      </c>
      <c r="E25" s="6">
        <v>39885.4</v>
      </c>
      <c r="F25" s="65">
        <f t="shared" si="1"/>
        <v>6.2123693495772514E-2</v>
      </c>
      <c r="G25" s="6">
        <v>40275.1</v>
      </c>
      <c r="H25" s="65">
        <f t="shared" si="2"/>
        <v>9.7704924609003374E-3</v>
      </c>
      <c r="I25" s="6">
        <v>44072.3</v>
      </c>
      <c r="J25" s="65">
        <f t="shared" si="3"/>
        <v>9.4281578444249892E-2</v>
      </c>
      <c r="K25" s="6">
        <v>45267.7</v>
      </c>
      <c r="L25" s="65">
        <f t="shared" si="4"/>
        <v>2.7123612790800333E-2</v>
      </c>
      <c r="M25" s="6">
        <v>40495</v>
      </c>
      <c r="N25" s="65">
        <f t="shared" si="5"/>
        <v>-0.10543279203493872</v>
      </c>
      <c r="O25" s="6">
        <v>38251</v>
      </c>
      <c r="P25" s="65">
        <f t="shared" si="6"/>
        <v>-5.5414248672675637E-2</v>
      </c>
      <c r="Q25" s="6">
        <v>39185.1</v>
      </c>
      <c r="R25" s="65">
        <f t="shared" si="7"/>
        <v>2.4420276594075974E-2</v>
      </c>
      <c r="S25" s="6">
        <v>39663.9</v>
      </c>
      <c r="T25" s="65">
        <f t="shared" si="8"/>
        <v>1.2218930154574092E-2</v>
      </c>
      <c r="U25" s="6">
        <v>39805.199999999997</v>
      </c>
      <c r="V25" s="65">
        <f t="shared" si="9"/>
        <v>3.5624333461912183E-3</v>
      </c>
      <c r="W25" s="6">
        <v>49152.3</v>
      </c>
      <c r="X25" s="65">
        <f t="shared" si="10"/>
        <v>0.23482107865304047</v>
      </c>
      <c r="Y25" s="67">
        <f t="shared" si="11"/>
        <v>2.5501520790947849E-2</v>
      </c>
    </row>
    <row r="26" spans="1:25" ht="68.25" x14ac:dyDescent="0.25">
      <c r="A26" s="72" t="s">
        <v>94</v>
      </c>
      <c r="B26" s="6">
        <v>71601.399999999994</v>
      </c>
      <c r="C26" s="6">
        <v>65272</v>
      </c>
      <c r="D26" s="60">
        <f t="shared" si="0"/>
        <v>-8.8397712893881875E-2</v>
      </c>
      <c r="E26" s="6">
        <v>70950.3</v>
      </c>
      <c r="F26" s="61">
        <f t="shared" si="1"/>
        <v>8.6994423336193227E-2</v>
      </c>
      <c r="G26" s="6">
        <v>71649.100000000006</v>
      </c>
      <c r="H26" s="61">
        <f t="shared" si="2"/>
        <v>9.8491479246740621E-3</v>
      </c>
      <c r="I26" s="6">
        <v>80028.800000000003</v>
      </c>
      <c r="J26" s="61">
        <f t="shared" si="3"/>
        <v>0.11695471401594704</v>
      </c>
      <c r="K26" s="6">
        <v>76576.2</v>
      </c>
      <c r="L26" s="61">
        <f t="shared" si="4"/>
        <v>-4.3141968891199256E-2</v>
      </c>
      <c r="M26" s="6">
        <v>70172.5</v>
      </c>
      <c r="N26" s="61">
        <f t="shared" si="5"/>
        <v>-8.3625199474510303E-2</v>
      </c>
      <c r="O26" s="6">
        <v>65245</v>
      </c>
      <c r="P26" s="61">
        <f t="shared" si="6"/>
        <v>-7.0219815454772183E-2</v>
      </c>
      <c r="Q26" s="6">
        <v>66006.2</v>
      </c>
      <c r="R26" s="61">
        <f t="shared" si="7"/>
        <v>1.1666794390374768E-2</v>
      </c>
      <c r="S26" s="6">
        <v>67386.600000000006</v>
      </c>
      <c r="T26" s="61">
        <f t="shared" si="8"/>
        <v>2.0913186943044781E-2</v>
      </c>
      <c r="U26" s="6">
        <v>66211.100000000006</v>
      </c>
      <c r="V26" s="61">
        <f t="shared" si="9"/>
        <v>-1.7444120937990637E-2</v>
      </c>
      <c r="W26" s="6">
        <v>87751.3</v>
      </c>
      <c r="X26" s="61">
        <f t="shared" si="10"/>
        <v>0.32532611601378014</v>
      </c>
      <c r="Y26" s="67">
        <f t="shared" si="11"/>
        <v>2.4443233179241797E-2</v>
      </c>
    </row>
    <row r="27" spans="1:25" ht="79.5" x14ac:dyDescent="0.25">
      <c r="A27" s="73" t="s">
        <v>106</v>
      </c>
      <c r="B27" s="6">
        <v>35851.4</v>
      </c>
      <c r="C27" s="6">
        <v>35174.9</v>
      </c>
      <c r="D27" s="64">
        <f t="shared" si="0"/>
        <v>-1.8869556000602472E-2</v>
      </c>
      <c r="E27" s="6">
        <v>37125.699999999997</v>
      </c>
      <c r="F27" s="65">
        <f t="shared" si="1"/>
        <v>5.5460001307750639E-2</v>
      </c>
      <c r="G27" s="6">
        <v>37503.9</v>
      </c>
      <c r="H27" s="65">
        <f t="shared" si="2"/>
        <v>1.0187013308839976E-2</v>
      </c>
      <c r="I27" s="6">
        <v>40986.9</v>
      </c>
      <c r="J27" s="65">
        <f t="shared" si="3"/>
        <v>9.2870341484485586E-2</v>
      </c>
      <c r="K27" s="6">
        <v>42572</v>
      </c>
      <c r="L27" s="65">
        <f t="shared" si="4"/>
        <v>3.8673332211023537E-2</v>
      </c>
      <c r="M27" s="6">
        <v>37909.800000000003</v>
      </c>
      <c r="N27" s="65">
        <f t="shared" si="5"/>
        <v>-0.10951329512355534</v>
      </c>
      <c r="O27" s="6">
        <v>35879.1</v>
      </c>
      <c r="P27" s="65">
        <f t="shared" si="6"/>
        <v>-5.356662393365319E-2</v>
      </c>
      <c r="Q27" s="6">
        <v>36728.199999999997</v>
      </c>
      <c r="R27" s="65">
        <f t="shared" si="7"/>
        <v>2.3665588044293084E-2</v>
      </c>
      <c r="S27" s="6">
        <v>37194.800000000003</v>
      </c>
      <c r="T27" s="65">
        <f t="shared" si="8"/>
        <v>1.2704134697589575E-2</v>
      </c>
      <c r="U27" s="6">
        <v>37530.800000000003</v>
      </c>
      <c r="V27" s="65">
        <f t="shared" si="9"/>
        <v>9.0335208147376278E-3</v>
      </c>
      <c r="W27" s="6">
        <v>45871.3</v>
      </c>
      <c r="X27" s="65">
        <f t="shared" si="10"/>
        <v>0.22223080776322379</v>
      </c>
      <c r="Y27" s="67">
        <f t="shared" si="11"/>
        <v>2.5715933143102984E-2</v>
      </c>
    </row>
    <row r="28" spans="1:25" ht="23.25" x14ac:dyDescent="0.25">
      <c r="A28" s="70" t="s">
        <v>30</v>
      </c>
      <c r="B28" s="6">
        <v>26873.200000000001</v>
      </c>
      <c r="C28" s="6">
        <v>29420.400000000001</v>
      </c>
      <c r="D28" s="60">
        <f t="shared" si="0"/>
        <v>9.4785883333581511E-2</v>
      </c>
      <c r="E28" s="6">
        <v>29702.799999999999</v>
      </c>
      <c r="F28" s="61">
        <f t="shared" si="1"/>
        <v>9.5987817976641576E-3</v>
      </c>
      <c r="G28" s="6">
        <v>27837.4</v>
      </c>
      <c r="H28" s="61">
        <f t="shared" si="2"/>
        <v>-6.2802160065717594E-2</v>
      </c>
      <c r="I28" s="6">
        <v>29466.2</v>
      </c>
      <c r="J28" s="61">
        <f t="shared" si="3"/>
        <v>5.8511211535559937E-2</v>
      </c>
      <c r="K28" s="6">
        <v>31224.5</v>
      </c>
      <c r="L28" s="61">
        <f t="shared" si="4"/>
        <v>5.9671759507503586E-2</v>
      </c>
      <c r="M28" s="6">
        <v>28336.7</v>
      </c>
      <c r="N28" s="61">
        <f t="shared" si="5"/>
        <v>-9.2485067815337274E-2</v>
      </c>
      <c r="O28" s="6">
        <v>28625.1</v>
      </c>
      <c r="P28" s="61">
        <f t="shared" si="6"/>
        <v>1.0177614189372797E-2</v>
      </c>
      <c r="Q28" s="6">
        <v>28350.1</v>
      </c>
      <c r="R28" s="61">
        <f t="shared" si="7"/>
        <v>-9.6069533381543115E-3</v>
      </c>
      <c r="S28" s="6">
        <v>28829.4</v>
      </c>
      <c r="T28" s="61">
        <f t="shared" si="8"/>
        <v>1.6906465938391957E-2</v>
      </c>
      <c r="U28" s="6">
        <v>29000.2</v>
      </c>
      <c r="V28" s="61">
        <f t="shared" si="9"/>
        <v>5.9245076206926317E-3</v>
      </c>
      <c r="W28" s="6">
        <v>34732.6</v>
      </c>
      <c r="X28" s="61">
        <f t="shared" si="10"/>
        <v>0.19766760229239799</v>
      </c>
      <c r="Y28" s="67">
        <f t="shared" si="11"/>
        <v>2.6213604090541399E-2</v>
      </c>
    </row>
    <row r="29" spans="1:25" ht="34.5" x14ac:dyDescent="0.25">
      <c r="A29" s="71" t="s">
        <v>31</v>
      </c>
      <c r="B29" s="6">
        <v>27439.9</v>
      </c>
      <c r="C29" s="6">
        <v>27745.599999999999</v>
      </c>
      <c r="D29" s="64">
        <f t="shared" si="0"/>
        <v>1.1140711154195015E-2</v>
      </c>
      <c r="E29" s="6">
        <v>29087.7</v>
      </c>
      <c r="F29" s="65">
        <f t="shared" si="1"/>
        <v>4.83716337004787E-2</v>
      </c>
      <c r="G29" s="6">
        <v>29540.2</v>
      </c>
      <c r="H29" s="65">
        <f t="shared" si="2"/>
        <v>1.5556403565768262E-2</v>
      </c>
      <c r="I29" s="6">
        <v>29914.1</v>
      </c>
      <c r="J29" s="65">
        <f t="shared" si="3"/>
        <v>1.2657327980176047E-2</v>
      </c>
      <c r="K29" s="6">
        <v>30371.5</v>
      </c>
      <c r="L29" s="65">
        <f t="shared" si="4"/>
        <v>1.5290448317014427E-2</v>
      </c>
      <c r="M29" s="6">
        <v>29514.400000000001</v>
      </c>
      <c r="N29" s="65">
        <f t="shared" si="5"/>
        <v>-2.8220535699586713E-2</v>
      </c>
      <c r="O29" s="6">
        <v>28816.6</v>
      </c>
      <c r="P29" s="65">
        <f t="shared" si="6"/>
        <v>-2.3642696446480427E-2</v>
      </c>
      <c r="Q29" s="6">
        <v>29146.7</v>
      </c>
      <c r="R29" s="65">
        <f t="shared" si="7"/>
        <v>1.1455202903881911E-2</v>
      </c>
      <c r="S29" s="6">
        <v>28653</v>
      </c>
      <c r="T29" s="65">
        <f t="shared" si="8"/>
        <v>-1.6938452723635922E-2</v>
      </c>
      <c r="U29" s="6">
        <v>29341.7</v>
      </c>
      <c r="V29" s="65">
        <f t="shared" si="9"/>
        <v>2.4035877569539066E-2</v>
      </c>
      <c r="W29" s="6">
        <v>38152.5</v>
      </c>
      <c r="X29" s="65">
        <f t="shared" si="10"/>
        <v>0.30028253305023234</v>
      </c>
      <c r="Y29" s="67">
        <f t="shared" si="11"/>
        <v>3.3635313942871156E-2</v>
      </c>
    </row>
    <row r="30" spans="1:25" ht="34.5" x14ac:dyDescent="0.25">
      <c r="A30" s="70" t="s">
        <v>32</v>
      </c>
      <c r="B30" s="6">
        <v>32810</v>
      </c>
      <c r="C30" s="6">
        <v>34272.1</v>
      </c>
      <c r="D30" s="60">
        <f t="shared" si="0"/>
        <v>4.4562633343492752E-2</v>
      </c>
      <c r="E30" s="6">
        <v>34922.1</v>
      </c>
      <c r="F30" s="61">
        <f t="shared" si="1"/>
        <v>1.8965864361973672E-2</v>
      </c>
      <c r="G30" s="6">
        <v>35914.5</v>
      </c>
      <c r="H30" s="61">
        <f t="shared" si="2"/>
        <v>2.8417535027962293E-2</v>
      </c>
      <c r="I30" s="6">
        <v>36033.4</v>
      </c>
      <c r="J30" s="61">
        <f t="shared" si="3"/>
        <v>3.3106405490819224E-3</v>
      </c>
      <c r="K30" s="6">
        <v>36392.5</v>
      </c>
      <c r="L30" s="61">
        <f t="shared" si="4"/>
        <v>9.9657539949047358E-3</v>
      </c>
      <c r="M30" s="6">
        <v>36159.300000000003</v>
      </c>
      <c r="N30" s="61">
        <f t="shared" si="5"/>
        <v>-6.4079137184859247E-3</v>
      </c>
      <c r="O30" s="6">
        <v>35206</v>
      </c>
      <c r="P30" s="61">
        <f t="shared" si="6"/>
        <v>-2.6363895318770036E-2</v>
      </c>
      <c r="Q30" s="6">
        <v>35074.9</v>
      </c>
      <c r="R30" s="61">
        <f t="shared" si="7"/>
        <v>-3.7237970800431119E-3</v>
      </c>
      <c r="S30" s="6">
        <v>35712.199999999997</v>
      </c>
      <c r="T30" s="61">
        <f t="shared" si="8"/>
        <v>1.8169688295618602E-2</v>
      </c>
      <c r="U30" s="6">
        <v>35490.6</v>
      </c>
      <c r="V30" s="61">
        <f t="shared" si="9"/>
        <v>-6.2051623814830537E-3</v>
      </c>
      <c r="W30" s="6">
        <v>42330</v>
      </c>
      <c r="X30" s="61">
        <f t="shared" si="10"/>
        <v>0.19271018241449855</v>
      </c>
      <c r="Y30" s="67">
        <f t="shared" si="11"/>
        <v>2.4854684498977309E-2</v>
      </c>
    </row>
    <row r="31" spans="1:25" ht="23.25" x14ac:dyDescent="0.25">
      <c r="A31" s="71" t="s">
        <v>33</v>
      </c>
      <c r="B31" s="6">
        <v>45063.1</v>
      </c>
      <c r="C31" s="6">
        <v>46365.1</v>
      </c>
      <c r="D31" s="64">
        <f t="shared" si="0"/>
        <v>2.8892819180216245E-2</v>
      </c>
      <c r="E31" s="6">
        <v>46207.1</v>
      </c>
      <c r="F31" s="65">
        <f t="shared" si="1"/>
        <v>-3.407735559720515E-3</v>
      </c>
      <c r="G31" s="6">
        <v>50499.4</v>
      </c>
      <c r="H31" s="65">
        <f t="shared" si="2"/>
        <v>9.2892650696537959E-2</v>
      </c>
      <c r="I31" s="6">
        <v>53453.7</v>
      </c>
      <c r="J31" s="65">
        <f t="shared" si="3"/>
        <v>5.8501685168536488E-2</v>
      </c>
      <c r="K31" s="6">
        <v>50841</v>
      </c>
      <c r="L31" s="65">
        <f t="shared" si="4"/>
        <v>-4.8877813883790977E-2</v>
      </c>
      <c r="M31" s="6">
        <v>47721.4</v>
      </c>
      <c r="N31" s="65">
        <f t="shared" si="5"/>
        <v>-6.1359926043940916E-2</v>
      </c>
      <c r="O31" s="6">
        <v>43330.3</v>
      </c>
      <c r="P31" s="65">
        <f t="shared" si="6"/>
        <v>-9.2015322266320698E-2</v>
      </c>
      <c r="Q31" s="6">
        <v>44013.3</v>
      </c>
      <c r="R31" s="65">
        <f t="shared" si="7"/>
        <v>1.5762641846467806E-2</v>
      </c>
      <c r="S31" s="6">
        <v>46319.5</v>
      </c>
      <c r="T31" s="65">
        <f t="shared" si="8"/>
        <v>5.239779793835031E-2</v>
      </c>
      <c r="U31" s="6">
        <v>47396.3</v>
      </c>
      <c r="V31" s="65">
        <f t="shared" si="9"/>
        <v>2.3247228489081229E-2</v>
      </c>
      <c r="W31" s="6">
        <v>63276</v>
      </c>
      <c r="X31" s="65">
        <f t="shared" si="10"/>
        <v>0.33504092091576765</v>
      </c>
      <c r="Y31" s="67">
        <f t="shared" si="11"/>
        <v>3.6461358771016777E-2</v>
      </c>
    </row>
    <row r="32" spans="1:25" ht="34.5" x14ac:dyDescent="0.25">
      <c r="A32" s="70" t="s">
        <v>34</v>
      </c>
      <c r="B32" s="6">
        <v>25342.7</v>
      </c>
      <c r="C32" s="6">
        <v>26042.400000000001</v>
      </c>
      <c r="D32" s="60">
        <f t="shared" si="0"/>
        <v>2.7609528582195342E-2</v>
      </c>
      <c r="E32" s="6">
        <v>26720</v>
      </c>
      <c r="F32" s="61">
        <f t="shared" si="1"/>
        <v>2.6019107301938238E-2</v>
      </c>
      <c r="G32" s="6">
        <v>26361.7</v>
      </c>
      <c r="H32" s="61">
        <f t="shared" si="2"/>
        <v>-1.3409431137724526E-2</v>
      </c>
      <c r="I32" s="6">
        <v>27825.7</v>
      </c>
      <c r="J32" s="61">
        <f t="shared" si="3"/>
        <v>5.5535113441090633E-2</v>
      </c>
      <c r="K32" s="6">
        <v>28427.5</v>
      </c>
      <c r="L32" s="61">
        <f t="shared" si="4"/>
        <v>2.1627488257258465E-2</v>
      </c>
      <c r="M32" s="6">
        <v>28435.9</v>
      </c>
      <c r="N32" s="61">
        <f t="shared" si="5"/>
        <v>2.9548852343697085E-4</v>
      </c>
      <c r="O32" s="6">
        <v>27955.7</v>
      </c>
      <c r="P32" s="61">
        <f t="shared" si="6"/>
        <v>-1.688710397771831E-2</v>
      </c>
      <c r="Q32" s="6">
        <v>27829.599999999999</v>
      </c>
      <c r="R32" s="61">
        <f t="shared" si="7"/>
        <v>-4.5107080130349919E-3</v>
      </c>
      <c r="S32" s="6">
        <v>27493.599999999999</v>
      </c>
      <c r="T32" s="61">
        <f t="shared" si="8"/>
        <v>-1.2073475723689886E-2</v>
      </c>
      <c r="U32" s="6">
        <v>27358.1</v>
      </c>
      <c r="V32" s="61">
        <f t="shared" si="9"/>
        <v>-4.9284197049495049E-3</v>
      </c>
      <c r="W32" s="6">
        <v>34387.800000000003</v>
      </c>
      <c r="X32" s="61">
        <f t="shared" si="10"/>
        <v>0.25695132337406479</v>
      </c>
      <c r="Y32" s="67">
        <f t="shared" si="11"/>
        <v>3.0566264629351567E-2</v>
      </c>
    </row>
    <row r="33" spans="1:25" ht="23.25" x14ac:dyDescent="0.25">
      <c r="A33" s="71" t="s">
        <v>35</v>
      </c>
      <c r="B33" s="6">
        <v>20693.2</v>
      </c>
      <c r="C33" s="6">
        <v>21184.7</v>
      </c>
      <c r="D33" s="64">
        <f t="shared" si="0"/>
        <v>2.3751763864457986E-2</v>
      </c>
      <c r="E33" s="6">
        <v>21413.9</v>
      </c>
      <c r="F33" s="65">
        <f t="shared" si="1"/>
        <v>1.0819128899630437E-2</v>
      </c>
      <c r="G33" s="6">
        <v>21736.1</v>
      </c>
      <c r="H33" s="65">
        <f t="shared" si="2"/>
        <v>1.5046301701231224E-2</v>
      </c>
      <c r="I33" s="6">
        <v>22532.2</v>
      </c>
      <c r="J33" s="65">
        <f t="shared" si="3"/>
        <v>3.6625705623364091E-2</v>
      </c>
      <c r="K33" s="6">
        <v>23631.5</v>
      </c>
      <c r="L33" s="65">
        <f t="shared" si="4"/>
        <v>4.8787956790726117E-2</v>
      </c>
      <c r="M33" s="6">
        <v>21872</v>
      </c>
      <c r="N33" s="65">
        <f t="shared" si="5"/>
        <v>-7.4455705308592357E-2</v>
      </c>
      <c r="O33" s="6">
        <v>21386.6</v>
      </c>
      <c r="P33" s="65">
        <f t="shared" si="6"/>
        <v>-2.2192757863935708E-2</v>
      </c>
      <c r="Q33" s="6">
        <v>22038.7</v>
      </c>
      <c r="R33" s="65">
        <f t="shared" si="7"/>
        <v>3.0491055146680823E-2</v>
      </c>
      <c r="S33" s="6">
        <v>22319.1</v>
      </c>
      <c r="T33" s="65">
        <f t="shared" si="8"/>
        <v>1.2723073502520554E-2</v>
      </c>
      <c r="U33" s="6">
        <v>22026.5</v>
      </c>
      <c r="V33" s="65">
        <f t="shared" si="9"/>
        <v>-1.3109847619303561E-2</v>
      </c>
      <c r="W33" s="6">
        <v>26454.3</v>
      </c>
      <c r="X33" s="65">
        <f t="shared" si="10"/>
        <v>0.20102149683335968</v>
      </c>
      <c r="Y33" s="67">
        <f t="shared" si="11"/>
        <v>2.4500742870012662E-2</v>
      </c>
    </row>
    <row r="34" spans="1:25" ht="23.25" x14ac:dyDescent="0.25">
      <c r="A34" s="70" t="s">
        <v>36</v>
      </c>
      <c r="B34" s="6">
        <v>42104.4</v>
      </c>
      <c r="C34" s="6">
        <v>45919.1</v>
      </c>
      <c r="D34" s="60">
        <f t="shared" si="0"/>
        <v>9.0600982320137469E-2</v>
      </c>
      <c r="E34" s="6">
        <v>48407.4</v>
      </c>
      <c r="F34" s="61">
        <f t="shared" ref="F34:F65" si="12">E34/C34-1</f>
        <v>5.4188779832357481E-2</v>
      </c>
      <c r="G34" s="6">
        <v>46919.3</v>
      </c>
      <c r="H34" s="61">
        <f t="shared" ref="H34:H65" si="13">G34/E34-1</f>
        <v>-3.0741167672711178E-2</v>
      </c>
      <c r="I34" s="6">
        <v>47370.1</v>
      </c>
      <c r="J34" s="61">
        <f t="shared" ref="J34:J65" si="14">I34/G34-1</f>
        <v>9.6079864789115899E-3</v>
      </c>
      <c r="K34" s="6">
        <v>50520.6</v>
      </c>
      <c r="L34" s="61">
        <f t="shared" ref="L34:L65" si="15">K34/I34-1</f>
        <v>6.6508198209419112E-2</v>
      </c>
      <c r="M34" s="6">
        <v>48483.4</v>
      </c>
      <c r="N34" s="61">
        <f t="shared" ref="N34:N65" si="16">M34/K34-1</f>
        <v>-4.0324145002236689E-2</v>
      </c>
      <c r="O34" s="6">
        <v>46084.1</v>
      </c>
      <c r="P34" s="61">
        <f t="shared" ref="P34:P65" si="17">O34/M34-1</f>
        <v>-4.9487040925347725E-2</v>
      </c>
      <c r="Q34" s="6">
        <v>47191.9</v>
      </c>
      <c r="R34" s="61">
        <f t="shared" si="7"/>
        <v>2.4038659754666014E-2</v>
      </c>
      <c r="S34" s="6">
        <v>47908.2</v>
      </c>
      <c r="T34" s="61">
        <f t="shared" si="8"/>
        <v>1.5178452234387629E-2</v>
      </c>
      <c r="U34" s="6">
        <v>48590.9</v>
      </c>
      <c r="V34" s="61">
        <f t="shared" si="9"/>
        <v>1.4250170117015459E-2</v>
      </c>
      <c r="W34" s="6">
        <v>65086.2</v>
      </c>
      <c r="X34" s="61">
        <f t="shared" si="10"/>
        <v>0.33947302890047304</v>
      </c>
      <c r="Y34" s="67">
        <f t="shared" si="11"/>
        <v>4.4844900386097473E-2</v>
      </c>
    </row>
    <row r="35" spans="1:25" ht="34.5" x14ac:dyDescent="0.25">
      <c r="A35" s="69" t="s">
        <v>108</v>
      </c>
      <c r="B35" s="4">
        <v>23985.1</v>
      </c>
      <c r="C35" s="4">
        <v>24744.2</v>
      </c>
      <c r="D35" s="64">
        <f t="shared" si="0"/>
        <v>3.1648815306169364E-2</v>
      </c>
      <c r="E35" s="4">
        <v>25582.5</v>
      </c>
      <c r="F35" s="65">
        <f t="shared" si="12"/>
        <v>3.3878646309033922E-2</v>
      </c>
      <c r="G35" s="4">
        <v>26258.6</v>
      </c>
      <c r="H35" s="65">
        <f t="shared" si="13"/>
        <v>2.6428222417668179E-2</v>
      </c>
      <c r="I35" s="4">
        <v>27500.3</v>
      </c>
      <c r="J35" s="65">
        <f t="shared" si="14"/>
        <v>4.7287364901403839E-2</v>
      </c>
      <c r="K35" s="4">
        <v>28192.6</v>
      </c>
      <c r="L35" s="65">
        <f t="shared" si="15"/>
        <v>2.5174270826136436E-2</v>
      </c>
      <c r="M35" s="8">
        <v>26777.4</v>
      </c>
      <c r="N35" s="65">
        <f t="shared" si="16"/>
        <v>-5.0197569574994771E-2</v>
      </c>
      <c r="O35" s="4">
        <v>26847.599999999999</v>
      </c>
      <c r="P35" s="65">
        <f t="shared" si="17"/>
        <v>2.6216137489074587E-3</v>
      </c>
      <c r="Q35" s="8">
        <v>27127.7</v>
      </c>
      <c r="R35" s="65">
        <f t="shared" si="7"/>
        <v>1.0432962350452213E-2</v>
      </c>
      <c r="S35" s="8">
        <v>26972.2</v>
      </c>
      <c r="T35" s="65">
        <f t="shared" si="8"/>
        <v>-5.7321483207201096E-3</v>
      </c>
      <c r="U35" s="8">
        <v>27114.2</v>
      </c>
      <c r="V35" s="65">
        <f t="shared" si="9"/>
        <v>5.2646799297053626E-3</v>
      </c>
      <c r="W35" s="4">
        <v>34276.9</v>
      </c>
      <c r="X35" s="65">
        <f t="shared" si="10"/>
        <v>0.26416785300691159</v>
      </c>
      <c r="Y35" s="67">
        <f t="shared" si="11"/>
        <v>3.5543155536424863E-2</v>
      </c>
    </row>
    <row r="36" spans="1:25" ht="23.25" x14ac:dyDescent="0.25">
      <c r="A36" s="74" t="s">
        <v>37</v>
      </c>
      <c r="B36" s="6">
        <v>20972.400000000001</v>
      </c>
      <c r="C36" s="6">
        <v>21507</v>
      </c>
      <c r="D36" s="60">
        <f t="shared" si="0"/>
        <v>2.5490644847513844E-2</v>
      </c>
      <c r="E36" s="6">
        <v>22047</v>
      </c>
      <c r="F36" s="61">
        <f t="shared" si="12"/>
        <v>2.5108104338122494E-2</v>
      </c>
      <c r="G36" s="6">
        <v>22092.9</v>
      </c>
      <c r="H36" s="61">
        <f t="shared" si="13"/>
        <v>2.0819159069260795E-3</v>
      </c>
      <c r="I36" s="6">
        <v>23666.7</v>
      </c>
      <c r="J36" s="61">
        <f t="shared" si="14"/>
        <v>7.12355553141506E-2</v>
      </c>
      <c r="K36" s="6">
        <v>24942.6</v>
      </c>
      <c r="L36" s="61">
        <f t="shared" si="15"/>
        <v>5.3911191674377745E-2</v>
      </c>
      <c r="M36" s="6">
        <v>21595.1</v>
      </c>
      <c r="N36" s="61">
        <f t="shared" si="16"/>
        <v>-0.13420814189378816</v>
      </c>
      <c r="O36" s="6">
        <v>22096</v>
      </c>
      <c r="P36" s="61">
        <f t="shared" si="17"/>
        <v>2.3195076660909253E-2</v>
      </c>
      <c r="Q36" s="6">
        <v>22630.6</v>
      </c>
      <c r="R36" s="61">
        <f t="shared" si="7"/>
        <v>2.4194424330195474E-2</v>
      </c>
      <c r="S36" s="6">
        <v>22399.599999999999</v>
      </c>
      <c r="T36" s="61">
        <f t="shared" si="8"/>
        <v>-1.0207418274371882E-2</v>
      </c>
      <c r="U36" s="6">
        <v>23526.799999999999</v>
      </c>
      <c r="V36" s="61">
        <f t="shared" si="9"/>
        <v>5.0322327184413984E-2</v>
      </c>
      <c r="W36" s="6">
        <v>28358.7</v>
      </c>
      <c r="X36" s="61">
        <f t="shared" si="10"/>
        <v>0.20537854701871905</v>
      </c>
      <c r="Y36" s="67">
        <f t="shared" si="11"/>
        <v>3.0591111555197135E-2</v>
      </c>
    </row>
    <row r="37" spans="1:25" ht="34.5" x14ac:dyDescent="0.25">
      <c r="A37" s="75" t="s">
        <v>38</v>
      </c>
      <c r="B37" s="6">
        <v>18644</v>
      </c>
      <c r="C37" s="6">
        <v>19660.099999999999</v>
      </c>
      <c r="D37" s="64">
        <f t="shared" si="0"/>
        <v>5.4500107273117271E-2</v>
      </c>
      <c r="E37" s="6">
        <v>19846.099999999999</v>
      </c>
      <c r="F37" s="65">
        <f t="shared" si="12"/>
        <v>9.4607860590738557E-3</v>
      </c>
      <c r="G37" s="6">
        <v>19325.7</v>
      </c>
      <c r="H37" s="65">
        <f t="shared" si="13"/>
        <v>-2.6221776570711564E-2</v>
      </c>
      <c r="I37" s="6">
        <v>22194.5</v>
      </c>
      <c r="J37" s="65">
        <f t="shared" si="14"/>
        <v>0.14844481700533474</v>
      </c>
      <c r="K37" s="6">
        <v>23266.1</v>
      </c>
      <c r="L37" s="65">
        <f t="shared" si="15"/>
        <v>4.8282232084525312E-2</v>
      </c>
      <c r="M37" s="6">
        <v>19449.8</v>
      </c>
      <c r="N37" s="65">
        <f t="shared" si="16"/>
        <v>-0.16402835026067963</v>
      </c>
      <c r="O37" s="6">
        <v>20405.7</v>
      </c>
      <c r="P37" s="65">
        <f t="shared" si="17"/>
        <v>4.9147034930950628E-2</v>
      </c>
      <c r="Q37" s="6">
        <v>21224.5</v>
      </c>
      <c r="R37" s="65">
        <f t="shared" si="7"/>
        <v>4.0126043213415841E-2</v>
      </c>
      <c r="S37" s="6">
        <v>20561.099999999999</v>
      </c>
      <c r="T37" s="65">
        <f t="shared" si="8"/>
        <v>-3.1256331126763959E-2</v>
      </c>
      <c r="U37" s="6">
        <v>21287.7</v>
      </c>
      <c r="V37" s="65">
        <f t="shared" si="9"/>
        <v>3.5338576243489017E-2</v>
      </c>
      <c r="W37" s="6">
        <v>27655.599999999999</v>
      </c>
      <c r="X37" s="65">
        <f t="shared" si="10"/>
        <v>0.29913518134885386</v>
      </c>
      <c r="Y37" s="67">
        <f>(D37+F37+H37+J37+L37+N37+P37+R37+T37+V37+X37)/11</f>
        <v>4.2084392745509576E-2</v>
      </c>
    </row>
    <row r="38" spans="1:25" ht="23.25" x14ac:dyDescent="0.25">
      <c r="A38" s="63" t="s">
        <v>104</v>
      </c>
      <c r="B38" s="6">
        <v>30795.3</v>
      </c>
      <c r="C38" s="20">
        <v>23836.155351986738</v>
      </c>
      <c r="D38" s="64">
        <v>0</v>
      </c>
      <c r="E38" s="20">
        <v>23861.499732911641</v>
      </c>
      <c r="F38" s="65">
        <f t="shared" si="12"/>
        <v>1.0632746997427667E-3</v>
      </c>
      <c r="G38" s="20">
        <v>25004.717273709597</v>
      </c>
      <c r="H38" s="65">
        <f t="shared" si="13"/>
        <v>4.7910548523534047E-2</v>
      </c>
      <c r="I38" s="20">
        <v>25284.035460358868</v>
      </c>
      <c r="J38" s="65">
        <f t="shared" si="14"/>
        <v>1.1170619671150961E-2</v>
      </c>
      <c r="K38" s="20">
        <v>26322.917905137339</v>
      </c>
      <c r="L38" s="65">
        <f t="shared" si="15"/>
        <v>4.1088474441007161E-2</v>
      </c>
      <c r="M38" s="20">
        <v>30576.678785282726</v>
      </c>
      <c r="N38" s="65">
        <f t="shared" si="16"/>
        <v>0.16159913940677506</v>
      </c>
      <c r="O38" s="20">
        <v>26064.780293683052</v>
      </c>
      <c r="P38" s="65">
        <f t="shared" si="17"/>
        <v>-0.14756012329800039</v>
      </c>
      <c r="Q38" s="20">
        <v>24775.072162054126</v>
      </c>
      <c r="R38" s="65">
        <f t="shared" ref="R38:R45" si="18">Q38/O38-1</f>
        <v>-4.9480874847101397E-2</v>
      </c>
      <c r="S38" s="20">
        <v>26384.556377336619</v>
      </c>
      <c r="T38" s="65">
        <f t="shared" ref="T38:T44" si="19">S38/Q38-1</f>
        <v>6.4963855796456693E-2</v>
      </c>
      <c r="U38" s="20">
        <v>25879.39971825558</v>
      </c>
      <c r="V38" s="65">
        <f t="shared" ref="V38:V46" si="20">U38/S38-1</f>
        <v>-1.9145922025619155E-2</v>
      </c>
      <c r="W38" s="20">
        <v>25794.784222586964</v>
      </c>
      <c r="X38" s="65">
        <f t="shared" ref="X38:X47" si="21">W38/U38-1</f>
        <v>-3.2696081280790823E-3</v>
      </c>
      <c r="Y38" s="67">
        <f>(D38+F38+H38+J38+L38+N38+P38+R38+T38+V38+X38)/11</f>
        <v>9.8490349308969702E-3</v>
      </c>
    </row>
    <row r="39" spans="1:25" ht="23.25" x14ac:dyDescent="0.25">
      <c r="A39" s="75" t="s">
        <v>39</v>
      </c>
      <c r="B39" s="6">
        <v>35914.400000000001</v>
      </c>
      <c r="C39" s="20">
        <v>27211.467979604226</v>
      </c>
      <c r="D39" s="64">
        <f>C39/B39-1</f>
        <v>-0.24232430502516467</v>
      </c>
      <c r="E39" s="20">
        <v>27273.033876695838</v>
      </c>
      <c r="F39" s="65">
        <f t="shared" si="12"/>
        <v>2.2624981914889375E-3</v>
      </c>
      <c r="G39" s="20">
        <v>29389.187013704242</v>
      </c>
      <c r="H39" s="65">
        <f t="shared" si="13"/>
        <v>7.7591409396393196E-2</v>
      </c>
      <c r="I39" s="20">
        <v>29526.022623830402</v>
      </c>
      <c r="J39" s="65">
        <f t="shared" si="14"/>
        <v>4.6559848716587471E-3</v>
      </c>
      <c r="K39" s="20">
        <v>31297.373997167593</v>
      </c>
      <c r="L39" s="65">
        <f t="shared" si="15"/>
        <v>5.9992888168673764E-2</v>
      </c>
      <c r="M39" s="20">
        <v>31627.961018688733</v>
      </c>
      <c r="N39" s="65">
        <f t="shared" si="16"/>
        <v>1.0562771865494369E-2</v>
      </c>
      <c r="O39" s="20">
        <v>30412.782169912422</v>
      </c>
      <c r="P39" s="65">
        <f t="shared" si="17"/>
        <v>-3.8421030304744308E-2</v>
      </c>
      <c r="Q39" s="20">
        <v>30309.722334383729</v>
      </c>
      <c r="R39" s="65">
        <f t="shared" si="18"/>
        <v>-3.3887013346201034E-3</v>
      </c>
      <c r="S39" s="20">
        <v>30591.747668706073</v>
      </c>
      <c r="T39" s="65">
        <f t="shared" si="19"/>
        <v>9.3047811923505641E-3</v>
      </c>
      <c r="U39" s="20">
        <v>30376.684932617147</v>
      </c>
      <c r="V39" s="65">
        <f t="shared" si="20"/>
        <v>-7.0300898928021827E-3</v>
      </c>
      <c r="W39" s="20">
        <v>30283.301754516368</v>
      </c>
      <c r="X39" s="65">
        <f t="shared" si="21"/>
        <v>-3.0741727844209032E-3</v>
      </c>
      <c r="Y39" s="67">
        <f t="shared" si="11"/>
        <v>-1.1806178695972053E-2</v>
      </c>
    </row>
    <row r="40" spans="1:25" ht="34.5" x14ac:dyDescent="0.25">
      <c r="A40" s="74" t="s">
        <v>40</v>
      </c>
      <c r="B40" s="6">
        <v>33914.9</v>
      </c>
      <c r="C40" s="20">
        <v>24539.569104971721</v>
      </c>
      <c r="D40" s="60">
        <f>C40/B40-1</f>
        <v>-0.27643693170341888</v>
      </c>
      <c r="E40" s="20">
        <v>25924.778271443152</v>
      </c>
      <c r="F40" s="61">
        <f t="shared" si="12"/>
        <v>5.644798246236471E-2</v>
      </c>
      <c r="G40" s="20">
        <v>27101.505290404042</v>
      </c>
      <c r="H40" s="61">
        <f t="shared" si="13"/>
        <v>4.5390051426479783E-2</v>
      </c>
      <c r="I40" s="20">
        <v>30941.596892488637</v>
      </c>
      <c r="J40" s="61">
        <f t="shared" si="14"/>
        <v>0.14169292668198308</v>
      </c>
      <c r="K40" s="20">
        <v>28013.319871262709</v>
      </c>
      <c r="L40" s="61">
        <f t="shared" si="15"/>
        <v>-9.4638845932893512E-2</v>
      </c>
      <c r="M40" s="20">
        <v>31518.097173654165</v>
      </c>
      <c r="N40" s="61">
        <f t="shared" si="16"/>
        <v>0.12511110137955517</v>
      </c>
      <c r="O40" s="20">
        <v>28203.570100233133</v>
      </c>
      <c r="P40" s="61">
        <f t="shared" si="17"/>
        <v>-0.1051626643308794</v>
      </c>
      <c r="Q40" s="20">
        <v>29859.505909547875</v>
      </c>
      <c r="R40" s="65">
        <f t="shared" si="18"/>
        <v>5.871369487726863E-2</v>
      </c>
      <c r="S40" s="20">
        <v>28673.857645272921</v>
      </c>
      <c r="T40" s="65">
        <f t="shared" si="19"/>
        <v>-3.9707564748947544E-2</v>
      </c>
      <c r="U40" s="20">
        <v>28053.448995486724</v>
      </c>
      <c r="V40" s="65">
        <f t="shared" si="20"/>
        <v>-2.1636734668258883E-2</v>
      </c>
      <c r="W40" s="20">
        <v>28891.874500243612</v>
      </c>
      <c r="X40" s="65">
        <f t="shared" si="21"/>
        <v>2.9886717490308357E-2</v>
      </c>
      <c r="Y40" s="67">
        <f t="shared" si="11"/>
        <v>-7.3036606424034985E-3</v>
      </c>
    </row>
    <row r="41" spans="1:25" ht="34.5" x14ac:dyDescent="0.25">
      <c r="A41" s="75" t="s">
        <v>41</v>
      </c>
      <c r="B41" s="6">
        <v>32580.3</v>
      </c>
      <c r="C41" s="20">
        <v>25555.001617457096</v>
      </c>
      <c r="D41" s="64">
        <f>C41/B41-1</f>
        <v>-0.21563025455698392</v>
      </c>
      <c r="E41" s="20">
        <v>25539.356092866663</v>
      </c>
      <c r="F41" s="65">
        <f t="shared" si="12"/>
        <v>-6.1222945021244257E-4</v>
      </c>
      <c r="G41" s="20">
        <v>26549.680774880228</v>
      </c>
      <c r="H41" s="65">
        <f t="shared" si="13"/>
        <v>3.9559520543110072E-2</v>
      </c>
      <c r="I41" s="20">
        <v>27104.255973271393</v>
      </c>
      <c r="J41" s="65">
        <f t="shared" si="14"/>
        <v>2.0888205891947065E-2</v>
      </c>
      <c r="K41" s="20">
        <v>28162.003585627641</v>
      </c>
      <c r="L41" s="65">
        <f t="shared" si="15"/>
        <v>3.9025148426849787E-2</v>
      </c>
      <c r="M41" s="20">
        <v>29366.99160378741</v>
      </c>
      <c r="N41" s="65">
        <f t="shared" si="16"/>
        <v>4.2787723341343842E-2</v>
      </c>
      <c r="O41" s="20">
        <v>27041.867835432487</v>
      </c>
      <c r="P41" s="65">
        <f t="shared" si="17"/>
        <v>-7.9174734672347369E-2</v>
      </c>
      <c r="Q41" s="20">
        <v>27201.964330004263</v>
      </c>
      <c r="R41" s="65">
        <f t="shared" si="18"/>
        <v>5.9203193931005593E-3</v>
      </c>
      <c r="S41" s="20">
        <v>27391.272344773897</v>
      </c>
      <c r="T41" s="65">
        <f t="shared" si="19"/>
        <v>6.9593508936713899E-3</v>
      </c>
      <c r="U41" s="20">
        <v>27302.172465809537</v>
      </c>
      <c r="V41" s="65">
        <f t="shared" si="20"/>
        <v>-3.2528565246207064E-3</v>
      </c>
      <c r="W41" s="20">
        <v>28221.784302011441</v>
      </c>
      <c r="X41" s="65">
        <f t="shared" si="21"/>
        <v>3.3682734857584329E-2</v>
      </c>
      <c r="Y41" s="67">
        <f t="shared" si="11"/>
        <v>-9.9860974415052189E-3</v>
      </c>
    </row>
    <row r="42" spans="1:25" ht="23.25" x14ac:dyDescent="0.25">
      <c r="A42" s="74" t="s">
        <v>42</v>
      </c>
      <c r="B42" s="6">
        <v>33992</v>
      </c>
      <c r="C42" s="20">
        <v>25431.573990363839</v>
      </c>
      <c r="D42" s="60">
        <f>C42/B42-1</f>
        <v>-0.25183649122252771</v>
      </c>
      <c r="E42" s="20">
        <v>25707.929509341</v>
      </c>
      <c r="F42" s="61">
        <f t="shared" si="12"/>
        <v>1.0866630554674739E-2</v>
      </c>
      <c r="G42" s="20">
        <v>27391.820250666337</v>
      </c>
      <c r="H42" s="61">
        <f t="shared" si="13"/>
        <v>6.5500830812278865E-2</v>
      </c>
      <c r="I42" s="20">
        <v>28044.956360944423</v>
      </c>
      <c r="J42" s="61">
        <f t="shared" si="14"/>
        <v>2.3844202550292293E-2</v>
      </c>
      <c r="K42" s="20">
        <v>28246.527093453868</v>
      </c>
      <c r="L42" s="61">
        <f t="shared" si="15"/>
        <v>7.1874147320889481E-3</v>
      </c>
      <c r="M42" s="20">
        <v>29758.910428313178</v>
      </c>
      <c r="N42" s="61">
        <f t="shared" si="16"/>
        <v>5.3542275475338297E-2</v>
      </c>
      <c r="O42" s="20">
        <v>28058.1887571552</v>
      </c>
      <c r="P42" s="61">
        <f t="shared" si="17"/>
        <v>-5.7149997989841772E-2</v>
      </c>
      <c r="Q42" s="20">
        <v>27066.064706119399</v>
      </c>
      <c r="R42" s="65">
        <f t="shared" si="18"/>
        <v>-3.5359518735249673E-2</v>
      </c>
      <c r="S42" s="20">
        <v>27653.474608934535</v>
      </c>
      <c r="T42" s="65">
        <f t="shared" si="19"/>
        <v>2.1702818979898675E-2</v>
      </c>
      <c r="U42" s="20">
        <v>27978.35029402201</v>
      </c>
      <c r="V42" s="65">
        <f t="shared" si="20"/>
        <v>1.1748096385056472E-2</v>
      </c>
      <c r="W42" s="20">
        <v>27909.671071189565</v>
      </c>
      <c r="X42" s="65">
        <f t="shared" si="21"/>
        <v>-2.4547273913829715E-3</v>
      </c>
      <c r="Y42" s="67">
        <f t="shared" si="11"/>
        <v>-1.3855315077215803E-2</v>
      </c>
    </row>
    <row r="43" spans="1:25" ht="23.25" x14ac:dyDescent="0.25">
      <c r="A43" s="76" t="s">
        <v>105</v>
      </c>
      <c r="B43" s="6">
        <v>36662.5</v>
      </c>
      <c r="C43" s="20">
        <v>25462.739835309938</v>
      </c>
      <c r="D43" s="60">
        <v>0</v>
      </c>
      <c r="E43" s="20">
        <v>26095.453705163389</v>
      </c>
      <c r="F43" s="61">
        <f t="shared" si="12"/>
        <v>2.4848616996669293E-2</v>
      </c>
      <c r="G43" s="20">
        <v>28143.791429656518</v>
      </c>
      <c r="H43" s="61">
        <f t="shared" si="13"/>
        <v>7.8494045270722124E-2</v>
      </c>
      <c r="I43" s="20">
        <v>26259.370005729543</v>
      </c>
      <c r="J43" s="61">
        <f t="shared" si="14"/>
        <v>-6.6956914054631111E-2</v>
      </c>
      <c r="K43" s="20">
        <v>25659.292072427597</v>
      </c>
      <c r="L43" s="61">
        <f t="shared" si="15"/>
        <v>-2.2851954680215614E-2</v>
      </c>
      <c r="M43" s="20">
        <v>28166.034973190315</v>
      </c>
      <c r="N43" s="61">
        <f t="shared" si="16"/>
        <v>9.7693377264151282E-2</v>
      </c>
      <c r="O43" s="20">
        <v>26173.032732410462</v>
      </c>
      <c r="P43" s="61">
        <f t="shared" si="17"/>
        <v>-7.0759062916625703E-2</v>
      </c>
      <c r="Q43" s="20">
        <v>25178.1311130174</v>
      </c>
      <c r="R43" s="65">
        <f t="shared" si="18"/>
        <v>-3.8012469917598102E-2</v>
      </c>
      <c r="S43" s="20">
        <v>27043.492968232946</v>
      </c>
      <c r="T43" s="65">
        <f t="shared" si="19"/>
        <v>7.4086589145257564E-2</v>
      </c>
      <c r="U43" s="20">
        <v>25826.739876374737</v>
      </c>
      <c r="V43" s="65">
        <f t="shared" si="20"/>
        <v>-4.4992453204454219E-2</v>
      </c>
      <c r="W43" s="20">
        <v>27456.291182621222</v>
      </c>
      <c r="X43" s="65">
        <f t="shared" si="21"/>
        <v>6.3095509307279363E-2</v>
      </c>
      <c r="Y43" s="67">
        <f t="shared" si="11"/>
        <v>8.604116655504989E-3</v>
      </c>
    </row>
    <row r="44" spans="1:25" ht="57" x14ac:dyDescent="0.25">
      <c r="A44" s="68" t="s">
        <v>43</v>
      </c>
      <c r="B44" s="4">
        <v>29240.5</v>
      </c>
      <c r="C44" s="17">
        <v>21632.478980009888</v>
      </c>
      <c r="D44" s="60">
        <f t="shared" ref="D44:D75" si="22">C44/B44-1</f>
        <v>-0.26018778817017874</v>
      </c>
      <c r="E44" s="17">
        <v>22141.918750439119</v>
      </c>
      <c r="F44" s="61">
        <f t="shared" si="12"/>
        <v>2.3549763801919976E-2</v>
      </c>
      <c r="G44" s="17">
        <v>23163.541504722416</v>
      </c>
      <c r="H44" s="61">
        <f t="shared" si="13"/>
        <v>4.6139757163684569E-2</v>
      </c>
      <c r="I44" s="17">
        <v>23207.15607525986</v>
      </c>
      <c r="J44" s="61">
        <f t="shared" si="14"/>
        <v>1.8828973336633137E-3</v>
      </c>
      <c r="K44" s="17">
        <v>23976.871190757643</v>
      </c>
      <c r="L44" s="61">
        <f t="shared" si="15"/>
        <v>3.316714521165931E-2</v>
      </c>
      <c r="M44" s="17">
        <v>26016.299478963243</v>
      </c>
      <c r="N44" s="61">
        <f t="shared" si="16"/>
        <v>8.5058149246417747E-2</v>
      </c>
      <c r="O44" s="17">
        <v>24436.89459219719</v>
      </c>
      <c r="P44" s="61">
        <f t="shared" si="17"/>
        <v>-6.0708283591336953E-2</v>
      </c>
      <c r="Q44" s="17">
        <v>23303.629199389557</v>
      </c>
      <c r="R44" s="65">
        <f t="shared" si="18"/>
        <v>-4.6375180305008534E-2</v>
      </c>
      <c r="S44" s="17">
        <v>24601.894820367295</v>
      </c>
      <c r="T44" s="65">
        <f t="shared" si="19"/>
        <v>5.5710877042780327E-2</v>
      </c>
      <c r="U44" s="17">
        <v>23680.32668333322</v>
      </c>
      <c r="V44" s="65">
        <f t="shared" si="20"/>
        <v>-3.7459234085950643E-2</v>
      </c>
      <c r="W44" s="17">
        <v>24538.952087227306</v>
      </c>
      <c r="X44" s="65">
        <f t="shared" si="21"/>
        <v>3.6259018525213405E-2</v>
      </c>
      <c r="Y44" s="67">
        <f t="shared" si="11"/>
        <v>-1.1178443438830565E-2</v>
      </c>
    </row>
    <row r="45" spans="1:25" ht="23.25" x14ac:dyDescent="0.25">
      <c r="A45" s="75" t="s">
        <v>44</v>
      </c>
      <c r="B45" s="6">
        <v>25516.9</v>
      </c>
      <c r="C45" s="20">
        <v>18780.563439045127</v>
      </c>
      <c r="D45" s="64">
        <f t="shared" si="22"/>
        <v>-0.26399509975564717</v>
      </c>
      <c r="E45" s="20">
        <v>19689.359058046753</v>
      </c>
      <c r="F45" s="65">
        <f t="shared" si="12"/>
        <v>4.839022119603853E-2</v>
      </c>
      <c r="G45" s="20">
        <v>20531.467826055636</v>
      </c>
      <c r="H45" s="65">
        <f t="shared" si="13"/>
        <v>4.2769740016738833E-2</v>
      </c>
      <c r="I45" s="20">
        <v>20252.507726709271</v>
      </c>
      <c r="J45" s="65">
        <f t="shared" si="14"/>
        <v>-1.3586953534434953E-2</v>
      </c>
      <c r="K45" s="20">
        <v>22382.716464128243</v>
      </c>
      <c r="L45" s="65">
        <f t="shared" si="15"/>
        <v>0.10518246758200833</v>
      </c>
      <c r="M45" s="20">
        <v>25472.636333948194</v>
      </c>
      <c r="N45" s="65">
        <f t="shared" si="16"/>
        <v>0.13804936834954873</v>
      </c>
      <c r="O45" s="20">
        <v>22053.256750310287</v>
      </c>
      <c r="P45" s="65">
        <f t="shared" si="17"/>
        <v>-0.1342373651007136</v>
      </c>
      <c r="Q45" s="20">
        <v>20508.60560466435</v>
      </c>
      <c r="R45" s="65">
        <f t="shared" si="18"/>
        <v>-7.0041861079053747E-2</v>
      </c>
      <c r="S45" s="20">
        <v>23004.755278561999</v>
      </c>
      <c r="T45" s="65">
        <f t="shared" ref="T45:T76" si="23">S45/Q45-1</f>
        <v>0.1217123056542635</v>
      </c>
      <c r="U45" s="20">
        <v>20307.534176303652</v>
      </c>
      <c r="V45" s="65">
        <f t="shared" si="20"/>
        <v>-0.11724624190077226</v>
      </c>
      <c r="W45" s="20">
        <v>21521.861419331071</v>
      </c>
      <c r="X45" s="65">
        <f t="shared" si="21"/>
        <v>5.9796882895038372E-2</v>
      </c>
      <c r="Y45" s="67">
        <f t="shared" si="11"/>
        <v>-7.564230516089585E-3</v>
      </c>
    </row>
    <row r="46" spans="1:25" ht="34.5" x14ac:dyDescent="0.25">
      <c r="A46" s="74" t="s">
        <v>45</v>
      </c>
      <c r="B46" s="6">
        <v>25480.400000000001</v>
      </c>
      <c r="C46" s="20">
        <v>20669.349949477939</v>
      </c>
      <c r="D46" s="60">
        <f t="shared" si="22"/>
        <v>-0.1888137568688899</v>
      </c>
      <c r="E46" s="20">
        <v>21078.197947673507</v>
      </c>
      <c r="F46" s="61">
        <f t="shared" si="12"/>
        <v>1.9780399441439389E-2</v>
      </c>
      <c r="G46" s="20">
        <v>21312.198155863131</v>
      </c>
      <c r="H46" s="61">
        <f t="shared" si="13"/>
        <v>1.1101528165288421E-2</v>
      </c>
      <c r="I46" s="20">
        <v>21345.716420551744</v>
      </c>
      <c r="J46" s="61">
        <f t="shared" si="14"/>
        <v>1.5727267756935337E-3</v>
      </c>
      <c r="K46" s="20">
        <v>22759.53240639151</v>
      </c>
      <c r="L46" s="61">
        <f t="shared" si="15"/>
        <v>6.6234178229714447E-2</v>
      </c>
      <c r="M46" s="20">
        <v>25115.431777198959</v>
      </c>
      <c r="N46" s="61">
        <f t="shared" si="16"/>
        <v>0.10351264378989811</v>
      </c>
      <c r="O46" s="20">
        <v>22586.48243886427</v>
      </c>
      <c r="P46" s="61">
        <f t="shared" si="17"/>
        <v>-0.10069304644129573</v>
      </c>
      <c r="Q46" s="20">
        <v>20391.156999696326</v>
      </c>
      <c r="R46" s="61">
        <f t="shared" ref="R46:R77" si="24">Q46/O46-1</f>
        <v>-9.7196429107990534E-2</v>
      </c>
      <c r="S46" s="20">
        <v>21420.57305465607</v>
      </c>
      <c r="T46" s="61">
        <f t="shared" si="23"/>
        <v>5.0483454910139391E-2</v>
      </c>
      <c r="U46" s="20">
        <v>20667.12969223933</v>
      </c>
      <c r="V46" s="65">
        <f t="shared" si="20"/>
        <v>-3.517381913613038E-2</v>
      </c>
      <c r="W46" s="20">
        <v>21914.393575531689</v>
      </c>
      <c r="X46" s="65">
        <f t="shared" si="21"/>
        <v>6.0350126111644586E-2</v>
      </c>
      <c r="Y46" s="67">
        <f t="shared" si="11"/>
        <v>-9.8947267391353341E-3</v>
      </c>
    </row>
    <row r="47" spans="1:25" ht="57" x14ac:dyDescent="0.25">
      <c r="A47" s="75" t="s">
        <v>46</v>
      </c>
      <c r="B47" s="6">
        <v>27119.7</v>
      </c>
      <c r="C47" s="20">
        <v>19820.331160979109</v>
      </c>
      <c r="D47" s="64">
        <f t="shared" si="22"/>
        <v>-0.26915374576491968</v>
      </c>
      <c r="E47" s="20">
        <v>20142.248813636106</v>
      </c>
      <c r="F47" s="65">
        <f t="shared" si="12"/>
        <v>1.6241789808778107E-2</v>
      </c>
      <c r="G47" s="20">
        <v>20690.585846079342</v>
      </c>
      <c r="H47" s="65">
        <f t="shared" si="13"/>
        <v>2.7223228027647872E-2</v>
      </c>
      <c r="I47" s="20">
        <v>21187.927955900552</v>
      </c>
      <c r="J47" s="65">
        <f t="shared" si="14"/>
        <v>2.4037120723454652E-2</v>
      </c>
      <c r="K47" s="20">
        <v>21219.350840175441</v>
      </c>
      <c r="L47" s="65">
        <f t="shared" si="15"/>
        <v>1.4830560279557314E-3</v>
      </c>
      <c r="M47" s="20">
        <v>22361.826869844477</v>
      </c>
      <c r="N47" s="65">
        <f t="shared" si="16"/>
        <v>5.3841233799949206E-2</v>
      </c>
      <c r="O47" s="20">
        <v>22137.767662245205</v>
      </c>
      <c r="P47" s="65">
        <f t="shared" si="17"/>
        <v>-1.0019718375577913E-2</v>
      </c>
      <c r="Q47" s="20">
        <v>20980.180668125238</v>
      </c>
      <c r="R47" s="65">
        <f t="shared" si="24"/>
        <v>-5.2290141073897511E-2</v>
      </c>
      <c r="S47" s="20">
        <v>22515.342153146325</v>
      </c>
      <c r="T47" s="65">
        <f t="shared" si="23"/>
        <v>7.3171985947357632E-2</v>
      </c>
      <c r="U47" s="20">
        <v>22328.202438697932</v>
      </c>
      <c r="V47" s="65">
        <f t="shared" ref="V47:V78" si="25">U47/S47-1</f>
        <v>-8.3116531463520715E-3</v>
      </c>
      <c r="W47" s="20">
        <v>23352.425082117279</v>
      </c>
      <c r="X47" s="65">
        <f t="shared" si="21"/>
        <v>4.5871253909997911E-2</v>
      </c>
      <c r="Y47" s="67">
        <f t="shared" si="11"/>
        <v>-8.9005081923278235E-3</v>
      </c>
    </row>
    <row r="48" spans="1:25" ht="57" x14ac:dyDescent="0.25">
      <c r="A48" s="74" t="s">
        <v>47</v>
      </c>
      <c r="B48" s="6">
        <v>26425.9</v>
      </c>
      <c r="C48" s="20">
        <v>21143.327815832217</v>
      </c>
      <c r="D48" s="60">
        <f t="shared" si="22"/>
        <v>-0.1999013159123354</v>
      </c>
      <c r="E48" s="20">
        <v>21488.470723284761</v>
      </c>
      <c r="F48" s="61">
        <f t="shared" si="12"/>
        <v>1.6323963306953848E-2</v>
      </c>
      <c r="G48" s="20">
        <v>22240.421084608966</v>
      </c>
      <c r="H48" s="61">
        <f t="shared" si="13"/>
        <v>3.4993200354150655E-2</v>
      </c>
      <c r="I48" s="20">
        <v>22187.203679186216</v>
      </c>
      <c r="J48" s="61">
        <f t="shared" si="14"/>
        <v>-2.3928236439542117E-3</v>
      </c>
      <c r="K48" s="20">
        <v>22762.589789250276</v>
      </c>
      <c r="L48" s="61">
        <f t="shared" si="15"/>
        <v>2.5933241447809285E-2</v>
      </c>
      <c r="M48" s="20">
        <v>24771.081798527699</v>
      </c>
      <c r="N48" s="61">
        <f t="shared" si="16"/>
        <v>8.8236533183317256E-2</v>
      </c>
      <c r="O48" s="20">
        <v>23212.842427734908</v>
      </c>
      <c r="P48" s="61">
        <f t="shared" si="17"/>
        <v>-6.2905584159243633E-2</v>
      </c>
      <c r="Q48" s="20">
        <v>21480.188461485068</v>
      </c>
      <c r="R48" s="61">
        <f t="shared" si="24"/>
        <v>-7.464204229378002E-2</v>
      </c>
      <c r="S48" s="20">
        <v>22314.476077754476</v>
      </c>
      <c r="T48" s="61">
        <f t="shared" si="23"/>
        <v>3.8839864825456427E-2</v>
      </c>
      <c r="U48" s="20">
        <v>22506.681731195564</v>
      </c>
      <c r="V48" s="61">
        <f t="shared" si="25"/>
        <v>8.6134961345876171E-3</v>
      </c>
      <c r="W48" s="20">
        <v>22731.735089039659</v>
      </c>
      <c r="X48" s="61">
        <f t="shared" ref="X48:X79" si="26">W48/U48-1</f>
        <v>9.9994019790201616E-3</v>
      </c>
      <c r="Y48" s="67">
        <f t="shared" si="11"/>
        <v>-1.0627460434365273E-2</v>
      </c>
    </row>
    <row r="49" spans="1:25" ht="57" x14ac:dyDescent="0.25">
      <c r="A49" s="75" t="s">
        <v>48</v>
      </c>
      <c r="B49" s="6">
        <v>28911</v>
      </c>
      <c r="C49" s="20">
        <v>21178.86928375794</v>
      </c>
      <c r="D49" s="64">
        <f t="shared" si="22"/>
        <v>-0.26744597960091521</v>
      </c>
      <c r="E49" s="20">
        <v>22066.242677323728</v>
      </c>
      <c r="F49" s="65">
        <f t="shared" si="12"/>
        <v>4.1898997612979993E-2</v>
      </c>
      <c r="G49" s="20">
        <v>22412.804839686498</v>
      </c>
      <c r="H49" s="65">
        <f t="shared" si="13"/>
        <v>1.5705535710386798E-2</v>
      </c>
      <c r="I49" s="20">
        <v>22601.603231937301</v>
      </c>
      <c r="J49" s="65">
        <f t="shared" si="14"/>
        <v>8.423684300168377E-3</v>
      </c>
      <c r="K49" s="20">
        <v>23598.111393491828</v>
      </c>
      <c r="L49" s="65">
        <f t="shared" si="15"/>
        <v>4.4090153752739392E-2</v>
      </c>
      <c r="M49" s="20">
        <v>26695.277380099331</v>
      </c>
      <c r="N49" s="65">
        <f t="shared" si="16"/>
        <v>0.13124634997111162</v>
      </c>
      <c r="O49" s="20">
        <v>22589.632875535415</v>
      </c>
      <c r="P49" s="65">
        <f t="shared" si="17"/>
        <v>-0.15379666021468552</v>
      </c>
      <c r="Q49" s="20">
        <v>21189.073615370467</v>
      </c>
      <c r="R49" s="65">
        <f t="shared" si="24"/>
        <v>-6.2000089504852252E-2</v>
      </c>
      <c r="S49" s="20">
        <v>23133.6800374249</v>
      </c>
      <c r="T49" s="65">
        <f t="shared" si="23"/>
        <v>9.1774017937425123E-2</v>
      </c>
      <c r="U49" s="20">
        <v>22611.027418569229</v>
      </c>
      <c r="V49" s="65">
        <f t="shared" si="25"/>
        <v>-2.2592714086567378E-2</v>
      </c>
      <c r="W49" s="20">
        <v>24129.459299658451</v>
      </c>
      <c r="X49" s="65">
        <f t="shared" si="26"/>
        <v>6.7154484092227351E-2</v>
      </c>
      <c r="Y49" s="67">
        <f t="shared" si="11"/>
        <v>-9.5947472754528817E-3</v>
      </c>
    </row>
    <row r="50" spans="1:25" ht="34.5" x14ac:dyDescent="0.25">
      <c r="A50" s="74" t="s">
        <v>49</v>
      </c>
      <c r="B50" s="6">
        <v>27571.8</v>
      </c>
      <c r="C50" s="20">
        <v>21927.721662287782</v>
      </c>
      <c r="D50" s="60">
        <f t="shared" si="22"/>
        <v>-0.20470474679608208</v>
      </c>
      <c r="E50" s="20">
        <v>22825.247269654807</v>
      </c>
      <c r="F50" s="61">
        <f t="shared" si="12"/>
        <v>4.0931092668447411E-2</v>
      </c>
      <c r="G50" s="20">
        <v>23281.242570716375</v>
      </c>
      <c r="H50" s="61">
        <f t="shared" si="13"/>
        <v>1.9977671903155914E-2</v>
      </c>
      <c r="I50" s="20">
        <v>22768.14562780696</v>
      </c>
      <c r="J50" s="61">
        <f t="shared" si="14"/>
        <v>-2.2039070352490531E-2</v>
      </c>
      <c r="K50" s="20">
        <v>22873.65337707445</v>
      </c>
      <c r="L50" s="61">
        <f t="shared" si="15"/>
        <v>4.6340071340122968E-3</v>
      </c>
      <c r="M50" s="20">
        <v>23661.492505617411</v>
      </c>
      <c r="N50" s="61">
        <f t="shared" si="16"/>
        <v>3.4443082421306004E-2</v>
      </c>
      <c r="O50" s="20">
        <v>21584.460095978844</v>
      </c>
      <c r="P50" s="61">
        <f t="shared" si="17"/>
        <v>-8.7781124083591289E-2</v>
      </c>
      <c r="Q50" s="20">
        <v>21124.840577996816</v>
      </c>
      <c r="R50" s="61">
        <f t="shared" si="24"/>
        <v>-2.1294001144260943E-2</v>
      </c>
      <c r="S50" s="20">
        <v>24168.238610299853</v>
      </c>
      <c r="T50" s="61">
        <f t="shared" si="23"/>
        <v>0.14406726626249555</v>
      </c>
      <c r="U50" s="20">
        <v>21728.621542979887</v>
      </c>
      <c r="V50" s="61">
        <f t="shared" si="25"/>
        <v>-0.10094310581161958</v>
      </c>
      <c r="W50" s="20">
        <v>22463.906350727619</v>
      </c>
      <c r="X50" s="61">
        <f t="shared" si="26"/>
        <v>3.3839459456427745E-2</v>
      </c>
      <c r="Y50" s="67">
        <f t="shared" si="11"/>
        <v>-1.4442678940199955E-2</v>
      </c>
    </row>
    <row r="51" spans="1:25" ht="23.25" x14ac:dyDescent="0.25">
      <c r="A51" s="75" t="s">
        <v>50</v>
      </c>
      <c r="B51" s="6">
        <v>32760.7</v>
      </c>
      <c r="C51" s="20">
        <v>23665.452394846776</v>
      </c>
      <c r="D51" s="64">
        <f t="shared" si="22"/>
        <v>-0.2776267785838894</v>
      </c>
      <c r="E51" s="20">
        <v>23839.397871335037</v>
      </c>
      <c r="F51" s="65">
        <f t="shared" si="12"/>
        <v>7.3501859836044847E-3</v>
      </c>
      <c r="G51" s="20">
        <v>25448.513124494148</v>
      </c>
      <c r="H51" s="65">
        <f t="shared" si="13"/>
        <v>6.7498149988676648E-2</v>
      </c>
      <c r="I51" s="20">
        <v>25749.77206541039</v>
      </c>
      <c r="J51" s="65">
        <f t="shared" si="14"/>
        <v>1.1837978094927815E-2</v>
      </c>
      <c r="K51" s="20">
        <v>25991.726611387574</v>
      </c>
      <c r="L51" s="65">
        <f t="shared" si="15"/>
        <v>9.3963762227704528E-3</v>
      </c>
      <c r="M51" s="20">
        <v>27812.748364937754</v>
      </c>
      <c r="N51" s="65">
        <f t="shared" si="16"/>
        <v>7.0061592320394217E-2</v>
      </c>
      <c r="O51" s="20">
        <v>27671.681860461103</v>
      </c>
      <c r="P51" s="65">
        <f t="shared" si="17"/>
        <v>-5.0720088006291908E-3</v>
      </c>
      <c r="Q51" s="20">
        <v>26773.36411412157</v>
      </c>
      <c r="R51" s="65">
        <f t="shared" si="24"/>
        <v>-3.246343141950836E-2</v>
      </c>
      <c r="S51" s="20">
        <v>26786.972763775229</v>
      </c>
      <c r="T51" s="65">
        <f t="shared" si="23"/>
        <v>5.0829061285129207E-4</v>
      </c>
      <c r="U51" s="20">
        <v>26975.441462553259</v>
      </c>
      <c r="V51" s="65">
        <f t="shared" si="25"/>
        <v>7.0358341885090603E-3</v>
      </c>
      <c r="W51" s="20">
        <v>27586.010586368942</v>
      </c>
      <c r="X51" s="65">
        <f t="shared" si="26"/>
        <v>2.2634258818831965E-2</v>
      </c>
      <c r="Y51" s="67">
        <f t="shared" si="11"/>
        <v>-1.0803595688496455E-2</v>
      </c>
    </row>
    <row r="52" spans="1:25" ht="45.75" x14ac:dyDescent="0.25">
      <c r="A52" s="68" t="s">
        <v>92</v>
      </c>
      <c r="B52" s="4">
        <v>34355.4</v>
      </c>
      <c r="C52" s="17">
        <v>26190.526164316529</v>
      </c>
      <c r="D52" s="60">
        <f t="shared" si="22"/>
        <v>-0.23765911139685381</v>
      </c>
      <c r="E52" s="17">
        <v>26580.978345570144</v>
      </c>
      <c r="F52" s="61">
        <f t="shared" si="12"/>
        <v>1.4908145747204893E-2</v>
      </c>
      <c r="G52" s="17">
        <v>28091.832060708395</v>
      </c>
      <c r="H52" s="61">
        <f t="shared" si="13"/>
        <v>5.6839657874746541E-2</v>
      </c>
      <c r="I52" s="17">
        <v>28581.066209663608</v>
      </c>
      <c r="J52" s="61">
        <f t="shared" si="14"/>
        <v>1.7415530176100535E-2</v>
      </c>
      <c r="K52" s="17">
        <v>30135.323984179853</v>
      </c>
      <c r="L52" s="61">
        <f t="shared" si="15"/>
        <v>5.4380678562325091E-2</v>
      </c>
      <c r="M52" s="17">
        <v>30320.77344900748</v>
      </c>
      <c r="N52" s="61">
        <f t="shared" si="16"/>
        <v>6.153889864432216E-3</v>
      </c>
      <c r="O52" s="17">
        <v>28292.47245539186</v>
      </c>
      <c r="P52" s="61">
        <f t="shared" si="17"/>
        <v>-6.6894764311561938E-2</v>
      </c>
      <c r="Q52" s="17">
        <v>28397.42115272204</v>
      </c>
      <c r="R52" s="61">
        <f t="shared" si="24"/>
        <v>3.7094212072008581E-3</v>
      </c>
      <c r="S52" s="17">
        <v>28590.551744025546</v>
      </c>
      <c r="T52" s="61">
        <f t="shared" si="23"/>
        <v>6.8009904936383592E-3</v>
      </c>
      <c r="U52" s="17">
        <v>28763.821046965222</v>
      </c>
      <c r="V52" s="61">
        <f t="shared" si="25"/>
        <v>6.0603693307836881E-3</v>
      </c>
      <c r="W52" s="17">
        <v>29169.114432071812</v>
      </c>
      <c r="X52" s="61">
        <f t="shared" si="26"/>
        <v>1.4090387519962277E-2</v>
      </c>
      <c r="Y52" s="67">
        <f t="shared" si="11"/>
        <v>-1.1290436812001935E-2</v>
      </c>
    </row>
    <row r="53" spans="1:25" ht="45.75" x14ac:dyDescent="0.25">
      <c r="A53" s="71" t="s">
        <v>51</v>
      </c>
      <c r="B53" s="6">
        <v>34050.199999999997</v>
      </c>
      <c r="C53" s="20">
        <v>26899.834969317042</v>
      </c>
      <c r="D53" s="64">
        <f t="shared" si="22"/>
        <v>-0.2099948026937567</v>
      </c>
      <c r="E53" s="20">
        <v>26915.843767486353</v>
      </c>
      <c r="F53" s="65">
        <f t="shared" si="12"/>
        <v>5.9512625960600474E-4</v>
      </c>
      <c r="G53" s="20">
        <v>28093.09359999789</v>
      </c>
      <c r="H53" s="65">
        <f t="shared" si="13"/>
        <v>4.3738173050834384E-2</v>
      </c>
      <c r="I53" s="20">
        <v>29140.309350232736</v>
      </c>
      <c r="J53" s="65">
        <f t="shared" si="14"/>
        <v>3.7276626246492306E-2</v>
      </c>
      <c r="K53" s="20">
        <v>31982.674714937031</v>
      </c>
      <c r="L53" s="65">
        <f t="shared" si="15"/>
        <v>9.7540672288078945E-2</v>
      </c>
      <c r="M53" s="20">
        <v>30743.167811017469</v>
      </c>
      <c r="N53" s="65">
        <f t="shared" si="16"/>
        <v>-3.8755573602500148E-2</v>
      </c>
      <c r="O53" s="20">
        <v>29431.152048907745</v>
      </c>
      <c r="P53" s="65">
        <f t="shared" si="17"/>
        <v>-4.267666136992998E-2</v>
      </c>
      <c r="Q53" s="20">
        <v>30186.961374769799</v>
      </c>
      <c r="R53" s="65">
        <f t="shared" si="24"/>
        <v>2.5680589213975535E-2</v>
      </c>
      <c r="S53" s="20">
        <v>29866.455889692323</v>
      </c>
      <c r="T53" s="65">
        <f t="shared" si="23"/>
        <v>-1.0617348367674806E-2</v>
      </c>
      <c r="U53" s="20">
        <v>30035.351565619785</v>
      </c>
      <c r="V53" s="65">
        <f t="shared" si="25"/>
        <v>5.655029058394323E-3</v>
      </c>
      <c r="W53" s="20">
        <v>30619.533672765483</v>
      </c>
      <c r="X53" s="65">
        <f t="shared" si="26"/>
        <v>1.9449817521509871E-2</v>
      </c>
      <c r="Y53" s="67">
        <f t="shared" si="11"/>
        <v>-6.555304763179115E-3</v>
      </c>
    </row>
    <row r="54" spans="1:25" ht="34.5" x14ac:dyDescent="0.25">
      <c r="A54" s="70" t="s">
        <v>52</v>
      </c>
      <c r="B54" s="6">
        <v>31118.1</v>
      </c>
      <c r="C54" s="20">
        <v>20993.580640173961</v>
      </c>
      <c r="D54" s="60">
        <f t="shared" si="22"/>
        <v>-0.32535789009695448</v>
      </c>
      <c r="E54" s="20">
        <v>22814.924287596645</v>
      </c>
      <c r="F54" s="61">
        <f t="shared" si="12"/>
        <v>8.6757170138823447E-2</v>
      </c>
      <c r="G54" s="20">
        <v>26816.371756981072</v>
      </c>
      <c r="H54" s="61">
        <f t="shared" si="13"/>
        <v>0.17538727803536114</v>
      </c>
      <c r="I54" s="20">
        <v>23616.833877380988</v>
      </c>
      <c r="J54" s="61">
        <f t="shared" si="14"/>
        <v>-0.11931285516904999</v>
      </c>
      <c r="K54" s="20">
        <v>28831.50027179551</v>
      </c>
      <c r="L54" s="61">
        <f t="shared" si="15"/>
        <v>0.22080294172746284</v>
      </c>
      <c r="M54" s="20">
        <v>27014.335653157093</v>
      </c>
      <c r="N54" s="61">
        <f t="shared" si="16"/>
        <v>-6.3027057264032238E-2</v>
      </c>
      <c r="O54" s="20">
        <v>24657.247610312228</v>
      </c>
      <c r="P54" s="61">
        <f t="shared" si="17"/>
        <v>-8.7253230029715634E-2</v>
      </c>
      <c r="Q54" s="20">
        <v>24736.645483346212</v>
      </c>
      <c r="R54" s="61">
        <f t="shared" si="24"/>
        <v>3.2200622830578229E-3</v>
      </c>
      <c r="S54" s="20">
        <v>25234.811841883373</v>
      </c>
      <c r="T54" s="61">
        <f t="shared" si="23"/>
        <v>2.0138800100140797E-2</v>
      </c>
      <c r="U54" s="20">
        <v>24755.588293724722</v>
      </c>
      <c r="V54" s="61">
        <f t="shared" si="25"/>
        <v>-1.8990573464996552E-2</v>
      </c>
      <c r="W54" s="20">
        <v>27401.333116454512</v>
      </c>
      <c r="X54" s="61">
        <f t="shared" si="26"/>
        <v>0.10687464952713155</v>
      </c>
      <c r="Y54" s="67">
        <f t="shared" si="11"/>
        <v>-6.9154928433754677E-5</v>
      </c>
    </row>
    <row r="55" spans="1:25" ht="34.5" x14ac:dyDescent="0.25">
      <c r="A55" s="71" t="s">
        <v>53</v>
      </c>
      <c r="B55" s="6">
        <v>28381.1</v>
      </c>
      <c r="C55" s="20">
        <v>21980.950255430365</v>
      </c>
      <c r="D55" s="64">
        <f t="shared" si="22"/>
        <v>-0.22550745899805269</v>
      </c>
      <c r="E55" s="20">
        <v>22086.695331374496</v>
      </c>
      <c r="F55" s="65">
        <f t="shared" si="12"/>
        <v>4.8107599860478523E-3</v>
      </c>
      <c r="G55" s="20">
        <v>24134.415045160375</v>
      </c>
      <c r="H55" s="65">
        <f t="shared" si="13"/>
        <v>9.2712815704804052E-2</v>
      </c>
      <c r="I55" s="20">
        <v>23604.240860988342</v>
      </c>
      <c r="J55" s="65">
        <f t="shared" si="14"/>
        <v>-2.1967558906232809E-2</v>
      </c>
      <c r="K55" s="20">
        <v>24726.518144210622</v>
      </c>
      <c r="L55" s="65">
        <f t="shared" si="15"/>
        <v>4.7545578348893835E-2</v>
      </c>
      <c r="M55" s="20">
        <v>26208.365628833082</v>
      </c>
      <c r="N55" s="65">
        <f t="shared" si="16"/>
        <v>5.9929484449852355E-2</v>
      </c>
      <c r="O55" s="20">
        <v>24666.573233723608</v>
      </c>
      <c r="P55" s="65">
        <f t="shared" si="17"/>
        <v>-5.8828254189695617E-2</v>
      </c>
      <c r="Q55" s="20">
        <v>24863.740230533585</v>
      </c>
      <c r="R55" s="65">
        <f t="shared" si="24"/>
        <v>7.9932869045795663E-3</v>
      </c>
      <c r="S55" s="20">
        <v>25358.057228093869</v>
      </c>
      <c r="T55" s="65">
        <f t="shared" si="23"/>
        <v>1.9881039335877704E-2</v>
      </c>
      <c r="U55" s="20">
        <v>25150.451634065779</v>
      </c>
      <c r="V55" s="65">
        <f t="shared" si="25"/>
        <v>-8.1869676434866978E-3</v>
      </c>
      <c r="W55" s="20">
        <v>25281.880472160276</v>
      </c>
      <c r="X55" s="65">
        <f t="shared" si="26"/>
        <v>5.2257048901849235E-3</v>
      </c>
      <c r="Y55" s="67">
        <f t="shared" si="11"/>
        <v>-6.9446881924752294E-3</v>
      </c>
    </row>
    <row r="56" spans="1:25" ht="34.5" x14ac:dyDescent="0.25">
      <c r="A56" s="70" t="s">
        <v>54</v>
      </c>
      <c r="B56" s="6">
        <v>38623.599999999999</v>
      </c>
      <c r="C56" s="20">
        <v>29299.802124876034</v>
      </c>
      <c r="D56" s="60">
        <f t="shared" si="22"/>
        <v>-0.24140157507648086</v>
      </c>
      <c r="E56" s="20">
        <v>29644.543796955753</v>
      </c>
      <c r="F56" s="61">
        <f t="shared" si="12"/>
        <v>1.1766006835487453E-2</v>
      </c>
      <c r="G56" s="20">
        <v>31543.047746344651</v>
      </c>
      <c r="H56" s="61">
        <f t="shared" si="13"/>
        <v>6.4042272412498935E-2</v>
      </c>
      <c r="I56" s="20">
        <v>31874.172965733174</v>
      </c>
      <c r="J56" s="61">
        <f t="shared" si="14"/>
        <v>1.0497565804397979E-2</v>
      </c>
      <c r="K56" s="20">
        <v>33376.791848331741</v>
      </c>
      <c r="L56" s="61">
        <f t="shared" si="15"/>
        <v>4.7142207711992512E-2</v>
      </c>
      <c r="M56" s="20">
        <v>33433.451141791084</v>
      </c>
      <c r="N56" s="61">
        <f t="shared" si="16"/>
        <v>1.6975655933861855E-3</v>
      </c>
      <c r="O56" s="20">
        <v>30848.648853483723</v>
      </c>
      <c r="P56" s="61">
        <f t="shared" si="17"/>
        <v>-7.7311859830001661E-2</v>
      </c>
      <c r="Q56" s="20">
        <v>31448.459784798903</v>
      </c>
      <c r="R56" s="61">
        <f t="shared" si="24"/>
        <v>1.9443669450937451E-2</v>
      </c>
      <c r="S56" s="20">
        <v>31486.095972331252</v>
      </c>
      <c r="T56" s="61">
        <f t="shared" si="23"/>
        <v>1.1967577359874859E-3</v>
      </c>
      <c r="U56" s="20">
        <v>32277.253793834599</v>
      </c>
      <c r="V56" s="61">
        <f t="shared" si="25"/>
        <v>2.5127212411427235E-2</v>
      </c>
      <c r="W56" s="20">
        <v>32358.425483857423</v>
      </c>
      <c r="X56" s="61">
        <f t="shared" si="26"/>
        <v>2.5148264019390076E-3</v>
      </c>
      <c r="Y56" s="67">
        <f t="shared" si="11"/>
        <v>-1.2298668231675297E-2</v>
      </c>
    </row>
    <row r="57" spans="1:25" ht="45.75" x14ac:dyDescent="0.25">
      <c r="A57" s="71" t="s">
        <v>55</v>
      </c>
      <c r="B57" s="6">
        <v>32191.599999999999</v>
      </c>
      <c r="C57" s="20">
        <v>25693.643842935868</v>
      </c>
      <c r="D57" s="64">
        <f t="shared" si="22"/>
        <v>-0.20185253783794943</v>
      </c>
      <c r="E57" s="20">
        <v>26492.645085702221</v>
      </c>
      <c r="F57" s="65">
        <f t="shared" si="12"/>
        <v>3.1097233527895618E-2</v>
      </c>
      <c r="G57" s="20">
        <v>27215.548942133017</v>
      </c>
      <c r="H57" s="65">
        <f t="shared" si="13"/>
        <v>2.7286964140131875E-2</v>
      </c>
      <c r="I57" s="20">
        <v>28218.435384433909</v>
      </c>
      <c r="J57" s="65">
        <f t="shared" si="14"/>
        <v>3.6849759835205775E-2</v>
      </c>
      <c r="K57" s="20">
        <v>30133.612635619738</v>
      </c>
      <c r="L57" s="65">
        <f t="shared" si="15"/>
        <v>6.7869717973176424E-2</v>
      </c>
      <c r="M57" s="20">
        <v>30702.749766561905</v>
      </c>
      <c r="N57" s="65">
        <f t="shared" si="16"/>
        <v>1.888711910597185E-2</v>
      </c>
      <c r="O57" s="20">
        <v>28049.388971898625</v>
      </c>
      <c r="P57" s="65">
        <f t="shared" si="17"/>
        <v>-8.6420949746756293E-2</v>
      </c>
      <c r="Q57" s="20">
        <v>28203.108297075709</v>
      </c>
      <c r="R57" s="65">
        <f t="shared" si="24"/>
        <v>5.4803092263824293E-3</v>
      </c>
      <c r="S57" s="20">
        <v>29404.923263941906</v>
      </c>
      <c r="T57" s="65">
        <f t="shared" si="23"/>
        <v>4.2612855086997969E-2</v>
      </c>
      <c r="U57" s="20">
        <v>29324.573275319806</v>
      </c>
      <c r="V57" s="65">
        <f t="shared" si="25"/>
        <v>-2.7325352255086477E-3</v>
      </c>
      <c r="W57" s="20">
        <v>30004.784343011805</v>
      </c>
      <c r="X57" s="65">
        <f t="shared" si="26"/>
        <v>2.3195940868625753E-2</v>
      </c>
      <c r="Y57" s="67">
        <f t="shared" si="11"/>
        <v>-3.4296475496206069E-3</v>
      </c>
    </row>
    <row r="58" spans="1:25" ht="34.5" x14ac:dyDescent="0.25">
      <c r="A58" s="70" t="s">
        <v>56</v>
      </c>
      <c r="B58" s="6">
        <v>28962.1</v>
      </c>
      <c r="C58" s="20">
        <v>21788.904955891805</v>
      </c>
      <c r="D58" s="60">
        <f t="shared" si="22"/>
        <v>-0.24767523916111722</v>
      </c>
      <c r="E58" s="20">
        <v>21982.763675586695</v>
      </c>
      <c r="F58" s="61">
        <f t="shared" si="12"/>
        <v>8.8971299882818489E-3</v>
      </c>
      <c r="G58" s="20">
        <v>23505.918554364827</v>
      </c>
      <c r="H58" s="61">
        <f t="shared" si="13"/>
        <v>6.9288598160644144E-2</v>
      </c>
      <c r="I58" s="20">
        <v>23592.146132202</v>
      </c>
      <c r="J58" s="61">
        <f t="shared" si="14"/>
        <v>3.6683347488737361E-3</v>
      </c>
      <c r="K58" s="20">
        <v>24743.448635262757</v>
      </c>
      <c r="L58" s="61">
        <f t="shared" si="15"/>
        <v>4.880024464960786E-2</v>
      </c>
      <c r="M58" s="20">
        <v>26973.569511765254</v>
      </c>
      <c r="N58" s="61">
        <f t="shared" si="16"/>
        <v>9.0129751490027665E-2</v>
      </c>
      <c r="O58" s="20">
        <v>23305.306856408653</v>
      </c>
      <c r="P58" s="61">
        <f t="shared" si="17"/>
        <v>-0.13599470599382812</v>
      </c>
      <c r="Q58" s="20">
        <v>23784.788541061429</v>
      </c>
      <c r="R58" s="61">
        <f t="shared" si="24"/>
        <v>2.0573927114841739E-2</v>
      </c>
      <c r="S58" s="20">
        <v>24273.478530610799</v>
      </c>
      <c r="T58" s="61">
        <f t="shared" si="23"/>
        <v>2.0546324753138334E-2</v>
      </c>
      <c r="U58" s="20">
        <v>24674.635344501734</v>
      </c>
      <c r="V58" s="61">
        <f t="shared" si="25"/>
        <v>1.6526548240090255E-2</v>
      </c>
      <c r="W58" s="20">
        <v>25050.147107320732</v>
      </c>
      <c r="X58" s="61">
        <f t="shared" si="26"/>
        <v>1.521853342820223E-2</v>
      </c>
      <c r="Y58" s="67">
        <f t="shared" si="11"/>
        <v>-8.1836865982943211E-3</v>
      </c>
    </row>
    <row r="59" spans="1:25" ht="23.25" x14ac:dyDescent="0.25">
      <c r="A59" s="71" t="s">
        <v>57</v>
      </c>
      <c r="B59" s="6">
        <v>40244.400000000001</v>
      </c>
      <c r="C59" s="20">
        <v>29522.217583980364</v>
      </c>
      <c r="D59" s="64">
        <f t="shared" si="22"/>
        <v>-0.26642669330440105</v>
      </c>
      <c r="E59" s="20">
        <v>29841.135946210048</v>
      </c>
      <c r="F59" s="65">
        <f t="shared" si="12"/>
        <v>1.0802656044468062E-2</v>
      </c>
      <c r="G59" s="20">
        <v>31884.269675231517</v>
      </c>
      <c r="H59" s="65">
        <f t="shared" si="13"/>
        <v>6.8467022592715754E-2</v>
      </c>
      <c r="I59" s="20">
        <v>32565.10165922673</v>
      </c>
      <c r="J59" s="65">
        <f t="shared" si="14"/>
        <v>2.1353224989314912E-2</v>
      </c>
      <c r="K59" s="20">
        <v>32767.432414290754</v>
      </c>
      <c r="L59" s="65">
        <f t="shared" si="15"/>
        <v>6.2131160277429931E-3</v>
      </c>
      <c r="M59" s="20">
        <v>33877.330655630627</v>
      </c>
      <c r="N59" s="65">
        <f t="shared" si="16"/>
        <v>3.3871992999238376E-2</v>
      </c>
      <c r="O59" s="20">
        <v>31185.103266787886</v>
      </c>
      <c r="P59" s="65">
        <f t="shared" si="17"/>
        <v>-7.9469879613884964E-2</v>
      </c>
      <c r="Q59" s="20">
        <v>31026.640395313436</v>
      </c>
      <c r="R59" s="65">
        <f t="shared" si="24"/>
        <v>-5.0813643334384206E-3</v>
      </c>
      <c r="S59" s="20">
        <v>31420.183892129357</v>
      </c>
      <c r="T59" s="65">
        <f t="shared" si="23"/>
        <v>1.2684051247629391E-2</v>
      </c>
      <c r="U59" s="20">
        <v>31347.486668967227</v>
      </c>
      <c r="V59" s="65">
        <f t="shared" si="25"/>
        <v>-2.3137109385390486E-3</v>
      </c>
      <c r="W59" s="20">
        <v>31982.707878488294</v>
      </c>
      <c r="X59" s="65">
        <f t="shared" si="26"/>
        <v>2.0263864093127193E-2</v>
      </c>
      <c r="Y59" s="67">
        <f t="shared" si="11"/>
        <v>-1.6330520017820618E-2</v>
      </c>
    </row>
    <row r="60" spans="1:25" ht="23.25" x14ac:dyDescent="0.25">
      <c r="A60" s="70" t="s">
        <v>58</v>
      </c>
      <c r="B60" s="6">
        <v>28671.1</v>
      </c>
      <c r="C60" s="20">
        <v>22898.161811559759</v>
      </c>
      <c r="D60" s="60">
        <f t="shared" si="22"/>
        <v>-0.2013504256355787</v>
      </c>
      <c r="E60" s="20">
        <v>22581.145636476333</v>
      </c>
      <c r="F60" s="61">
        <f t="shared" si="12"/>
        <v>-1.3844612405672918E-2</v>
      </c>
      <c r="G60" s="20">
        <v>24163.41140587717</v>
      </c>
      <c r="H60" s="61">
        <f t="shared" si="13"/>
        <v>7.007021675839753E-2</v>
      </c>
      <c r="I60" s="20">
        <v>24216.7780569733</v>
      </c>
      <c r="J60" s="61">
        <f t="shared" si="14"/>
        <v>2.2085727135014999E-3</v>
      </c>
      <c r="K60" s="20">
        <v>24899.786439222935</v>
      </c>
      <c r="L60" s="61">
        <f t="shared" si="15"/>
        <v>2.8203932853609226E-2</v>
      </c>
      <c r="M60" s="20">
        <v>26795.406193730953</v>
      </c>
      <c r="N60" s="61">
        <f t="shared" si="16"/>
        <v>7.6129960356687176E-2</v>
      </c>
      <c r="O60" s="20">
        <v>24742.721711136273</v>
      </c>
      <c r="P60" s="61">
        <f t="shared" si="17"/>
        <v>-7.6605835632934882E-2</v>
      </c>
      <c r="Q60" s="20">
        <v>24098.166944212277</v>
      </c>
      <c r="R60" s="61">
        <f t="shared" si="24"/>
        <v>-2.6050277509846231E-2</v>
      </c>
      <c r="S60" s="20">
        <v>24714.772280032728</v>
      </c>
      <c r="T60" s="61">
        <f t="shared" si="23"/>
        <v>2.5587229819094004E-2</v>
      </c>
      <c r="U60" s="20">
        <v>24809.791001801157</v>
      </c>
      <c r="V60" s="61">
        <f t="shared" si="25"/>
        <v>3.8446124727273823E-3</v>
      </c>
      <c r="W60" s="20">
        <v>25040.041895924773</v>
      </c>
      <c r="X60" s="61">
        <f t="shared" si="26"/>
        <v>9.2806462620704799E-3</v>
      </c>
      <c r="Y60" s="67">
        <f t="shared" si="11"/>
        <v>-9.3205436316314023E-3</v>
      </c>
    </row>
    <row r="61" spans="1:25" ht="34.5" x14ac:dyDescent="0.25">
      <c r="A61" s="71" t="s">
        <v>59</v>
      </c>
      <c r="B61" s="6">
        <v>37261.5</v>
      </c>
      <c r="C61" s="20">
        <v>26727.15210274448</v>
      </c>
      <c r="D61" s="64">
        <f t="shared" si="22"/>
        <v>-0.282714004998605</v>
      </c>
      <c r="E61" s="20">
        <v>28530.014029063972</v>
      </c>
      <c r="F61" s="65">
        <f t="shared" si="12"/>
        <v>6.7454322083734697E-2</v>
      </c>
      <c r="G61" s="20">
        <v>29290.362648745158</v>
      </c>
      <c r="H61" s="65">
        <f t="shared" si="13"/>
        <v>2.6650832309672357E-2</v>
      </c>
      <c r="I61" s="20">
        <v>30300.771056455618</v>
      </c>
      <c r="J61" s="65">
        <f t="shared" si="14"/>
        <v>3.4496275100019957E-2</v>
      </c>
      <c r="K61" s="20">
        <v>30864.958277951737</v>
      </c>
      <c r="L61" s="65">
        <f t="shared" si="15"/>
        <v>1.8619566493702111E-2</v>
      </c>
      <c r="M61" s="20">
        <v>31478.83412353936</v>
      </c>
      <c r="N61" s="65">
        <f t="shared" si="16"/>
        <v>1.9889087166728547E-2</v>
      </c>
      <c r="O61" s="20">
        <v>29063.498750074017</v>
      </c>
      <c r="P61" s="65">
        <f t="shared" si="17"/>
        <v>-7.6728870071436139E-2</v>
      </c>
      <c r="Q61" s="20">
        <v>29199.308047980998</v>
      </c>
      <c r="R61" s="65">
        <f t="shared" si="24"/>
        <v>4.67284751484498E-3</v>
      </c>
      <c r="S61" s="20">
        <v>29303.392197477933</v>
      </c>
      <c r="T61" s="65">
        <f t="shared" si="23"/>
        <v>3.5646101382231787E-3</v>
      </c>
      <c r="U61" s="20">
        <v>29401.898299475077</v>
      </c>
      <c r="V61" s="65">
        <f t="shared" si="25"/>
        <v>3.3615938159412551E-3</v>
      </c>
      <c r="W61" s="20">
        <v>29883.400041551558</v>
      </c>
      <c r="X61" s="65">
        <f t="shared" si="26"/>
        <v>1.6376552873291095E-2</v>
      </c>
      <c r="Y61" s="67">
        <f t="shared" si="11"/>
        <v>-1.4941562506716632E-2</v>
      </c>
    </row>
    <row r="62" spans="1:25" ht="34.5" x14ac:dyDescent="0.25">
      <c r="A62" s="70" t="s">
        <v>60</v>
      </c>
      <c r="B62" s="6">
        <v>31470.7</v>
      </c>
      <c r="C62" s="20">
        <v>25319.34450684283</v>
      </c>
      <c r="D62" s="60">
        <f t="shared" si="22"/>
        <v>-0.19546293832540018</v>
      </c>
      <c r="E62" s="20">
        <v>25179.762601221511</v>
      </c>
      <c r="F62" s="61">
        <f t="shared" si="12"/>
        <v>-5.5128562109336698E-3</v>
      </c>
      <c r="G62" s="20">
        <v>26603.543282943359</v>
      </c>
      <c r="H62" s="61">
        <f t="shared" si="13"/>
        <v>5.6544642785979926E-2</v>
      </c>
      <c r="I62" s="20">
        <v>27124.998002560413</v>
      </c>
      <c r="J62" s="61">
        <f t="shared" si="14"/>
        <v>1.960094992126038E-2</v>
      </c>
      <c r="K62" s="20">
        <v>29285.458798034837</v>
      </c>
      <c r="L62" s="61">
        <f t="shared" si="15"/>
        <v>7.9648330122291222E-2</v>
      </c>
      <c r="M62" s="20">
        <v>28203.778870642702</v>
      </c>
      <c r="N62" s="61">
        <f t="shared" si="16"/>
        <v>-3.6935734381075114E-2</v>
      </c>
      <c r="O62" s="20">
        <v>26767.999023546585</v>
      </c>
      <c r="P62" s="61">
        <f t="shared" si="17"/>
        <v>-5.0907357261640529E-2</v>
      </c>
      <c r="Q62" s="20">
        <v>27129.494749659803</v>
      </c>
      <c r="R62" s="61">
        <f t="shared" si="24"/>
        <v>1.3504772089808714E-2</v>
      </c>
      <c r="S62" s="20">
        <v>27225.573516255059</v>
      </c>
      <c r="T62" s="61">
        <f t="shared" si="23"/>
        <v>3.5414875021386738E-3</v>
      </c>
      <c r="U62" s="20">
        <v>26661.494188771241</v>
      </c>
      <c r="V62" s="61">
        <f t="shared" si="25"/>
        <v>-2.0718730760512116E-2</v>
      </c>
      <c r="W62" s="20">
        <v>27383.330535879533</v>
      </c>
      <c r="X62" s="61">
        <f t="shared" si="26"/>
        <v>2.7074114526270732E-2</v>
      </c>
      <c r="Y62" s="67">
        <f t="shared" si="11"/>
        <v>-9.9657563628919969E-3</v>
      </c>
    </row>
    <row r="63" spans="1:25" ht="23.25" x14ac:dyDescent="0.25">
      <c r="A63" s="71" t="s">
        <v>61</v>
      </c>
      <c r="B63" s="6">
        <v>31318.7</v>
      </c>
      <c r="C63" s="20">
        <v>23548.865789558309</v>
      </c>
      <c r="D63" s="64">
        <f t="shared" si="22"/>
        <v>-0.248089295227506</v>
      </c>
      <c r="E63" s="20">
        <v>23871.580564607484</v>
      </c>
      <c r="F63" s="65">
        <f t="shared" si="12"/>
        <v>1.3704047487173243E-2</v>
      </c>
      <c r="G63" s="20">
        <v>25875.160959412315</v>
      </c>
      <c r="H63" s="65">
        <f t="shared" si="13"/>
        <v>8.393161857809206E-2</v>
      </c>
      <c r="I63" s="20">
        <v>25469.576806527693</v>
      </c>
      <c r="J63" s="65">
        <f t="shared" si="14"/>
        <v>-1.5674652363354191E-2</v>
      </c>
      <c r="K63" s="20">
        <v>27046.929158461433</v>
      </c>
      <c r="L63" s="65">
        <f t="shared" si="15"/>
        <v>6.1930842585868007E-2</v>
      </c>
      <c r="M63" s="20">
        <v>27319.904634593742</v>
      </c>
      <c r="N63" s="65">
        <f t="shared" si="16"/>
        <v>1.0092660594961167E-2</v>
      </c>
      <c r="O63" s="20">
        <v>27153.642483027092</v>
      </c>
      <c r="P63" s="65">
        <f t="shared" si="17"/>
        <v>-6.0857515350226654E-3</v>
      </c>
      <c r="Q63" s="20">
        <v>27487.271702085389</v>
      </c>
      <c r="R63" s="65">
        <f t="shared" si="24"/>
        <v>1.2286720621987879E-2</v>
      </c>
      <c r="S63" s="20">
        <v>26297.44925076174</v>
      </c>
      <c r="T63" s="65">
        <f t="shared" si="23"/>
        <v>-4.328630590257454E-2</v>
      </c>
      <c r="U63" s="20">
        <v>26380.066803238478</v>
      </c>
      <c r="V63" s="65">
        <f t="shared" si="25"/>
        <v>3.141656503979906E-3</v>
      </c>
      <c r="W63" s="20">
        <v>26463.328032243106</v>
      </c>
      <c r="X63" s="65">
        <f t="shared" si="26"/>
        <v>3.1562175192978437E-3</v>
      </c>
      <c r="Y63" s="67">
        <f t="shared" si="11"/>
        <v>-1.1353840103372481E-2</v>
      </c>
    </row>
    <row r="64" spans="1:25" ht="23.25" x14ac:dyDescent="0.25">
      <c r="A64" s="70" t="s">
        <v>62</v>
      </c>
      <c r="B64" s="6">
        <v>34700.6</v>
      </c>
      <c r="C64" s="20">
        <v>27594.036794305037</v>
      </c>
      <c r="D64" s="60">
        <f t="shared" si="22"/>
        <v>-0.20479655123239837</v>
      </c>
      <c r="E64" s="20">
        <v>27257.311190380704</v>
      </c>
      <c r="F64" s="61">
        <f t="shared" si="12"/>
        <v>-1.220283956401147E-2</v>
      </c>
      <c r="G64" s="20">
        <v>29212.034689923239</v>
      </c>
      <c r="H64" s="61">
        <f t="shared" si="13"/>
        <v>7.1713731625604016E-2</v>
      </c>
      <c r="I64" s="20">
        <v>30214.952135959447</v>
      </c>
      <c r="J64" s="61">
        <f t="shared" si="14"/>
        <v>3.4332337910791599E-2</v>
      </c>
      <c r="K64" s="20">
        <v>32259.986146209067</v>
      </c>
      <c r="L64" s="61">
        <f t="shared" si="15"/>
        <v>6.7682847917398536E-2</v>
      </c>
      <c r="M64" s="20">
        <v>32021.045047003587</v>
      </c>
      <c r="N64" s="61">
        <f t="shared" si="16"/>
        <v>-7.4067328523499398E-3</v>
      </c>
      <c r="O64" s="20">
        <v>29877.113143639941</v>
      </c>
      <c r="P64" s="61">
        <f t="shared" si="17"/>
        <v>-6.6953839270909921E-2</v>
      </c>
      <c r="Q64" s="20">
        <v>29065.31894849813</v>
      </c>
      <c r="R64" s="61">
        <f t="shared" si="24"/>
        <v>-2.7171105562942222E-2</v>
      </c>
      <c r="S64" s="20">
        <v>29566.701110124675</v>
      </c>
      <c r="T64" s="61">
        <f t="shared" si="23"/>
        <v>1.7250186124396549E-2</v>
      </c>
      <c r="U64" s="20">
        <v>30042.210103821209</v>
      </c>
      <c r="V64" s="61">
        <f t="shared" si="25"/>
        <v>1.6082585335626121E-2</v>
      </c>
      <c r="W64" s="20">
        <v>30241.591190468571</v>
      </c>
      <c r="X64" s="61">
        <f t="shared" si="26"/>
        <v>6.6366983640129273E-3</v>
      </c>
      <c r="Y64" s="67">
        <f t="shared" si="11"/>
        <v>-9.5302437458892886E-3</v>
      </c>
    </row>
    <row r="65" spans="1:25" ht="23.25" x14ac:dyDescent="0.25">
      <c r="A65" s="71" t="s">
        <v>63</v>
      </c>
      <c r="B65" s="6">
        <v>31196.5</v>
      </c>
      <c r="C65" s="20">
        <v>22609.567371616009</v>
      </c>
      <c r="D65" s="64">
        <f t="shared" si="22"/>
        <v>-0.27525307737675675</v>
      </c>
      <c r="E65" s="20">
        <v>23132.707621321999</v>
      </c>
      <c r="F65" s="65">
        <f t="shared" si="12"/>
        <v>2.3138003532201079E-2</v>
      </c>
      <c r="G65" s="20">
        <v>23960.069090342618</v>
      </c>
      <c r="H65" s="65">
        <f t="shared" si="13"/>
        <v>3.5765872398699328E-2</v>
      </c>
      <c r="I65" s="20">
        <v>24026.931455295919</v>
      </c>
      <c r="J65" s="65">
        <f t="shared" si="14"/>
        <v>2.7905747976431083E-3</v>
      </c>
      <c r="K65" s="20">
        <v>25069.776674149522</v>
      </c>
      <c r="L65" s="65">
        <f t="shared" si="15"/>
        <v>4.340317950271344E-2</v>
      </c>
      <c r="M65" s="20">
        <v>25545.932688653756</v>
      </c>
      <c r="N65" s="65">
        <f t="shared" si="16"/>
        <v>1.8993229205556572E-2</v>
      </c>
      <c r="O65" s="20">
        <v>23921.195297584756</v>
      </c>
      <c r="P65" s="65">
        <f t="shared" si="17"/>
        <v>-6.3600629144013543E-2</v>
      </c>
      <c r="Q65" s="20">
        <v>23979.717674587384</v>
      </c>
      <c r="R65" s="65">
        <f t="shared" si="24"/>
        <v>2.4464654159039867E-3</v>
      </c>
      <c r="S65" s="20">
        <v>24183.366626290535</v>
      </c>
      <c r="T65" s="65">
        <f t="shared" si="23"/>
        <v>8.4925500152559508E-3</v>
      </c>
      <c r="U65" s="20">
        <v>24258.522525177061</v>
      </c>
      <c r="V65" s="65">
        <f t="shared" si="25"/>
        <v>3.1077517058697435E-3</v>
      </c>
      <c r="W65" s="20">
        <v>24477.784806033556</v>
      </c>
      <c r="X65" s="65">
        <f t="shared" si="26"/>
        <v>9.0385669872898866E-3</v>
      </c>
      <c r="Y65" s="67">
        <f t="shared" si="11"/>
        <v>-1.7425228450876108E-2</v>
      </c>
    </row>
    <row r="66" spans="1:25" ht="23.25" x14ac:dyDescent="0.25">
      <c r="A66" s="70" t="s">
        <v>64</v>
      </c>
      <c r="B66" s="6">
        <v>30415.1</v>
      </c>
      <c r="C66" s="20">
        <v>24134.198968692745</v>
      </c>
      <c r="D66" s="60">
        <f t="shared" si="22"/>
        <v>-0.2065060128458317</v>
      </c>
      <c r="E66" s="20">
        <v>24069.207767762957</v>
      </c>
      <c r="F66" s="61">
        <f t="shared" ref="F66:F97" si="27">E66/C66-1</f>
        <v>-2.6929089717911969E-3</v>
      </c>
      <c r="G66" s="20">
        <v>25406.307337957867</v>
      </c>
      <c r="H66" s="61">
        <f t="shared" ref="H66:H97" si="28">G66/E66-1</f>
        <v>5.555228834684578E-2</v>
      </c>
      <c r="I66" s="20">
        <v>25353.136915828356</v>
      </c>
      <c r="J66" s="61">
        <f t="shared" ref="J66:J97" si="29">I66/G66-1</f>
        <v>-2.0928040199715836E-3</v>
      </c>
      <c r="K66" s="20">
        <v>26254.790438381904</v>
      </c>
      <c r="L66" s="61">
        <f t="shared" ref="L66:L97" si="30">K66/I66-1</f>
        <v>3.5563785481339538E-2</v>
      </c>
      <c r="M66" s="20">
        <v>26809.122112964382</v>
      </c>
      <c r="N66" s="61">
        <f t="shared" ref="N66:N97" si="31">M66/K66-1</f>
        <v>2.1113544055263223E-2</v>
      </c>
      <c r="O66" s="20">
        <v>25972.144556192452</v>
      </c>
      <c r="P66" s="61">
        <f t="shared" ref="P66:P97" si="32">O66/M66-1</f>
        <v>-3.1219879309930199E-2</v>
      </c>
      <c r="Q66" s="20">
        <v>25146.644247743821</v>
      </c>
      <c r="R66" s="61">
        <f t="shared" si="24"/>
        <v>-3.1784064140818469E-2</v>
      </c>
      <c r="S66" s="20">
        <v>25692.930020757485</v>
      </c>
      <c r="T66" s="61">
        <f t="shared" si="23"/>
        <v>2.1724002917911323E-2</v>
      </c>
      <c r="U66" s="20">
        <v>26010.100026340213</v>
      </c>
      <c r="V66" s="61">
        <f t="shared" si="25"/>
        <v>1.2344641320646721E-2</v>
      </c>
      <c r="W66" s="20">
        <v>25871.967837703218</v>
      </c>
      <c r="X66" s="61">
        <f t="shared" si="26"/>
        <v>-5.3107134727321537E-3</v>
      </c>
      <c r="Y66" s="67">
        <f t="shared" si="11"/>
        <v>-1.2118920058097156E-2</v>
      </c>
    </row>
    <row r="67" spans="1:25" ht="45.75" x14ac:dyDescent="0.25">
      <c r="A67" s="69" t="s">
        <v>95</v>
      </c>
      <c r="B67" s="4">
        <v>53179.3</v>
      </c>
      <c r="C67" s="17">
        <v>39671.855189776223</v>
      </c>
      <c r="D67" s="64">
        <f t="shared" si="22"/>
        <v>-0.25399816865253544</v>
      </c>
      <c r="E67" s="17">
        <v>39814.548095172788</v>
      </c>
      <c r="F67" s="65">
        <f t="shared" si="27"/>
        <v>3.5968296595652038E-3</v>
      </c>
      <c r="G67" s="17">
        <v>42873.607318650567</v>
      </c>
      <c r="H67" s="65">
        <f t="shared" si="28"/>
        <v>7.6832699850451602E-2</v>
      </c>
      <c r="I67" s="17">
        <v>45433.243146944034</v>
      </c>
      <c r="J67" s="65">
        <f t="shared" si="29"/>
        <v>5.9701900268606334E-2</v>
      </c>
      <c r="K67" s="17">
        <v>47724.421506923754</v>
      </c>
      <c r="L67" s="65">
        <f t="shared" si="30"/>
        <v>5.0429557770494071E-2</v>
      </c>
      <c r="M67" s="17">
        <v>47448.931319285497</v>
      </c>
      <c r="N67" s="65">
        <f t="shared" si="31"/>
        <v>-5.7725202095595396E-3</v>
      </c>
      <c r="O67" s="17">
        <v>42402.009539113635</v>
      </c>
      <c r="P67" s="65">
        <f t="shared" si="32"/>
        <v>-0.10636534142804932</v>
      </c>
      <c r="Q67" s="17">
        <v>40666.062632520523</v>
      </c>
      <c r="R67" s="65">
        <f t="shared" si="24"/>
        <v>-4.0940203671049891E-2</v>
      </c>
      <c r="S67" s="17">
        <v>42374.167276496089</v>
      </c>
      <c r="T67" s="65">
        <f t="shared" si="23"/>
        <v>4.2003197098545719E-2</v>
      </c>
      <c r="U67" s="17">
        <v>42173.44577917397</v>
      </c>
      <c r="V67" s="65">
        <f t="shared" si="25"/>
        <v>-4.7368835831602674E-3</v>
      </c>
      <c r="W67" s="17">
        <v>41716.747314555534</v>
      </c>
      <c r="X67" s="65">
        <f t="shared" si="26"/>
        <v>-1.0829052646297188E-2</v>
      </c>
      <c r="Y67" s="67">
        <f t="shared" ref="Y67:Y97" si="33">(D67+F67+H67+J67+L67+N67+P67+R67+T67+V67+X67)/11</f>
        <v>-1.7279816867544429E-2</v>
      </c>
    </row>
    <row r="68" spans="1:25" ht="23.25" x14ac:dyDescent="0.25">
      <c r="A68" s="70" t="s">
        <v>65</v>
      </c>
      <c r="B68" s="6">
        <v>29324.799999999999</v>
      </c>
      <c r="C68" s="20">
        <v>22588.599956129889</v>
      </c>
      <c r="D68" s="60">
        <f t="shared" si="22"/>
        <v>-0.22971000804336639</v>
      </c>
      <c r="E68" s="20">
        <v>22445.953933011991</v>
      </c>
      <c r="F68" s="61">
        <f t="shared" si="27"/>
        <v>-6.3149563671469622E-3</v>
      </c>
      <c r="G68" s="20">
        <v>23862.219874959468</v>
      </c>
      <c r="H68" s="61">
        <f t="shared" si="28"/>
        <v>6.3096714275285404E-2</v>
      </c>
      <c r="I68" s="20">
        <v>24047.648543650615</v>
      </c>
      <c r="J68" s="61">
        <f t="shared" si="29"/>
        <v>7.7708054683434113E-3</v>
      </c>
      <c r="K68" s="20">
        <v>26561.481176677411</v>
      </c>
      <c r="L68" s="61">
        <f t="shared" si="30"/>
        <v>0.10453548622285291</v>
      </c>
      <c r="M68" s="20">
        <v>27260.053919768765</v>
      </c>
      <c r="N68" s="61">
        <f t="shared" si="31"/>
        <v>2.6300217914983604E-2</v>
      </c>
      <c r="O68" s="20">
        <v>24771.664321694265</v>
      </c>
      <c r="P68" s="61">
        <f t="shared" si="32"/>
        <v>-9.1283370363032912E-2</v>
      </c>
      <c r="Q68" s="20">
        <v>24529.215354466171</v>
      </c>
      <c r="R68" s="61">
        <f t="shared" si="24"/>
        <v>-9.7873507439613094E-3</v>
      </c>
      <c r="S68" s="20">
        <v>25640.187131575749</v>
      </c>
      <c r="T68" s="61">
        <f t="shared" si="23"/>
        <v>4.5291778031020469E-2</v>
      </c>
      <c r="U68" s="20">
        <v>25656.998113543235</v>
      </c>
      <c r="V68" s="61">
        <f t="shared" si="25"/>
        <v>6.5564973770348978E-4</v>
      </c>
      <c r="W68" s="20">
        <v>25022.174377733554</v>
      </c>
      <c r="X68" s="61">
        <f t="shared" si="26"/>
        <v>-2.474271280686513E-2</v>
      </c>
      <c r="Y68" s="67">
        <f t="shared" si="33"/>
        <v>-1.0380704243107582E-2</v>
      </c>
    </row>
    <row r="69" spans="1:25" ht="34.5" x14ac:dyDescent="0.25">
      <c r="A69" s="71" t="s">
        <v>66</v>
      </c>
      <c r="B69" s="6">
        <v>41029.9</v>
      </c>
      <c r="C69" s="20">
        <v>32256.500282926805</v>
      </c>
      <c r="D69" s="64">
        <f t="shared" si="22"/>
        <v>-0.213829419937002</v>
      </c>
      <c r="E69" s="20">
        <v>32861.983641831037</v>
      </c>
      <c r="F69" s="65">
        <f t="shared" si="27"/>
        <v>1.8770894349772638E-2</v>
      </c>
      <c r="G69" s="20">
        <v>34061.183911584019</v>
      </c>
      <c r="H69" s="65">
        <f t="shared" si="28"/>
        <v>3.6492023209045765E-2</v>
      </c>
      <c r="I69" s="20">
        <v>34661.682372191179</v>
      </c>
      <c r="J69" s="65">
        <f t="shared" si="29"/>
        <v>1.7629993783126574E-2</v>
      </c>
      <c r="K69" s="20">
        <v>35984.7743034753</v>
      </c>
      <c r="L69" s="65">
        <f t="shared" si="30"/>
        <v>3.8171601628478102E-2</v>
      </c>
      <c r="M69" s="20">
        <v>37438.70686359518</v>
      </c>
      <c r="N69" s="65">
        <f t="shared" si="31"/>
        <v>4.0404103909565503E-2</v>
      </c>
      <c r="O69" s="20">
        <v>33061.05226488562</v>
      </c>
      <c r="P69" s="65">
        <f t="shared" si="32"/>
        <v>-0.11692857380622623</v>
      </c>
      <c r="Q69" s="20">
        <v>32049.924003019612</v>
      </c>
      <c r="R69" s="65">
        <f t="shared" si="24"/>
        <v>-3.0583668473853631E-2</v>
      </c>
      <c r="S69" s="20">
        <v>32669.80844074249</v>
      </c>
      <c r="T69" s="65">
        <f t="shared" si="23"/>
        <v>1.9341213965576864E-2</v>
      </c>
      <c r="U69" s="20">
        <v>33686.00807846211</v>
      </c>
      <c r="V69" s="65">
        <f t="shared" si="25"/>
        <v>3.1105160581606617E-2</v>
      </c>
      <c r="W69" s="20">
        <v>33623.156325404183</v>
      </c>
      <c r="X69" s="65">
        <f t="shared" si="26"/>
        <v>-1.8658118501762022E-3</v>
      </c>
      <c r="Y69" s="67">
        <f t="shared" si="33"/>
        <v>-1.4662952967280546E-2</v>
      </c>
    </row>
    <row r="70" spans="1:25" ht="23.25" x14ac:dyDescent="0.25">
      <c r="A70" s="70" t="s">
        <v>67</v>
      </c>
      <c r="B70" s="6">
        <v>78722.2</v>
      </c>
      <c r="C70" s="20">
        <v>56267.021372892486</v>
      </c>
      <c r="D70" s="60">
        <f t="shared" si="22"/>
        <v>-0.28524582172636836</v>
      </c>
      <c r="E70" s="20">
        <v>56017.259844585082</v>
      </c>
      <c r="F70" s="61">
        <f t="shared" si="27"/>
        <v>-4.4388617384273354E-3</v>
      </c>
      <c r="G70" s="20">
        <v>61906.270015702677</v>
      </c>
      <c r="H70" s="61">
        <f t="shared" si="28"/>
        <v>0.10512849410085634</v>
      </c>
      <c r="I70" s="20">
        <v>67375.885924534829</v>
      </c>
      <c r="J70" s="61">
        <f t="shared" si="29"/>
        <v>8.8353181470063769E-2</v>
      </c>
      <c r="K70" s="20">
        <v>71682.821370734368</v>
      </c>
      <c r="L70" s="61">
        <f t="shared" si="30"/>
        <v>6.3923989823652549E-2</v>
      </c>
      <c r="M70" s="20">
        <v>68430.893166592519</v>
      </c>
      <c r="N70" s="61">
        <f t="shared" si="31"/>
        <v>-4.5365516339309409E-2</v>
      </c>
      <c r="O70" s="20">
        <v>61564.683671249448</v>
      </c>
      <c r="P70" s="61">
        <f t="shared" si="32"/>
        <v>-0.10033786171148662</v>
      </c>
      <c r="Q70" s="20">
        <v>58321.96089658828</v>
      </c>
      <c r="R70" s="61">
        <f t="shared" si="24"/>
        <v>-5.2671801125090623E-2</v>
      </c>
      <c r="S70" s="20">
        <v>61942.575087946614</v>
      </c>
      <c r="T70" s="61">
        <f t="shared" si="23"/>
        <v>6.2079774680040556E-2</v>
      </c>
      <c r="U70" s="20">
        <v>59737.307432731417</v>
      </c>
      <c r="V70" s="61">
        <f t="shared" si="25"/>
        <v>-3.5601807837083554E-2</v>
      </c>
      <c r="W70" s="20">
        <v>58645.470982283477</v>
      </c>
      <c r="X70" s="61">
        <f t="shared" si="26"/>
        <v>-1.8277296004300614E-2</v>
      </c>
      <c r="Y70" s="67">
        <f t="shared" si="33"/>
        <v>-2.0223047855223029E-2</v>
      </c>
    </row>
    <row r="71" spans="1:25" ht="68.25" x14ac:dyDescent="0.25">
      <c r="A71" s="72" t="s">
        <v>96</v>
      </c>
      <c r="B71" s="6">
        <v>87979.7</v>
      </c>
      <c r="C71" s="20">
        <v>58625.757733359162</v>
      </c>
      <c r="D71" s="60">
        <f t="shared" si="22"/>
        <v>-0.33364449147520203</v>
      </c>
      <c r="E71" s="20">
        <v>56902.833354268339</v>
      </c>
      <c r="F71" s="61">
        <f t="shared" si="27"/>
        <v>-2.9388522139483508E-2</v>
      </c>
      <c r="G71" s="20">
        <v>64635.245425667053</v>
      </c>
      <c r="H71" s="61">
        <f t="shared" si="28"/>
        <v>0.13588799740880919</v>
      </c>
      <c r="I71" s="20">
        <v>64768.470465962317</v>
      </c>
      <c r="J71" s="61">
        <f t="shared" si="29"/>
        <v>2.0611825547793838E-3</v>
      </c>
      <c r="K71" s="20">
        <v>74159.269405322164</v>
      </c>
      <c r="L71" s="61">
        <f t="shared" si="30"/>
        <v>0.14499028418920257</v>
      </c>
      <c r="M71" s="20">
        <v>73340.309647032365</v>
      </c>
      <c r="N71" s="61">
        <f t="shared" si="31"/>
        <v>-1.1043255480494563E-2</v>
      </c>
      <c r="O71" s="20">
        <v>63000.062017067001</v>
      </c>
      <c r="P71" s="61">
        <f t="shared" si="32"/>
        <v>-0.14098996417836607</v>
      </c>
      <c r="Q71" s="20">
        <v>58866.518635246022</v>
      </c>
      <c r="R71" s="61">
        <f t="shared" si="24"/>
        <v>-6.561173512339058E-2</v>
      </c>
      <c r="S71" s="20">
        <v>67116.493030194164</v>
      </c>
      <c r="T71" s="61">
        <f t="shared" si="23"/>
        <v>0.14014714282778251</v>
      </c>
      <c r="U71" s="20">
        <v>61508.328120716003</v>
      </c>
      <c r="V71" s="61">
        <f t="shared" si="25"/>
        <v>-8.3558670250472922E-2</v>
      </c>
      <c r="W71" s="20">
        <v>59552.384039352619</v>
      </c>
      <c r="X71" s="61">
        <f t="shared" si="26"/>
        <v>-3.1799662600561329E-2</v>
      </c>
      <c r="Y71" s="67">
        <f t="shared" si="33"/>
        <v>-2.4813608569763394E-2</v>
      </c>
    </row>
    <row r="72" spans="1:25" ht="45.75" x14ac:dyDescent="0.25">
      <c r="A72" s="73" t="s">
        <v>97</v>
      </c>
      <c r="B72" s="6">
        <v>98971.3</v>
      </c>
      <c r="C72" s="20">
        <v>80259.785496522207</v>
      </c>
      <c r="D72" s="64">
        <f t="shared" si="22"/>
        <v>-0.18906000530939571</v>
      </c>
      <c r="E72" s="20">
        <v>82329.238356959046</v>
      </c>
      <c r="F72" s="65">
        <f t="shared" si="27"/>
        <v>2.5784430491986754E-2</v>
      </c>
      <c r="G72" s="20">
        <v>86741.255318095253</v>
      </c>
      <c r="H72" s="65">
        <f t="shared" si="28"/>
        <v>5.3589915917924502E-2</v>
      </c>
      <c r="I72" s="20">
        <v>110635.72629481048</v>
      </c>
      <c r="J72" s="65">
        <f t="shared" si="29"/>
        <v>0.27546835573326733</v>
      </c>
      <c r="K72" s="20">
        <v>105617.01292632794</v>
      </c>
      <c r="L72" s="65">
        <f t="shared" si="30"/>
        <v>-4.5362502118973747E-2</v>
      </c>
      <c r="M72" s="20">
        <v>93377.075180962551</v>
      </c>
      <c r="N72" s="65">
        <f t="shared" si="31"/>
        <v>-0.11588983068384284</v>
      </c>
      <c r="O72" s="20">
        <v>86971.015642282931</v>
      </c>
      <c r="P72" s="65">
        <f t="shared" si="32"/>
        <v>-6.8604199973760438E-2</v>
      </c>
      <c r="Q72" s="20">
        <v>84204.599554577537</v>
      </c>
      <c r="R72" s="65">
        <f t="shared" si="24"/>
        <v>-3.1808483174254665E-2</v>
      </c>
      <c r="S72" s="20">
        <v>81840.573143836024</v>
      </c>
      <c r="T72" s="65">
        <f t="shared" si="23"/>
        <v>-2.8074789539367817E-2</v>
      </c>
      <c r="U72" s="20">
        <v>82769.495180998289</v>
      </c>
      <c r="V72" s="65">
        <f t="shared" si="25"/>
        <v>1.1350385285421538E-2</v>
      </c>
      <c r="W72" s="20">
        <v>81481.464963967956</v>
      </c>
      <c r="X72" s="65">
        <f t="shared" si="26"/>
        <v>-1.5561653652878982E-2</v>
      </c>
      <c r="Y72" s="67">
        <f t="shared" si="33"/>
        <v>-1.1651670638534006E-2</v>
      </c>
    </row>
    <row r="73" spans="1:25" ht="79.5" x14ac:dyDescent="0.25">
      <c r="A73" s="72" t="s">
        <v>107</v>
      </c>
      <c r="B73" s="6">
        <v>49016.4</v>
      </c>
      <c r="C73" s="20">
        <v>35546.54533173197</v>
      </c>
      <c r="D73" s="60">
        <f t="shared" si="22"/>
        <v>-0.27480301834218812</v>
      </c>
      <c r="E73" s="20">
        <v>35935.551414680202</v>
      </c>
      <c r="F73" s="61">
        <f t="shared" si="27"/>
        <v>1.0943569320672308E-2</v>
      </c>
      <c r="G73" s="20">
        <v>39825.25592655388</v>
      </c>
      <c r="H73" s="61">
        <f t="shared" si="28"/>
        <v>0.10824112497922256</v>
      </c>
      <c r="I73" s="20">
        <v>40912.394228067009</v>
      </c>
      <c r="J73" s="61">
        <f t="shared" si="29"/>
        <v>2.7297710365453476E-2</v>
      </c>
      <c r="K73" s="20">
        <v>43524.718211325875</v>
      </c>
      <c r="L73" s="61">
        <f t="shared" si="30"/>
        <v>6.3851652599366648E-2</v>
      </c>
      <c r="M73" s="20">
        <v>42618.880709668454</v>
      </c>
      <c r="N73" s="61">
        <f t="shared" si="31"/>
        <v>-2.0812024497420145E-2</v>
      </c>
      <c r="O73" s="20">
        <v>41094.966399397461</v>
      </c>
      <c r="P73" s="61">
        <f t="shared" si="32"/>
        <v>-3.5756788655533112E-2</v>
      </c>
      <c r="Q73" s="20">
        <v>38767.253100115093</v>
      </c>
      <c r="R73" s="61">
        <f t="shared" si="24"/>
        <v>-5.6642297177215806E-2</v>
      </c>
      <c r="S73" s="20">
        <v>39068.091569815595</v>
      </c>
      <c r="T73" s="61">
        <f t="shared" si="23"/>
        <v>7.7601182865238982E-3</v>
      </c>
      <c r="U73" s="20">
        <v>40236.963818687786</v>
      </c>
      <c r="V73" s="61">
        <f t="shared" si="25"/>
        <v>2.991884686210966E-2</v>
      </c>
      <c r="W73" s="20">
        <v>40714.985266879936</v>
      </c>
      <c r="X73" s="61">
        <f t="shared" si="26"/>
        <v>1.1880157020449422E-2</v>
      </c>
      <c r="Y73" s="67">
        <f t="shared" si="33"/>
        <v>-1.1647359021687202E-2</v>
      </c>
    </row>
    <row r="74" spans="1:25" ht="23.25" x14ac:dyDescent="0.25">
      <c r="A74" s="71" t="s">
        <v>68</v>
      </c>
      <c r="B74" s="6">
        <v>37503.699999999997</v>
      </c>
      <c r="C74" s="20">
        <v>29263.676131280743</v>
      </c>
      <c r="D74" s="64">
        <f t="shared" si="22"/>
        <v>-0.21971229155308025</v>
      </c>
      <c r="E74" s="20">
        <v>29284.626948692592</v>
      </c>
      <c r="F74" s="65">
        <f t="shared" si="27"/>
        <v>7.1593252050283773E-4</v>
      </c>
      <c r="G74" s="20">
        <v>31040.213269028216</v>
      </c>
      <c r="H74" s="65">
        <f t="shared" si="28"/>
        <v>5.9949075786809747E-2</v>
      </c>
      <c r="I74" s="20">
        <v>32335.087808664444</v>
      </c>
      <c r="J74" s="65">
        <f t="shared" si="29"/>
        <v>4.1716032309876194E-2</v>
      </c>
      <c r="K74" s="20">
        <v>32726.729288669299</v>
      </c>
      <c r="L74" s="65">
        <f t="shared" si="30"/>
        <v>1.2111965871943964E-2</v>
      </c>
      <c r="M74" s="20">
        <v>34305.377774506858</v>
      </c>
      <c r="N74" s="65">
        <f t="shared" si="31"/>
        <v>4.8237282495080303E-2</v>
      </c>
      <c r="O74" s="20">
        <v>32037.32937904563</v>
      </c>
      <c r="P74" s="65">
        <f t="shared" si="32"/>
        <v>-6.6113494227329817E-2</v>
      </c>
      <c r="Q74" s="20">
        <v>30997.187587687593</v>
      </c>
      <c r="R74" s="65">
        <f t="shared" si="24"/>
        <v>-3.2466557341647606E-2</v>
      </c>
      <c r="S74" s="20">
        <v>31713.459848451854</v>
      </c>
      <c r="T74" s="65">
        <f t="shared" si="23"/>
        <v>2.3107653193955358E-2</v>
      </c>
      <c r="U74" s="20">
        <v>32599.619129780571</v>
      </c>
      <c r="V74" s="65">
        <f t="shared" si="25"/>
        <v>2.7942686971506037E-2</v>
      </c>
      <c r="W74" s="20">
        <v>32511.899128587076</v>
      </c>
      <c r="X74" s="65">
        <f t="shared" si="26"/>
        <v>-2.6908290199427753E-3</v>
      </c>
      <c r="Y74" s="67">
        <f t="shared" si="33"/>
        <v>-9.7456857265750922E-3</v>
      </c>
    </row>
    <row r="75" spans="1:25" ht="45.75" x14ac:dyDescent="0.25">
      <c r="A75" s="68" t="s">
        <v>98</v>
      </c>
      <c r="B75" s="4">
        <v>39699.300000000003</v>
      </c>
      <c r="C75" s="17">
        <v>30637.299520226952</v>
      </c>
      <c r="D75" s="60">
        <f t="shared" si="22"/>
        <v>-0.22826600166181898</v>
      </c>
      <c r="E75" s="17">
        <v>30569.898466001665</v>
      </c>
      <c r="F75" s="61">
        <f t="shared" si="27"/>
        <v>-2.1999672060126763E-3</v>
      </c>
      <c r="G75" s="17">
        <v>32667.228583253993</v>
      </c>
      <c r="H75" s="61">
        <f t="shared" si="28"/>
        <v>6.8607689998868571E-2</v>
      </c>
      <c r="I75" s="17">
        <v>33198.159318575323</v>
      </c>
      <c r="J75" s="61">
        <f t="shared" si="29"/>
        <v>1.6252702122196538E-2</v>
      </c>
      <c r="K75" s="17">
        <v>35291.708846319845</v>
      </c>
      <c r="L75" s="61">
        <f t="shared" si="30"/>
        <v>6.3062217023975853E-2</v>
      </c>
      <c r="M75" s="17">
        <v>35725.03408181289</v>
      </c>
      <c r="N75" s="61">
        <f t="shared" si="31"/>
        <v>1.2278386330908164E-2</v>
      </c>
      <c r="O75" s="17">
        <v>32324.214327293008</v>
      </c>
      <c r="P75" s="61">
        <f t="shared" si="32"/>
        <v>-9.5194303992314211E-2</v>
      </c>
      <c r="Q75" s="17">
        <v>31934.365481182682</v>
      </c>
      <c r="R75" s="61">
        <f t="shared" si="24"/>
        <v>-1.2060582266995912E-2</v>
      </c>
      <c r="S75" s="17">
        <v>33024.658512690417</v>
      </c>
      <c r="T75" s="61">
        <f t="shared" si="23"/>
        <v>3.4141684516956872E-2</v>
      </c>
      <c r="U75" s="17">
        <v>33526.453336695129</v>
      </c>
      <c r="V75" s="61">
        <f t="shared" si="25"/>
        <v>1.5194549969741233E-2</v>
      </c>
      <c r="W75" s="17">
        <v>33972.511778657281</v>
      </c>
      <c r="X75" s="61">
        <f t="shared" si="26"/>
        <v>1.3304671313799199E-2</v>
      </c>
      <c r="Y75" s="67">
        <f t="shared" si="33"/>
        <v>-1.0443541259154122E-2</v>
      </c>
    </row>
    <row r="76" spans="1:25" ht="23.25" x14ac:dyDescent="0.25">
      <c r="A76" s="71" t="s">
        <v>69</v>
      </c>
      <c r="B76" s="6">
        <v>31032.6</v>
      </c>
      <c r="C76" s="20">
        <v>22655.091382474133</v>
      </c>
      <c r="D76" s="64">
        <f t="shared" ref="D76:D97" si="34">C76/B76-1</f>
        <v>-0.26995832181402346</v>
      </c>
      <c r="E76" s="20">
        <v>23977.983019482097</v>
      </c>
      <c r="F76" s="65">
        <f t="shared" si="27"/>
        <v>5.839268598277858E-2</v>
      </c>
      <c r="G76" s="20">
        <v>23755.478730724786</v>
      </c>
      <c r="H76" s="65">
        <f t="shared" si="28"/>
        <v>-9.2795248281111187E-3</v>
      </c>
      <c r="I76" s="20">
        <v>24669.73022029825</v>
      </c>
      <c r="J76" s="65">
        <f t="shared" si="29"/>
        <v>3.8485921497805498E-2</v>
      </c>
      <c r="K76" s="20">
        <v>26925.230266423561</v>
      </c>
      <c r="L76" s="65">
        <f t="shared" si="30"/>
        <v>9.1427835893782339E-2</v>
      </c>
      <c r="M76" s="20">
        <v>29836.662107920965</v>
      </c>
      <c r="N76" s="65">
        <f t="shared" si="31"/>
        <v>0.10813024856942577</v>
      </c>
      <c r="O76" s="20">
        <v>23703.021603634497</v>
      </c>
      <c r="P76" s="65">
        <f t="shared" si="32"/>
        <v>-0.2055739506685007</v>
      </c>
      <c r="Q76" s="20">
        <v>23099.277005813456</v>
      </c>
      <c r="R76" s="65">
        <f t="shared" si="24"/>
        <v>-2.547120818252413E-2</v>
      </c>
      <c r="S76" s="20">
        <v>26300.539934004508</v>
      </c>
      <c r="T76" s="65">
        <f t="shared" si="23"/>
        <v>0.13858714830708263</v>
      </c>
      <c r="U76" s="20">
        <v>24826.472677159349</v>
      </c>
      <c r="V76" s="65">
        <f t="shared" si="25"/>
        <v>-5.6047034035955567E-2</v>
      </c>
      <c r="W76" s="20">
        <v>24996.913112550774</v>
      </c>
      <c r="X76" s="65">
        <f t="shared" si="26"/>
        <v>6.8652698918534316E-3</v>
      </c>
      <c r="Y76" s="67">
        <f t="shared" si="33"/>
        <v>-1.1312811762398794E-2</v>
      </c>
    </row>
    <row r="77" spans="1:25" ht="23.25" x14ac:dyDescent="0.25">
      <c r="A77" s="70" t="s">
        <v>70</v>
      </c>
      <c r="B77" s="6">
        <v>39183.9</v>
      </c>
      <c r="C77" s="20">
        <v>28659.860192062075</v>
      </c>
      <c r="D77" s="60">
        <f t="shared" si="34"/>
        <v>-0.26858071319950094</v>
      </c>
      <c r="E77" s="20">
        <v>28820.775159085195</v>
      </c>
      <c r="F77" s="61">
        <f t="shared" si="27"/>
        <v>5.614645917487282E-3</v>
      </c>
      <c r="G77" s="20">
        <v>32115.064012856888</v>
      </c>
      <c r="H77" s="61">
        <f t="shared" si="28"/>
        <v>0.11430257637373886</v>
      </c>
      <c r="I77" s="20">
        <v>31306.937465913619</v>
      </c>
      <c r="J77" s="61">
        <f t="shared" si="29"/>
        <v>-2.5163473023741889E-2</v>
      </c>
      <c r="K77" s="20">
        <v>32161.261323073526</v>
      </c>
      <c r="L77" s="61">
        <f t="shared" si="30"/>
        <v>2.7288643550333891E-2</v>
      </c>
      <c r="M77" s="20">
        <v>35259.675638513574</v>
      </c>
      <c r="N77" s="61">
        <f t="shared" si="31"/>
        <v>9.6339950237497307E-2</v>
      </c>
      <c r="O77" s="20">
        <v>30413.898540884318</v>
      </c>
      <c r="P77" s="61">
        <f t="shared" si="32"/>
        <v>-0.13743113088471781</v>
      </c>
      <c r="Q77" s="20">
        <v>28474.841019531086</v>
      </c>
      <c r="R77" s="61">
        <f t="shared" si="24"/>
        <v>-6.3755638519890079E-2</v>
      </c>
      <c r="S77" s="20">
        <v>30382.259774987244</v>
      </c>
      <c r="T77" s="61">
        <f t="shared" ref="T77:T97" si="35">S77/Q77-1</f>
        <v>6.6986107284948471E-2</v>
      </c>
      <c r="U77" s="20">
        <v>31792.495609786441</v>
      </c>
      <c r="V77" s="61">
        <f t="shared" si="25"/>
        <v>4.6416423440635679E-2</v>
      </c>
      <c r="W77" s="20">
        <v>33400.311859581263</v>
      </c>
      <c r="X77" s="61">
        <f t="shared" si="26"/>
        <v>5.0572193813558375E-2</v>
      </c>
      <c r="Y77" s="67">
        <f t="shared" si="33"/>
        <v>-7.9464013645137149E-3</v>
      </c>
    </row>
    <row r="78" spans="1:25" ht="23.25" x14ac:dyDescent="0.25">
      <c r="A78" s="71" t="s">
        <v>71</v>
      </c>
      <c r="B78" s="6">
        <v>39214</v>
      </c>
      <c r="C78" s="20">
        <v>27698.906272499971</v>
      </c>
      <c r="D78" s="64">
        <f t="shared" si="34"/>
        <v>-0.29364751689447721</v>
      </c>
      <c r="E78" s="20">
        <v>28649.884803969111</v>
      </c>
      <c r="F78" s="65">
        <f t="shared" si="27"/>
        <v>3.4332710545083467E-2</v>
      </c>
      <c r="G78" s="20">
        <v>29528.085669715168</v>
      </c>
      <c r="H78" s="65">
        <f t="shared" si="28"/>
        <v>3.0652858528226634E-2</v>
      </c>
      <c r="I78" s="20">
        <v>29648.71366375441</v>
      </c>
      <c r="J78" s="65">
        <f t="shared" si="29"/>
        <v>4.0851952066423003E-3</v>
      </c>
      <c r="K78" s="20">
        <v>33545.741867740362</v>
      </c>
      <c r="L78" s="65">
        <f t="shared" si="30"/>
        <v>0.13144004317293789</v>
      </c>
      <c r="M78" s="20">
        <v>36490.106602912849</v>
      </c>
      <c r="N78" s="65">
        <f t="shared" si="31"/>
        <v>8.7771638701005017E-2</v>
      </c>
      <c r="O78" s="20">
        <v>24702.140708158593</v>
      </c>
      <c r="P78" s="65">
        <f t="shared" si="32"/>
        <v>-0.3230455318487141</v>
      </c>
      <c r="Q78" s="20">
        <v>25024.264968865908</v>
      </c>
      <c r="R78" s="65">
        <f t="shared" ref="R78:R97" si="36">Q78/O78-1</f>
        <v>1.3040337860310336E-2</v>
      </c>
      <c r="S78" s="20">
        <v>28951.302504409479</v>
      </c>
      <c r="T78" s="65">
        <f t="shared" si="35"/>
        <v>0.15692918614910045</v>
      </c>
      <c r="U78" s="20">
        <v>35262.358918924219</v>
      </c>
      <c r="V78" s="65">
        <f t="shared" si="25"/>
        <v>0.21798868681481687</v>
      </c>
      <c r="W78" s="20">
        <v>29987.448706197079</v>
      </c>
      <c r="X78" s="65">
        <f t="shared" si="26"/>
        <v>-0.14959039538039121</v>
      </c>
      <c r="Y78" s="67">
        <f t="shared" si="33"/>
        <v>-8.1857079223145047E-3</v>
      </c>
    </row>
    <row r="79" spans="1:25" ht="23.25" x14ac:dyDescent="0.25">
      <c r="A79" s="70" t="s">
        <v>72</v>
      </c>
      <c r="B79" s="6">
        <v>40449</v>
      </c>
      <c r="C79" s="20">
        <v>31815.623773256553</v>
      </c>
      <c r="D79" s="60">
        <f t="shared" si="34"/>
        <v>-0.21343855785664534</v>
      </c>
      <c r="E79" s="20">
        <v>31994.5680664057</v>
      </c>
      <c r="F79" s="61">
        <f t="shared" si="27"/>
        <v>5.6244156777953691E-3</v>
      </c>
      <c r="G79" s="20">
        <v>32466.462525585121</v>
      </c>
      <c r="H79" s="61">
        <f t="shared" si="28"/>
        <v>1.47492054963827E-2</v>
      </c>
      <c r="I79" s="20">
        <v>33544.056588993517</v>
      </c>
      <c r="J79" s="61">
        <f t="shared" si="29"/>
        <v>3.3190990935929587E-2</v>
      </c>
      <c r="K79" s="20">
        <v>34701.323923599492</v>
      </c>
      <c r="L79" s="61">
        <f t="shared" si="30"/>
        <v>3.4499921961904212E-2</v>
      </c>
      <c r="M79" s="20">
        <v>36729.663920488252</v>
      </c>
      <c r="N79" s="61">
        <f t="shared" si="31"/>
        <v>5.8451372096190779E-2</v>
      </c>
      <c r="O79" s="20">
        <v>31992.704914968752</v>
      </c>
      <c r="P79" s="61">
        <f t="shared" si="32"/>
        <v>-0.1289682098854481</v>
      </c>
      <c r="Q79" s="20">
        <v>32197.135848722639</v>
      </c>
      <c r="R79" s="61">
        <f t="shared" si="36"/>
        <v>6.3899233996385085E-3</v>
      </c>
      <c r="S79" s="20">
        <v>33562.064547377573</v>
      </c>
      <c r="T79" s="61">
        <f t="shared" si="35"/>
        <v>4.2392860814328692E-2</v>
      </c>
      <c r="U79" s="20">
        <v>35184.199123912636</v>
      </c>
      <c r="V79" s="61">
        <f t="shared" ref="V79:V97" si="37">U79/S79-1</f>
        <v>4.8332383553019831E-2</v>
      </c>
      <c r="W79" s="20">
        <v>34078.246685128339</v>
      </c>
      <c r="X79" s="61">
        <f t="shared" si="26"/>
        <v>-3.1433213383352143E-2</v>
      </c>
      <c r="Y79" s="67">
        <f t="shared" si="33"/>
        <v>-1.1837173380932355E-2</v>
      </c>
    </row>
    <row r="80" spans="1:25" ht="23.25" x14ac:dyDescent="0.25">
      <c r="A80" s="71" t="s">
        <v>73</v>
      </c>
      <c r="B80" s="6">
        <v>27208.2</v>
      </c>
      <c r="C80" s="20">
        <v>20301.774383731041</v>
      </c>
      <c r="D80" s="64">
        <f t="shared" si="34"/>
        <v>-0.25383618233727179</v>
      </c>
      <c r="E80" s="20">
        <v>20091.40821910468</v>
      </c>
      <c r="F80" s="65">
        <f t="shared" si="27"/>
        <v>-1.0361959533691789E-2</v>
      </c>
      <c r="G80" s="20">
        <v>21816.826002940721</v>
      </c>
      <c r="H80" s="65">
        <f t="shared" si="28"/>
        <v>8.5878389658887277E-2</v>
      </c>
      <c r="I80" s="20">
        <v>21953.092789635459</v>
      </c>
      <c r="J80" s="65">
        <f t="shared" si="29"/>
        <v>6.2459491896929009E-3</v>
      </c>
      <c r="K80" s="20">
        <v>22503.840954751162</v>
      </c>
      <c r="L80" s="65">
        <f t="shared" si="30"/>
        <v>2.5087497711289375E-2</v>
      </c>
      <c r="M80" s="20">
        <v>23720.106063168671</v>
      </c>
      <c r="N80" s="65">
        <f t="shared" si="31"/>
        <v>5.4047000725923722E-2</v>
      </c>
      <c r="O80" s="20">
        <v>22388.757721791426</v>
      </c>
      <c r="P80" s="65">
        <f t="shared" si="32"/>
        <v>-5.612741940663124E-2</v>
      </c>
      <c r="Q80" s="20">
        <v>22047.563455992291</v>
      </c>
      <c r="R80" s="65">
        <f t="shared" si="36"/>
        <v>-1.5239535397135628E-2</v>
      </c>
      <c r="S80" s="20">
        <v>22946.206767798602</v>
      </c>
      <c r="T80" s="65">
        <f t="shared" si="35"/>
        <v>4.0759302659454155E-2</v>
      </c>
      <c r="U80" s="20">
        <v>22608.638491538342</v>
      </c>
      <c r="V80" s="65">
        <f t="shared" si="37"/>
        <v>-1.4711288871238737E-2</v>
      </c>
      <c r="W80" s="20">
        <v>22955.082151754974</v>
      </c>
      <c r="X80" s="65">
        <f t="shared" ref="X80:X97" si="38">W80/U80-1</f>
        <v>1.5323508328300983E-2</v>
      </c>
      <c r="Y80" s="67">
        <f t="shared" si="33"/>
        <v>-1.1175885206583707E-2</v>
      </c>
    </row>
    <row r="81" spans="1:25" ht="23.25" x14ac:dyDescent="0.25">
      <c r="A81" s="70" t="s">
        <v>74</v>
      </c>
      <c r="B81" s="6">
        <v>45031</v>
      </c>
      <c r="C81" s="20">
        <v>31219.676961773566</v>
      </c>
      <c r="D81" s="60">
        <f t="shared" si="34"/>
        <v>-0.30670700269206619</v>
      </c>
      <c r="E81" s="20">
        <v>31085.229098646319</v>
      </c>
      <c r="F81" s="61">
        <f t="shared" si="27"/>
        <v>-4.3065103874030397E-3</v>
      </c>
      <c r="G81" s="20">
        <v>32972.734631980718</v>
      </c>
      <c r="H81" s="61">
        <f t="shared" si="28"/>
        <v>6.0720335286722937E-2</v>
      </c>
      <c r="I81" s="20">
        <v>33236.616197555733</v>
      </c>
      <c r="J81" s="61">
        <f t="shared" si="29"/>
        <v>8.0030233621894986E-3</v>
      </c>
      <c r="K81" s="20">
        <v>34904.879933233475</v>
      </c>
      <c r="L81" s="61">
        <f t="shared" si="30"/>
        <v>5.0193549360191048E-2</v>
      </c>
      <c r="M81" s="20">
        <v>37926.087972684283</v>
      </c>
      <c r="N81" s="61">
        <f t="shared" si="31"/>
        <v>8.6555462881689138E-2</v>
      </c>
      <c r="O81" s="20">
        <v>33056.074285276198</v>
      </c>
      <c r="P81" s="61">
        <f t="shared" si="32"/>
        <v>-0.12840801537231161</v>
      </c>
      <c r="Q81" s="20">
        <v>32075.385772884129</v>
      </c>
      <c r="R81" s="61">
        <f t="shared" si="36"/>
        <v>-2.9667422208961014E-2</v>
      </c>
      <c r="S81" s="20">
        <v>36085.383336159102</v>
      </c>
      <c r="T81" s="61">
        <f t="shared" si="35"/>
        <v>0.12501790599397689</v>
      </c>
      <c r="U81" s="20">
        <v>34596.206423673764</v>
      </c>
      <c r="V81" s="61">
        <f t="shared" si="37"/>
        <v>-4.1268147233262664E-2</v>
      </c>
      <c r="W81" s="20">
        <v>36153.176455264787</v>
      </c>
      <c r="X81" s="61">
        <f t="shared" si="38"/>
        <v>4.5004068149090637E-2</v>
      </c>
      <c r="Y81" s="67">
        <f t="shared" si="33"/>
        <v>-1.2260250260013124E-2</v>
      </c>
    </row>
    <row r="82" spans="1:25" ht="23.25" x14ac:dyDescent="0.25">
      <c r="A82" s="71" t="s">
        <v>75</v>
      </c>
      <c r="B82" s="6">
        <v>47646.8</v>
      </c>
      <c r="C82" s="20">
        <v>37056.345192149951</v>
      </c>
      <c r="D82" s="64">
        <f t="shared" si="34"/>
        <v>-0.22227001200185637</v>
      </c>
      <c r="E82" s="20">
        <v>37079.895764404057</v>
      </c>
      <c r="F82" s="65">
        <f t="shared" si="27"/>
        <v>6.3553413408645731E-4</v>
      </c>
      <c r="G82" s="20">
        <v>38755.116551890424</v>
      </c>
      <c r="H82" s="65">
        <f t="shared" si="28"/>
        <v>4.517868114113055E-2</v>
      </c>
      <c r="I82" s="20">
        <v>41471.922797965337</v>
      </c>
      <c r="J82" s="65">
        <f t="shared" si="29"/>
        <v>7.0101872676277432E-2</v>
      </c>
      <c r="K82" s="20">
        <v>43786.349441557773</v>
      </c>
      <c r="L82" s="65">
        <f t="shared" si="30"/>
        <v>5.5807073495661053E-2</v>
      </c>
      <c r="M82" s="20">
        <v>42070.132873529066</v>
      </c>
      <c r="N82" s="65">
        <f t="shared" si="31"/>
        <v>-3.9195242122647467E-2</v>
      </c>
      <c r="O82" s="20">
        <v>38872.237963609921</v>
      </c>
      <c r="P82" s="65">
        <f t="shared" si="32"/>
        <v>-7.6013425475327967E-2</v>
      </c>
      <c r="Q82" s="20">
        <v>38092.063085868162</v>
      </c>
      <c r="R82" s="65">
        <f t="shared" si="36"/>
        <v>-2.0070233117838954E-2</v>
      </c>
      <c r="S82" s="20">
        <v>39727.903979121562</v>
      </c>
      <c r="T82" s="65">
        <f t="shared" si="35"/>
        <v>4.2944402606019061E-2</v>
      </c>
      <c r="U82" s="20">
        <v>40133.80388577019</v>
      </c>
      <c r="V82" s="65">
        <f t="shared" si="37"/>
        <v>1.0216997777228398E-2</v>
      </c>
      <c r="W82" s="20">
        <v>40632.600059779164</v>
      </c>
      <c r="X82" s="65">
        <f t="shared" si="38"/>
        <v>1.2428330377769914E-2</v>
      </c>
      <c r="Y82" s="67">
        <f t="shared" si="33"/>
        <v>-1.0930547319045263E-2</v>
      </c>
    </row>
    <row r="83" spans="1:25" ht="23.25" x14ac:dyDescent="0.25">
      <c r="A83" s="70" t="s">
        <v>76</v>
      </c>
      <c r="B83" s="6">
        <v>42940.4</v>
      </c>
      <c r="C83" s="20">
        <v>34262.451697793651</v>
      </c>
      <c r="D83" s="60">
        <f t="shared" si="34"/>
        <v>-0.20209286131955806</v>
      </c>
      <c r="E83" s="20">
        <v>33813.459921792826</v>
      </c>
      <c r="F83" s="61">
        <f t="shared" si="27"/>
        <v>-1.3104484756697565E-2</v>
      </c>
      <c r="G83" s="20">
        <v>36820.33227858536</v>
      </c>
      <c r="H83" s="61">
        <f t="shared" si="28"/>
        <v>8.8925308553077009E-2</v>
      </c>
      <c r="I83" s="20">
        <v>36343.500200584174</v>
      </c>
      <c r="J83" s="61">
        <f t="shared" si="29"/>
        <v>-1.2950238319237251E-2</v>
      </c>
      <c r="K83" s="20">
        <v>40527.592362838921</v>
      </c>
      <c r="L83" s="61">
        <f t="shared" si="30"/>
        <v>0.11512628500728428</v>
      </c>
      <c r="M83" s="20">
        <v>39270.04777802746</v>
      </c>
      <c r="N83" s="61">
        <f t="shared" si="31"/>
        <v>-3.1029343503872764E-2</v>
      </c>
      <c r="O83" s="20">
        <v>36119.668241066051</v>
      </c>
      <c r="P83" s="61">
        <f t="shared" si="32"/>
        <v>-8.0223470945816389E-2</v>
      </c>
      <c r="Q83" s="20">
        <v>35460.744202215494</v>
      </c>
      <c r="R83" s="61">
        <f t="shared" si="36"/>
        <v>-1.8242804293019388E-2</v>
      </c>
      <c r="S83" s="20">
        <v>36386.056836820084</v>
      </c>
      <c r="T83" s="61">
        <f t="shared" si="35"/>
        <v>2.6093999306048943E-2</v>
      </c>
      <c r="U83" s="20">
        <v>37748.666341378645</v>
      </c>
      <c r="V83" s="61">
        <f t="shared" si="37"/>
        <v>3.7448671909391829E-2</v>
      </c>
      <c r="W83" s="20">
        <v>37916.503519968857</v>
      </c>
      <c r="X83" s="61">
        <f t="shared" si="38"/>
        <v>4.4461750535074174E-3</v>
      </c>
      <c r="Y83" s="67">
        <f t="shared" si="33"/>
        <v>-7.7820693917174492E-3</v>
      </c>
    </row>
    <row r="84" spans="1:25" ht="23.25" x14ac:dyDescent="0.25">
      <c r="A84" s="71" t="s">
        <v>77</v>
      </c>
      <c r="B84" s="6">
        <v>37788</v>
      </c>
      <c r="C84" s="20">
        <v>30129.038948481266</v>
      </c>
      <c r="D84" s="64">
        <f t="shared" si="34"/>
        <v>-0.20268236084256208</v>
      </c>
      <c r="E84" s="20">
        <v>29665.831546156114</v>
      </c>
      <c r="F84" s="65">
        <f t="shared" si="27"/>
        <v>-1.5374118076491139E-2</v>
      </c>
      <c r="G84" s="20">
        <v>31704.041733848928</v>
      </c>
      <c r="H84" s="65">
        <f t="shared" si="28"/>
        <v>6.8705648264793417E-2</v>
      </c>
      <c r="I84" s="20">
        <v>31713.281683427944</v>
      </c>
      <c r="J84" s="65">
        <f t="shared" si="29"/>
        <v>2.914439003260938E-4</v>
      </c>
      <c r="K84" s="20">
        <v>33700.546045289797</v>
      </c>
      <c r="L84" s="65">
        <f t="shared" si="30"/>
        <v>6.266347272727435E-2</v>
      </c>
      <c r="M84" s="20">
        <v>35086.71411842863</v>
      </c>
      <c r="N84" s="65">
        <f t="shared" si="31"/>
        <v>4.1131917307095867E-2</v>
      </c>
      <c r="O84" s="20">
        <v>31708.357136736584</v>
      </c>
      <c r="P84" s="65">
        <f t="shared" si="32"/>
        <v>-9.628593234148497E-2</v>
      </c>
      <c r="Q84" s="20">
        <v>32343.564028304194</v>
      </c>
      <c r="R84" s="65">
        <f t="shared" si="36"/>
        <v>2.0032791002964734E-2</v>
      </c>
      <c r="S84" s="20">
        <v>31565.395481961612</v>
      </c>
      <c r="T84" s="65">
        <f t="shared" si="35"/>
        <v>-2.4059455713093314E-2</v>
      </c>
      <c r="U84" s="20">
        <v>32190.577507927894</v>
      </c>
      <c r="V84" s="65">
        <f t="shared" si="37"/>
        <v>1.980593040006573E-2</v>
      </c>
      <c r="W84" s="20">
        <v>32059.556137981152</v>
      </c>
      <c r="X84" s="65">
        <f t="shared" si="38"/>
        <v>-4.0701776758890196E-3</v>
      </c>
      <c r="Y84" s="67">
        <f t="shared" si="33"/>
        <v>-1.1803712822454576E-2</v>
      </c>
    </row>
    <row r="85" spans="1:25" ht="34.5" x14ac:dyDescent="0.25">
      <c r="A85" s="70" t="s">
        <v>78</v>
      </c>
      <c r="B85" s="6">
        <v>38052.699999999997</v>
      </c>
      <c r="C85" s="20">
        <v>30164.962763048552</v>
      </c>
      <c r="D85" s="60">
        <f t="shared" si="34"/>
        <v>-0.2072845615935649</v>
      </c>
      <c r="E85" s="20">
        <v>30320.824405929146</v>
      </c>
      <c r="F85" s="61">
        <f t="shared" si="27"/>
        <v>5.1669761406607506E-3</v>
      </c>
      <c r="G85" s="20">
        <v>32408.576622705506</v>
      </c>
      <c r="H85" s="61">
        <f t="shared" si="28"/>
        <v>6.8855390896565005E-2</v>
      </c>
      <c r="I85" s="20">
        <v>32484.225842620588</v>
      </c>
      <c r="J85" s="61">
        <f t="shared" si="29"/>
        <v>2.3342345699342015E-3</v>
      </c>
      <c r="K85" s="20">
        <v>33417.030856990175</v>
      </c>
      <c r="L85" s="61">
        <f t="shared" si="30"/>
        <v>2.8715630130415892E-2</v>
      </c>
      <c r="M85" s="20">
        <v>35246.52619444536</v>
      </c>
      <c r="N85" s="61">
        <f t="shared" si="31"/>
        <v>5.4747393485812701E-2</v>
      </c>
      <c r="O85" s="20">
        <v>31346.359229973899</v>
      </c>
      <c r="P85" s="61">
        <f t="shared" si="32"/>
        <v>-0.1106539391415573</v>
      </c>
      <c r="Q85" s="20">
        <v>30776.895181936437</v>
      </c>
      <c r="R85" s="61">
        <f t="shared" si="36"/>
        <v>-1.8166832194436489E-2</v>
      </c>
      <c r="S85" s="20">
        <v>32089.538505475361</v>
      </c>
      <c r="T85" s="61">
        <f t="shared" si="35"/>
        <v>4.2650284110183456E-2</v>
      </c>
      <c r="U85" s="20">
        <v>32573.608674936782</v>
      </c>
      <c r="V85" s="61">
        <f t="shared" si="37"/>
        <v>1.5084983829818155E-2</v>
      </c>
      <c r="W85" s="20">
        <v>33370.70449744854</v>
      </c>
      <c r="X85" s="61">
        <f t="shared" si="38"/>
        <v>2.4470602273952924E-2</v>
      </c>
      <c r="Y85" s="67">
        <f t="shared" si="33"/>
        <v>-8.5527124992923267E-3</v>
      </c>
    </row>
    <row r="86" spans="1:25" ht="23.25" x14ac:dyDescent="0.25">
      <c r="A86" s="71" t="s">
        <v>79</v>
      </c>
      <c r="B86" s="6">
        <v>36202.1</v>
      </c>
      <c r="C86" s="20">
        <v>26732.867731296559</v>
      </c>
      <c r="D86" s="64">
        <f t="shared" si="34"/>
        <v>-0.26156582818961993</v>
      </c>
      <c r="E86" s="20">
        <v>26669.062044366259</v>
      </c>
      <c r="F86" s="65">
        <f t="shared" si="27"/>
        <v>-2.3867879634776878E-3</v>
      </c>
      <c r="G86" s="20">
        <v>29478.574932690113</v>
      </c>
      <c r="H86" s="65">
        <f t="shared" si="28"/>
        <v>0.10534727031831825</v>
      </c>
      <c r="I86" s="20">
        <v>29578.835997734604</v>
      </c>
      <c r="J86" s="65">
        <f t="shared" si="29"/>
        <v>3.4011503362501028E-3</v>
      </c>
      <c r="K86" s="20">
        <v>30914.225721762774</v>
      </c>
      <c r="L86" s="65">
        <f t="shared" si="30"/>
        <v>4.5146797667441785E-2</v>
      </c>
      <c r="M86" s="20">
        <v>31308.461118084535</v>
      </c>
      <c r="N86" s="65">
        <f t="shared" si="31"/>
        <v>1.2752556052025854E-2</v>
      </c>
      <c r="O86" s="20">
        <v>28770.877020743203</v>
      </c>
      <c r="P86" s="65">
        <f t="shared" si="32"/>
        <v>-8.1051064367886227E-2</v>
      </c>
      <c r="Q86" s="20">
        <v>28345.226795388931</v>
      </c>
      <c r="R86" s="65">
        <f t="shared" si="36"/>
        <v>-1.4794482109370066E-2</v>
      </c>
      <c r="S86" s="20">
        <v>29818.264054660547</v>
      </c>
      <c r="T86" s="65">
        <f t="shared" si="35"/>
        <v>5.1967735869774101E-2</v>
      </c>
      <c r="U86" s="20">
        <v>30340.757945570298</v>
      </c>
      <c r="V86" s="65">
        <f t="shared" si="37"/>
        <v>1.752261264948074E-2</v>
      </c>
      <c r="W86" s="20">
        <v>30914.252804096948</v>
      </c>
      <c r="X86" s="65">
        <f t="shared" si="38"/>
        <v>1.890179736298836E-2</v>
      </c>
      <c r="Y86" s="67">
        <f t="shared" si="33"/>
        <v>-9.5234765794613378E-3</v>
      </c>
    </row>
    <row r="87" spans="1:25" ht="23.25" x14ac:dyDescent="0.25">
      <c r="A87" s="70" t="s">
        <v>80</v>
      </c>
      <c r="B87" s="6">
        <v>44323.3</v>
      </c>
      <c r="C87" s="20">
        <v>34091.329366611571</v>
      </c>
      <c r="D87" s="60">
        <f t="shared" si="34"/>
        <v>-0.2308485747538751</v>
      </c>
      <c r="E87" s="20">
        <v>34641.080742553415</v>
      </c>
      <c r="F87" s="61">
        <f t="shared" si="27"/>
        <v>1.61258415601786E-2</v>
      </c>
      <c r="G87" s="20">
        <v>36167.183418572953</v>
      </c>
      <c r="H87" s="61">
        <f t="shared" si="28"/>
        <v>4.4054707396725679E-2</v>
      </c>
      <c r="I87" s="20">
        <v>37669.254641880972</v>
      </c>
      <c r="J87" s="61">
        <f t="shared" si="29"/>
        <v>4.1531329822511509E-2</v>
      </c>
      <c r="K87" s="20">
        <v>43232.331744922565</v>
      </c>
      <c r="L87" s="61">
        <f t="shared" si="30"/>
        <v>0.14768216562630143</v>
      </c>
      <c r="M87" s="20">
        <v>40517.272857805212</v>
      </c>
      <c r="N87" s="61">
        <f t="shared" si="31"/>
        <v>-6.280158338755859E-2</v>
      </c>
      <c r="O87" s="20">
        <v>36727.636897735931</v>
      </c>
      <c r="P87" s="61">
        <f t="shared" si="32"/>
        <v>-9.3531368050583152E-2</v>
      </c>
      <c r="Q87" s="20">
        <v>37351.421920854133</v>
      </c>
      <c r="R87" s="61">
        <f t="shared" si="36"/>
        <v>1.6984077272792275E-2</v>
      </c>
      <c r="S87" s="20">
        <v>36840.363404314412</v>
      </c>
      <c r="T87" s="61">
        <f t="shared" si="35"/>
        <v>-1.368243805075553E-2</v>
      </c>
      <c r="U87" s="20">
        <v>36713.736502073225</v>
      </c>
      <c r="V87" s="61">
        <f t="shared" si="37"/>
        <v>-3.4371784244223713E-3</v>
      </c>
      <c r="W87" s="20">
        <v>38346.17761335789</v>
      </c>
      <c r="X87" s="61">
        <f t="shared" si="38"/>
        <v>4.4464041713446534E-2</v>
      </c>
      <c r="Y87" s="67">
        <f t="shared" si="33"/>
        <v>-8.4962708432035194E-3</v>
      </c>
    </row>
    <row r="88" spans="1:25" ht="45.75" x14ac:dyDescent="0.25">
      <c r="A88" s="69" t="s">
        <v>81</v>
      </c>
      <c r="B88" s="4">
        <v>61016.1</v>
      </c>
      <c r="C88" s="17">
        <v>44328.547801929628</v>
      </c>
      <c r="D88" s="64">
        <f t="shared" si="34"/>
        <v>-0.27349424492995078</v>
      </c>
      <c r="E88" s="17">
        <v>44291.566813660495</v>
      </c>
      <c r="F88" s="65">
        <f t="shared" si="27"/>
        <v>-8.3424768242745806E-4</v>
      </c>
      <c r="G88" s="17">
        <v>46832.190494682123</v>
      </c>
      <c r="H88" s="65">
        <f t="shared" si="28"/>
        <v>5.7361341307032854E-2</v>
      </c>
      <c r="I88" s="17">
        <v>47565.044915193663</v>
      </c>
      <c r="J88" s="65">
        <f t="shared" si="29"/>
        <v>1.5648518951825618E-2</v>
      </c>
      <c r="K88" s="17">
        <v>51464.22925837506</v>
      </c>
      <c r="L88" s="65">
        <f t="shared" si="30"/>
        <v>8.1975836460019602E-2</v>
      </c>
      <c r="M88" s="17">
        <v>51272.575715141626</v>
      </c>
      <c r="N88" s="65">
        <f t="shared" si="31"/>
        <v>-3.7240146407564456E-3</v>
      </c>
      <c r="O88" s="17">
        <v>47855.300699692045</v>
      </c>
      <c r="P88" s="65">
        <f t="shared" si="32"/>
        <v>-6.6649177806770599E-2</v>
      </c>
      <c r="Q88" s="17">
        <v>45098.127954166914</v>
      </c>
      <c r="R88" s="65">
        <f t="shared" si="36"/>
        <v>-5.7614782588606195E-2</v>
      </c>
      <c r="S88" s="17">
        <v>47420.853401526278</v>
      </c>
      <c r="T88" s="65">
        <f t="shared" si="35"/>
        <v>5.1503810750635592E-2</v>
      </c>
      <c r="U88" s="17">
        <v>47932.646730891305</v>
      </c>
      <c r="V88" s="65">
        <f t="shared" si="37"/>
        <v>1.0792579480413789E-2</v>
      </c>
      <c r="W88" s="17">
        <v>49488.234402033326</v>
      </c>
      <c r="X88" s="65">
        <f t="shared" si="38"/>
        <v>3.245361517121248E-2</v>
      </c>
      <c r="Y88" s="67">
        <f t="shared" si="33"/>
        <v>-1.3870978684306505E-2</v>
      </c>
    </row>
    <row r="89" spans="1:25" ht="34.5" x14ac:dyDescent="0.25">
      <c r="A89" s="70" t="s">
        <v>82</v>
      </c>
      <c r="B89" s="6">
        <v>90981.9</v>
      </c>
      <c r="C89" s="20">
        <v>53327.691955675647</v>
      </c>
      <c r="D89" s="60">
        <f t="shared" si="34"/>
        <v>-0.41386482414990622</v>
      </c>
      <c r="E89" s="20">
        <v>55502.386862651678</v>
      </c>
      <c r="F89" s="61">
        <f t="shared" si="27"/>
        <v>4.0779843027588081E-2</v>
      </c>
      <c r="G89" s="20">
        <v>59395.184694366602</v>
      </c>
      <c r="H89" s="61">
        <f t="shared" si="28"/>
        <v>7.013748510218476E-2</v>
      </c>
      <c r="I89" s="20">
        <v>59356.56480766851</v>
      </c>
      <c r="J89" s="61">
        <f t="shared" si="29"/>
        <v>-6.502191532330448E-4</v>
      </c>
      <c r="K89" s="20">
        <v>68590.068770599188</v>
      </c>
      <c r="L89" s="61">
        <f t="shared" si="30"/>
        <v>0.1555599451021088</v>
      </c>
      <c r="M89" s="20">
        <v>67492.513349369052</v>
      </c>
      <c r="N89" s="61">
        <f t="shared" si="31"/>
        <v>-1.6001666726722985E-2</v>
      </c>
      <c r="O89" s="20">
        <v>56309.16899827648</v>
      </c>
      <c r="P89" s="61">
        <f t="shared" si="32"/>
        <v>-0.16569755364129013</v>
      </c>
      <c r="Q89" s="20">
        <v>51825.852745958124</v>
      </c>
      <c r="R89" s="61">
        <f t="shared" si="36"/>
        <v>-7.961964866602067E-2</v>
      </c>
      <c r="S89" s="20">
        <v>57588.898427887987</v>
      </c>
      <c r="T89" s="61">
        <f t="shared" si="35"/>
        <v>0.11120020948192355</v>
      </c>
      <c r="U89" s="20">
        <v>59014.013261069871</v>
      </c>
      <c r="V89" s="61">
        <f t="shared" si="37"/>
        <v>2.4746346467564351E-2</v>
      </c>
      <c r="W89" s="20">
        <v>61170.524496450249</v>
      </c>
      <c r="X89" s="61">
        <f t="shared" si="38"/>
        <v>3.654235860625632E-2</v>
      </c>
      <c r="Y89" s="67">
        <f t="shared" si="33"/>
        <v>-2.1533429504504289E-2</v>
      </c>
    </row>
    <row r="90" spans="1:25" ht="23.25" x14ac:dyDescent="0.25">
      <c r="A90" s="71" t="s">
        <v>83</v>
      </c>
      <c r="B90" s="6">
        <v>76436.7</v>
      </c>
      <c r="C90" s="20">
        <v>56969.575612634144</v>
      </c>
      <c r="D90" s="64">
        <f t="shared" si="34"/>
        <v>-0.25468295187214851</v>
      </c>
      <c r="E90" s="20">
        <v>56797.337324114793</v>
      </c>
      <c r="F90" s="65">
        <f t="shared" si="27"/>
        <v>-3.0233381005062565E-3</v>
      </c>
      <c r="G90" s="20">
        <v>60182.617307501096</v>
      </c>
      <c r="H90" s="65">
        <f t="shared" si="28"/>
        <v>5.9602793773027685E-2</v>
      </c>
      <c r="I90" s="20">
        <v>66878.389223352555</v>
      </c>
      <c r="J90" s="65">
        <f t="shared" si="29"/>
        <v>0.11125757262499292</v>
      </c>
      <c r="K90" s="20">
        <v>77043.251535660063</v>
      </c>
      <c r="L90" s="65">
        <f t="shared" si="30"/>
        <v>0.15199023825708635</v>
      </c>
      <c r="M90" s="20">
        <v>69550.497800542624</v>
      </c>
      <c r="N90" s="65">
        <f t="shared" si="31"/>
        <v>-9.7253861769442063E-2</v>
      </c>
      <c r="O90" s="20">
        <v>65186.453766670806</v>
      </c>
      <c r="P90" s="65">
        <f t="shared" si="32"/>
        <v>-6.2746409758087651E-2</v>
      </c>
      <c r="Q90" s="20">
        <v>63761.459508414191</v>
      </c>
      <c r="R90" s="65">
        <f t="shared" si="36"/>
        <v>-2.1860281943810844E-2</v>
      </c>
      <c r="S90" s="20">
        <v>65100.008141676924</v>
      </c>
      <c r="T90" s="65">
        <f t="shared" si="35"/>
        <v>2.0993067655330044E-2</v>
      </c>
      <c r="U90" s="20">
        <v>67622.102508023876</v>
      </c>
      <c r="V90" s="65">
        <f t="shared" si="37"/>
        <v>3.8741844100205425E-2</v>
      </c>
      <c r="W90" s="20">
        <v>64025.233070166665</v>
      </c>
      <c r="X90" s="65">
        <f t="shared" si="38"/>
        <v>-5.319073652627726E-2</v>
      </c>
      <c r="Y90" s="67">
        <f t="shared" si="33"/>
        <v>-1.001564214178456E-2</v>
      </c>
    </row>
    <row r="91" spans="1:25" ht="23.25" x14ac:dyDescent="0.25">
      <c r="A91" s="70" t="s">
        <v>84</v>
      </c>
      <c r="B91" s="6">
        <v>44955</v>
      </c>
      <c r="C91" s="20">
        <v>34856.012738368394</v>
      </c>
      <c r="D91" s="60">
        <f t="shared" si="34"/>
        <v>-0.22464658573310214</v>
      </c>
      <c r="E91" s="20">
        <v>34460.629701039274</v>
      </c>
      <c r="F91" s="61">
        <f t="shared" si="27"/>
        <v>-1.1343323755843571E-2</v>
      </c>
      <c r="G91" s="20">
        <v>36217.676011027492</v>
      </c>
      <c r="H91" s="61">
        <f t="shared" si="28"/>
        <v>5.0987063359879015E-2</v>
      </c>
      <c r="I91" s="20">
        <v>36660.199761250216</v>
      </c>
      <c r="J91" s="61">
        <f t="shared" si="29"/>
        <v>1.2218446873509592E-2</v>
      </c>
      <c r="K91" s="20">
        <v>38986.146997387259</v>
      </c>
      <c r="L91" s="61">
        <f t="shared" si="30"/>
        <v>6.3446114622527583E-2</v>
      </c>
      <c r="M91" s="20">
        <v>39799.475672804117</v>
      </c>
      <c r="N91" s="61">
        <f t="shared" si="31"/>
        <v>2.0861991708782224E-2</v>
      </c>
      <c r="O91" s="20">
        <v>38031.786898639111</v>
      </c>
      <c r="P91" s="61">
        <f t="shared" si="32"/>
        <v>-4.44148759319688E-2</v>
      </c>
      <c r="Q91" s="20">
        <v>35441.558733805839</v>
      </c>
      <c r="R91" s="61">
        <f t="shared" si="36"/>
        <v>-6.8106927811113604E-2</v>
      </c>
      <c r="S91" s="20">
        <v>36909.43104089579</v>
      </c>
      <c r="T91" s="61">
        <f t="shared" si="35"/>
        <v>4.1416697220199472E-2</v>
      </c>
      <c r="U91" s="20">
        <v>36781.546530020532</v>
      </c>
      <c r="V91" s="61">
        <f t="shared" si="37"/>
        <v>-3.4648193501970459E-3</v>
      </c>
      <c r="W91" s="20">
        <v>38195.930611148375</v>
      </c>
      <c r="X91" s="61">
        <f t="shared" si="38"/>
        <v>3.8453632719696706E-2</v>
      </c>
      <c r="Y91" s="67">
        <f t="shared" si="33"/>
        <v>-1.1326598734330052E-2</v>
      </c>
    </row>
    <row r="92" spans="1:25" ht="23.25" x14ac:dyDescent="0.25">
      <c r="A92" s="71" t="s">
        <v>85</v>
      </c>
      <c r="B92" s="6">
        <v>53869.1</v>
      </c>
      <c r="C92" s="20">
        <v>39582.834111901866</v>
      </c>
      <c r="D92" s="64">
        <f t="shared" si="34"/>
        <v>-0.26520335197911482</v>
      </c>
      <c r="E92" s="20">
        <v>39050.787464805326</v>
      </c>
      <c r="F92" s="65">
        <f t="shared" si="27"/>
        <v>-1.3441347974034068E-2</v>
      </c>
      <c r="G92" s="20">
        <v>41693.227044994819</v>
      </c>
      <c r="H92" s="65">
        <f t="shared" si="28"/>
        <v>6.7666742509891797E-2</v>
      </c>
      <c r="I92" s="20">
        <v>41858.360475653011</v>
      </c>
      <c r="J92" s="65">
        <f t="shared" si="29"/>
        <v>3.9606776055012283E-3</v>
      </c>
      <c r="K92" s="20">
        <v>43023.451922609638</v>
      </c>
      <c r="L92" s="65">
        <f t="shared" si="30"/>
        <v>2.7834139553418513E-2</v>
      </c>
      <c r="M92" s="20">
        <v>44453.769053661432</v>
      </c>
      <c r="N92" s="65">
        <f t="shared" si="31"/>
        <v>3.324505745435391E-2</v>
      </c>
      <c r="O92" s="20">
        <v>42678.892498662317</v>
      </c>
      <c r="P92" s="65">
        <f t="shared" si="32"/>
        <v>-3.9926345792110629E-2</v>
      </c>
      <c r="Q92" s="20">
        <v>39305.162058285059</v>
      </c>
      <c r="R92" s="65">
        <f t="shared" si="36"/>
        <v>-7.9049156218920169E-2</v>
      </c>
      <c r="S92" s="20">
        <v>41355.449845027957</v>
      </c>
      <c r="T92" s="65">
        <f t="shared" si="35"/>
        <v>5.2163321034080834E-2</v>
      </c>
      <c r="U92" s="20">
        <v>42084.670466912925</v>
      </c>
      <c r="V92" s="65">
        <f t="shared" si="37"/>
        <v>1.7632999389864956E-2</v>
      </c>
      <c r="W92" s="20">
        <v>43460.592676732427</v>
      </c>
      <c r="X92" s="65">
        <f t="shared" si="38"/>
        <v>3.2694142417041272E-2</v>
      </c>
      <c r="Y92" s="67">
        <f t="shared" si="33"/>
        <v>-1.4765738363638835E-2</v>
      </c>
    </row>
    <row r="93" spans="1:25" ht="23.25" x14ac:dyDescent="0.25">
      <c r="A93" s="70" t="s">
        <v>86</v>
      </c>
      <c r="B93" s="6">
        <v>42113.2</v>
      </c>
      <c r="C93" s="20">
        <v>32739.509461831745</v>
      </c>
      <c r="D93" s="60">
        <f t="shared" si="34"/>
        <v>-0.22258319334954957</v>
      </c>
      <c r="E93" s="20">
        <v>33136.402095253303</v>
      </c>
      <c r="F93" s="61">
        <f t="shared" si="27"/>
        <v>1.2122742214090376E-2</v>
      </c>
      <c r="G93" s="20">
        <v>35560.55472934826</v>
      </c>
      <c r="H93" s="61">
        <f t="shared" si="28"/>
        <v>7.3156784708446443E-2</v>
      </c>
      <c r="I93" s="20">
        <v>35183.825458707397</v>
      </c>
      <c r="J93" s="61">
        <f t="shared" si="29"/>
        <v>-1.0594021198717329E-2</v>
      </c>
      <c r="K93" s="20">
        <v>37521.953675837278</v>
      </c>
      <c r="L93" s="61">
        <f t="shared" si="30"/>
        <v>6.6454633248279604E-2</v>
      </c>
      <c r="M93" s="20">
        <v>38797.853249412976</v>
      </c>
      <c r="N93" s="61">
        <f t="shared" si="31"/>
        <v>3.4004081573111966E-2</v>
      </c>
      <c r="O93" s="20">
        <v>36265.684324520982</v>
      </c>
      <c r="P93" s="61">
        <f t="shared" si="32"/>
        <v>-6.526569675424776E-2</v>
      </c>
      <c r="Q93" s="20">
        <v>36190.327023923237</v>
      </c>
      <c r="R93" s="61">
        <f t="shared" si="36"/>
        <v>-2.0779230283762828E-3</v>
      </c>
      <c r="S93" s="20">
        <v>37324.0597580256</v>
      </c>
      <c r="T93" s="61">
        <f t="shared" si="35"/>
        <v>3.1326954668105644E-2</v>
      </c>
      <c r="U93" s="20">
        <v>38657.975820766929</v>
      </c>
      <c r="V93" s="61">
        <f t="shared" si="37"/>
        <v>3.5738772025047494E-2</v>
      </c>
      <c r="W93" s="20">
        <v>39635.714663944746</v>
      </c>
      <c r="X93" s="61">
        <f t="shared" si="38"/>
        <v>2.5292034112468498E-2</v>
      </c>
      <c r="Y93" s="67">
        <f t="shared" si="33"/>
        <v>-2.0386210710309923E-3</v>
      </c>
    </row>
    <row r="94" spans="1:25" ht="23.25" x14ac:dyDescent="0.25">
      <c r="A94" s="71" t="s">
        <v>87</v>
      </c>
      <c r="B94" s="6">
        <v>86508.7</v>
      </c>
      <c r="C94" s="20">
        <v>60991.035031912608</v>
      </c>
      <c r="D94" s="64">
        <f t="shared" si="34"/>
        <v>-0.29497223941739259</v>
      </c>
      <c r="E94" s="20">
        <v>66748.70366573034</v>
      </c>
      <c r="F94" s="65">
        <f t="shared" si="27"/>
        <v>9.4401884322919294E-2</v>
      </c>
      <c r="G94" s="20">
        <v>66149.863174820493</v>
      </c>
      <c r="H94" s="65">
        <f t="shared" si="28"/>
        <v>-8.9715673567051235E-3</v>
      </c>
      <c r="I94" s="20">
        <v>74257.501605715486</v>
      </c>
      <c r="J94" s="65">
        <f t="shared" si="29"/>
        <v>0.1225647044721494</v>
      </c>
      <c r="K94" s="20">
        <v>79958.651157946748</v>
      </c>
      <c r="L94" s="65">
        <f t="shared" si="30"/>
        <v>7.6775402201148868E-2</v>
      </c>
      <c r="M94" s="20">
        <v>74064.438790463013</v>
      </c>
      <c r="N94" s="65">
        <f t="shared" si="31"/>
        <v>-7.3715755357610657E-2</v>
      </c>
      <c r="O94" s="20">
        <v>71786.388586386674</v>
      </c>
      <c r="P94" s="65">
        <f t="shared" si="32"/>
        <v>-3.0757678600943805E-2</v>
      </c>
      <c r="Q94" s="20">
        <v>67693.961549808999</v>
      </c>
      <c r="R94" s="65">
        <f t="shared" si="36"/>
        <v>-5.7008398349123079E-2</v>
      </c>
      <c r="S94" s="20">
        <v>74798.025605643343</v>
      </c>
      <c r="T94" s="65">
        <f t="shared" si="35"/>
        <v>0.10494383683849251</v>
      </c>
      <c r="U94" s="20">
        <v>72966.398592804981</v>
      </c>
      <c r="V94" s="65">
        <f t="shared" si="37"/>
        <v>-2.4487638517294852E-2</v>
      </c>
      <c r="W94" s="20">
        <v>90083.172004719498</v>
      </c>
      <c r="X94" s="65">
        <f t="shared" si="38"/>
        <v>0.23458432568991228</v>
      </c>
      <c r="Y94" s="67">
        <f t="shared" si="33"/>
        <v>1.3032443265959294E-2</v>
      </c>
    </row>
    <row r="95" spans="1:25" ht="23.25" x14ac:dyDescent="0.25">
      <c r="A95" s="70" t="s">
        <v>88</v>
      </c>
      <c r="B95" s="6">
        <v>79337.5</v>
      </c>
      <c r="C95" s="20">
        <v>72157.377655691889</v>
      </c>
      <c r="D95" s="60">
        <f t="shared" si="34"/>
        <v>-9.0500990632527034E-2</v>
      </c>
      <c r="E95" s="20">
        <v>65056.618480928671</v>
      </c>
      <c r="F95" s="61">
        <f t="shared" si="27"/>
        <v>-9.8406558074288553E-2</v>
      </c>
      <c r="G95" s="20">
        <v>67988.076343584893</v>
      </c>
      <c r="H95" s="61">
        <f t="shared" si="28"/>
        <v>4.5060101971263311E-2</v>
      </c>
      <c r="I95" s="20">
        <v>66901.345370666138</v>
      </c>
      <c r="J95" s="61">
        <f t="shared" si="29"/>
        <v>-1.5984140622347431E-2</v>
      </c>
      <c r="K95" s="20">
        <v>70052.393772833093</v>
      </c>
      <c r="L95" s="61">
        <f t="shared" si="30"/>
        <v>4.7099925789363617E-2</v>
      </c>
      <c r="M95" s="20">
        <v>69270.92483304812</v>
      </c>
      <c r="N95" s="61">
        <f t="shared" si="31"/>
        <v>-1.1155492306503256E-2</v>
      </c>
      <c r="O95" s="20">
        <v>69280.824017213919</v>
      </c>
      <c r="P95" s="61">
        <f t="shared" si="32"/>
        <v>1.4290532701366487E-4</v>
      </c>
      <c r="Q95" s="20">
        <v>66616.33896611497</v>
      </c>
      <c r="R95" s="61">
        <f t="shared" si="36"/>
        <v>-3.8459199769865782E-2</v>
      </c>
      <c r="S95" s="20">
        <v>67073.863960133487</v>
      </c>
      <c r="T95" s="61">
        <f t="shared" si="35"/>
        <v>6.8680597150683198E-3</v>
      </c>
      <c r="U95" s="20">
        <v>65735.477617912402</v>
      </c>
      <c r="V95" s="61">
        <f t="shared" si="37"/>
        <v>-1.9953917415829525E-2</v>
      </c>
      <c r="W95" s="20">
        <v>66271.485469856503</v>
      </c>
      <c r="X95" s="61">
        <f t="shared" si="38"/>
        <v>8.1540116747862434E-3</v>
      </c>
      <c r="Y95" s="67">
        <f t="shared" si="33"/>
        <v>-1.519411766762422E-2</v>
      </c>
    </row>
    <row r="96" spans="1:25" ht="34.5" x14ac:dyDescent="0.25">
      <c r="A96" s="71" t="s">
        <v>89</v>
      </c>
      <c r="B96" s="6">
        <v>41470.199999999997</v>
      </c>
      <c r="C96" s="20">
        <v>30956.726663089888</v>
      </c>
      <c r="D96" s="64">
        <f t="shared" si="34"/>
        <v>-0.25351875170387672</v>
      </c>
      <c r="E96" s="20">
        <v>31629.026368831906</v>
      </c>
      <c r="F96" s="65">
        <f t="shared" si="27"/>
        <v>2.1717402910806038E-2</v>
      </c>
      <c r="G96" s="20">
        <v>33042.099495994902</v>
      </c>
      <c r="H96" s="65">
        <f t="shared" si="28"/>
        <v>4.4676466189154551E-2</v>
      </c>
      <c r="I96" s="20">
        <v>33862.018232031332</v>
      </c>
      <c r="J96" s="65">
        <f t="shared" si="29"/>
        <v>2.4814365568259777E-2</v>
      </c>
      <c r="K96" s="20">
        <v>35517.898455346483</v>
      </c>
      <c r="L96" s="65">
        <f t="shared" si="30"/>
        <v>4.890081305752747E-2</v>
      </c>
      <c r="M96" s="20">
        <v>36259.541536129451</v>
      </c>
      <c r="N96" s="65">
        <f t="shared" si="31"/>
        <v>2.0880826654633644E-2</v>
      </c>
      <c r="O96" s="20">
        <v>33425.516654694125</v>
      </c>
      <c r="P96" s="65">
        <f t="shared" si="32"/>
        <v>-7.8159424012889667E-2</v>
      </c>
      <c r="Q96" s="20">
        <v>32016.023265662683</v>
      </c>
      <c r="R96" s="65">
        <f t="shared" si="36"/>
        <v>-4.2168185568898342E-2</v>
      </c>
      <c r="S96" s="20">
        <v>34058.955278697227</v>
      </c>
      <c r="T96" s="65">
        <f t="shared" si="35"/>
        <v>6.3809674177292219E-2</v>
      </c>
      <c r="U96" s="20">
        <v>34914.612590729193</v>
      </c>
      <c r="V96" s="65">
        <f t="shared" si="37"/>
        <v>2.5122829077706577E-2</v>
      </c>
      <c r="W96" s="20">
        <v>34598.995315046188</v>
      </c>
      <c r="X96" s="65">
        <f t="shared" si="38"/>
        <v>-9.0396900398892477E-3</v>
      </c>
      <c r="Y96" s="67">
        <f t="shared" si="33"/>
        <v>-1.20876066991067E-2</v>
      </c>
    </row>
    <row r="97" spans="1:25" ht="23.25" x14ac:dyDescent="0.25">
      <c r="A97" s="70" t="s">
        <v>90</v>
      </c>
      <c r="B97" s="6">
        <v>115093.2</v>
      </c>
      <c r="C97" s="20">
        <v>80092.567655804785</v>
      </c>
      <c r="D97" s="60">
        <f t="shared" si="34"/>
        <v>-0.30410686595033598</v>
      </c>
      <c r="E97" s="20">
        <v>92451.61748809088</v>
      </c>
      <c r="F97" s="61">
        <f t="shared" si="27"/>
        <v>0.15430957196176687</v>
      </c>
      <c r="G97" s="20">
        <v>92136.264588265287</v>
      </c>
      <c r="H97" s="61">
        <f t="shared" si="28"/>
        <v>-3.4110046789199711E-3</v>
      </c>
      <c r="I97" s="20">
        <v>94719.38496375129</v>
      </c>
      <c r="J97" s="61">
        <f t="shared" si="29"/>
        <v>2.8035870425497933E-2</v>
      </c>
      <c r="K97" s="20">
        <v>94997.137640590634</v>
      </c>
      <c r="L97" s="61">
        <f t="shared" si="30"/>
        <v>2.9323741591611441E-3</v>
      </c>
      <c r="M97" s="20">
        <v>94374.098526707981</v>
      </c>
      <c r="N97" s="61">
        <f t="shared" si="31"/>
        <v>-6.5585040702998976E-3</v>
      </c>
      <c r="O97" s="20">
        <v>91136.470934701356</v>
      </c>
      <c r="P97" s="61">
        <f t="shared" si="32"/>
        <v>-3.4306315424993183E-2</v>
      </c>
      <c r="Q97" s="20">
        <v>85138.87533398105</v>
      </c>
      <c r="R97" s="61">
        <f t="shared" si="36"/>
        <v>-6.5808951555931361E-2</v>
      </c>
      <c r="S97" s="20">
        <v>86423.797798248692</v>
      </c>
      <c r="T97" s="61">
        <f t="shared" si="35"/>
        <v>1.509207702388804E-2</v>
      </c>
      <c r="U97" s="20">
        <v>87082.445987013911</v>
      </c>
      <c r="V97" s="61">
        <f t="shared" si="37"/>
        <v>7.6211437768887169E-3</v>
      </c>
      <c r="W97" s="20">
        <v>90166.071952536935</v>
      </c>
      <c r="X97" s="61">
        <f t="shared" si="38"/>
        <v>3.5410419753056477E-2</v>
      </c>
      <c r="Y97" s="67">
        <f t="shared" si="33"/>
        <v>-1.5526380416383746E-2</v>
      </c>
    </row>
    <row r="98" spans="1:25" ht="45.75" x14ac:dyDescent="0.25">
      <c r="A98" s="68" t="s">
        <v>133</v>
      </c>
      <c r="B98" s="79"/>
      <c r="C98" s="79"/>
      <c r="D98" s="78">
        <f>SUM(D3:D21,D23:D34,D36:D43,D45:D51,D53:D66,D68:D74,D76:D87,D89:D97)/88</f>
        <v>-0.13773931128659531</v>
      </c>
      <c r="E98" s="79"/>
      <c r="F98" s="78">
        <f>SUM(F3:F21,F23:F34,F36:F43,F45:F51,F53:F66,F68:F74,F76:F87,F89:F97)/88</f>
        <v>2.2430622757225245E-2</v>
      </c>
      <c r="G98" s="79"/>
      <c r="H98" s="78">
        <f>SUM(H3:H21,H23:H34,H36:H43,H45:H51,H53:H66,H68:H74,H76:H87,H89:H97)/88</f>
        <v>4.3928319203729436E-2</v>
      </c>
      <c r="I98" s="79"/>
      <c r="J98" s="78">
        <f>SUM(J3:J21,J23:J34,J36:J43,J45:J51,J53:J66,J68:J74,J76:J87,J89:J97)/88</f>
        <v>2.7532896566487233E-2</v>
      </c>
      <c r="K98" s="81"/>
      <c r="L98" s="78">
        <f>SUM(L3:L21,L23:L34,L36:L43,L45:L51,L53:L66,L68:L74,L76:L87,L89:L97)/88</f>
        <v>4.8432424303744059E-2</v>
      </c>
      <c r="M98" s="6"/>
      <c r="N98" s="78">
        <f>SUM(N3:N21,N23:N34,N36:N43,N45:N51,N53:N66,N68:N74,N76:N87,N89:N97)/88</f>
        <v>-7.568982221575188E-3</v>
      </c>
      <c r="O98" s="80"/>
      <c r="P98" s="78">
        <f>SUM(P3:P21,P23:P34,P36:P43,P45:P51,P53:P66,P68:P74,P76:P87,P89:P97)/88</f>
        <v>-5.8786682932132066E-2</v>
      </c>
      <c r="Q98" s="6"/>
      <c r="R98" s="78">
        <f>SUM(R3:R21,R23:R34,R36:R43,R45:R51,R53:R66,R68:R74,R76:R87,R89:R97)/88</f>
        <v>-1.216159857459244E-2</v>
      </c>
      <c r="S98" s="11"/>
      <c r="T98" s="78">
        <f>SUM(T3:T21,T23:T34,T36:T43,T45:T51,T53:T66,T68:T74,T76:T87,T89:T97)/88</f>
        <v>2.8060587721809142E-2</v>
      </c>
      <c r="U98" s="6"/>
      <c r="V98" s="78">
        <f>SUM(V3:V21,V23:V34,V36:V43,V45:V51,V53:V66,V68:V74,V76:V87,V89:V97)/88</f>
        <v>4.2177368935750886E-3</v>
      </c>
      <c r="W98" s="6"/>
      <c r="X98" s="78">
        <f>SUM(X3:X21,X23:X34,X36:X43,X45:X51,X53:X66,X68:X74,X76:X87,X89:X97)/88</f>
        <v>0.10591360305706282</v>
      </c>
      <c r="Y98" s="67"/>
    </row>
  </sheetData>
  <conditionalFormatting sqref="D1:D98 F1:F98 H1:H98 J1:J98 L1:L98 N1:N98 P1:P98 R1:R98 X1:X98 V1:V98 T1:T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opLeftCell="A67" workbookViewId="0">
      <selection activeCell="B69" sqref="B69"/>
    </sheetView>
  </sheetViews>
  <sheetFormatPr defaultRowHeight="15" x14ac:dyDescent="0.25"/>
  <cols>
    <col min="4" max="4" width="19.7109375" bestFit="1" customWidth="1"/>
    <col min="6" max="6" width="18.42578125" bestFit="1" customWidth="1"/>
    <col min="8" max="8" width="17" bestFit="1" customWidth="1"/>
    <col min="10" max="10" width="15.5703125" bestFit="1" customWidth="1"/>
    <col min="12" max="12" width="14.140625" bestFit="1" customWidth="1"/>
    <col min="14" max="14" width="15.42578125" bestFit="1" customWidth="1"/>
    <col min="16" max="16" width="17" bestFit="1" customWidth="1"/>
    <col min="18" max="18" width="20.7109375" bestFit="1" customWidth="1"/>
    <col min="20" max="20" width="21.85546875" bestFit="1" customWidth="1"/>
    <col min="22" max="22" width="19.7109375" bestFit="1" customWidth="1"/>
    <col min="24" max="24" width="19.28515625" bestFit="1" customWidth="1"/>
    <col min="25" max="25" width="20.42578125" bestFit="1" customWidth="1"/>
  </cols>
  <sheetData>
    <row r="1" spans="1:25" x14ac:dyDescent="0.25">
      <c r="A1" s="77" t="s">
        <v>120</v>
      </c>
      <c r="B1" s="62" t="s">
        <v>0</v>
      </c>
      <c r="C1" s="62" t="s">
        <v>1</v>
      </c>
      <c r="D1" s="62" t="s">
        <v>121</v>
      </c>
      <c r="E1" s="62" t="s">
        <v>2</v>
      </c>
      <c r="F1" s="62" t="s">
        <v>122</v>
      </c>
      <c r="G1" s="66" t="s">
        <v>3</v>
      </c>
      <c r="H1" s="62" t="s">
        <v>123</v>
      </c>
      <c r="I1" s="66" t="s">
        <v>4</v>
      </c>
      <c r="J1" s="62" t="s">
        <v>124</v>
      </c>
      <c r="K1" s="66" t="s">
        <v>5</v>
      </c>
      <c r="L1" s="62" t="s">
        <v>125</v>
      </c>
      <c r="M1" s="66" t="s">
        <v>6</v>
      </c>
      <c r="N1" s="62" t="s">
        <v>126</v>
      </c>
      <c r="O1" s="66" t="s">
        <v>7</v>
      </c>
      <c r="P1" s="62" t="s">
        <v>127</v>
      </c>
      <c r="Q1" s="82" t="s">
        <v>91</v>
      </c>
      <c r="R1" s="62" t="s">
        <v>128</v>
      </c>
      <c r="S1" s="83" t="s">
        <v>101</v>
      </c>
      <c r="T1" s="62" t="s">
        <v>129</v>
      </c>
      <c r="U1" s="83" t="s">
        <v>102</v>
      </c>
      <c r="V1" s="62" t="s">
        <v>131</v>
      </c>
      <c r="W1" s="83" t="s">
        <v>103</v>
      </c>
      <c r="X1" s="62" t="s">
        <v>132</v>
      </c>
      <c r="Y1" t="s">
        <v>130</v>
      </c>
    </row>
    <row r="2" spans="1:25" ht="45.75" x14ac:dyDescent="0.25">
      <c r="A2" s="68" t="s">
        <v>8</v>
      </c>
      <c r="B2" s="17">
        <v>34421.596137846755</v>
      </c>
      <c r="C2" s="17">
        <v>35497.107328761245</v>
      </c>
      <c r="D2" s="60">
        <f t="shared" ref="D2:D37" si="0">C2/B2-1</f>
        <v>3.1245244601889821E-2</v>
      </c>
      <c r="E2" s="17">
        <v>37899.482511587972</v>
      </c>
      <c r="F2" s="61">
        <f t="shared" ref="F2:F33" si="1">E2/C2-1</f>
        <v>6.7678055019436023E-2</v>
      </c>
      <c r="G2" s="17">
        <v>39225.106199018592</v>
      </c>
      <c r="H2" s="61">
        <f t="shared" ref="H2:H33" si="2">G2/E2-1</f>
        <v>3.4977355878811789E-2</v>
      </c>
      <c r="I2" s="17">
        <v>39679.443860594751</v>
      </c>
      <c r="J2" s="61">
        <f t="shared" ref="J2:J33" si="3">I2/G2-1</f>
        <v>1.1582828081355911E-2</v>
      </c>
      <c r="K2" s="17">
        <v>41453.816685241392</v>
      </c>
      <c r="L2" s="61">
        <f t="shared" ref="L2:L33" si="4">K2/I2-1</f>
        <v>4.4717683818364939E-2</v>
      </c>
      <c r="M2" s="17">
        <v>38073.160276889641</v>
      </c>
      <c r="N2" s="61">
        <f t="shared" ref="N2:N33" si="5">M2/K2-1</f>
        <v>-8.1552355818550026E-2</v>
      </c>
      <c r="O2" s="17">
        <v>37098.688918908359</v>
      </c>
      <c r="P2" s="61">
        <f t="shared" ref="P2:P33" si="6">O2/M2-1</f>
        <v>-2.5594706373055831E-2</v>
      </c>
      <c r="Q2" s="17">
        <v>38046.788417519194</v>
      </c>
      <c r="R2" s="61">
        <f t="shared" ref="R2:R37" si="7">Q2/O2-1</f>
        <v>2.5556145681676856E-2</v>
      </c>
      <c r="S2" s="17">
        <v>38332.64732426007</v>
      </c>
      <c r="T2" s="61">
        <f t="shared" ref="T2:T37" si="8">S2/Q2-1</f>
        <v>7.5133518131387245E-3</v>
      </c>
      <c r="U2" s="17">
        <v>38847.808816735269</v>
      </c>
      <c r="V2" s="61">
        <f t="shared" ref="V2:V37" si="9">U2/S2-1</f>
        <v>1.3439235962948048E-2</v>
      </c>
      <c r="W2" s="17">
        <v>51197.345185527614</v>
      </c>
      <c r="X2" s="61">
        <f t="shared" ref="X2:X37" si="10">W2/U2-1</f>
        <v>0.31789531365980883</v>
      </c>
      <c r="Y2" s="67">
        <f>(D2+F2+H2+J2+L2+N2+P2+R2+T2+V2+X2)/11</f>
        <v>4.0678013847802279E-2</v>
      </c>
    </row>
    <row r="3" spans="1:25" ht="45.75" x14ac:dyDescent="0.25">
      <c r="A3" s="69" t="s">
        <v>9</v>
      </c>
      <c r="B3" s="17">
        <v>41132.472777214934</v>
      </c>
      <c r="C3" s="17">
        <v>43784.640672898262</v>
      </c>
      <c r="D3" s="64">
        <f t="shared" si="0"/>
        <v>6.4478688408747376E-2</v>
      </c>
      <c r="E3" s="17">
        <v>47066.269945931039</v>
      </c>
      <c r="F3" s="65">
        <f t="shared" si="1"/>
        <v>7.4949325210838857E-2</v>
      </c>
      <c r="G3" s="17">
        <v>49698.319719577608</v>
      </c>
      <c r="H3" s="65">
        <f t="shared" si="2"/>
        <v>5.5922208763732995E-2</v>
      </c>
      <c r="I3" s="17">
        <v>47128.818508703764</v>
      </c>
      <c r="J3" s="65">
        <f t="shared" si="3"/>
        <v>-5.1701973534965306E-2</v>
      </c>
      <c r="K3" s="17">
        <v>51467.93274468743</v>
      </c>
      <c r="L3" s="65">
        <f t="shared" si="4"/>
        <v>9.2069234351425999E-2</v>
      </c>
      <c r="M3" s="17">
        <v>46971.683833918105</v>
      </c>
      <c r="N3" s="65">
        <f t="shared" si="5"/>
        <v>-8.7360200244946395E-2</v>
      </c>
      <c r="O3" s="17">
        <v>45493.709395790582</v>
      </c>
      <c r="P3" s="65">
        <f t="shared" si="6"/>
        <v>-3.1465221543969468E-2</v>
      </c>
      <c r="Q3" s="17">
        <v>46592.58859926241</v>
      </c>
      <c r="R3" s="65">
        <f t="shared" si="7"/>
        <v>2.4154530770654326E-2</v>
      </c>
      <c r="S3" s="17">
        <v>47139.020794922602</v>
      </c>
      <c r="T3" s="65">
        <f t="shared" si="8"/>
        <v>1.1727878018540583E-2</v>
      </c>
      <c r="U3" s="17">
        <v>47866.327236691126</v>
      </c>
      <c r="V3" s="65">
        <f t="shared" si="9"/>
        <v>1.5428967965470886E-2</v>
      </c>
      <c r="W3" s="17">
        <v>65683.128227377383</v>
      </c>
      <c r="X3" s="65">
        <f t="shared" si="10"/>
        <v>0.3722199303611724</v>
      </c>
      <c r="Y3" s="67">
        <f t="shared" ref="Y3:Y66" si="11">(D3+F3+H3+J3+L3+N3+P3+R3+T3+V3+X3)/11</f>
        <v>4.9129397138791116E-2</v>
      </c>
    </row>
    <row r="4" spans="1:25" ht="34.5" x14ac:dyDescent="0.25">
      <c r="A4" s="70" t="s">
        <v>10</v>
      </c>
      <c r="B4" s="20">
        <v>27550.428304228619</v>
      </c>
      <c r="C4" s="20">
        <v>26693.481675782008</v>
      </c>
      <c r="D4" s="60">
        <f t="shared" si="0"/>
        <v>-3.1104657211992626E-2</v>
      </c>
      <c r="E4" s="20">
        <v>28212.624597885755</v>
      </c>
      <c r="F4" s="61">
        <f t="shared" si="1"/>
        <v>5.6910632361682811E-2</v>
      </c>
      <c r="G4" s="20">
        <v>28062.416177021423</v>
      </c>
      <c r="H4" s="61">
        <f t="shared" si="2"/>
        <v>-5.3241562245714968E-3</v>
      </c>
      <c r="I4" s="20">
        <v>28444.151835705019</v>
      </c>
      <c r="J4" s="61">
        <f t="shared" si="3"/>
        <v>1.3603093057830584E-2</v>
      </c>
      <c r="K4" s="20">
        <v>29732.011442968706</v>
      </c>
      <c r="L4" s="61">
        <f t="shared" si="4"/>
        <v>4.5276780081277668E-2</v>
      </c>
      <c r="M4" s="20">
        <v>29299.01741742056</v>
      </c>
      <c r="N4" s="61">
        <f t="shared" si="5"/>
        <v>-1.4563226789371608E-2</v>
      </c>
      <c r="O4" s="20">
        <v>28578.030607763001</v>
      </c>
      <c r="P4" s="61">
        <f t="shared" si="6"/>
        <v>-2.4607883581408974E-2</v>
      </c>
      <c r="Q4" s="20">
        <v>29075.170373385259</v>
      </c>
      <c r="R4" s="61">
        <f t="shared" si="7"/>
        <v>1.7395872110488098E-2</v>
      </c>
      <c r="S4" s="20">
        <v>29331.592580689758</v>
      </c>
      <c r="T4" s="61">
        <f t="shared" si="8"/>
        <v>8.8192847715595768E-3</v>
      </c>
      <c r="U4" s="20">
        <v>28757.92553979695</v>
      </c>
      <c r="V4" s="61">
        <f t="shared" si="9"/>
        <v>-1.9557991585853252E-2</v>
      </c>
      <c r="W4" s="20">
        <v>35191.164454068887</v>
      </c>
      <c r="X4" s="61">
        <f t="shared" si="10"/>
        <v>0.22370316333732876</v>
      </c>
      <c r="Y4" s="67">
        <f t="shared" si="11"/>
        <v>2.4595537302451776E-2</v>
      </c>
    </row>
    <row r="5" spans="1:25" ht="23.25" x14ac:dyDescent="0.25">
      <c r="A5" s="71" t="s">
        <v>11</v>
      </c>
      <c r="B5" s="20">
        <v>22635.390179578411</v>
      </c>
      <c r="C5" s="20">
        <v>22548.034652455026</v>
      </c>
      <c r="D5" s="64">
        <f t="shared" si="0"/>
        <v>-3.8592454749111216E-3</v>
      </c>
      <c r="E5" s="20">
        <v>23201.816341097863</v>
      </c>
      <c r="F5" s="65">
        <f t="shared" si="1"/>
        <v>2.8995063149402034E-2</v>
      </c>
      <c r="G5" s="20">
        <v>23591.446156818463</v>
      </c>
      <c r="H5" s="65">
        <f t="shared" si="2"/>
        <v>1.6793073869412645E-2</v>
      </c>
      <c r="I5" s="20">
        <v>25192.402259839742</v>
      </c>
      <c r="J5" s="65">
        <f t="shared" si="3"/>
        <v>6.7861719556287836E-2</v>
      </c>
      <c r="K5" s="20">
        <v>26351.113736251031</v>
      </c>
      <c r="L5" s="65">
        <f t="shared" si="4"/>
        <v>4.5994481370219997E-2</v>
      </c>
      <c r="M5" s="20">
        <v>23864.743168910467</v>
      </c>
      <c r="N5" s="65">
        <f t="shared" si="5"/>
        <v>-9.4355426196657599E-2</v>
      </c>
      <c r="O5" s="20">
        <v>24041.991820255789</v>
      </c>
      <c r="P5" s="65">
        <f t="shared" si="6"/>
        <v>7.4272180551362421E-3</v>
      </c>
      <c r="Q5" s="20">
        <v>24244.125516434455</v>
      </c>
      <c r="R5" s="65">
        <f t="shared" si="7"/>
        <v>8.4075270339440955E-3</v>
      </c>
      <c r="S5" s="20">
        <v>23990.102124073215</v>
      </c>
      <c r="T5" s="65">
        <f t="shared" si="8"/>
        <v>-1.0477729633475263E-2</v>
      </c>
      <c r="U5" s="20">
        <v>24459.052662037957</v>
      </c>
      <c r="V5" s="65">
        <f t="shared" si="9"/>
        <v>1.9547667431318194E-2</v>
      </c>
      <c r="W5" s="20">
        <v>28817.467285776613</v>
      </c>
      <c r="X5" s="65">
        <f t="shared" si="10"/>
        <v>0.17819229076288789</v>
      </c>
      <c r="Y5" s="67">
        <f t="shared" si="11"/>
        <v>2.4047876356687724E-2</v>
      </c>
    </row>
    <row r="6" spans="1:25" ht="34.5" x14ac:dyDescent="0.25">
      <c r="A6" s="70" t="s">
        <v>12</v>
      </c>
      <c r="B6" s="20">
        <v>24681.276756159492</v>
      </c>
      <c r="C6" s="20">
        <v>25356.147623343171</v>
      </c>
      <c r="D6" s="60">
        <f t="shared" si="0"/>
        <v>2.7343434209304407E-2</v>
      </c>
      <c r="E6" s="20">
        <v>26488.490532920794</v>
      </c>
      <c r="F6" s="61">
        <f t="shared" si="1"/>
        <v>4.4657529463788759E-2</v>
      </c>
      <c r="G6" s="20">
        <v>27155.176734239027</v>
      </c>
      <c r="H6" s="61">
        <f t="shared" si="2"/>
        <v>2.5168901205965266E-2</v>
      </c>
      <c r="I6" s="20">
        <v>27798.617506103659</v>
      </c>
      <c r="J6" s="61">
        <f t="shared" si="3"/>
        <v>2.3694957987636212E-2</v>
      </c>
      <c r="K6" s="20">
        <v>29617.896510052502</v>
      </c>
      <c r="L6" s="61">
        <f t="shared" si="4"/>
        <v>6.5444945366415652E-2</v>
      </c>
      <c r="M6" s="20">
        <v>27443.46111303732</v>
      </c>
      <c r="N6" s="61">
        <f t="shared" si="5"/>
        <v>-7.3416266961334187E-2</v>
      </c>
      <c r="O6" s="20">
        <v>27594.660344784254</v>
      </c>
      <c r="P6" s="61">
        <f t="shared" si="6"/>
        <v>5.5094811519638132E-3</v>
      </c>
      <c r="Q6" s="20">
        <v>27880.748106309577</v>
      </c>
      <c r="R6" s="61">
        <f t="shared" si="7"/>
        <v>1.0367504363191005E-2</v>
      </c>
      <c r="S6" s="20">
        <v>27591.488039420048</v>
      </c>
      <c r="T6" s="61">
        <f t="shared" si="8"/>
        <v>-1.0374903348596587E-2</v>
      </c>
      <c r="U6" s="20">
        <v>28093.988000556015</v>
      </c>
      <c r="V6" s="61">
        <f t="shared" si="9"/>
        <v>1.821213703364033E-2</v>
      </c>
      <c r="W6" s="20">
        <v>34387.353045221644</v>
      </c>
      <c r="X6" s="61">
        <f t="shared" si="10"/>
        <v>0.22401109605873959</v>
      </c>
      <c r="Y6" s="67">
        <f t="shared" si="11"/>
        <v>3.2783528775519481E-2</v>
      </c>
    </row>
    <row r="7" spans="1:25" ht="23.25" x14ac:dyDescent="0.25">
      <c r="A7" s="71" t="s">
        <v>13</v>
      </c>
      <c r="B7" s="20">
        <v>25336.915203844284</v>
      </c>
      <c r="C7" s="20">
        <v>25418.8591748773</v>
      </c>
      <c r="D7" s="64">
        <f t="shared" si="0"/>
        <v>3.2341731569824894E-3</v>
      </c>
      <c r="E7" s="20">
        <v>27255.541887407744</v>
      </c>
      <c r="F7" s="65">
        <f t="shared" si="1"/>
        <v>7.2256693343095701E-2</v>
      </c>
      <c r="G7" s="20">
        <v>28035.422623014911</v>
      </c>
      <c r="H7" s="65">
        <f t="shared" si="2"/>
        <v>2.8613657318898422E-2</v>
      </c>
      <c r="I7" s="20">
        <v>28143.74207004032</v>
      </c>
      <c r="J7" s="65">
        <f t="shared" si="3"/>
        <v>3.8636637828490805E-3</v>
      </c>
      <c r="K7" s="20">
        <v>29437.956643635844</v>
      </c>
      <c r="L7" s="65">
        <f t="shared" si="4"/>
        <v>4.5985873888932716E-2</v>
      </c>
      <c r="M7" s="20">
        <v>28207.174995435285</v>
      </c>
      <c r="N7" s="65">
        <f t="shared" si="5"/>
        <v>-4.1809343736044946E-2</v>
      </c>
      <c r="O7" s="20">
        <v>27625.650029431694</v>
      </c>
      <c r="P7" s="65">
        <f t="shared" si="6"/>
        <v>-2.061620726278679E-2</v>
      </c>
      <c r="Q7" s="20">
        <v>27939.968191792585</v>
      </c>
      <c r="R7" s="65">
        <f t="shared" si="7"/>
        <v>1.1377765302391873E-2</v>
      </c>
      <c r="S7" s="20">
        <v>28686.104109496453</v>
      </c>
      <c r="T7" s="65">
        <f t="shared" si="8"/>
        <v>2.6704966612061121E-2</v>
      </c>
      <c r="U7" s="20">
        <v>29328.324003143727</v>
      </c>
      <c r="V7" s="65">
        <f t="shared" si="9"/>
        <v>2.2387839463870129E-2</v>
      </c>
      <c r="W7" s="20">
        <v>34643.738718254608</v>
      </c>
      <c r="X7" s="65">
        <f t="shared" si="10"/>
        <v>0.18123827036761853</v>
      </c>
      <c r="Y7" s="67">
        <f t="shared" si="11"/>
        <v>3.0294304748897119E-2</v>
      </c>
    </row>
    <row r="8" spans="1:25" ht="23.25" x14ac:dyDescent="0.25">
      <c r="A8" s="70" t="s">
        <v>14</v>
      </c>
      <c r="B8" s="20">
        <v>20475.334624671701</v>
      </c>
      <c r="C8" s="20">
        <v>20833.445423321413</v>
      </c>
      <c r="D8" s="60">
        <f t="shared" si="0"/>
        <v>1.7489863057876809E-2</v>
      </c>
      <c r="E8" s="20">
        <v>22107.308927258371</v>
      </c>
      <c r="F8" s="61">
        <f t="shared" si="1"/>
        <v>6.1145119208701137E-2</v>
      </c>
      <c r="G8" s="20">
        <v>22065.706034597166</v>
      </c>
      <c r="H8" s="61">
        <f t="shared" si="2"/>
        <v>-1.8818614603023365E-3</v>
      </c>
      <c r="I8" s="20">
        <v>23239.310800577918</v>
      </c>
      <c r="J8" s="61">
        <f t="shared" si="3"/>
        <v>5.3186821402434914E-2</v>
      </c>
      <c r="K8" s="20">
        <v>25485.618105594978</v>
      </c>
      <c r="L8" s="61">
        <f t="shared" si="4"/>
        <v>9.6659807353718818E-2</v>
      </c>
      <c r="M8" s="20">
        <v>22764.250944995296</v>
      </c>
      <c r="N8" s="61">
        <f t="shared" si="5"/>
        <v>-0.10678050457023236</v>
      </c>
      <c r="O8" s="20">
        <v>21817.097227876315</v>
      </c>
      <c r="P8" s="61">
        <f t="shared" si="6"/>
        <v>-4.16070671250095E-2</v>
      </c>
      <c r="Q8" s="20">
        <v>23181.223513743545</v>
      </c>
      <c r="R8" s="61">
        <f t="shared" si="7"/>
        <v>6.2525562938970936E-2</v>
      </c>
      <c r="S8" s="20">
        <v>22939.482211232167</v>
      </c>
      <c r="T8" s="61">
        <f t="shared" si="8"/>
        <v>-1.0428323697757258E-2</v>
      </c>
      <c r="U8" s="20">
        <v>23166.962810146641</v>
      </c>
      <c r="V8" s="61">
        <f t="shared" si="9"/>
        <v>9.9165533389018456E-3</v>
      </c>
      <c r="W8" s="20">
        <v>29994.327759097632</v>
      </c>
      <c r="X8" s="61">
        <f t="shared" si="10"/>
        <v>0.29470263343975112</v>
      </c>
      <c r="Y8" s="67">
        <f t="shared" si="11"/>
        <v>3.9538963989732195E-2</v>
      </c>
    </row>
    <row r="9" spans="1:25" ht="23.25" x14ac:dyDescent="0.25">
      <c r="A9" s="71" t="s">
        <v>15</v>
      </c>
      <c r="B9" s="20">
        <v>30281.288324024747</v>
      </c>
      <c r="C9" s="20">
        <v>30820.223901666308</v>
      </c>
      <c r="D9" s="64">
        <f t="shared" si="0"/>
        <v>1.7797643609964053E-2</v>
      </c>
      <c r="E9" s="20">
        <v>32259.039131487636</v>
      </c>
      <c r="F9" s="65">
        <f t="shared" si="1"/>
        <v>4.6684126449306529E-2</v>
      </c>
      <c r="G9" s="20">
        <v>32689.869385707309</v>
      </c>
      <c r="H9" s="65">
        <f t="shared" si="2"/>
        <v>1.3355334375075856E-2</v>
      </c>
      <c r="I9" s="20">
        <v>33191.240114403292</v>
      </c>
      <c r="J9" s="65">
        <f t="shared" si="3"/>
        <v>1.5337189720164179E-2</v>
      </c>
      <c r="K9" s="20">
        <v>35016.661473468033</v>
      </c>
      <c r="L9" s="65">
        <f t="shared" si="4"/>
        <v>5.4997082144954357E-2</v>
      </c>
      <c r="M9" s="20">
        <v>33582.943225165167</v>
      </c>
      <c r="N9" s="65">
        <f t="shared" si="5"/>
        <v>-4.0943887508784638E-2</v>
      </c>
      <c r="O9" s="20">
        <v>33545.117041489895</v>
      </c>
      <c r="P9" s="65">
        <f t="shared" si="6"/>
        <v>-1.1263510592760539E-3</v>
      </c>
      <c r="Q9" s="20">
        <v>33840.165326669732</v>
      </c>
      <c r="R9" s="65">
        <f t="shared" si="7"/>
        <v>8.7955658289970984E-3</v>
      </c>
      <c r="S9" s="20">
        <v>33873.893544061131</v>
      </c>
      <c r="T9" s="65">
        <f t="shared" si="8"/>
        <v>9.9669186204653926E-4</v>
      </c>
      <c r="U9" s="20">
        <v>35054.501962485367</v>
      </c>
      <c r="V9" s="65">
        <f t="shared" si="9"/>
        <v>3.4853047432783946E-2</v>
      </c>
      <c r="W9" s="20">
        <v>42472.390572917066</v>
      </c>
      <c r="X9" s="65">
        <f t="shared" si="10"/>
        <v>0.21161015547646844</v>
      </c>
      <c r="Y9" s="67">
        <f t="shared" si="11"/>
        <v>3.2941508939245481E-2</v>
      </c>
    </row>
    <row r="10" spans="1:25" ht="23.25" x14ac:dyDescent="0.25">
      <c r="A10" s="70" t="s">
        <v>16</v>
      </c>
      <c r="B10" s="20">
        <v>22282.389076405732</v>
      </c>
      <c r="C10" s="20">
        <v>22178.727732140105</v>
      </c>
      <c r="D10" s="60">
        <f t="shared" si="0"/>
        <v>-4.6521647167264701E-3</v>
      </c>
      <c r="E10" s="20">
        <v>22957.767426845974</v>
      </c>
      <c r="F10" s="61">
        <f t="shared" si="1"/>
        <v>3.5125535788823825E-2</v>
      </c>
      <c r="G10" s="20">
        <v>24457.833032651626</v>
      </c>
      <c r="H10" s="61">
        <f t="shared" si="2"/>
        <v>6.5340221368891838E-2</v>
      </c>
      <c r="I10" s="20">
        <v>23730.388995209778</v>
      </c>
      <c r="J10" s="61">
        <f t="shared" si="3"/>
        <v>-2.9742783691044772E-2</v>
      </c>
      <c r="K10" s="20">
        <v>24431.315581313331</v>
      </c>
      <c r="L10" s="61">
        <f t="shared" si="4"/>
        <v>2.9537087918998894E-2</v>
      </c>
      <c r="M10" s="20">
        <v>24229.868218267013</v>
      </c>
      <c r="N10" s="61">
        <f t="shared" si="5"/>
        <v>-8.245457039587234E-3</v>
      </c>
      <c r="O10" s="20">
        <v>23866.342433678161</v>
      </c>
      <c r="P10" s="61">
        <f t="shared" si="6"/>
        <v>-1.5003209316457933E-2</v>
      </c>
      <c r="Q10" s="20">
        <v>23644.024656251291</v>
      </c>
      <c r="R10" s="61">
        <f t="shared" si="7"/>
        <v>-9.3151172218643996E-3</v>
      </c>
      <c r="S10" s="20">
        <v>24350.20910181876</v>
      </c>
      <c r="T10" s="61">
        <f t="shared" si="8"/>
        <v>2.9867353626733761E-2</v>
      </c>
      <c r="U10" s="20">
        <v>24673.361288013322</v>
      </c>
      <c r="V10" s="61">
        <f t="shared" si="9"/>
        <v>1.3271023047207731E-2</v>
      </c>
      <c r="W10" s="20">
        <v>30532.847829076167</v>
      </c>
      <c r="X10" s="61">
        <f t="shared" si="10"/>
        <v>0.23748229812163735</v>
      </c>
      <c r="Y10" s="67">
        <f t="shared" si="11"/>
        <v>3.1242253444237509E-2</v>
      </c>
    </row>
    <row r="11" spans="1:25" ht="23.25" x14ac:dyDescent="0.25">
      <c r="A11" s="71" t="s">
        <v>17</v>
      </c>
      <c r="B11" s="20">
        <v>24477.674587619418</v>
      </c>
      <c r="C11" s="20">
        <v>24765.400909557629</v>
      </c>
      <c r="D11" s="64">
        <f t="shared" si="0"/>
        <v>1.1754642823944561E-2</v>
      </c>
      <c r="E11" s="20">
        <v>25375.258490515989</v>
      </c>
      <c r="F11" s="65">
        <f t="shared" si="1"/>
        <v>2.4625386973767815E-2</v>
      </c>
      <c r="G11" s="20">
        <v>27293.177738417216</v>
      </c>
      <c r="H11" s="65">
        <f t="shared" si="2"/>
        <v>7.5582254605132349E-2</v>
      </c>
      <c r="I11" s="20">
        <v>27125.553835959428</v>
      </c>
      <c r="J11" s="65">
        <f t="shared" si="3"/>
        <v>-6.1416044721624985E-3</v>
      </c>
      <c r="K11" s="20">
        <v>28468.239034725535</v>
      </c>
      <c r="L11" s="65">
        <f t="shared" si="4"/>
        <v>4.9498904497432106E-2</v>
      </c>
      <c r="M11" s="20">
        <v>26537.934216591268</v>
      </c>
      <c r="N11" s="65">
        <f t="shared" si="5"/>
        <v>-6.7805557476866896E-2</v>
      </c>
      <c r="O11" s="20">
        <v>26307.502827736065</v>
      </c>
      <c r="P11" s="65">
        <f t="shared" si="6"/>
        <v>-8.6830944328416537E-3</v>
      </c>
      <c r="Q11" s="20">
        <v>27050.648666277299</v>
      </c>
      <c r="R11" s="65">
        <f t="shared" si="7"/>
        <v>2.8248437086842548E-2</v>
      </c>
      <c r="S11" s="20">
        <v>27333.082553003849</v>
      </c>
      <c r="T11" s="65">
        <f t="shared" si="8"/>
        <v>1.0440928430623719E-2</v>
      </c>
      <c r="U11" s="20">
        <v>27556.171455485113</v>
      </c>
      <c r="V11" s="65">
        <f t="shared" si="9"/>
        <v>8.1618639993734643E-3</v>
      </c>
      <c r="W11" s="20">
        <v>34473.98619524017</v>
      </c>
      <c r="X11" s="65">
        <f t="shared" si="10"/>
        <v>0.25104411731979015</v>
      </c>
      <c r="Y11" s="67">
        <f t="shared" si="11"/>
        <v>3.4247843577730516E-2</v>
      </c>
    </row>
    <row r="12" spans="1:25" ht="23.25" x14ac:dyDescent="0.25">
      <c r="A12" s="70" t="s">
        <v>18</v>
      </c>
      <c r="B12" s="20">
        <v>25657.925812219877</v>
      </c>
      <c r="C12" s="20">
        <v>25187.689797113759</v>
      </c>
      <c r="D12" s="60">
        <f t="shared" si="0"/>
        <v>-1.8327125058650084E-2</v>
      </c>
      <c r="E12" s="20">
        <v>27004.737008255004</v>
      </c>
      <c r="F12" s="61">
        <f t="shared" si="1"/>
        <v>7.2140288600404334E-2</v>
      </c>
      <c r="G12" s="20">
        <v>28908.472056922143</v>
      </c>
      <c r="H12" s="61">
        <f t="shared" si="2"/>
        <v>7.0496337293904698E-2</v>
      </c>
      <c r="I12" s="20">
        <v>28153.052455166726</v>
      </c>
      <c r="J12" s="61">
        <f t="shared" si="3"/>
        <v>-2.6131426118542689E-2</v>
      </c>
      <c r="K12" s="20">
        <v>29029.09147414715</v>
      </c>
      <c r="L12" s="61">
        <f t="shared" si="4"/>
        <v>3.1117017253297963E-2</v>
      </c>
      <c r="M12" s="20">
        <v>28908.188319810484</v>
      </c>
      <c r="N12" s="61">
        <f t="shared" si="5"/>
        <v>-4.1648962539644341E-3</v>
      </c>
      <c r="O12" s="20">
        <v>27224.656931975325</v>
      </c>
      <c r="P12" s="61">
        <f t="shared" si="6"/>
        <v>-5.8237180732680249E-2</v>
      </c>
      <c r="Q12" s="20">
        <v>27674.122635126769</v>
      </c>
      <c r="R12" s="61">
        <f t="shared" si="7"/>
        <v>1.6509508431070241E-2</v>
      </c>
      <c r="S12" s="20">
        <v>29434.152860540991</v>
      </c>
      <c r="T12" s="61">
        <f t="shared" si="8"/>
        <v>6.3598411000037158E-2</v>
      </c>
      <c r="U12" s="20">
        <v>27885.692295681863</v>
      </c>
      <c r="V12" s="61">
        <f t="shared" si="9"/>
        <v>-5.2607614433333061E-2</v>
      </c>
      <c r="W12" s="20">
        <v>36601.118207814769</v>
      </c>
      <c r="X12" s="61">
        <f t="shared" si="10"/>
        <v>0.31254113470521583</v>
      </c>
      <c r="Y12" s="67">
        <f t="shared" si="11"/>
        <v>3.6994041335159975E-2</v>
      </c>
    </row>
    <row r="13" spans="1:25" ht="23.25" x14ac:dyDescent="0.25">
      <c r="A13" s="71" t="s">
        <v>99</v>
      </c>
      <c r="B13" s="20">
        <v>42751.043820696861</v>
      </c>
      <c r="C13" s="20">
        <v>42349.675090151672</v>
      </c>
      <c r="D13" s="64">
        <f t="shared" si="0"/>
        <v>-9.3885129969827341E-3</v>
      </c>
      <c r="E13" s="20">
        <v>45688.43128444031</v>
      </c>
      <c r="F13" s="65">
        <f t="shared" si="1"/>
        <v>7.8837823128070639E-2</v>
      </c>
      <c r="G13" s="20">
        <v>45133.473487625757</v>
      </c>
      <c r="H13" s="65">
        <f t="shared" si="2"/>
        <v>-1.2146571488952596E-2</v>
      </c>
      <c r="I13" s="20">
        <v>46479.453987895853</v>
      </c>
      <c r="J13" s="65">
        <f t="shared" si="3"/>
        <v>2.9822222759768868E-2</v>
      </c>
      <c r="K13" s="20">
        <v>50606.024815844874</v>
      </c>
      <c r="L13" s="65">
        <f t="shared" si="4"/>
        <v>8.8782687271319105E-2</v>
      </c>
      <c r="M13" s="20">
        <v>44975.922810672237</v>
      </c>
      <c r="N13" s="65">
        <f t="shared" si="5"/>
        <v>-0.11125359135914259</v>
      </c>
      <c r="O13" s="20">
        <v>44033.739364583002</v>
      </c>
      <c r="P13" s="65">
        <f t="shared" si="6"/>
        <v>-2.094861844314766E-2</v>
      </c>
      <c r="Q13" s="20">
        <v>45654.841883490524</v>
      </c>
      <c r="R13" s="65">
        <f t="shared" si="7"/>
        <v>3.6815009179334002E-2</v>
      </c>
      <c r="S13" s="20">
        <v>46271.227643320264</v>
      </c>
      <c r="T13" s="65">
        <f t="shared" si="8"/>
        <v>1.3500994295473356E-2</v>
      </c>
      <c r="U13" s="20">
        <v>47005.194997058068</v>
      </c>
      <c r="V13" s="65">
        <f t="shared" si="9"/>
        <v>1.5862283996343374E-2</v>
      </c>
      <c r="W13" s="20">
        <v>58944.183079432871</v>
      </c>
      <c r="X13" s="65">
        <f t="shared" si="10"/>
        <v>0.25399294871815825</v>
      </c>
      <c r="Y13" s="67">
        <f t="shared" si="11"/>
        <v>3.3079697732749276E-2</v>
      </c>
    </row>
    <row r="14" spans="1:25" ht="23.25" x14ac:dyDescent="0.25">
      <c r="A14" s="70" t="s">
        <v>19</v>
      </c>
      <c r="B14" s="20">
        <v>22171.94735179171</v>
      </c>
      <c r="C14" s="20">
        <v>22298.205104834411</v>
      </c>
      <c r="D14" s="60">
        <f t="shared" si="0"/>
        <v>5.6944819072239916E-3</v>
      </c>
      <c r="E14" s="20">
        <v>23824.827958942511</v>
      </c>
      <c r="F14" s="61">
        <f t="shared" si="1"/>
        <v>6.8463934515389235E-2</v>
      </c>
      <c r="G14" s="20">
        <v>24004.330440075548</v>
      </c>
      <c r="H14" s="61">
        <f t="shared" si="2"/>
        <v>7.534261378188134E-3</v>
      </c>
      <c r="I14" s="20">
        <v>25011.61569673026</v>
      </c>
      <c r="J14" s="61">
        <f t="shared" si="3"/>
        <v>4.1962647496846417E-2</v>
      </c>
      <c r="K14" s="20">
        <v>26716.205349970034</v>
      </c>
      <c r="L14" s="61">
        <f t="shared" si="4"/>
        <v>6.8151920847824954E-2</v>
      </c>
      <c r="M14" s="20">
        <v>23780.8994973466</v>
      </c>
      <c r="N14" s="61">
        <f t="shared" si="5"/>
        <v>-0.10986986415818689</v>
      </c>
      <c r="O14" s="20">
        <v>23654.374027221078</v>
      </c>
      <c r="P14" s="61">
        <f t="shared" si="6"/>
        <v>-5.3204661219664606E-3</v>
      </c>
      <c r="Q14" s="20">
        <v>24301.127240507863</v>
      </c>
      <c r="R14" s="61">
        <f t="shared" si="7"/>
        <v>2.7341802093029832E-2</v>
      </c>
      <c r="S14" s="20">
        <v>24052.371080165016</v>
      </c>
      <c r="T14" s="61">
        <f t="shared" si="8"/>
        <v>-1.023640417503735E-2</v>
      </c>
      <c r="U14" s="20">
        <v>24418.305978054559</v>
      </c>
      <c r="V14" s="61">
        <f t="shared" si="9"/>
        <v>1.5214088318773467E-2</v>
      </c>
      <c r="W14" s="20">
        <v>31670.259635882412</v>
      </c>
      <c r="X14" s="61">
        <f t="shared" si="10"/>
        <v>0.29698840142085992</v>
      </c>
      <c r="Y14" s="67">
        <f t="shared" si="11"/>
        <v>3.6902254865722295E-2</v>
      </c>
    </row>
    <row r="15" spans="1:25" ht="23.25" x14ac:dyDescent="0.25">
      <c r="A15" s="71" t="s">
        <v>20</v>
      </c>
      <c r="B15" s="20">
        <v>25866.866710913873</v>
      </c>
      <c r="C15" s="20">
        <v>26010.314964358971</v>
      </c>
      <c r="D15" s="64">
        <f t="shared" si="0"/>
        <v>5.5456370131050647E-3</v>
      </c>
      <c r="E15" s="20">
        <v>27246.4905268494</v>
      </c>
      <c r="F15" s="65">
        <f t="shared" si="1"/>
        <v>4.7526358838188454E-2</v>
      </c>
      <c r="G15" s="20">
        <v>28263.843810199764</v>
      </c>
      <c r="H15" s="65">
        <f t="shared" si="2"/>
        <v>3.7338874243192377E-2</v>
      </c>
      <c r="I15" s="20">
        <v>30922.621981047621</v>
      </c>
      <c r="J15" s="65">
        <f t="shared" si="3"/>
        <v>9.4069942811117802E-2</v>
      </c>
      <c r="K15" s="20">
        <v>30678.814479560078</v>
      </c>
      <c r="L15" s="65">
        <f t="shared" si="4"/>
        <v>-7.8844381837016586E-3</v>
      </c>
      <c r="M15" s="20">
        <v>28624.682383720257</v>
      </c>
      <c r="N15" s="65">
        <f t="shared" si="5"/>
        <v>-6.6956045423736898E-2</v>
      </c>
      <c r="O15" s="20">
        <v>28581.317497484746</v>
      </c>
      <c r="P15" s="65">
        <f t="shared" si="6"/>
        <v>-1.5149473330112739E-3</v>
      </c>
      <c r="Q15" s="20">
        <v>28565.177524536717</v>
      </c>
      <c r="R15" s="65">
        <f t="shared" si="7"/>
        <v>-5.6470360225524541E-4</v>
      </c>
      <c r="S15" s="20">
        <v>28654.898254117357</v>
      </c>
      <c r="T15" s="65">
        <f t="shared" si="8"/>
        <v>3.1409127250678903E-3</v>
      </c>
      <c r="U15" s="20">
        <v>28941.474808356226</v>
      </c>
      <c r="V15" s="65">
        <f t="shared" si="9"/>
        <v>1.0000962198415397E-2</v>
      </c>
      <c r="W15" s="20">
        <v>37500.09010386531</v>
      </c>
      <c r="X15" s="65">
        <f t="shared" si="10"/>
        <v>0.29572146382249898</v>
      </c>
      <c r="Y15" s="67">
        <f t="shared" si="11"/>
        <v>3.7856728828080083E-2</v>
      </c>
    </row>
    <row r="16" spans="1:25" ht="23.25" x14ac:dyDescent="0.25">
      <c r="A16" s="70" t="s">
        <v>21</v>
      </c>
      <c r="B16" s="20">
        <v>23947.953797821152</v>
      </c>
      <c r="C16" s="20">
        <v>24544.945809874716</v>
      </c>
      <c r="D16" s="60">
        <f t="shared" si="0"/>
        <v>2.4928727401665629E-2</v>
      </c>
      <c r="E16" s="20">
        <v>25410.167128045836</v>
      </c>
      <c r="F16" s="61">
        <f t="shared" si="1"/>
        <v>3.5250488017905202E-2</v>
      </c>
      <c r="G16" s="20">
        <v>26158.235028774081</v>
      </c>
      <c r="H16" s="61">
        <f t="shared" si="2"/>
        <v>2.9439708009735277E-2</v>
      </c>
      <c r="I16" s="20">
        <v>26144.953556607848</v>
      </c>
      <c r="J16" s="61">
        <f t="shared" si="3"/>
        <v>-5.0773579148677417E-4</v>
      </c>
      <c r="K16" s="20">
        <v>28301.981970553403</v>
      </c>
      <c r="L16" s="61">
        <f t="shared" si="4"/>
        <v>8.2502667647706973E-2</v>
      </c>
      <c r="M16" s="20">
        <v>25304.572869929179</v>
      </c>
      <c r="N16" s="61">
        <f t="shared" si="5"/>
        <v>-0.10590809872407014</v>
      </c>
      <c r="O16" s="20">
        <v>25006.093563234783</v>
      </c>
      <c r="P16" s="61">
        <f t="shared" si="6"/>
        <v>-1.1795469073066056E-2</v>
      </c>
      <c r="Q16" s="20">
        <v>25885.895878571653</v>
      </c>
      <c r="R16" s="61">
        <f t="shared" si="7"/>
        <v>3.5183516894074174E-2</v>
      </c>
      <c r="S16" s="20">
        <v>26218.613575747211</v>
      </c>
      <c r="T16" s="61">
        <f t="shared" si="8"/>
        <v>1.2853242504578866E-2</v>
      </c>
      <c r="U16" s="20">
        <v>26571.450341519812</v>
      </c>
      <c r="V16" s="61">
        <f t="shared" si="9"/>
        <v>1.3457491364035512E-2</v>
      </c>
      <c r="W16" s="20">
        <v>32853.782268555653</v>
      </c>
      <c r="X16" s="61">
        <f t="shared" si="10"/>
        <v>0.23643165300688329</v>
      </c>
      <c r="Y16" s="67">
        <f t="shared" si="11"/>
        <v>3.1985108296178358E-2</v>
      </c>
    </row>
    <row r="17" spans="1:25" ht="23.25" x14ac:dyDescent="0.25">
      <c r="A17" s="71" t="s">
        <v>22</v>
      </c>
      <c r="B17" s="20">
        <v>22292.458913557894</v>
      </c>
      <c r="C17" s="20">
        <v>21441.118289672377</v>
      </c>
      <c r="D17" s="64">
        <f t="shared" si="0"/>
        <v>-3.8189623997366473E-2</v>
      </c>
      <c r="E17" s="20">
        <v>23238.574584797927</v>
      </c>
      <c r="F17" s="65">
        <f t="shared" si="1"/>
        <v>8.3832208322424107E-2</v>
      </c>
      <c r="G17" s="20">
        <v>23125.250990594293</v>
      </c>
      <c r="H17" s="65">
        <f t="shared" si="2"/>
        <v>-4.8765294872159526E-3</v>
      </c>
      <c r="I17" s="20">
        <v>25299.825539030266</v>
      </c>
      <c r="J17" s="65">
        <f t="shared" si="3"/>
        <v>9.4034635529812505E-2</v>
      </c>
      <c r="K17" s="20">
        <v>25679.845114628788</v>
      </c>
      <c r="L17" s="65">
        <f t="shared" si="4"/>
        <v>1.5020640162607624E-2</v>
      </c>
      <c r="M17" s="20">
        <v>23432.326824457548</v>
      </c>
      <c r="N17" s="65">
        <f t="shared" si="5"/>
        <v>-8.75207105081377E-2</v>
      </c>
      <c r="O17" s="20">
        <v>23733.000129903721</v>
      </c>
      <c r="P17" s="65">
        <f t="shared" si="6"/>
        <v>1.2831559908610624E-2</v>
      </c>
      <c r="Q17" s="20">
        <v>23610.86379532265</v>
      </c>
      <c r="R17" s="65">
        <f t="shared" si="7"/>
        <v>-5.1462661236486573E-3</v>
      </c>
      <c r="S17" s="20">
        <v>24280.583946762265</v>
      </c>
      <c r="T17" s="65">
        <f t="shared" si="8"/>
        <v>2.8364915288372039E-2</v>
      </c>
      <c r="U17" s="20">
        <v>24203.422579790597</v>
      </c>
      <c r="V17" s="65">
        <f t="shared" si="9"/>
        <v>-3.1779040875150599E-3</v>
      </c>
      <c r="W17" s="20">
        <v>30007.966040744392</v>
      </c>
      <c r="X17" s="65">
        <f t="shared" si="10"/>
        <v>0.23982324986551617</v>
      </c>
      <c r="Y17" s="67">
        <f t="shared" si="11"/>
        <v>3.0454197715769019E-2</v>
      </c>
    </row>
    <row r="18" spans="1:25" ht="23.25" x14ac:dyDescent="0.25">
      <c r="A18" s="70" t="s">
        <v>23</v>
      </c>
      <c r="B18" s="20">
        <v>24849.929446202168</v>
      </c>
      <c r="C18" s="20">
        <v>25736.135465527444</v>
      </c>
      <c r="D18" s="60">
        <f t="shared" si="0"/>
        <v>3.5662315309338499E-2</v>
      </c>
      <c r="E18" s="20">
        <v>26352.578388013033</v>
      </c>
      <c r="F18" s="61">
        <f t="shared" si="1"/>
        <v>2.3952427640555829E-2</v>
      </c>
      <c r="G18" s="20">
        <v>27062.725218914118</v>
      </c>
      <c r="H18" s="61">
        <f t="shared" si="2"/>
        <v>2.6947906973084246E-2</v>
      </c>
      <c r="I18" s="20">
        <v>27704.16397870623</v>
      </c>
      <c r="J18" s="61">
        <f t="shared" si="3"/>
        <v>2.3701927821511815E-2</v>
      </c>
      <c r="K18" s="20">
        <v>29182.139938813383</v>
      </c>
      <c r="L18" s="61">
        <f t="shared" si="4"/>
        <v>5.3348513286419541E-2</v>
      </c>
      <c r="M18" s="20">
        <v>26576.442631156537</v>
      </c>
      <c r="N18" s="61">
        <f t="shared" si="5"/>
        <v>-8.9290823535225661E-2</v>
      </c>
      <c r="O18" s="20">
        <v>25755.629702890903</v>
      </c>
      <c r="P18" s="61">
        <f t="shared" si="6"/>
        <v>-3.0884981096129249E-2</v>
      </c>
      <c r="Q18" s="20">
        <v>27155.488981381644</v>
      </c>
      <c r="R18" s="61">
        <f t="shared" si="7"/>
        <v>5.4351584280372567E-2</v>
      </c>
      <c r="S18" s="20">
        <v>26878.538500519207</v>
      </c>
      <c r="T18" s="61">
        <f t="shared" si="8"/>
        <v>-1.0198692465170467E-2</v>
      </c>
      <c r="U18" s="20">
        <v>27504.293241782823</v>
      </c>
      <c r="V18" s="61">
        <f t="shared" si="9"/>
        <v>2.3280832075431857E-2</v>
      </c>
      <c r="W18" s="20">
        <v>33851.752493808657</v>
      </c>
      <c r="X18" s="61">
        <f t="shared" si="10"/>
        <v>0.23078067108385714</v>
      </c>
      <c r="Y18" s="67">
        <f t="shared" si="11"/>
        <v>3.105924376127692E-2</v>
      </c>
    </row>
    <row r="19" spans="1:25" ht="23.25" x14ac:dyDescent="0.25">
      <c r="A19" s="71" t="s">
        <v>24</v>
      </c>
      <c r="B19" s="20">
        <v>28564.158249507811</v>
      </c>
      <c r="C19" s="20">
        <v>28844.049276102647</v>
      </c>
      <c r="D19" s="64">
        <f t="shared" si="0"/>
        <v>9.798679315174974E-3</v>
      </c>
      <c r="E19" s="20">
        <v>30681.36831848829</v>
      </c>
      <c r="F19" s="65">
        <f t="shared" si="1"/>
        <v>6.3698374135973568E-2</v>
      </c>
      <c r="G19" s="20">
        <v>30601.641565482136</v>
      </c>
      <c r="H19" s="65">
        <f t="shared" si="2"/>
        <v>-2.5985396798001714E-3</v>
      </c>
      <c r="I19" s="20">
        <v>31039.746984540296</v>
      </c>
      <c r="J19" s="65">
        <f t="shared" si="3"/>
        <v>1.4316402540716311E-2</v>
      </c>
      <c r="K19" s="20">
        <v>33021.974563805008</v>
      </c>
      <c r="L19" s="65">
        <f t="shared" si="4"/>
        <v>6.3860945137599989E-2</v>
      </c>
      <c r="M19" s="20">
        <v>31036.505878801727</v>
      </c>
      <c r="N19" s="65">
        <f t="shared" si="5"/>
        <v>-6.0125680285016303E-2</v>
      </c>
      <c r="O19" s="20">
        <v>30535.250127745061</v>
      </c>
      <c r="P19" s="65">
        <f t="shared" si="6"/>
        <v>-1.6150521357464642E-2</v>
      </c>
      <c r="Q19" s="20">
        <v>31183.245413320794</v>
      </c>
      <c r="R19" s="65">
        <f t="shared" si="7"/>
        <v>2.1221220814135355E-2</v>
      </c>
      <c r="S19" s="20">
        <v>30732.309165556464</v>
      </c>
      <c r="T19" s="65">
        <f t="shared" si="8"/>
        <v>-1.4460850427444605E-2</v>
      </c>
      <c r="U19" s="20">
        <v>31400.763582823194</v>
      </c>
      <c r="V19" s="65">
        <f t="shared" si="9"/>
        <v>2.1750868561998926E-2</v>
      </c>
      <c r="W19" s="20">
        <v>37671.255574530544</v>
      </c>
      <c r="X19" s="65">
        <f t="shared" si="10"/>
        <v>0.1996923410848972</v>
      </c>
      <c r="Y19" s="67">
        <f t="shared" si="11"/>
        <v>2.7363930894615508E-2</v>
      </c>
    </row>
    <row r="20" spans="1:25" ht="23.25" x14ac:dyDescent="0.25">
      <c r="A20" s="70" t="s">
        <v>25</v>
      </c>
      <c r="B20" s="20">
        <v>27766.185973201798</v>
      </c>
      <c r="C20" s="20">
        <v>27889.58957259234</v>
      </c>
      <c r="D20" s="60">
        <f t="shared" si="0"/>
        <v>4.4443842416688195E-3</v>
      </c>
      <c r="E20" s="20">
        <v>29505.08584613015</v>
      </c>
      <c r="F20" s="61">
        <f t="shared" si="1"/>
        <v>5.7924705895471051E-2</v>
      </c>
      <c r="G20" s="20">
        <v>29847.285878280021</v>
      </c>
      <c r="H20" s="61">
        <f t="shared" si="2"/>
        <v>1.1598001576218264E-2</v>
      </c>
      <c r="I20" s="20">
        <v>31069.218104372274</v>
      </c>
      <c r="J20" s="61">
        <f t="shared" si="3"/>
        <v>4.0939475404075498E-2</v>
      </c>
      <c r="K20" s="20">
        <v>31883.384628751672</v>
      </c>
      <c r="L20" s="61">
        <f t="shared" si="4"/>
        <v>2.6204924811571662E-2</v>
      </c>
      <c r="M20" s="20">
        <v>29367.168647100942</v>
      </c>
      <c r="N20" s="61">
        <f t="shared" si="5"/>
        <v>-7.891934971614234E-2</v>
      </c>
      <c r="O20" s="20">
        <v>28814.80587263083</v>
      </c>
      <c r="P20" s="61">
        <f t="shared" si="6"/>
        <v>-1.8808853557104488E-2</v>
      </c>
      <c r="Q20" s="20">
        <v>29446.27303208593</v>
      </c>
      <c r="R20" s="61">
        <f t="shared" si="7"/>
        <v>2.1914676859054794E-2</v>
      </c>
      <c r="S20" s="20">
        <v>30651.547355257295</v>
      </c>
      <c r="T20" s="61">
        <f t="shared" si="8"/>
        <v>4.0931302982148088E-2</v>
      </c>
      <c r="U20" s="20">
        <v>31424.974001719635</v>
      </c>
      <c r="V20" s="61">
        <f t="shared" si="9"/>
        <v>2.5232874461382782E-2</v>
      </c>
      <c r="W20" s="20">
        <v>38376.634799444269</v>
      </c>
      <c r="X20" s="61">
        <f t="shared" si="10"/>
        <v>0.2212145282075404</v>
      </c>
      <c r="Y20" s="67">
        <f t="shared" si="11"/>
        <v>3.2061515560534957E-2</v>
      </c>
    </row>
    <row r="21" spans="1:25" x14ac:dyDescent="0.25">
      <c r="A21" s="71" t="s">
        <v>93</v>
      </c>
      <c r="B21" s="20">
        <v>61277.477579263577</v>
      </c>
      <c r="C21" s="20">
        <v>67219.164996119624</v>
      </c>
      <c r="D21" s="64">
        <f t="shared" si="0"/>
        <v>9.6963642296965746E-2</v>
      </c>
      <c r="E21" s="20">
        <v>72128.921939950844</v>
      </c>
      <c r="F21" s="65">
        <f t="shared" si="1"/>
        <v>7.3041028464347235E-2</v>
      </c>
      <c r="G21" s="20">
        <v>77694.285207319757</v>
      </c>
      <c r="H21" s="65">
        <f t="shared" si="2"/>
        <v>7.7158553291593934E-2</v>
      </c>
      <c r="I21" s="20">
        <v>69459.967367751786</v>
      </c>
      <c r="J21" s="65">
        <f t="shared" si="3"/>
        <v>-0.1059835716049834</v>
      </c>
      <c r="K21" s="20">
        <v>77565.435022625199</v>
      </c>
      <c r="L21" s="65">
        <f t="shared" si="4"/>
        <v>0.11669264991098371</v>
      </c>
      <c r="M21" s="20">
        <v>70819.744979294759</v>
      </c>
      <c r="N21" s="65">
        <f t="shared" si="5"/>
        <v>-8.6967733003273651E-2</v>
      </c>
      <c r="O21" s="20">
        <v>67654.568464582786</v>
      </c>
      <c r="P21" s="65">
        <f t="shared" si="6"/>
        <v>-4.4693418701766907E-2</v>
      </c>
      <c r="Q21" s="20">
        <v>69122.333064086793</v>
      </c>
      <c r="R21" s="65">
        <f t="shared" si="7"/>
        <v>2.1694981326684237E-2</v>
      </c>
      <c r="S21" s="20">
        <v>69846.527590240818</v>
      </c>
      <c r="T21" s="65">
        <f t="shared" si="8"/>
        <v>1.047699772347932E-2</v>
      </c>
      <c r="U21" s="20">
        <v>70992.985557489243</v>
      </c>
      <c r="V21" s="65">
        <f t="shared" si="9"/>
        <v>1.6413957956137759E-2</v>
      </c>
      <c r="W21" s="20">
        <v>104051.87180702394</v>
      </c>
      <c r="X21" s="65">
        <f t="shared" si="10"/>
        <v>0.46566412146118319</v>
      </c>
      <c r="Y21" s="67">
        <f t="shared" si="11"/>
        <v>5.8223746283759197E-2</v>
      </c>
    </row>
    <row r="22" spans="1:25" ht="45.75" x14ac:dyDescent="0.25">
      <c r="A22" s="68" t="s">
        <v>26</v>
      </c>
      <c r="B22" s="17">
        <v>39839.979194600237</v>
      </c>
      <c r="C22" s="17">
        <v>41319.901461651782</v>
      </c>
      <c r="D22" s="60">
        <f t="shared" si="0"/>
        <v>3.7146662648160467E-2</v>
      </c>
      <c r="E22" s="17">
        <v>43586.33269549135</v>
      </c>
      <c r="F22" s="61">
        <f t="shared" si="1"/>
        <v>5.4850838304709049E-2</v>
      </c>
      <c r="G22" s="17">
        <v>43834.847869619232</v>
      </c>
      <c r="H22" s="61">
        <f t="shared" si="2"/>
        <v>5.7016766210657988E-3</v>
      </c>
      <c r="I22" s="17">
        <v>44628.794989784234</v>
      </c>
      <c r="J22" s="61">
        <f t="shared" si="3"/>
        <v>1.8112236240136914E-2</v>
      </c>
      <c r="K22" s="17">
        <v>47091.456041019926</v>
      </c>
      <c r="L22" s="61">
        <f t="shared" si="4"/>
        <v>5.5180989130434899E-2</v>
      </c>
      <c r="M22" s="17">
        <v>43953.647731306773</v>
      </c>
      <c r="N22" s="61">
        <f t="shared" si="5"/>
        <v>-6.6632221075940024E-2</v>
      </c>
      <c r="O22" s="17">
        <v>42537.943703052828</v>
      </c>
      <c r="P22" s="61">
        <f t="shared" si="6"/>
        <v>-3.2209022489061434E-2</v>
      </c>
      <c r="Q22" s="17">
        <v>43262.369825996248</v>
      </c>
      <c r="R22" s="61">
        <f t="shared" si="7"/>
        <v>1.7030116171116827E-2</v>
      </c>
      <c r="S22" s="17">
        <v>43873.514818779266</v>
      </c>
      <c r="T22" s="61">
        <f t="shared" si="8"/>
        <v>1.4126479784650758E-2</v>
      </c>
      <c r="U22" s="17">
        <v>44630.271107369917</v>
      </c>
      <c r="V22" s="61">
        <f t="shared" si="9"/>
        <v>1.7248590447253909E-2</v>
      </c>
      <c r="W22" s="17">
        <v>57674.852628291068</v>
      </c>
      <c r="X22" s="61">
        <f t="shared" si="10"/>
        <v>0.29228102803899536</v>
      </c>
      <c r="Y22" s="67">
        <f t="shared" si="11"/>
        <v>3.7530670347411137E-2</v>
      </c>
    </row>
    <row r="23" spans="1:25" ht="23.25" x14ac:dyDescent="0.25">
      <c r="A23" s="71" t="s">
        <v>27</v>
      </c>
      <c r="B23" s="20">
        <v>32760.673333669904</v>
      </c>
      <c r="C23" s="20">
        <v>33792.210422982629</v>
      </c>
      <c r="D23" s="64">
        <f t="shared" si="0"/>
        <v>3.1487053968837664E-2</v>
      </c>
      <c r="E23" s="20">
        <v>35117.520384238902</v>
      </c>
      <c r="F23" s="65">
        <f t="shared" si="1"/>
        <v>3.9219392418168297E-2</v>
      </c>
      <c r="G23" s="20">
        <v>34787.760192076457</v>
      </c>
      <c r="H23" s="65">
        <f t="shared" si="2"/>
        <v>-9.3901900975458252E-3</v>
      </c>
      <c r="I23" s="20">
        <v>35264.912704266826</v>
      </c>
      <c r="J23" s="65">
        <f t="shared" si="3"/>
        <v>1.3716103294832083E-2</v>
      </c>
      <c r="K23" s="20">
        <v>37515.604206556622</v>
      </c>
      <c r="L23" s="65">
        <f t="shared" si="4"/>
        <v>6.3822403905099634E-2</v>
      </c>
      <c r="M23" s="20">
        <v>34187.635560937553</v>
      </c>
      <c r="N23" s="65">
        <f t="shared" si="5"/>
        <v>-8.8708917689174216E-2</v>
      </c>
      <c r="O23" s="20">
        <v>31331.533303265394</v>
      </c>
      <c r="P23" s="65">
        <f t="shared" si="6"/>
        <v>-8.3541965123072548E-2</v>
      </c>
      <c r="Q23" s="20">
        <v>33227.272579679608</v>
      </c>
      <c r="R23" s="65">
        <f t="shared" si="7"/>
        <v>6.0505793255149598E-2</v>
      </c>
      <c r="S23" s="20">
        <v>33241.974478632699</v>
      </c>
      <c r="T23" s="65">
        <f t="shared" si="8"/>
        <v>4.4246481313914288E-4</v>
      </c>
      <c r="U23" s="20">
        <v>34476.219801751751</v>
      </c>
      <c r="V23" s="65">
        <f t="shared" si="9"/>
        <v>3.7129121915197905E-2</v>
      </c>
      <c r="W23" s="20">
        <v>43397.064449428777</v>
      </c>
      <c r="X23" s="65">
        <f t="shared" si="10"/>
        <v>0.25875356112051917</v>
      </c>
      <c r="Y23" s="67">
        <f t="shared" si="11"/>
        <v>2.9403165616468264E-2</v>
      </c>
    </row>
    <row r="24" spans="1:25" ht="23.25" x14ac:dyDescent="0.25">
      <c r="A24" s="70" t="s">
        <v>28</v>
      </c>
      <c r="B24" s="20">
        <v>40774.228314298576</v>
      </c>
      <c r="C24" s="20">
        <v>41829.037316312446</v>
      </c>
      <c r="D24" s="60">
        <f t="shared" si="0"/>
        <v>2.5869502517205767E-2</v>
      </c>
      <c r="E24" s="20">
        <v>44340.404012392428</v>
      </c>
      <c r="F24" s="61">
        <f t="shared" si="1"/>
        <v>6.0038835632026499E-2</v>
      </c>
      <c r="G24" s="20">
        <v>45474.76104435914</v>
      </c>
      <c r="H24" s="61">
        <f t="shared" si="2"/>
        <v>2.55829205266076E-2</v>
      </c>
      <c r="I24" s="20">
        <v>49622.435929381158</v>
      </c>
      <c r="J24" s="61">
        <f t="shared" si="3"/>
        <v>9.1208283227175002E-2</v>
      </c>
      <c r="K24" s="20">
        <v>48592.0421940737</v>
      </c>
      <c r="L24" s="61">
        <f t="shared" si="4"/>
        <v>-2.0764674607547162E-2</v>
      </c>
      <c r="M24" s="20">
        <v>43590.99945071472</v>
      </c>
      <c r="N24" s="61">
        <f t="shared" si="5"/>
        <v>-0.10291896610118001</v>
      </c>
      <c r="O24" s="20">
        <v>44142.438395118908</v>
      </c>
      <c r="P24" s="61">
        <f t="shared" si="6"/>
        <v>1.2650293669629331E-2</v>
      </c>
      <c r="Q24" s="20">
        <v>42992.798212951457</v>
      </c>
      <c r="R24" s="61">
        <f t="shared" si="7"/>
        <v>-2.6043875779516834E-2</v>
      </c>
      <c r="S24" s="20">
        <v>43058.435269763067</v>
      </c>
      <c r="T24" s="61">
        <f t="shared" si="8"/>
        <v>1.5266988784143898E-3</v>
      </c>
      <c r="U24" s="20">
        <v>44747.575338431692</v>
      </c>
      <c r="V24" s="61">
        <f t="shared" si="9"/>
        <v>3.9229016523384619E-2</v>
      </c>
      <c r="W24" s="20">
        <v>56351.156094237056</v>
      </c>
      <c r="X24" s="61">
        <f t="shared" si="10"/>
        <v>0.25931194412313929</v>
      </c>
      <c r="Y24" s="67">
        <f t="shared" si="11"/>
        <v>3.3244543509939863E-2</v>
      </c>
    </row>
    <row r="25" spans="1:25" ht="34.5" x14ac:dyDescent="0.25">
      <c r="A25" s="71" t="s">
        <v>29</v>
      </c>
      <c r="B25" s="20">
        <v>40119.249445458285</v>
      </c>
      <c r="C25" s="20">
        <v>39401.842731260331</v>
      </c>
      <c r="D25" s="64">
        <f t="shared" si="0"/>
        <v>-1.7881857814246005E-2</v>
      </c>
      <c r="E25" s="20">
        <v>40653.072473077831</v>
      </c>
      <c r="F25" s="65">
        <f t="shared" si="1"/>
        <v>3.1755614841455282E-2</v>
      </c>
      <c r="G25" s="20">
        <v>42068.560848770612</v>
      </c>
      <c r="H25" s="65">
        <f t="shared" si="2"/>
        <v>3.4818730530888686E-2</v>
      </c>
      <c r="I25" s="20">
        <v>46123.324995913681</v>
      </c>
      <c r="J25" s="65">
        <f t="shared" si="3"/>
        <v>9.6384665064233266E-2</v>
      </c>
      <c r="K25" s="20">
        <v>47330.666009638458</v>
      </c>
      <c r="L25" s="65">
        <f t="shared" si="4"/>
        <v>2.6176365512064592E-2</v>
      </c>
      <c r="M25" s="20">
        <v>41914.009754714236</v>
      </c>
      <c r="N25" s="65">
        <f t="shared" si="5"/>
        <v>-0.11444284882492817</v>
      </c>
      <c r="O25" s="20">
        <v>40172.639000197778</v>
      </c>
      <c r="P25" s="65">
        <f t="shared" si="6"/>
        <v>-4.1546269724780927E-2</v>
      </c>
      <c r="Q25" s="20">
        <v>41770.939654026988</v>
      </c>
      <c r="R25" s="65">
        <f t="shared" si="7"/>
        <v>3.9785801819525402E-2</v>
      </c>
      <c r="S25" s="20">
        <v>41433.956806318391</v>
      </c>
      <c r="T25" s="65">
        <f t="shared" si="8"/>
        <v>-8.0673992612974033E-3</v>
      </c>
      <c r="U25" s="20">
        <v>43477.90625260934</v>
      </c>
      <c r="V25" s="65">
        <f t="shared" si="9"/>
        <v>4.9330298234496972E-2</v>
      </c>
      <c r="W25" s="20">
        <v>53334.995463872881</v>
      </c>
      <c r="X25" s="65">
        <f t="shared" si="10"/>
        <v>0.22671490098886649</v>
      </c>
      <c r="Y25" s="67">
        <f t="shared" si="11"/>
        <v>2.9366181942388925E-2</v>
      </c>
    </row>
    <row r="26" spans="1:25" ht="68.25" x14ac:dyDescent="0.25">
      <c r="A26" s="72" t="s">
        <v>94</v>
      </c>
      <c r="B26" s="20">
        <v>71635.999751171534</v>
      </c>
      <c r="C26" s="20">
        <v>66525.233446355123</v>
      </c>
      <c r="D26" s="60">
        <f t="shared" si="0"/>
        <v>-7.1343546855892503E-2</v>
      </c>
      <c r="E26" s="20">
        <v>71920.078388901471</v>
      </c>
      <c r="F26" s="61">
        <f t="shared" si="1"/>
        <v>8.109471644164401E-2</v>
      </c>
      <c r="G26" s="20">
        <v>76616.36800506938</v>
      </c>
      <c r="H26" s="61">
        <f t="shared" si="2"/>
        <v>6.5298727717914007E-2</v>
      </c>
      <c r="I26" s="20">
        <v>84417.983001376619</v>
      </c>
      <c r="J26" s="61">
        <f t="shared" si="3"/>
        <v>0.10182700119367505</v>
      </c>
      <c r="K26" s="20">
        <v>79706.211767415472</v>
      </c>
      <c r="L26" s="61">
        <f t="shared" si="4"/>
        <v>-5.5814781003288294E-2</v>
      </c>
      <c r="M26" s="20">
        <v>68250.200786611153</v>
      </c>
      <c r="N26" s="61">
        <f t="shared" si="5"/>
        <v>-0.14372795704095453</v>
      </c>
      <c r="O26" s="20">
        <v>69106.291067114551</v>
      </c>
      <c r="P26" s="61">
        <f t="shared" si="6"/>
        <v>1.2543410431568036E-2</v>
      </c>
      <c r="Q26" s="20">
        <v>68852.259476932624</v>
      </c>
      <c r="R26" s="61">
        <f t="shared" si="7"/>
        <v>-3.6759546238014362E-3</v>
      </c>
      <c r="S26" s="20">
        <v>68903.352654762726</v>
      </c>
      <c r="T26" s="61">
        <f t="shared" si="8"/>
        <v>7.4206973334289827E-4</v>
      </c>
      <c r="U26" s="20">
        <v>71437.98964374396</v>
      </c>
      <c r="V26" s="61">
        <f t="shared" si="9"/>
        <v>3.6785394198173726E-2</v>
      </c>
      <c r="W26" s="20">
        <v>92879.405983080214</v>
      </c>
      <c r="X26" s="61">
        <f t="shared" si="10"/>
        <v>0.30014025375382247</v>
      </c>
      <c r="Y26" s="67">
        <f t="shared" si="11"/>
        <v>2.9442666722382129E-2</v>
      </c>
    </row>
    <row r="27" spans="1:25" ht="79.5" x14ac:dyDescent="0.25">
      <c r="A27" s="73" t="s">
        <v>106</v>
      </c>
      <c r="B27" s="20">
        <v>37493.402407339716</v>
      </c>
      <c r="C27" s="20">
        <v>37096.694928974255</v>
      </c>
      <c r="D27" s="64">
        <f t="shared" si="0"/>
        <v>-1.0580727618568986E-2</v>
      </c>
      <c r="E27" s="20">
        <v>38002.6623197472</v>
      </c>
      <c r="F27" s="65">
        <f t="shared" si="1"/>
        <v>2.4421781846267532E-2</v>
      </c>
      <c r="G27" s="20">
        <v>39140.406418912367</v>
      </c>
      <c r="H27" s="65">
        <f t="shared" si="2"/>
        <v>2.9938536663363324E-2</v>
      </c>
      <c r="I27" s="20">
        <v>42972.794628476404</v>
      </c>
      <c r="J27" s="65">
        <f t="shared" si="3"/>
        <v>9.7913858342366433E-2</v>
      </c>
      <c r="K27" s="20">
        <v>44612.128127492419</v>
      </c>
      <c r="L27" s="65">
        <f t="shared" si="4"/>
        <v>3.8148170562072092E-2</v>
      </c>
      <c r="M27" s="20">
        <v>39698.462462783151</v>
      </c>
      <c r="N27" s="65">
        <f t="shared" si="5"/>
        <v>-0.11014192487448726</v>
      </c>
      <c r="O27" s="20">
        <v>37767.852188889847</v>
      </c>
      <c r="P27" s="65">
        <f t="shared" si="6"/>
        <v>-4.8631865168663135E-2</v>
      </c>
      <c r="Q27" s="20">
        <v>39557.157039009049</v>
      </c>
      <c r="R27" s="65">
        <f t="shared" si="7"/>
        <v>4.7376399408954439E-2</v>
      </c>
      <c r="S27" s="20">
        <v>39206.288513686639</v>
      </c>
      <c r="T27" s="65">
        <f t="shared" si="8"/>
        <v>-8.8699125919591282E-3</v>
      </c>
      <c r="U27" s="20">
        <v>41191.640032605508</v>
      </c>
      <c r="V27" s="65">
        <f t="shared" si="9"/>
        <v>5.0638598913176791E-2</v>
      </c>
      <c r="W27" s="20">
        <v>50049.525371816686</v>
      </c>
      <c r="X27" s="65">
        <f t="shared" si="10"/>
        <v>0.21504085130380002</v>
      </c>
      <c r="Y27" s="67">
        <f t="shared" si="11"/>
        <v>2.956852425330201E-2</v>
      </c>
    </row>
    <row r="28" spans="1:25" ht="23.25" x14ac:dyDescent="0.25">
      <c r="A28" s="70" t="s">
        <v>30</v>
      </c>
      <c r="B28" s="20">
        <v>28067.403553573098</v>
      </c>
      <c r="C28" s="20">
        <v>31091.276873318886</v>
      </c>
      <c r="D28" s="60">
        <f t="shared" si="0"/>
        <v>0.10773612578641378</v>
      </c>
      <c r="E28" s="20">
        <v>31794.356514097715</v>
      </c>
      <c r="F28" s="61">
        <f t="shared" si="1"/>
        <v>2.2613405156807209E-2</v>
      </c>
      <c r="G28" s="20">
        <v>29646.636651863239</v>
      </c>
      <c r="H28" s="61">
        <f t="shared" si="2"/>
        <v>-6.7550348480308831E-2</v>
      </c>
      <c r="I28" s="20">
        <v>31055.483975470459</v>
      </c>
      <c r="J28" s="61">
        <f t="shared" si="3"/>
        <v>4.752132055150593E-2</v>
      </c>
      <c r="K28" s="20">
        <v>32383.006224012261</v>
      </c>
      <c r="L28" s="61">
        <f t="shared" si="4"/>
        <v>4.2746789893545412E-2</v>
      </c>
      <c r="M28" s="20">
        <v>30249.084463378709</v>
      </c>
      <c r="N28" s="61">
        <f t="shared" si="5"/>
        <v>-6.589634531988664E-2</v>
      </c>
      <c r="O28" s="20">
        <v>31022.923253815425</v>
      </c>
      <c r="P28" s="61">
        <f t="shared" si="6"/>
        <v>2.5582221880915856E-2</v>
      </c>
      <c r="Q28" s="20">
        <v>31106.756130334117</v>
      </c>
      <c r="R28" s="61">
        <f t="shared" si="7"/>
        <v>2.7022881058889059E-3</v>
      </c>
      <c r="S28" s="20">
        <v>31629.0843731391</v>
      </c>
      <c r="T28" s="61">
        <f t="shared" si="8"/>
        <v>1.6791472586099365E-2</v>
      </c>
      <c r="U28" s="20">
        <v>31770.674142782002</v>
      </c>
      <c r="V28" s="61">
        <f t="shared" si="9"/>
        <v>4.4765687167076518E-3</v>
      </c>
      <c r="W28" s="20">
        <v>39331.58553446686</v>
      </c>
      <c r="X28" s="61">
        <f t="shared" si="10"/>
        <v>0.23798397722708153</v>
      </c>
      <c r="Y28" s="67">
        <f t="shared" si="11"/>
        <v>3.4064316009524559E-2</v>
      </c>
    </row>
    <row r="29" spans="1:25" ht="34.5" x14ac:dyDescent="0.25">
      <c r="A29" s="71" t="s">
        <v>31</v>
      </c>
      <c r="B29" s="20">
        <v>28508.866088135444</v>
      </c>
      <c r="C29" s="20">
        <v>29254.25254517738</v>
      </c>
      <c r="D29" s="64">
        <f t="shared" si="0"/>
        <v>2.6145777062390518E-2</v>
      </c>
      <c r="E29" s="20">
        <v>30429.103010959599</v>
      </c>
      <c r="F29" s="65">
        <f t="shared" si="1"/>
        <v>4.015998918338104E-2</v>
      </c>
      <c r="G29" s="20">
        <v>31209.803102018646</v>
      </c>
      <c r="H29" s="65">
        <f t="shared" si="2"/>
        <v>2.5656362291647694E-2</v>
      </c>
      <c r="I29" s="20">
        <v>31157.079751032612</v>
      </c>
      <c r="J29" s="65">
        <f t="shared" si="3"/>
        <v>-1.6893202053755996E-3</v>
      </c>
      <c r="K29" s="20">
        <v>32408.749206037879</v>
      </c>
      <c r="L29" s="65">
        <f t="shared" si="4"/>
        <v>4.017287451221363E-2</v>
      </c>
      <c r="M29" s="20">
        <v>30768.71966218797</v>
      </c>
      <c r="N29" s="65">
        <f t="shared" si="5"/>
        <v>-5.0604530690877891E-2</v>
      </c>
      <c r="O29" s="20">
        <v>30543.91762365873</v>
      </c>
      <c r="P29" s="65">
        <f t="shared" si="6"/>
        <v>-7.3061876151285787E-3</v>
      </c>
      <c r="Q29" s="20">
        <v>30627.738121784118</v>
      </c>
      <c r="R29" s="65">
        <f t="shared" si="7"/>
        <v>2.744261530500669E-3</v>
      </c>
      <c r="S29" s="20">
        <v>30495.270884457823</v>
      </c>
      <c r="T29" s="65">
        <f t="shared" si="8"/>
        <v>-4.3250741141761528E-3</v>
      </c>
      <c r="U29" s="20">
        <v>31166.479176150489</v>
      </c>
      <c r="V29" s="65">
        <f t="shared" si="9"/>
        <v>2.2010241989184998E-2</v>
      </c>
      <c r="W29" s="20">
        <v>38329.763535545666</v>
      </c>
      <c r="X29" s="65">
        <f t="shared" si="10"/>
        <v>0.22983938348983401</v>
      </c>
      <c r="Y29" s="67">
        <f t="shared" si="11"/>
        <v>2.9345797948508577E-2</v>
      </c>
    </row>
    <row r="30" spans="1:25" ht="34.5" x14ac:dyDescent="0.25">
      <c r="A30" s="70" t="s">
        <v>32</v>
      </c>
      <c r="B30" s="20">
        <v>35090.343405774205</v>
      </c>
      <c r="C30" s="20">
        <v>36162.075473098455</v>
      </c>
      <c r="D30" s="60">
        <f t="shared" si="0"/>
        <v>3.0542079766249675E-2</v>
      </c>
      <c r="E30" s="20">
        <v>37943.028439851238</v>
      </c>
      <c r="F30" s="61">
        <f t="shared" si="1"/>
        <v>4.9249191133337034E-2</v>
      </c>
      <c r="G30" s="20">
        <v>38198.902151539565</v>
      </c>
      <c r="H30" s="61">
        <f t="shared" si="2"/>
        <v>6.7436291252804814E-3</v>
      </c>
      <c r="I30" s="20">
        <v>38795.566787477081</v>
      </c>
      <c r="J30" s="61">
        <f t="shared" si="3"/>
        <v>1.5619941996512843E-2</v>
      </c>
      <c r="K30" s="20">
        <v>39751.711418413121</v>
      </c>
      <c r="L30" s="61">
        <f t="shared" si="4"/>
        <v>2.4645718831066921E-2</v>
      </c>
      <c r="M30" s="20">
        <v>38862.840839933859</v>
      </c>
      <c r="N30" s="61">
        <f t="shared" si="5"/>
        <v>-2.2360561262968259E-2</v>
      </c>
      <c r="O30" s="20">
        <v>38347.715265716593</v>
      </c>
      <c r="P30" s="61">
        <f t="shared" si="6"/>
        <v>-1.3254964461783314E-2</v>
      </c>
      <c r="Q30" s="20">
        <v>38068.805926031288</v>
      </c>
      <c r="R30" s="61">
        <f t="shared" si="7"/>
        <v>-7.2731670649138769E-3</v>
      </c>
      <c r="S30" s="20">
        <v>38567.59678846976</v>
      </c>
      <c r="T30" s="61">
        <f t="shared" si="8"/>
        <v>1.3102351132516121E-2</v>
      </c>
      <c r="U30" s="20">
        <v>38912.432172732733</v>
      </c>
      <c r="V30" s="61">
        <f t="shared" si="9"/>
        <v>8.9410648569647755E-3</v>
      </c>
      <c r="W30" s="20">
        <v>46501.114097366029</v>
      </c>
      <c r="X30" s="61">
        <f t="shared" si="10"/>
        <v>0.19501947066549441</v>
      </c>
      <c r="Y30" s="67">
        <f t="shared" si="11"/>
        <v>2.7361341337977893E-2</v>
      </c>
    </row>
    <row r="31" spans="1:25" ht="23.25" x14ac:dyDescent="0.25">
      <c r="A31" s="71" t="s">
        <v>33</v>
      </c>
      <c r="B31" s="20">
        <v>47349.669060667577</v>
      </c>
      <c r="C31" s="20">
        <v>48432.225651255103</v>
      </c>
      <c r="D31" s="64">
        <f t="shared" si="0"/>
        <v>2.2863023376160863E-2</v>
      </c>
      <c r="E31" s="20">
        <v>48874.977949451219</v>
      </c>
      <c r="F31" s="65">
        <f t="shared" si="1"/>
        <v>9.1416880443246917E-3</v>
      </c>
      <c r="G31" s="20">
        <v>51789.196379767898</v>
      </c>
      <c r="H31" s="65">
        <f t="shared" si="2"/>
        <v>5.9625979439432264E-2</v>
      </c>
      <c r="I31" s="20">
        <v>56704.402775866198</v>
      </c>
      <c r="J31" s="65">
        <f t="shared" si="3"/>
        <v>9.4907948755476035E-2</v>
      </c>
      <c r="K31" s="20">
        <v>53497.961931585392</v>
      </c>
      <c r="L31" s="65">
        <f t="shared" si="4"/>
        <v>-5.6546594044113441E-2</v>
      </c>
      <c r="M31" s="20">
        <v>50400.922426570818</v>
      </c>
      <c r="N31" s="65">
        <f t="shared" si="5"/>
        <v>-5.7890794213341201E-2</v>
      </c>
      <c r="O31" s="20">
        <v>45326.609005029866</v>
      </c>
      <c r="P31" s="65">
        <f t="shared" si="6"/>
        <v>-0.10067897921776581</v>
      </c>
      <c r="Q31" s="20">
        <v>48115.8147149496</v>
      </c>
      <c r="R31" s="65">
        <f t="shared" si="7"/>
        <v>6.1535724183783946E-2</v>
      </c>
      <c r="S31" s="20">
        <v>48864.832782189471</v>
      </c>
      <c r="T31" s="65">
        <f t="shared" si="8"/>
        <v>1.5566982948896246E-2</v>
      </c>
      <c r="U31" s="20">
        <v>50114.112872324848</v>
      </c>
      <c r="V31" s="65">
        <f t="shared" si="9"/>
        <v>2.5566036329315311E-2</v>
      </c>
      <c r="W31" s="20">
        <v>67949.123745458171</v>
      </c>
      <c r="X31" s="65">
        <f t="shared" si="10"/>
        <v>0.35588798944862843</v>
      </c>
      <c r="Y31" s="67">
        <f t="shared" si="11"/>
        <v>3.9089000459163394E-2</v>
      </c>
    </row>
    <row r="32" spans="1:25" ht="34.5" x14ac:dyDescent="0.25">
      <c r="A32" s="70" t="s">
        <v>34</v>
      </c>
      <c r="B32" s="20">
        <v>27193.498099674664</v>
      </c>
      <c r="C32" s="20">
        <v>26200.228119501819</v>
      </c>
      <c r="D32" s="60">
        <f t="shared" si="0"/>
        <v>-3.6526009876777454E-2</v>
      </c>
      <c r="E32" s="20">
        <v>28383.83911905581</v>
      </c>
      <c r="F32" s="61">
        <f t="shared" si="1"/>
        <v>8.3343205623795713E-2</v>
      </c>
      <c r="G32" s="20">
        <v>27902.847081297627</v>
      </c>
      <c r="H32" s="61">
        <f t="shared" si="2"/>
        <v>-1.6945982385986103E-2</v>
      </c>
      <c r="I32" s="20">
        <v>29380.257664137305</v>
      </c>
      <c r="J32" s="61">
        <f t="shared" si="3"/>
        <v>5.2948381164656722E-2</v>
      </c>
      <c r="K32" s="20">
        <v>29963.822264017326</v>
      </c>
      <c r="L32" s="61">
        <f t="shared" si="4"/>
        <v>1.986247386088591E-2</v>
      </c>
      <c r="M32" s="20">
        <v>29845.017135802409</v>
      </c>
      <c r="N32" s="61">
        <f t="shared" si="5"/>
        <v>-3.9649523738360948E-3</v>
      </c>
      <c r="O32" s="20">
        <v>29020.556975314244</v>
      </c>
      <c r="P32" s="61">
        <f t="shared" si="6"/>
        <v>-2.7624717276477417E-2</v>
      </c>
      <c r="Q32" s="20">
        <v>29049.412248544344</v>
      </c>
      <c r="R32" s="61">
        <f t="shared" si="7"/>
        <v>9.9430459775962099E-4</v>
      </c>
      <c r="S32" s="20">
        <v>28504.346507482274</v>
      </c>
      <c r="T32" s="61">
        <f t="shared" si="8"/>
        <v>-1.8763399975136652E-2</v>
      </c>
      <c r="U32" s="20">
        <v>29027.619051583824</v>
      </c>
      <c r="V32" s="61">
        <f t="shared" si="9"/>
        <v>1.8357640437895784E-2</v>
      </c>
      <c r="W32" s="20">
        <v>35746.360812062398</v>
      </c>
      <c r="X32" s="61">
        <f t="shared" si="10"/>
        <v>0.23146031193736438</v>
      </c>
      <c r="Y32" s="67">
        <f t="shared" si="11"/>
        <v>2.7558295975831312E-2</v>
      </c>
    </row>
    <row r="33" spans="1:25" ht="23.25" x14ac:dyDescent="0.25">
      <c r="A33" s="71" t="s">
        <v>35</v>
      </c>
      <c r="B33" s="20">
        <v>21169.473339753906</v>
      </c>
      <c r="C33" s="20">
        <v>21239.005682584437</v>
      </c>
      <c r="D33" s="64">
        <f t="shared" si="0"/>
        <v>3.2845570465824814E-3</v>
      </c>
      <c r="E33" s="20">
        <v>22564.579951818552</v>
      </c>
      <c r="F33" s="65">
        <f t="shared" si="1"/>
        <v>6.2412256441979341E-2</v>
      </c>
      <c r="G33" s="20">
        <v>22746.711979095511</v>
      </c>
      <c r="H33" s="65">
        <f t="shared" si="2"/>
        <v>8.0715895295131457E-3</v>
      </c>
      <c r="I33" s="20">
        <v>24330.602452640145</v>
      </c>
      <c r="J33" s="65">
        <f t="shared" si="3"/>
        <v>6.9631623023153733E-2</v>
      </c>
      <c r="K33" s="20">
        <v>24840.8390062814</v>
      </c>
      <c r="L33" s="65">
        <f t="shared" si="4"/>
        <v>2.0970979022588487E-2</v>
      </c>
      <c r="M33" s="20">
        <v>22972.503342250177</v>
      </c>
      <c r="N33" s="65">
        <f t="shared" si="5"/>
        <v>-7.521226088856281E-2</v>
      </c>
      <c r="O33" s="20">
        <v>22160.056407309192</v>
      </c>
      <c r="P33" s="65">
        <f t="shared" si="6"/>
        <v>-3.5366060147513978E-2</v>
      </c>
      <c r="Q33" s="20">
        <v>22605.929962540235</v>
      </c>
      <c r="R33" s="65">
        <f t="shared" si="7"/>
        <v>2.0120596583137695E-2</v>
      </c>
      <c r="S33" s="20">
        <v>22240.867288784822</v>
      </c>
      <c r="T33" s="65">
        <f t="shared" si="8"/>
        <v>-1.6148978359233568E-2</v>
      </c>
      <c r="U33" s="20">
        <v>22964.465387352371</v>
      </c>
      <c r="V33" s="65">
        <f t="shared" si="9"/>
        <v>3.2534616981075626E-2</v>
      </c>
      <c r="W33" s="20">
        <v>30041.987634133984</v>
      </c>
      <c r="X33" s="65">
        <f t="shared" si="10"/>
        <v>0.3081945138892519</v>
      </c>
      <c r="Y33" s="67">
        <f t="shared" si="11"/>
        <v>3.6226675738361094E-2</v>
      </c>
    </row>
    <row r="34" spans="1:25" ht="23.25" x14ac:dyDescent="0.25">
      <c r="A34" s="70" t="s">
        <v>36</v>
      </c>
      <c r="B34" s="20">
        <v>47436.064989629886</v>
      </c>
      <c r="C34" s="20">
        <v>49864.098316305048</v>
      </c>
      <c r="D34" s="60">
        <f t="shared" si="0"/>
        <v>5.1185386629476026E-2</v>
      </c>
      <c r="E34" s="20">
        <v>53271.479345320455</v>
      </c>
      <c r="F34" s="61">
        <f t="shared" ref="F34:F65" si="12">E34/C34-1</f>
        <v>6.8333352934634828E-2</v>
      </c>
      <c r="G34" s="20">
        <v>53260.599761851903</v>
      </c>
      <c r="H34" s="61">
        <f t="shared" ref="H34:H65" si="13">G34/E34-1</f>
        <v>-2.0422904717976031E-4</v>
      </c>
      <c r="I34" s="20">
        <v>52269.405080487537</v>
      </c>
      <c r="J34" s="61">
        <f t="shared" ref="J34:J65" si="14">I34/G34-1</f>
        <v>-1.8610280128206758E-2</v>
      </c>
      <c r="K34" s="20">
        <v>57421.468325244328</v>
      </c>
      <c r="L34" s="61">
        <f t="shared" ref="L34:L65" si="15">K34/I34-1</f>
        <v>9.8567474353751239E-2</v>
      </c>
      <c r="M34" s="20">
        <v>53586.033092641133</v>
      </c>
      <c r="N34" s="61">
        <f t="shared" ref="N34:N65" si="16">M34/K34-1</f>
        <v>-6.6794447172243698E-2</v>
      </c>
      <c r="O34" s="20">
        <v>51571.410311259999</v>
      </c>
      <c r="P34" s="61">
        <f t="shared" ref="P34:P65" si="17">O34/M34-1</f>
        <v>-3.7596042571357957E-2</v>
      </c>
      <c r="Q34" s="20">
        <v>52604.936339565334</v>
      </c>
      <c r="R34" s="61">
        <f t="shared" si="7"/>
        <v>2.0040678004876522E-2</v>
      </c>
      <c r="S34" s="20">
        <v>53873.959308332844</v>
      </c>
      <c r="T34" s="61">
        <f t="shared" si="8"/>
        <v>2.4123648027553068E-2</v>
      </c>
      <c r="U34" s="20">
        <v>54353.429554866176</v>
      </c>
      <c r="V34" s="61">
        <f t="shared" si="9"/>
        <v>8.8998516665392824E-3</v>
      </c>
      <c r="W34" s="20">
        <v>72341.629266265445</v>
      </c>
      <c r="X34" s="61">
        <f t="shared" si="10"/>
        <v>0.33094875261259049</v>
      </c>
      <c r="Y34" s="67">
        <f t="shared" si="11"/>
        <v>4.3535831391857571E-2</v>
      </c>
    </row>
    <row r="35" spans="1:25" ht="34.5" x14ac:dyDescent="0.25">
      <c r="A35" s="69" t="s">
        <v>108</v>
      </c>
      <c r="B35" s="17">
        <v>25714.514351377784</v>
      </c>
      <c r="C35" s="17">
        <v>25928.663457240978</v>
      </c>
      <c r="D35" s="64">
        <f t="shared" si="0"/>
        <v>8.3279467361094817E-3</v>
      </c>
      <c r="E35" s="17">
        <v>27557.541349751315</v>
      </c>
      <c r="F35" s="65">
        <f t="shared" si="12"/>
        <v>6.2821513927878492E-2</v>
      </c>
      <c r="G35" s="17">
        <v>28078.592889683056</v>
      </c>
      <c r="H35" s="65">
        <f t="shared" si="13"/>
        <v>1.8907765875000315E-2</v>
      </c>
      <c r="I35" s="17">
        <v>28911.304186868336</v>
      </c>
      <c r="J35" s="65">
        <f t="shared" si="14"/>
        <v>2.9656446833247196E-2</v>
      </c>
      <c r="K35" s="17">
        <v>30362.083725090248</v>
      </c>
      <c r="L35" s="65">
        <f t="shared" si="15"/>
        <v>5.0180356058820097E-2</v>
      </c>
      <c r="M35" s="17">
        <v>28284.903903301332</v>
      </c>
      <c r="N35" s="65">
        <f t="shared" si="16"/>
        <v>-6.8413612207794627E-2</v>
      </c>
      <c r="O35" s="17">
        <v>27949.119614557458</v>
      </c>
      <c r="P35" s="65">
        <f t="shared" si="17"/>
        <v>-1.1871501840410414E-2</v>
      </c>
      <c r="Q35" s="17">
        <v>28409.147238634894</v>
      </c>
      <c r="R35" s="65">
        <f t="shared" si="7"/>
        <v>1.6459467433021624E-2</v>
      </c>
      <c r="S35" s="17">
        <v>28296.628937246747</v>
      </c>
      <c r="T35" s="65">
        <f t="shared" si="8"/>
        <v>-3.9606363557131985E-3</v>
      </c>
      <c r="U35" s="17">
        <v>28506.280336301832</v>
      </c>
      <c r="V35" s="65">
        <f t="shared" si="9"/>
        <v>7.4090592034841141E-3</v>
      </c>
      <c r="W35" s="17">
        <v>36123.563388721792</v>
      </c>
      <c r="X35" s="65">
        <f t="shared" si="10"/>
        <v>0.26721420552086528</v>
      </c>
      <c r="Y35" s="67">
        <f t="shared" si="11"/>
        <v>3.4248273744046216E-2</v>
      </c>
    </row>
    <row r="36" spans="1:25" ht="23.25" x14ac:dyDescent="0.25">
      <c r="A36" s="74" t="s">
        <v>37</v>
      </c>
      <c r="B36" s="20">
        <v>21976.122968918076</v>
      </c>
      <c r="C36" s="20">
        <v>22617.962536153289</v>
      </c>
      <c r="D36" s="60">
        <f t="shared" si="0"/>
        <v>2.9206223870470671E-2</v>
      </c>
      <c r="E36" s="20">
        <v>23581.072051296473</v>
      </c>
      <c r="F36" s="61">
        <f t="shared" si="12"/>
        <v>4.2581621293417582E-2</v>
      </c>
      <c r="G36" s="20">
        <v>23028.828241011564</v>
      </c>
      <c r="H36" s="61">
        <f t="shared" si="13"/>
        <v>-2.341894418894952E-2</v>
      </c>
      <c r="I36" s="20">
        <v>24773.005620148619</v>
      </c>
      <c r="J36" s="61">
        <f t="shared" si="14"/>
        <v>7.5738867860887682E-2</v>
      </c>
      <c r="K36" s="20">
        <v>25921.730018310573</v>
      </c>
      <c r="L36" s="61">
        <f t="shared" si="15"/>
        <v>4.6370005148978155E-2</v>
      </c>
      <c r="M36" s="20">
        <v>22624.323701957343</v>
      </c>
      <c r="N36" s="61">
        <f t="shared" si="16"/>
        <v>-0.12720625953684461</v>
      </c>
      <c r="O36" s="20">
        <v>22766.083866226458</v>
      </c>
      <c r="P36" s="61">
        <f t="shared" si="17"/>
        <v>6.2658299154749741E-3</v>
      </c>
      <c r="Q36" s="20">
        <v>23601.397743454923</v>
      </c>
      <c r="R36" s="61">
        <f t="shared" si="7"/>
        <v>3.6691153477988125E-2</v>
      </c>
      <c r="S36" s="20">
        <v>23741.488132859664</v>
      </c>
      <c r="T36" s="61">
        <f t="shared" si="8"/>
        <v>5.9356819001785688E-3</v>
      </c>
      <c r="U36" s="20">
        <v>25272.989605532119</v>
      </c>
      <c r="V36" s="61">
        <f t="shared" si="9"/>
        <v>6.4507391621874133E-2</v>
      </c>
      <c r="W36" s="20">
        <v>30752.184912851098</v>
      </c>
      <c r="X36" s="61">
        <f t="shared" si="10"/>
        <v>0.21680044161137202</v>
      </c>
      <c r="Y36" s="67">
        <f t="shared" si="11"/>
        <v>3.3952001179531614E-2</v>
      </c>
    </row>
    <row r="37" spans="1:25" ht="34.5" x14ac:dyDescent="0.25">
      <c r="A37" s="75" t="s">
        <v>38</v>
      </c>
      <c r="B37" s="20">
        <v>20184.881212109907</v>
      </c>
      <c r="C37" s="20">
        <v>21002.573283368234</v>
      </c>
      <c r="D37" s="64">
        <f t="shared" si="0"/>
        <v>4.0510125507587924E-2</v>
      </c>
      <c r="E37" s="20">
        <v>21751.244035213469</v>
      </c>
      <c r="F37" s="65">
        <f t="shared" si="12"/>
        <v>3.5646620142404162E-2</v>
      </c>
      <c r="G37" s="20">
        <v>22045.555771752515</v>
      </c>
      <c r="H37" s="65">
        <f t="shared" si="13"/>
        <v>1.3530800172283364E-2</v>
      </c>
      <c r="I37" s="20">
        <v>24550.862695954635</v>
      </c>
      <c r="J37" s="65">
        <f t="shared" si="14"/>
        <v>0.11364226650217768</v>
      </c>
      <c r="K37" s="20">
        <v>25531.010764597573</v>
      </c>
      <c r="L37" s="65">
        <f t="shared" si="15"/>
        <v>3.9923161999698031E-2</v>
      </c>
      <c r="M37" s="20">
        <v>21125.968138265849</v>
      </c>
      <c r="N37" s="65">
        <f t="shared" si="16"/>
        <v>-0.17253694602800251</v>
      </c>
      <c r="O37" s="20">
        <v>22326.442577940539</v>
      </c>
      <c r="P37" s="65">
        <f t="shared" si="17"/>
        <v>5.6824588194859915E-2</v>
      </c>
      <c r="Q37" s="20">
        <v>22593.822161461052</v>
      </c>
      <c r="R37" s="65">
        <f t="shared" si="7"/>
        <v>1.1975915221921429E-2</v>
      </c>
      <c r="S37" s="20">
        <v>23217.346156749896</v>
      </c>
      <c r="T37" s="65">
        <f t="shared" si="8"/>
        <v>2.7597101138222113E-2</v>
      </c>
      <c r="U37" s="20">
        <v>23703.276327115473</v>
      </c>
      <c r="V37" s="65">
        <f t="shared" si="9"/>
        <v>2.0929617325118111E-2</v>
      </c>
      <c r="W37" s="20">
        <v>29792.681079598871</v>
      </c>
      <c r="X37" s="65">
        <f t="shared" si="10"/>
        <v>0.25690139491465125</v>
      </c>
      <c r="Y37" s="67">
        <f>(D37+F37+H37+J37+L37+N37+P37+R37+T37+V37+X37)/11</f>
        <v>4.0449513190083768E-2</v>
      </c>
    </row>
    <row r="38" spans="1:25" ht="23.25" x14ac:dyDescent="0.25">
      <c r="A38" s="63" t="s">
        <v>104</v>
      </c>
      <c r="B38" s="20">
        <v>31974.768299599222</v>
      </c>
      <c r="C38" s="20">
        <v>26344.726643139253</v>
      </c>
      <c r="D38" s="64">
        <v>0</v>
      </c>
      <c r="E38" s="20">
        <v>26715.530602368188</v>
      </c>
      <c r="F38" s="65">
        <f t="shared" si="12"/>
        <v>1.4075073324987475E-2</v>
      </c>
      <c r="G38" s="20">
        <v>28644.799282627038</v>
      </c>
      <c r="H38" s="65">
        <f t="shared" si="13"/>
        <v>7.221524846254912E-2</v>
      </c>
      <c r="I38" s="20">
        <v>28675.433291433783</v>
      </c>
      <c r="J38" s="65">
        <f t="shared" si="14"/>
        <v>1.0694440028882202E-3</v>
      </c>
      <c r="K38" s="20">
        <v>29257.446365580527</v>
      </c>
      <c r="L38" s="65">
        <f t="shared" si="15"/>
        <v>2.0296574710193083E-2</v>
      </c>
      <c r="M38" s="20">
        <v>33424.782979434785</v>
      </c>
      <c r="N38" s="65">
        <f t="shared" si="16"/>
        <v>0.14243678555476591</v>
      </c>
      <c r="O38" s="20">
        <v>28106.232545532119</v>
      </c>
      <c r="P38" s="65">
        <f t="shared" si="17"/>
        <v>-0.15911996907130266</v>
      </c>
      <c r="Q38" s="20">
        <v>27790.001247542288</v>
      </c>
      <c r="R38" s="65">
        <f t="shared" ref="R38:R45" si="18">Q38/O38-1</f>
        <v>-1.1251287324885562E-2</v>
      </c>
      <c r="S38" s="20">
        <v>28464.903855819779</v>
      </c>
      <c r="T38" s="65">
        <f t="shared" ref="T38:T44" si="19">S38/Q38-1</f>
        <v>2.4285807052174091E-2</v>
      </c>
      <c r="U38" s="20">
        <v>28422.49030787485</v>
      </c>
      <c r="V38" s="65">
        <f t="shared" ref="V38:V46" si="20">U38/S38-1</f>
        <v>-1.4900295521728113E-3</v>
      </c>
      <c r="W38" s="20">
        <v>28400.381454246624</v>
      </c>
      <c r="X38" s="65">
        <f t="shared" ref="X38:X47" si="21">W38/U38-1</f>
        <v>-7.7786476092489565E-4</v>
      </c>
      <c r="Y38" s="67">
        <f>(D38+F38+H38+J38+L38+N38+P38+R38+T38+V38+X38)/11</f>
        <v>9.2490711271156333E-3</v>
      </c>
    </row>
    <row r="39" spans="1:25" ht="23.25" x14ac:dyDescent="0.25">
      <c r="A39" s="75" t="s">
        <v>39</v>
      </c>
      <c r="B39" s="20">
        <v>38173.275541801107</v>
      </c>
      <c r="C39" s="20">
        <v>30617.138553685025</v>
      </c>
      <c r="D39" s="64">
        <f>C39/B39-1</f>
        <v>-0.19794311284191057</v>
      </c>
      <c r="E39" s="20">
        <v>30983.341771668434</v>
      </c>
      <c r="F39" s="65">
        <f t="shared" si="12"/>
        <v>1.1960726419331991E-2</v>
      </c>
      <c r="G39" s="20">
        <v>32501.183433919283</v>
      </c>
      <c r="H39" s="65">
        <f t="shared" si="13"/>
        <v>4.898895908119183E-2</v>
      </c>
      <c r="I39" s="20">
        <v>32857.3173391288</v>
      </c>
      <c r="J39" s="65">
        <f t="shared" si="14"/>
        <v>1.0957567312390282E-2</v>
      </c>
      <c r="K39" s="20">
        <v>34476.330537207425</v>
      </c>
      <c r="L39" s="65">
        <f t="shared" si="15"/>
        <v>4.9274053063077972E-2</v>
      </c>
      <c r="M39" s="20">
        <v>34643.073545592932</v>
      </c>
      <c r="N39" s="65">
        <f t="shared" si="16"/>
        <v>4.8364488269874162E-3</v>
      </c>
      <c r="O39" s="20">
        <v>33090.755553999545</v>
      </c>
      <c r="P39" s="65">
        <f t="shared" si="17"/>
        <v>-4.4808899232061994E-2</v>
      </c>
      <c r="Q39" s="20">
        <v>33237.502808885729</v>
      </c>
      <c r="R39" s="65">
        <f t="shared" si="18"/>
        <v>4.4346903668219806E-3</v>
      </c>
      <c r="S39" s="20">
        <v>33536.69393355355</v>
      </c>
      <c r="T39" s="65">
        <f t="shared" si="19"/>
        <v>9.0016126177756561E-3</v>
      </c>
      <c r="U39" s="20">
        <v>33310.345894321486</v>
      </c>
      <c r="V39" s="65">
        <f t="shared" si="20"/>
        <v>-6.7492651386725777E-3</v>
      </c>
      <c r="W39" s="20">
        <v>33258.094942478689</v>
      </c>
      <c r="X39" s="65">
        <f t="shared" si="21"/>
        <v>-1.568610305295759E-3</v>
      </c>
      <c r="Y39" s="67">
        <f t="shared" si="11"/>
        <v>-1.0146893620942161E-2</v>
      </c>
    </row>
    <row r="40" spans="1:25" ht="34.5" x14ac:dyDescent="0.25">
      <c r="A40" s="74" t="s">
        <v>40</v>
      </c>
      <c r="B40" s="20">
        <v>39892.688276121982</v>
      </c>
      <c r="C40" s="20">
        <v>29138.337167082722</v>
      </c>
      <c r="D40" s="60">
        <f>C40/B40-1</f>
        <v>-0.26958201048276664</v>
      </c>
      <c r="E40" s="20">
        <v>31862.672584716067</v>
      </c>
      <c r="F40" s="61">
        <f t="shared" si="12"/>
        <v>9.3496598725304025E-2</v>
      </c>
      <c r="G40" s="20">
        <v>30643.232731998229</v>
      </c>
      <c r="H40" s="61">
        <f t="shared" si="13"/>
        <v>-3.8271737861147903E-2</v>
      </c>
      <c r="I40" s="20">
        <v>32492.666236895784</v>
      </c>
      <c r="J40" s="61">
        <f t="shared" si="14"/>
        <v>6.0353733598294435E-2</v>
      </c>
      <c r="K40" s="20">
        <v>36459.357064398006</v>
      </c>
      <c r="L40" s="61">
        <f t="shared" si="15"/>
        <v>0.12207957323606755</v>
      </c>
      <c r="M40" s="20">
        <v>35576.648152656308</v>
      </c>
      <c r="N40" s="61">
        <f t="shared" si="16"/>
        <v>-2.421076461064775E-2</v>
      </c>
      <c r="O40" s="20">
        <v>32540.69136758387</v>
      </c>
      <c r="P40" s="61">
        <f t="shared" si="17"/>
        <v>-8.5335660966300408E-2</v>
      </c>
      <c r="Q40" s="20">
        <v>34132.559066570459</v>
      </c>
      <c r="R40" s="65">
        <f t="shared" si="18"/>
        <v>4.8919295567652288E-2</v>
      </c>
      <c r="S40" s="20">
        <v>32219.054357959179</v>
      </c>
      <c r="T40" s="65">
        <f t="shared" si="19"/>
        <v>-5.60609799247479E-2</v>
      </c>
      <c r="U40" s="20">
        <v>32172.314085659174</v>
      </c>
      <c r="V40" s="65">
        <f t="shared" si="20"/>
        <v>-1.4507027978137854E-3</v>
      </c>
      <c r="W40" s="20">
        <v>32166.101640804689</v>
      </c>
      <c r="X40" s="65">
        <f t="shared" si="21"/>
        <v>-1.9309909874509756E-4</v>
      </c>
      <c r="Y40" s="67">
        <f t="shared" si="11"/>
        <v>-1.3659614055895563E-2</v>
      </c>
    </row>
    <row r="41" spans="1:25" ht="34.5" x14ac:dyDescent="0.25">
      <c r="A41" s="75" t="s">
        <v>41</v>
      </c>
      <c r="B41" s="20">
        <v>35311.393973871018</v>
      </c>
      <c r="C41" s="20">
        <v>28747.68911335765</v>
      </c>
      <c r="D41" s="64">
        <f>C41/B41-1</f>
        <v>-0.18588064989363606</v>
      </c>
      <c r="E41" s="20">
        <v>28483.256851435213</v>
      </c>
      <c r="F41" s="65">
        <f t="shared" si="12"/>
        <v>-9.1983832467273929E-3</v>
      </c>
      <c r="G41" s="20">
        <v>29126.326949515329</v>
      </c>
      <c r="H41" s="65">
        <f t="shared" si="13"/>
        <v>2.2577126676007753E-2</v>
      </c>
      <c r="I41" s="20">
        <v>30382.625322866454</v>
      </c>
      <c r="J41" s="65">
        <f t="shared" si="14"/>
        <v>4.3132742948627456E-2</v>
      </c>
      <c r="K41" s="20">
        <v>30625.80369489867</v>
      </c>
      <c r="L41" s="65">
        <f t="shared" si="15"/>
        <v>8.0038630450145476E-3</v>
      </c>
      <c r="M41" s="20">
        <v>31607.428466198009</v>
      </c>
      <c r="N41" s="65">
        <f t="shared" si="16"/>
        <v>3.2052212607333042E-2</v>
      </c>
      <c r="O41" s="20">
        <v>29760.014258429183</v>
      </c>
      <c r="P41" s="65">
        <f t="shared" si="17"/>
        <v>-5.8448734915101053E-2</v>
      </c>
      <c r="Q41" s="20">
        <v>29489.943657495471</v>
      </c>
      <c r="R41" s="65">
        <f t="shared" si="18"/>
        <v>-9.0749486404301249E-3</v>
      </c>
      <c r="S41" s="20">
        <v>29074.550520191704</v>
      </c>
      <c r="T41" s="65">
        <f t="shared" si="19"/>
        <v>-1.4085925091219531E-2</v>
      </c>
      <c r="U41" s="20">
        <v>29391.367039196131</v>
      </c>
      <c r="V41" s="65">
        <f t="shared" si="20"/>
        <v>1.089669533444404E-2</v>
      </c>
      <c r="W41" s="20">
        <v>30096.619046865431</v>
      </c>
      <c r="X41" s="65">
        <f t="shared" si="21"/>
        <v>2.399520943441602E-2</v>
      </c>
      <c r="Y41" s="67">
        <f t="shared" si="11"/>
        <v>-1.2366435612842846E-2</v>
      </c>
    </row>
    <row r="42" spans="1:25" ht="23.25" x14ac:dyDescent="0.25">
      <c r="A42" s="74" t="s">
        <v>42</v>
      </c>
      <c r="B42" s="20">
        <v>35307.878447090152</v>
      </c>
      <c r="C42" s="20">
        <v>27594.162120379253</v>
      </c>
      <c r="D42" s="60">
        <f>C42/B42-1</f>
        <v>-0.21847011675510664</v>
      </c>
      <c r="E42" s="20">
        <v>28203.791289105277</v>
      </c>
      <c r="F42" s="61">
        <f t="shared" si="12"/>
        <v>2.2092686346717905E-2</v>
      </c>
      <c r="G42" s="20">
        <v>29435.011229410225</v>
      </c>
      <c r="H42" s="61">
        <f t="shared" si="13"/>
        <v>4.3654412546321408E-2</v>
      </c>
      <c r="I42" s="20">
        <v>30237.511282894091</v>
      </c>
      <c r="J42" s="61">
        <f t="shared" si="14"/>
        <v>2.7263453281174188E-2</v>
      </c>
      <c r="K42" s="20">
        <v>30124.584430639454</v>
      </c>
      <c r="L42" s="61">
        <f t="shared" si="15"/>
        <v>-3.7346609381349039E-3</v>
      </c>
      <c r="M42" s="20">
        <v>32083.644306328271</v>
      </c>
      <c r="N42" s="61">
        <f t="shared" si="16"/>
        <v>6.5031930322539955E-2</v>
      </c>
      <c r="O42" s="20">
        <v>30605.995361881796</v>
      </c>
      <c r="P42" s="61">
        <f t="shared" si="17"/>
        <v>-4.6056144069488325E-2</v>
      </c>
      <c r="Q42" s="20">
        <v>29479.848867931996</v>
      </c>
      <c r="R42" s="65">
        <f t="shared" si="18"/>
        <v>-3.6794963883199139E-2</v>
      </c>
      <c r="S42" s="20">
        <v>30223.781844417008</v>
      </c>
      <c r="T42" s="65">
        <f t="shared" si="19"/>
        <v>2.523530496434323E-2</v>
      </c>
      <c r="U42" s="20">
        <v>30634.218067420541</v>
      </c>
      <c r="V42" s="65">
        <f t="shared" si="20"/>
        <v>1.3579909526753919E-2</v>
      </c>
      <c r="W42" s="20">
        <v>30646.698069448397</v>
      </c>
      <c r="X42" s="65">
        <f t="shared" si="21"/>
        <v>4.0738764738135202E-4</v>
      </c>
      <c r="Y42" s="67">
        <f t="shared" si="11"/>
        <v>-9.799163728245186E-3</v>
      </c>
    </row>
    <row r="43" spans="1:25" ht="23.25" x14ac:dyDescent="0.25">
      <c r="A43" s="76" t="s">
        <v>105</v>
      </c>
      <c r="B43" s="20">
        <v>37453.899983988653</v>
      </c>
      <c r="C43" s="20">
        <v>28032.252004032067</v>
      </c>
      <c r="D43" s="60">
        <v>0</v>
      </c>
      <c r="E43" s="20">
        <v>27772.547672419856</v>
      </c>
      <c r="F43" s="61">
        <f t="shared" si="12"/>
        <v>-9.2644833377945046E-3</v>
      </c>
      <c r="G43" s="20">
        <v>29894.461168794569</v>
      </c>
      <c r="H43" s="61">
        <f t="shared" si="13"/>
        <v>7.6403271367211589E-2</v>
      </c>
      <c r="I43" s="20">
        <v>29278.500894468809</v>
      </c>
      <c r="J43" s="61">
        <f t="shared" si="14"/>
        <v>-2.0604494954695185E-2</v>
      </c>
      <c r="K43" s="20">
        <v>29574.545741512757</v>
      </c>
      <c r="L43" s="61">
        <f t="shared" si="15"/>
        <v>1.0111338968856742E-2</v>
      </c>
      <c r="M43" s="20">
        <v>32704.417405169217</v>
      </c>
      <c r="N43" s="61">
        <f t="shared" si="16"/>
        <v>0.10582991505641859</v>
      </c>
      <c r="O43" s="20">
        <v>29964.973607071006</v>
      </c>
      <c r="P43" s="61">
        <f t="shared" si="17"/>
        <v>-8.3763724152603913E-2</v>
      </c>
      <c r="Q43" s="20">
        <v>29004.482974133411</v>
      </c>
      <c r="R43" s="65">
        <f t="shared" si="18"/>
        <v>-3.2053778706180536E-2</v>
      </c>
      <c r="S43" s="20">
        <v>30972.215243829643</v>
      </c>
      <c r="T43" s="65">
        <f t="shared" si="19"/>
        <v>6.784234945511991E-2</v>
      </c>
      <c r="U43" s="20">
        <v>30241.539723942937</v>
      </c>
      <c r="V43" s="65">
        <f t="shared" si="20"/>
        <v>-2.3591322549402549E-2</v>
      </c>
      <c r="W43" s="20">
        <v>31008.126675701671</v>
      </c>
      <c r="X43" s="65">
        <f t="shared" si="21"/>
        <v>2.534880693101127E-2</v>
      </c>
      <c r="Y43" s="67">
        <f t="shared" si="11"/>
        <v>1.0568898007085582E-2</v>
      </c>
    </row>
    <row r="44" spans="1:25" ht="57" x14ac:dyDescent="0.25">
      <c r="A44" s="68" t="s">
        <v>43</v>
      </c>
      <c r="B44" s="17">
        <v>31412.695424376619</v>
      </c>
      <c r="C44" s="17">
        <v>24389.277069610576</v>
      </c>
      <c r="D44" s="60">
        <f t="shared" ref="D44:D75" si="22">C44/B44-1</f>
        <v>-0.22358534534784902</v>
      </c>
      <c r="E44" s="17">
        <v>25383.600033216571</v>
      </c>
      <c r="F44" s="61">
        <f t="shared" si="12"/>
        <v>4.0768857591311658E-2</v>
      </c>
      <c r="G44" s="17">
        <v>25739.342419151504</v>
      </c>
      <c r="H44" s="61">
        <f t="shared" si="13"/>
        <v>1.4014654559219908E-2</v>
      </c>
      <c r="I44" s="17">
        <v>25795.403551917938</v>
      </c>
      <c r="J44" s="61">
        <f t="shared" si="14"/>
        <v>2.1780328282481332E-3</v>
      </c>
      <c r="K44" s="17">
        <v>27244.352222104066</v>
      </c>
      <c r="L44" s="61">
        <f t="shared" si="15"/>
        <v>5.6170808387232762E-2</v>
      </c>
      <c r="M44" s="17">
        <v>28953.103034637188</v>
      </c>
      <c r="N44" s="61">
        <f t="shared" si="16"/>
        <v>6.2719450938046872E-2</v>
      </c>
      <c r="O44" s="17">
        <v>26536.64761632212</v>
      </c>
      <c r="P44" s="61">
        <f t="shared" si="17"/>
        <v>-8.3461016783735187E-2</v>
      </c>
      <c r="Q44" s="17">
        <v>25877.685858614641</v>
      </c>
      <c r="R44" s="65">
        <f t="shared" si="18"/>
        <v>-2.4832140337959108E-2</v>
      </c>
      <c r="S44" s="17">
        <v>25944.341762652151</v>
      </c>
      <c r="T44" s="65">
        <f t="shared" si="19"/>
        <v>2.575806213959364E-3</v>
      </c>
      <c r="U44" s="17">
        <v>26151.674841341635</v>
      </c>
      <c r="V44" s="65">
        <f t="shared" si="20"/>
        <v>7.9914565027796591E-3</v>
      </c>
      <c r="W44" s="18">
        <v>26529.612079901486</v>
      </c>
      <c r="X44" s="65">
        <f t="shared" si="21"/>
        <v>1.4451741269067453E-2</v>
      </c>
      <c r="Y44" s="67">
        <f t="shared" si="11"/>
        <v>-1.1909790379970682E-2</v>
      </c>
    </row>
    <row r="45" spans="1:25" ht="23.25" x14ac:dyDescent="0.25">
      <c r="A45" s="75" t="s">
        <v>44</v>
      </c>
      <c r="B45" s="20">
        <v>27056.248975541748</v>
      </c>
      <c r="C45" s="20">
        <v>21699.336577958478</v>
      </c>
      <c r="D45" s="64">
        <f t="shared" si="22"/>
        <v>-0.19799168770311804</v>
      </c>
      <c r="E45" s="20">
        <v>23165.622456702069</v>
      </c>
      <c r="F45" s="65">
        <f t="shared" si="12"/>
        <v>6.7572843689285733E-2</v>
      </c>
      <c r="G45" s="20">
        <v>23900.031602171937</v>
      </c>
      <c r="H45" s="65">
        <f t="shared" si="13"/>
        <v>3.1702543147395401E-2</v>
      </c>
      <c r="I45" s="20">
        <v>23383.27485405653</v>
      </c>
      <c r="J45" s="65">
        <f t="shared" si="14"/>
        <v>-2.1621592670548861E-2</v>
      </c>
      <c r="K45" s="20">
        <v>25288.545036564527</v>
      </c>
      <c r="L45" s="65">
        <f t="shared" si="15"/>
        <v>8.1480040516115793E-2</v>
      </c>
      <c r="M45" s="20">
        <v>28157.804976690895</v>
      </c>
      <c r="N45" s="65">
        <f t="shared" si="16"/>
        <v>0.11346085494352187</v>
      </c>
      <c r="O45" s="20">
        <v>24023.469336763992</v>
      </c>
      <c r="P45" s="65">
        <f t="shared" si="17"/>
        <v>-0.14682734124159602</v>
      </c>
      <c r="Q45" s="20">
        <v>22886.390867619986</v>
      </c>
      <c r="R45" s="65">
        <f t="shared" si="18"/>
        <v>-4.7331984119541537E-2</v>
      </c>
      <c r="S45" s="20">
        <v>24313.976043542414</v>
      </c>
      <c r="T45" s="65">
        <f t="shared" ref="T45:T76" si="23">S45/Q45-1</f>
        <v>6.237703376560777E-2</v>
      </c>
      <c r="U45" s="20">
        <v>23937.855780912058</v>
      </c>
      <c r="V45" s="65">
        <f t="shared" si="20"/>
        <v>-1.5469303003210366E-2</v>
      </c>
      <c r="W45" s="20">
        <v>24550.496262144195</v>
      </c>
      <c r="X45" s="65">
        <f t="shared" si="21"/>
        <v>2.559295564478492E-2</v>
      </c>
      <c r="Y45" s="67">
        <f t="shared" si="11"/>
        <v>-4.2777851846639396E-3</v>
      </c>
    </row>
    <row r="46" spans="1:25" ht="34.5" x14ac:dyDescent="0.25">
      <c r="A46" s="74" t="s">
        <v>45</v>
      </c>
      <c r="B46" s="20">
        <v>25765.301857585138</v>
      </c>
      <c r="C46" s="20">
        <v>23361.883355938771</v>
      </c>
      <c r="D46" s="60">
        <f t="shared" si="22"/>
        <v>-9.3281208771820223E-2</v>
      </c>
      <c r="E46" s="20">
        <v>25096.121701755084</v>
      </c>
      <c r="F46" s="61">
        <f t="shared" si="12"/>
        <v>7.4233670265092533E-2</v>
      </c>
      <c r="G46" s="20">
        <v>25998.827202497698</v>
      </c>
      <c r="H46" s="61">
        <f t="shared" si="13"/>
        <v>3.5969920431150992E-2</v>
      </c>
      <c r="I46" s="20">
        <v>25003.764413074336</v>
      </c>
      <c r="J46" s="61">
        <f t="shared" si="14"/>
        <v>-3.8273372166870878E-2</v>
      </c>
      <c r="K46" s="20">
        <v>28625.100342633381</v>
      </c>
      <c r="L46" s="61">
        <f t="shared" si="15"/>
        <v>0.14483162893925949</v>
      </c>
      <c r="M46" s="20">
        <v>28766.34668129457</v>
      </c>
      <c r="N46" s="61">
        <f t="shared" si="16"/>
        <v>4.9343526125853465E-3</v>
      </c>
      <c r="O46" s="20">
        <v>23744.145315642971</v>
      </c>
      <c r="P46" s="61">
        <f t="shared" si="17"/>
        <v>-0.17458599874683789</v>
      </c>
      <c r="Q46" s="20">
        <v>23499.133525883139</v>
      </c>
      <c r="R46" s="61">
        <f t="shared" ref="R46:R77" si="24">Q46/O46-1</f>
        <v>-1.0318829610531988E-2</v>
      </c>
      <c r="S46" s="20">
        <v>24287.898917821451</v>
      </c>
      <c r="T46" s="61">
        <f t="shared" si="23"/>
        <v>3.3565722373104734E-2</v>
      </c>
      <c r="U46" s="20">
        <v>24314.425471362505</v>
      </c>
      <c r="V46" s="65">
        <f t="shared" si="20"/>
        <v>1.0921716049134833E-3</v>
      </c>
      <c r="W46" s="20">
        <v>25663.353350189635</v>
      </c>
      <c r="X46" s="65">
        <f t="shared" si="21"/>
        <v>5.547850104111629E-2</v>
      </c>
      <c r="Y46" s="67">
        <f t="shared" si="11"/>
        <v>3.0587779973783539E-3</v>
      </c>
    </row>
    <row r="47" spans="1:25" ht="57" x14ac:dyDescent="0.25">
      <c r="A47" s="75" t="s">
        <v>46</v>
      </c>
      <c r="B47" s="20">
        <v>29498.842165126709</v>
      </c>
      <c r="C47" s="20">
        <v>23826.374861420551</v>
      </c>
      <c r="D47" s="64">
        <f t="shared" si="22"/>
        <v>-0.19229457454476306</v>
      </c>
      <c r="E47" s="20">
        <v>25161.412476452431</v>
      </c>
      <c r="F47" s="65">
        <f t="shared" si="12"/>
        <v>5.603192356356157E-2</v>
      </c>
      <c r="G47" s="20">
        <v>25142.693164837783</v>
      </c>
      <c r="H47" s="65">
        <f t="shared" si="13"/>
        <v>-7.4396902924933617E-4</v>
      </c>
      <c r="I47" s="20">
        <v>25679.492440286987</v>
      </c>
      <c r="J47" s="65">
        <f t="shared" si="14"/>
        <v>2.1350110424921409E-2</v>
      </c>
      <c r="K47" s="20">
        <v>25441.063668690294</v>
      </c>
      <c r="L47" s="65">
        <f t="shared" si="15"/>
        <v>-9.2847929978022714E-3</v>
      </c>
      <c r="M47" s="20">
        <v>28312.839111889905</v>
      </c>
      <c r="N47" s="65">
        <f t="shared" si="16"/>
        <v>0.11287953525047922</v>
      </c>
      <c r="O47" s="20">
        <v>23489.518651156712</v>
      </c>
      <c r="P47" s="65">
        <f t="shared" si="17"/>
        <v>-0.17035806411613641</v>
      </c>
      <c r="Q47" s="20">
        <v>22873.249397358188</v>
      </c>
      <c r="R47" s="65">
        <f t="shared" si="24"/>
        <v>-2.6235925177980457E-2</v>
      </c>
      <c r="S47" s="20">
        <v>23948.327664530156</v>
      </c>
      <c r="T47" s="65">
        <f t="shared" si="23"/>
        <v>4.7001554020398073E-2</v>
      </c>
      <c r="U47" s="20">
        <v>24427.076890011784</v>
      </c>
      <c r="V47" s="65">
        <f t="shared" ref="V47:V78" si="25">U47/S47-1</f>
        <v>1.9990925136317728E-2</v>
      </c>
      <c r="W47" s="20">
        <v>25318.32137128359</v>
      </c>
      <c r="X47" s="65">
        <f t="shared" si="21"/>
        <v>3.6485924422509752E-2</v>
      </c>
      <c r="Y47" s="67">
        <f t="shared" si="11"/>
        <v>-9.5615775497948901E-3</v>
      </c>
    </row>
    <row r="48" spans="1:25" ht="57" x14ac:dyDescent="0.25">
      <c r="A48" s="74" t="s">
        <v>47</v>
      </c>
      <c r="B48" s="20">
        <v>30020.765854888152</v>
      </c>
      <c r="C48" s="20">
        <v>23653.356241109901</v>
      </c>
      <c r="D48" s="60">
        <f t="shared" si="22"/>
        <v>-0.21210017241253931</v>
      </c>
      <c r="E48" s="20">
        <v>23448.587768422527</v>
      </c>
      <c r="F48" s="61">
        <f t="shared" si="12"/>
        <v>-8.6570578230028561E-3</v>
      </c>
      <c r="G48" s="20">
        <v>24214.564860821916</v>
      </c>
      <c r="H48" s="61">
        <f t="shared" si="13"/>
        <v>3.2666235594405624E-2</v>
      </c>
      <c r="I48" s="20">
        <v>24855.847887690339</v>
      </c>
      <c r="J48" s="61">
        <f t="shared" si="14"/>
        <v>2.6483359521607186E-2</v>
      </c>
      <c r="K48" s="20">
        <v>24742.04592054804</v>
      </c>
      <c r="L48" s="61">
        <f t="shared" si="15"/>
        <v>-4.5784785800310202E-3</v>
      </c>
      <c r="M48" s="20">
        <v>27024.673175092208</v>
      </c>
      <c r="N48" s="61">
        <f t="shared" si="16"/>
        <v>9.2257013097226004E-2</v>
      </c>
      <c r="O48" s="20">
        <v>25464.457169158915</v>
      </c>
      <c r="P48" s="61">
        <f t="shared" si="17"/>
        <v>-5.7733020333851637E-2</v>
      </c>
      <c r="Q48" s="20">
        <v>23947.204417536715</v>
      </c>
      <c r="R48" s="61">
        <f t="shared" si="24"/>
        <v>-5.9583157086097627E-2</v>
      </c>
      <c r="S48" s="20">
        <v>24454.583295281573</v>
      </c>
      <c r="T48" s="61">
        <f t="shared" si="23"/>
        <v>2.1187394941736937E-2</v>
      </c>
      <c r="U48" s="20">
        <v>24477.793715727556</v>
      </c>
      <c r="V48" s="61">
        <f t="shared" si="25"/>
        <v>9.4912353098486335E-4</v>
      </c>
      <c r="W48" s="20">
        <v>25699.399843819709</v>
      </c>
      <c r="X48" s="61">
        <f t="shared" ref="X48:X79" si="26">W48/U48-1</f>
        <v>4.9906709006508398E-2</v>
      </c>
      <c r="Y48" s="67">
        <f t="shared" si="11"/>
        <v>-1.0836550049368494E-2</v>
      </c>
    </row>
    <row r="49" spans="1:25" ht="57" x14ac:dyDescent="0.25">
      <c r="A49" s="75" t="s">
        <v>48</v>
      </c>
      <c r="B49" s="20">
        <v>36406.811284401396</v>
      </c>
      <c r="C49" s="20">
        <v>24233.868078241514</v>
      </c>
      <c r="D49" s="64">
        <f t="shared" si="22"/>
        <v>-0.33435895033673035</v>
      </c>
      <c r="E49" s="20">
        <v>25884.898746919676</v>
      </c>
      <c r="F49" s="65">
        <f t="shared" si="12"/>
        <v>6.8129060674410047E-2</v>
      </c>
      <c r="G49" s="20">
        <v>26360.544831378178</v>
      </c>
      <c r="H49" s="65">
        <f t="shared" si="13"/>
        <v>1.8375427661856403E-2</v>
      </c>
      <c r="I49" s="20">
        <v>25744.143475076555</v>
      </c>
      <c r="J49" s="65">
        <f t="shared" si="14"/>
        <v>-2.3383483165639762E-2</v>
      </c>
      <c r="K49" s="20">
        <v>27020.141843803671</v>
      </c>
      <c r="L49" s="65">
        <f t="shared" si="15"/>
        <v>4.9564607576182862E-2</v>
      </c>
      <c r="M49" s="20">
        <v>30083.642384573173</v>
      </c>
      <c r="N49" s="65">
        <f t="shared" si="16"/>
        <v>0.11337840335845728</v>
      </c>
      <c r="O49" s="20">
        <v>26784.293242598756</v>
      </c>
      <c r="P49" s="65">
        <f t="shared" si="17"/>
        <v>-0.10967252900421109</v>
      </c>
      <c r="Q49" s="20">
        <v>24349.316387759249</v>
      </c>
      <c r="R49" s="65">
        <f t="shared" si="24"/>
        <v>-9.0910625596303918E-2</v>
      </c>
      <c r="S49" s="20">
        <v>25351.36561217187</v>
      </c>
      <c r="T49" s="65">
        <f t="shared" si="23"/>
        <v>4.1153074215930285E-2</v>
      </c>
      <c r="U49" s="20">
        <v>25487.629730918248</v>
      </c>
      <c r="V49" s="65">
        <f t="shared" si="25"/>
        <v>5.3750208501965879E-3</v>
      </c>
      <c r="W49" s="20">
        <v>26107.81954361442</v>
      </c>
      <c r="X49" s="65">
        <f t="shared" si="26"/>
        <v>2.4332973259723722E-2</v>
      </c>
      <c r="Y49" s="67">
        <f t="shared" si="11"/>
        <v>-2.1637910955102539E-2</v>
      </c>
    </row>
    <row r="50" spans="1:25" ht="34.5" x14ac:dyDescent="0.25">
      <c r="A50" s="74" t="s">
        <v>49</v>
      </c>
      <c r="B50" s="20">
        <v>29138.103556563052</v>
      </c>
      <c r="C50" s="20">
        <v>23806.68151696425</v>
      </c>
      <c r="D50" s="60">
        <f t="shared" si="22"/>
        <v>-0.18297079730152699</v>
      </c>
      <c r="E50" s="20">
        <v>24339.625708413692</v>
      </c>
      <c r="F50" s="61">
        <f t="shared" si="12"/>
        <v>2.23863284376562E-2</v>
      </c>
      <c r="G50" s="20">
        <v>24999.299914378462</v>
      </c>
      <c r="H50" s="61">
        <f t="shared" si="13"/>
        <v>2.7102890318347672E-2</v>
      </c>
      <c r="I50" s="20">
        <v>24564.838156817117</v>
      </c>
      <c r="J50" s="61">
        <f t="shared" si="14"/>
        <v>-1.7378956972769588E-2</v>
      </c>
      <c r="K50" s="20">
        <v>26590.319716478385</v>
      </c>
      <c r="L50" s="61">
        <f t="shared" si="15"/>
        <v>8.2454504553662877E-2</v>
      </c>
      <c r="M50" s="20">
        <v>26115.810597689699</v>
      </c>
      <c r="N50" s="61">
        <f t="shared" si="16"/>
        <v>-1.7845182902958001E-2</v>
      </c>
      <c r="O50" s="20">
        <v>25389.351742554882</v>
      </c>
      <c r="P50" s="61">
        <f t="shared" si="17"/>
        <v>-2.7816822013523201E-2</v>
      </c>
      <c r="Q50" s="20">
        <v>25147.888073341255</v>
      </c>
      <c r="R50" s="61">
        <f t="shared" si="24"/>
        <v>-9.5104306585706011E-3</v>
      </c>
      <c r="S50" s="20">
        <v>25621.855087308089</v>
      </c>
      <c r="T50" s="61">
        <f t="shared" si="23"/>
        <v>1.884718957649878E-2</v>
      </c>
      <c r="U50" s="20">
        <v>25744.946550057979</v>
      </c>
      <c r="V50" s="61">
        <f t="shared" si="25"/>
        <v>4.804158884298193E-3</v>
      </c>
      <c r="W50" s="20">
        <v>26107.784923130192</v>
      </c>
      <c r="X50" s="61">
        <f t="shared" si="26"/>
        <v>1.409357647593934E-2</v>
      </c>
      <c r="Y50" s="67">
        <f t="shared" si="11"/>
        <v>-7.8030492366313927E-3</v>
      </c>
    </row>
    <row r="51" spans="1:25" ht="23.25" x14ac:dyDescent="0.25">
      <c r="A51" s="75" t="s">
        <v>50</v>
      </c>
      <c r="B51" s="20">
        <v>34548.824532985105</v>
      </c>
      <c r="C51" s="20">
        <v>26342.983325402573</v>
      </c>
      <c r="D51" s="64">
        <f t="shared" si="22"/>
        <v>-0.23751433857751358</v>
      </c>
      <c r="E51" s="20">
        <v>27110.325094205498</v>
      </c>
      <c r="F51" s="65">
        <f t="shared" si="12"/>
        <v>2.9128886403043674E-2</v>
      </c>
      <c r="G51" s="20">
        <v>27122.759798568753</v>
      </c>
      <c r="H51" s="65">
        <f t="shared" si="13"/>
        <v>4.5867042612157682E-4</v>
      </c>
      <c r="I51" s="20">
        <v>27696.636328590077</v>
      </c>
      <c r="J51" s="65">
        <f t="shared" si="14"/>
        <v>2.1158485872503574E-2</v>
      </c>
      <c r="K51" s="20">
        <v>29077.245181777758</v>
      </c>
      <c r="L51" s="65">
        <f t="shared" si="15"/>
        <v>4.984752793834879E-2</v>
      </c>
      <c r="M51" s="20">
        <v>30452.911481991076</v>
      </c>
      <c r="N51" s="65">
        <f t="shared" si="16"/>
        <v>4.7310750781694555E-2</v>
      </c>
      <c r="O51" s="20">
        <v>29131.671052818372</v>
      </c>
      <c r="P51" s="65">
        <f t="shared" si="17"/>
        <v>-4.3386341892270086E-2</v>
      </c>
      <c r="Q51" s="20">
        <v>29001.312353504869</v>
      </c>
      <c r="R51" s="65">
        <f t="shared" si="24"/>
        <v>-4.4748102186500383E-3</v>
      </c>
      <c r="S51" s="20">
        <v>27768.6009731554</v>
      </c>
      <c r="T51" s="65">
        <f t="shared" si="23"/>
        <v>-4.2505365458073596E-2</v>
      </c>
      <c r="U51" s="20">
        <v>28339.522708422734</v>
      </c>
      <c r="V51" s="65">
        <f t="shared" si="25"/>
        <v>2.0559974764996491E-2</v>
      </c>
      <c r="W51" s="20">
        <v>28256.252215620963</v>
      </c>
      <c r="X51" s="65">
        <f t="shared" si="26"/>
        <v>-2.9383166985031961E-3</v>
      </c>
      <c r="Y51" s="67">
        <f t="shared" si="11"/>
        <v>-1.4759534241663803E-2</v>
      </c>
    </row>
    <row r="52" spans="1:25" ht="45.75" x14ac:dyDescent="0.25">
      <c r="A52" s="68" t="s">
        <v>92</v>
      </c>
      <c r="B52" s="17">
        <v>37162.537603498931</v>
      </c>
      <c r="C52" s="17">
        <v>28758.182695044641</v>
      </c>
      <c r="D52" s="60">
        <f t="shared" si="22"/>
        <v>-0.22615126550623399</v>
      </c>
      <c r="E52" s="17">
        <v>29343.329018339231</v>
      </c>
      <c r="F52" s="61">
        <f t="shared" si="12"/>
        <v>2.0347124486256751E-2</v>
      </c>
      <c r="G52" s="17">
        <v>30533.765830218428</v>
      </c>
      <c r="H52" s="61">
        <f t="shared" si="13"/>
        <v>4.0569248674381386E-2</v>
      </c>
      <c r="I52" s="17">
        <v>31125.821574168545</v>
      </c>
      <c r="J52" s="61">
        <f t="shared" si="14"/>
        <v>1.9390197306228707E-2</v>
      </c>
      <c r="K52" s="17">
        <v>32773.482147499293</v>
      </c>
      <c r="L52" s="61">
        <f t="shared" si="15"/>
        <v>5.2935488607251724E-2</v>
      </c>
      <c r="M52" s="17">
        <v>32757.667714364237</v>
      </c>
      <c r="N52" s="61">
        <f t="shared" si="16"/>
        <v>-4.82537469283284E-4</v>
      </c>
      <c r="O52" s="17">
        <v>31149.335894621767</v>
      </c>
      <c r="P52" s="61">
        <f t="shared" si="17"/>
        <v>-4.9097873321341967E-2</v>
      </c>
      <c r="Q52" s="17">
        <v>31209.31126886568</v>
      </c>
      <c r="R52" s="61">
        <f t="shared" si="24"/>
        <v>1.9254142189999435E-3</v>
      </c>
      <c r="S52" s="17">
        <v>30951.049180571325</v>
      </c>
      <c r="T52" s="61">
        <f t="shared" si="23"/>
        <v>-8.2751614115880168E-3</v>
      </c>
      <c r="U52" s="17">
        <v>31466.749290947129</v>
      </c>
      <c r="V52" s="61">
        <f t="shared" si="25"/>
        <v>1.6661797387454103E-2</v>
      </c>
      <c r="W52" s="18">
        <v>31822.080819464347</v>
      </c>
      <c r="X52" s="61">
        <f t="shared" si="26"/>
        <v>1.1292285873947705E-2</v>
      </c>
      <c r="Y52" s="67">
        <f t="shared" si="11"/>
        <v>-1.0989571013993359E-2</v>
      </c>
    </row>
    <row r="53" spans="1:25" ht="45.75" x14ac:dyDescent="0.25">
      <c r="A53" s="71" t="s">
        <v>51</v>
      </c>
      <c r="B53" s="20">
        <v>37694.180073984986</v>
      </c>
      <c r="C53" s="20">
        <v>30190.213922473311</v>
      </c>
      <c r="D53" s="64">
        <f t="shared" si="22"/>
        <v>-0.19907492713153907</v>
      </c>
      <c r="E53" s="20">
        <v>30410.674659739787</v>
      </c>
      <c r="F53" s="65">
        <f t="shared" si="12"/>
        <v>7.3023906962901286E-3</v>
      </c>
      <c r="G53" s="20">
        <v>31655.201468085867</v>
      </c>
      <c r="H53" s="65">
        <f t="shared" si="13"/>
        <v>4.092401179095484E-2</v>
      </c>
      <c r="I53" s="20">
        <v>32086.887990123774</v>
      </c>
      <c r="J53" s="65">
        <f t="shared" si="14"/>
        <v>1.3637143408268049E-2</v>
      </c>
      <c r="K53" s="20">
        <v>35212.868085393347</v>
      </c>
      <c r="L53" s="65">
        <f t="shared" si="15"/>
        <v>9.7422351966065968E-2</v>
      </c>
      <c r="M53" s="20">
        <v>32990.757971506398</v>
      </c>
      <c r="N53" s="65">
        <f t="shared" si="16"/>
        <v>-6.3105058880696618E-2</v>
      </c>
      <c r="O53" s="20">
        <v>32291.83962674264</v>
      </c>
      <c r="P53" s="65">
        <f t="shared" si="17"/>
        <v>-2.1185276960517307E-2</v>
      </c>
      <c r="Q53" s="20">
        <v>33028.250090810827</v>
      </c>
      <c r="R53" s="65">
        <f t="shared" si="24"/>
        <v>2.2804847062919409E-2</v>
      </c>
      <c r="S53" s="20">
        <v>32478.427209306217</v>
      </c>
      <c r="T53" s="65">
        <f t="shared" si="23"/>
        <v>-1.6647048511285845E-2</v>
      </c>
      <c r="U53" s="20">
        <v>32857.253451213066</v>
      </c>
      <c r="V53" s="65">
        <f t="shared" si="25"/>
        <v>1.1663934323713265E-2</v>
      </c>
      <c r="W53" s="20">
        <v>33137.441128531696</v>
      </c>
      <c r="X53" s="65">
        <f t="shared" si="26"/>
        <v>8.5274223463216448E-3</v>
      </c>
      <c r="Y53" s="67">
        <f t="shared" si="11"/>
        <v>-8.8845645354095944E-3</v>
      </c>
    </row>
    <row r="54" spans="1:25" ht="34.5" x14ac:dyDescent="0.25">
      <c r="A54" s="70" t="s">
        <v>52</v>
      </c>
      <c r="B54" s="20">
        <v>31526.89416720282</v>
      </c>
      <c r="C54" s="20">
        <v>24952.911407101659</v>
      </c>
      <c r="D54" s="60">
        <f t="shared" si="22"/>
        <v>-0.2085198346921221</v>
      </c>
      <c r="E54" s="20">
        <v>25272.892831891921</v>
      </c>
      <c r="F54" s="61">
        <f t="shared" si="12"/>
        <v>1.282341044577251E-2</v>
      </c>
      <c r="G54" s="20">
        <v>26591.330698632028</v>
      </c>
      <c r="H54" s="61">
        <f t="shared" si="13"/>
        <v>5.2168063051190039E-2</v>
      </c>
      <c r="I54" s="20">
        <v>26029.381846964432</v>
      </c>
      <c r="J54" s="61">
        <f t="shared" si="14"/>
        <v>-2.1132784140678762E-2</v>
      </c>
      <c r="K54" s="20">
        <v>27723.571859016072</v>
      </c>
      <c r="L54" s="61">
        <f t="shared" si="15"/>
        <v>6.5087600697256498E-2</v>
      </c>
      <c r="M54" s="20">
        <v>30558.234301526332</v>
      </c>
      <c r="N54" s="61">
        <f t="shared" si="16"/>
        <v>0.10224737479447077</v>
      </c>
      <c r="O54" s="20">
        <v>26960.135198301428</v>
      </c>
      <c r="P54" s="61">
        <f t="shared" si="17"/>
        <v>-0.11774564811963584</v>
      </c>
      <c r="Q54" s="20">
        <v>27055.953449111072</v>
      </c>
      <c r="R54" s="61">
        <f t="shared" si="24"/>
        <v>3.5540715988575666E-3</v>
      </c>
      <c r="S54" s="20">
        <v>27388.242059105563</v>
      </c>
      <c r="T54" s="61">
        <f t="shared" si="23"/>
        <v>1.2281533918939047E-2</v>
      </c>
      <c r="U54" s="20">
        <v>27150.967400484427</v>
      </c>
      <c r="V54" s="61">
        <f t="shared" si="25"/>
        <v>-8.663376718705873E-3</v>
      </c>
      <c r="W54" s="20">
        <v>28232.368592393832</v>
      </c>
      <c r="X54" s="61">
        <f t="shared" si="26"/>
        <v>3.9829195621593483E-2</v>
      </c>
      <c r="Y54" s="67">
        <f t="shared" si="11"/>
        <v>-6.1882175948238778E-3</v>
      </c>
    </row>
    <row r="55" spans="1:25" ht="34.5" x14ac:dyDescent="0.25">
      <c r="A55" s="71" t="s">
        <v>53</v>
      </c>
      <c r="B55" s="20">
        <v>30828.137669079373</v>
      </c>
      <c r="C55" s="20">
        <v>23957.978384224472</v>
      </c>
      <c r="D55" s="64">
        <f t="shared" si="22"/>
        <v>-0.22285352941529357</v>
      </c>
      <c r="E55" s="20">
        <v>24762.802032985997</v>
      </c>
      <c r="F55" s="65">
        <f t="shared" si="12"/>
        <v>3.3593136943953272E-2</v>
      </c>
      <c r="G55" s="20">
        <v>25775.11749717862</v>
      </c>
      <c r="H55" s="65">
        <f t="shared" si="13"/>
        <v>4.0880489326051928E-2</v>
      </c>
      <c r="I55" s="20">
        <v>25586.147715941228</v>
      </c>
      <c r="J55" s="65">
        <f t="shared" si="14"/>
        <v>-7.331480884930075E-3</v>
      </c>
      <c r="K55" s="20">
        <v>26560.367643002071</v>
      </c>
      <c r="L55" s="65">
        <f t="shared" si="15"/>
        <v>3.807606904629357E-2</v>
      </c>
      <c r="M55" s="20">
        <v>27585.823622933825</v>
      </c>
      <c r="N55" s="65">
        <f t="shared" si="16"/>
        <v>3.86085009708792E-2</v>
      </c>
      <c r="O55" s="20">
        <v>27431.614433566203</v>
      </c>
      <c r="P55" s="65">
        <f t="shared" si="17"/>
        <v>-5.5901607824179189E-3</v>
      </c>
      <c r="Q55" s="20">
        <v>26964.008144743904</v>
      </c>
      <c r="R55" s="65">
        <f t="shared" si="24"/>
        <v>-1.7046254785869297E-2</v>
      </c>
      <c r="S55" s="20">
        <v>26168.32291077252</v>
      </c>
      <c r="T55" s="65">
        <f t="shared" si="23"/>
        <v>-2.9509160125605671E-2</v>
      </c>
      <c r="U55" s="20">
        <v>26354.700211296695</v>
      </c>
      <c r="V55" s="65">
        <f t="shared" si="25"/>
        <v>7.1222485735777941E-3</v>
      </c>
      <c r="W55" s="20">
        <v>26999.400901637979</v>
      </c>
      <c r="X55" s="65">
        <f t="shared" si="26"/>
        <v>2.4462455849334264E-2</v>
      </c>
      <c r="Y55" s="67">
        <f t="shared" si="11"/>
        <v>-9.053425934911501E-3</v>
      </c>
    </row>
    <row r="56" spans="1:25" ht="34.5" x14ac:dyDescent="0.25">
      <c r="A56" s="70" t="s">
        <v>54</v>
      </c>
      <c r="B56" s="20">
        <v>41841.722246160498</v>
      </c>
      <c r="C56" s="20">
        <v>32164.755782824337</v>
      </c>
      <c r="D56" s="60">
        <f t="shared" si="22"/>
        <v>-0.23127552939635854</v>
      </c>
      <c r="E56" s="20">
        <v>31889.236785681336</v>
      </c>
      <c r="F56" s="61">
        <f t="shared" si="12"/>
        <v>-8.5658662855486734E-3</v>
      </c>
      <c r="G56" s="20">
        <v>33179.235748777421</v>
      </c>
      <c r="H56" s="61">
        <f t="shared" si="13"/>
        <v>4.0452487833616324E-2</v>
      </c>
      <c r="I56" s="20">
        <v>34862.734222666404</v>
      </c>
      <c r="J56" s="61">
        <f t="shared" si="14"/>
        <v>5.0739519337813954E-2</v>
      </c>
      <c r="K56" s="20">
        <v>35934.673848776583</v>
      </c>
      <c r="L56" s="61">
        <f t="shared" si="15"/>
        <v>3.0747434187569977E-2</v>
      </c>
      <c r="M56" s="20">
        <v>35311.799202457769</v>
      </c>
      <c r="N56" s="61">
        <f t="shared" si="16"/>
        <v>-1.7333527192706644E-2</v>
      </c>
      <c r="O56" s="20">
        <v>33760.615756093983</v>
      </c>
      <c r="P56" s="61">
        <f t="shared" si="17"/>
        <v>-4.3928190616121854E-2</v>
      </c>
      <c r="Q56" s="20">
        <v>33893.930127807173</v>
      </c>
      <c r="R56" s="61">
        <f t="shared" si="24"/>
        <v>3.9488133947653825E-3</v>
      </c>
      <c r="S56" s="20">
        <v>34116.545367530663</v>
      </c>
      <c r="T56" s="61">
        <f t="shared" si="23"/>
        <v>6.5679972456440527E-3</v>
      </c>
      <c r="U56" s="20">
        <v>34866.942351727113</v>
      </c>
      <c r="V56" s="61">
        <f t="shared" si="25"/>
        <v>2.1995104607238858E-2</v>
      </c>
      <c r="W56" s="20">
        <v>35722.354149129009</v>
      </c>
      <c r="X56" s="61">
        <f t="shared" si="26"/>
        <v>2.4533605177441853E-2</v>
      </c>
      <c r="Y56" s="67">
        <f t="shared" si="11"/>
        <v>-1.1101650155149573E-2</v>
      </c>
    </row>
    <row r="57" spans="1:25" ht="45.75" x14ac:dyDescent="0.25">
      <c r="A57" s="71" t="s">
        <v>55</v>
      </c>
      <c r="B57" s="20">
        <v>36306.623543208872</v>
      </c>
      <c r="C57" s="20">
        <v>27628.132454580653</v>
      </c>
      <c r="D57" s="64">
        <f t="shared" si="22"/>
        <v>-0.23903327386805495</v>
      </c>
      <c r="E57" s="20">
        <v>29435.135512826273</v>
      </c>
      <c r="F57" s="65">
        <f t="shared" si="12"/>
        <v>6.5404459067808896E-2</v>
      </c>
      <c r="G57" s="20">
        <v>30688.509380722673</v>
      </c>
      <c r="H57" s="65">
        <f t="shared" si="13"/>
        <v>4.2580876427432912E-2</v>
      </c>
      <c r="I57" s="20">
        <v>30836.072941712137</v>
      </c>
      <c r="J57" s="65">
        <f t="shared" si="14"/>
        <v>4.8084303854183386E-3</v>
      </c>
      <c r="K57" s="20">
        <v>33742.021152187481</v>
      </c>
      <c r="L57" s="65">
        <f t="shared" si="15"/>
        <v>9.4238595685264714E-2</v>
      </c>
      <c r="M57" s="20">
        <v>33857.947879269268</v>
      </c>
      <c r="N57" s="65">
        <f t="shared" si="16"/>
        <v>3.4356782173456946E-3</v>
      </c>
      <c r="O57" s="20">
        <v>31147.364826540346</v>
      </c>
      <c r="P57" s="65">
        <f t="shared" si="17"/>
        <v>-8.0057511530064462E-2</v>
      </c>
      <c r="Q57" s="20">
        <v>31038.930123704009</v>
      </c>
      <c r="R57" s="65">
        <f t="shared" si="24"/>
        <v>-3.4813443589918336E-3</v>
      </c>
      <c r="S57" s="20">
        <v>31587.361425541301</v>
      </c>
      <c r="T57" s="65">
        <f t="shared" si="23"/>
        <v>1.7669143222770467E-2</v>
      </c>
      <c r="U57" s="20">
        <v>31037.101365192568</v>
      </c>
      <c r="V57" s="65">
        <f t="shared" si="25"/>
        <v>-1.7420260367293494E-2</v>
      </c>
      <c r="W57" s="20">
        <v>31989.519383983406</v>
      </c>
      <c r="X57" s="65">
        <f t="shared" si="26"/>
        <v>3.0686435810624912E-2</v>
      </c>
      <c r="Y57" s="67">
        <f t="shared" si="11"/>
        <v>-7.378979209794437E-3</v>
      </c>
    </row>
    <row r="58" spans="1:25" ht="34.5" x14ac:dyDescent="0.25">
      <c r="A58" s="70" t="s">
        <v>56</v>
      </c>
      <c r="B58" s="20">
        <v>31036.51557962237</v>
      </c>
      <c r="C58" s="20">
        <v>24333.220080745832</v>
      </c>
      <c r="D58" s="60">
        <f t="shared" si="22"/>
        <v>-0.21598093000097329</v>
      </c>
      <c r="E58" s="20">
        <v>24507.804887908878</v>
      </c>
      <c r="F58" s="61">
        <f t="shared" si="12"/>
        <v>7.1747514954336733E-3</v>
      </c>
      <c r="G58" s="20">
        <v>25913.351359414963</v>
      </c>
      <c r="H58" s="61">
        <f t="shared" si="13"/>
        <v>5.7350973615736711E-2</v>
      </c>
      <c r="I58" s="20">
        <v>26019.258932179124</v>
      </c>
      <c r="J58" s="61">
        <f t="shared" si="14"/>
        <v>4.0869886451673221E-3</v>
      </c>
      <c r="K58" s="20">
        <v>26911.99498022479</v>
      </c>
      <c r="L58" s="61">
        <f t="shared" si="15"/>
        <v>3.4310587029885875E-2</v>
      </c>
      <c r="M58" s="20">
        <v>29063.900135939599</v>
      </c>
      <c r="N58" s="61">
        <f t="shared" si="16"/>
        <v>7.9960818857764071E-2</v>
      </c>
      <c r="O58" s="20">
        <v>26178.013636684831</v>
      </c>
      <c r="P58" s="61">
        <f t="shared" si="17"/>
        <v>-9.9294536719322202E-2</v>
      </c>
      <c r="Q58" s="20">
        <v>26881.904395736106</v>
      </c>
      <c r="R58" s="61">
        <f t="shared" si="24"/>
        <v>2.6888623744349749E-2</v>
      </c>
      <c r="S58" s="20">
        <v>26666.651620775134</v>
      </c>
      <c r="T58" s="61">
        <f t="shared" si="23"/>
        <v>-8.0073484300879905E-3</v>
      </c>
      <c r="U58" s="20">
        <v>26658.067434800814</v>
      </c>
      <c r="V58" s="61">
        <f t="shared" si="25"/>
        <v>-3.2190715566371431E-4</v>
      </c>
      <c r="W58" s="20">
        <v>27028.022015141851</v>
      </c>
      <c r="X58" s="61">
        <f t="shared" si="26"/>
        <v>1.3877771944491357E-2</v>
      </c>
      <c r="Y58" s="67">
        <f t="shared" si="11"/>
        <v>-9.0867460884744029E-3</v>
      </c>
    </row>
    <row r="59" spans="1:25" ht="23.25" x14ac:dyDescent="0.25">
      <c r="A59" s="71" t="s">
        <v>57</v>
      </c>
      <c r="B59" s="20">
        <v>42192.526808568138</v>
      </c>
      <c r="C59" s="20">
        <v>32009.014933662402</v>
      </c>
      <c r="D59" s="64">
        <f t="shared" si="22"/>
        <v>-0.24135818935683528</v>
      </c>
      <c r="E59" s="20">
        <v>32753.909376285519</v>
      </c>
      <c r="F59" s="65">
        <f t="shared" si="12"/>
        <v>2.327139539179468E-2</v>
      </c>
      <c r="G59" s="20">
        <v>34479.897985170515</v>
      </c>
      <c r="H59" s="65">
        <f t="shared" si="13"/>
        <v>5.2695651961919499E-2</v>
      </c>
      <c r="I59" s="20">
        <v>35246.942265927442</v>
      </c>
      <c r="J59" s="65">
        <f t="shared" si="14"/>
        <v>2.2246129645941082E-2</v>
      </c>
      <c r="K59" s="20">
        <v>36134.269929025351</v>
      </c>
      <c r="L59" s="65">
        <f t="shared" si="15"/>
        <v>2.5174599725652502E-2</v>
      </c>
      <c r="M59" s="20">
        <v>37066.656805313003</v>
      </c>
      <c r="N59" s="65">
        <f t="shared" si="16"/>
        <v>2.5803396003822421E-2</v>
      </c>
      <c r="O59" s="20">
        <v>34319.487120603662</v>
      </c>
      <c r="P59" s="65">
        <f t="shared" si="17"/>
        <v>-7.411430977275435E-2</v>
      </c>
      <c r="Q59" s="20">
        <v>34257.388261691842</v>
      </c>
      <c r="R59" s="65">
        <f t="shared" si="24"/>
        <v>-1.80943435120684E-3</v>
      </c>
      <c r="S59" s="20">
        <v>33714.224111205462</v>
      </c>
      <c r="T59" s="65">
        <f t="shared" si="23"/>
        <v>-1.5855387058031245E-2</v>
      </c>
      <c r="U59" s="20">
        <v>34438.568628046021</v>
      </c>
      <c r="V59" s="65">
        <f t="shared" si="25"/>
        <v>2.1484834248337803E-2</v>
      </c>
      <c r="W59" s="20">
        <v>34809.007955711502</v>
      </c>
      <c r="X59" s="65">
        <f t="shared" si="26"/>
        <v>1.0756525094478109E-2</v>
      </c>
      <c r="Y59" s="67">
        <f t="shared" si="11"/>
        <v>-1.3791344406080147E-2</v>
      </c>
    </row>
    <row r="60" spans="1:25" ht="23.25" x14ac:dyDescent="0.25">
      <c r="A60" s="70" t="s">
        <v>58</v>
      </c>
      <c r="B60" s="20">
        <v>30914.103568368933</v>
      </c>
      <c r="C60" s="20">
        <v>25163.146982397528</v>
      </c>
      <c r="D60" s="60">
        <f t="shared" si="22"/>
        <v>-0.18603019082383287</v>
      </c>
      <c r="E60" s="20">
        <v>25316.036433487432</v>
      </c>
      <c r="F60" s="61">
        <f t="shared" si="12"/>
        <v>6.0759272755850358E-3</v>
      </c>
      <c r="G60" s="20">
        <v>26564.289302524874</v>
      </c>
      <c r="H60" s="61">
        <f t="shared" si="13"/>
        <v>4.9306804890922207E-2</v>
      </c>
      <c r="I60" s="20">
        <v>26680.761200697594</v>
      </c>
      <c r="J60" s="61">
        <f t="shared" si="14"/>
        <v>4.3845290512496415E-3</v>
      </c>
      <c r="K60" s="20">
        <v>27874.250804201954</v>
      </c>
      <c r="L60" s="61">
        <f t="shared" si="15"/>
        <v>4.473221714053488E-2</v>
      </c>
      <c r="M60" s="20">
        <v>29616.526609909579</v>
      </c>
      <c r="N60" s="61">
        <f t="shared" si="16"/>
        <v>6.2504847859264467E-2</v>
      </c>
      <c r="O60" s="20">
        <v>27576.113783496039</v>
      </c>
      <c r="P60" s="61">
        <f t="shared" si="17"/>
        <v>-6.8894399849401156E-2</v>
      </c>
      <c r="Q60" s="20">
        <v>26974.479026522749</v>
      </c>
      <c r="R60" s="61">
        <f t="shared" si="24"/>
        <v>-2.1817242331418019E-2</v>
      </c>
      <c r="S60" s="20">
        <v>27117.303901302181</v>
      </c>
      <c r="T60" s="61">
        <f t="shared" si="23"/>
        <v>5.2948149485667617E-3</v>
      </c>
      <c r="U60" s="20">
        <v>27375.597847377227</v>
      </c>
      <c r="V60" s="61">
        <f t="shared" si="25"/>
        <v>9.5250599770224653E-3</v>
      </c>
      <c r="W60" s="20">
        <v>27579.707243825542</v>
      </c>
      <c r="X60" s="61">
        <f t="shared" si="26"/>
        <v>7.4558881813742151E-3</v>
      </c>
      <c r="Y60" s="67">
        <f t="shared" si="11"/>
        <v>-7.9510676072847616E-3</v>
      </c>
    </row>
    <row r="61" spans="1:25" ht="34.5" x14ac:dyDescent="0.25">
      <c r="A61" s="71" t="s">
        <v>59</v>
      </c>
      <c r="B61" s="20">
        <v>43004.631297507185</v>
      </c>
      <c r="C61" s="20">
        <v>28980.102254264115</v>
      </c>
      <c r="D61" s="64">
        <f t="shared" si="22"/>
        <v>-0.32611671394694686</v>
      </c>
      <c r="E61" s="20">
        <v>30998.883816865076</v>
      </c>
      <c r="F61" s="65">
        <f t="shared" si="12"/>
        <v>6.966095374297443E-2</v>
      </c>
      <c r="G61" s="20">
        <v>32399.200623405188</v>
      </c>
      <c r="H61" s="65">
        <f t="shared" si="13"/>
        <v>4.5173136388164448E-2</v>
      </c>
      <c r="I61" s="20">
        <v>32936.232947064454</v>
      </c>
      <c r="J61" s="65">
        <f t="shared" si="14"/>
        <v>1.6575480670079079E-2</v>
      </c>
      <c r="K61" s="20">
        <v>33395.318644078172</v>
      </c>
      <c r="L61" s="65">
        <f t="shared" si="15"/>
        <v>1.3938621874322044E-2</v>
      </c>
      <c r="M61" s="20">
        <v>33900.219993726205</v>
      </c>
      <c r="N61" s="65">
        <f t="shared" si="16"/>
        <v>1.5118925949747286E-2</v>
      </c>
      <c r="O61" s="20">
        <v>31529.014652584116</v>
      </c>
      <c r="P61" s="65">
        <f t="shared" si="17"/>
        <v>-6.9946606292847657E-2</v>
      </c>
      <c r="Q61" s="20">
        <v>31691.691943584996</v>
      </c>
      <c r="R61" s="65">
        <f t="shared" si="24"/>
        <v>5.1596059310261566E-3</v>
      </c>
      <c r="S61" s="20">
        <v>31170.430108964181</v>
      </c>
      <c r="T61" s="65">
        <f t="shared" si="23"/>
        <v>-1.6447901726065139E-2</v>
      </c>
      <c r="U61" s="20">
        <v>32513.647703491955</v>
      </c>
      <c r="V61" s="65">
        <f t="shared" si="25"/>
        <v>4.3092687198483137E-2</v>
      </c>
      <c r="W61" s="20">
        <v>32972.937549971262</v>
      </c>
      <c r="X61" s="65">
        <f t="shared" si="26"/>
        <v>1.4126063327861482E-2</v>
      </c>
      <c r="Y61" s="67">
        <f t="shared" si="11"/>
        <v>-1.72423406257456E-2</v>
      </c>
    </row>
    <row r="62" spans="1:25" ht="34.5" x14ac:dyDescent="0.25">
      <c r="A62" s="70" t="s">
        <v>60</v>
      </c>
      <c r="B62" s="20">
        <v>32925.015249472512</v>
      </c>
      <c r="C62" s="20">
        <v>27499.223819060542</v>
      </c>
      <c r="D62" s="60">
        <f t="shared" si="22"/>
        <v>-0.16479237410524494</v>
      </c>
      <c r="E62" s="20">
        <v>28832.298591569528</v>
      </c>
      <c r="F62" s="61">
        <f t="shared" si="12"/>
        <v>4.8476814519578859E-2</v>
      </c>
      <c r="G62" s="20">
        <v>29222.117119635186</v>
      </c>
      <c r="H62" s="61">
        <f t="shared" si="13"/>
        <v>1.3520202935871417E-2</v>
      </c>
      <c r="I62" s="20">
        <v>29283.148494595156</v>
      </c>
      <c r="J62" s="61">
        <f t="shared" si="14"/>
        <v>2.0885336510734209E-3</v>
      </c>
      <c r="K62" s="20">
        <v>32387.828997544944</v>
      </c>
      <c r="L62" s="61">
        <f t="shared" si="15"/>
        <v>0.1060227694956648</v>
      </c>
      <c r="M62" s="20">
        <v>31207.34639100714</v>
      </c>
      <c r="N62" s="61">
        <f t="shared" si="16"/>
        <v>-3.6448340104157206E-2</v>
      </c>
      <c r="O62" s="20">
        <v>30100.335423992954</v>
      </c>
      <c r="P62" s="61">
        <f t="shared" si="17"/>
        <v>-3.5472768275267019E-2</v>
      </c>
      <c r="Q62" s="20">
        <v>30452.20946884522</v>
      </c>
      <c r="R62" s="61">
        <f t="shared" si="24"/>
        <v>1.1690037333331071E-2</v>
      </c>
      <c r="S62" s="20">
        <v>29777.24524387002</v>
      </c>
      <c r="T62" s="61">
        <f t="shared" si="23"/>
        <v>-2.2164704523845336E-2</v>
      </c>
      <c r="U62" s="20">
        <v>29633.207741578488</v>
      </c>
      <c r="V62" s="61">
        <f t="shared" si="25"/>
        <v>-4.8371668067980211E-3</v>
      </c>
      <c r="W62" s="20">
        <v>29891.78143393921</v>
      </c>
      <c r="X62" s="61">
        <f t="shared" si="26"/>
        <v>8.7258083774006678E-3</v>
      </c>
      <c r="Y62" s="67">
        <f t="shared" si="11"/>
        <v>-6.6537443183992987E-3</v>
      </c>
    </row>
    <row r="63" spans="1:25" ht="23.25" x14ac:dyDescent="0.25">
      <c r="A63" s="71" t="s">
        <v>61</v>
      </c>
      <c r="B63" s="20">
        <v>32007.537145093644</v>
      </c>
      <c r="C63" s="20">
        <v>24571.187252057676</v>
      </c>
      <c r="D63" s="64">
        <f t="shared" si="22"/>
        <v>-0.23233121184320382</v>
      </c>
      <c r="E63" s="20">
        <v>25197.009346972965</v>
      </c>
      <c r="F63" s="65">
        <f t="shared" si="12"/>
        <v>2.5469754004779688E-2</v>
      </c>
      <c r="G63" s="20">
        <v>25324.34193201653</v>
      </c>
      <c r="H63" s="65">
        <f t="shared" si="13"/>
        <v>5.0534800892496623E-3</v>
      </c>
      <c r="I63" s="20">
        <v>26580.155534602025</v>
      </c>
      <c r="J63" s="65">
        <f t="shared" si="14"/>
        <v>4.9589189956317226E-2</v>
      </c>
      <c r="K63" s="20">
        <v>28500.517002079494</v>
      </c>
      <c r="L63" s="65">
        <f t="shared" si="15"/>
        <v>7.2247939444054277E-2</v>
      </c>
      <c r="M63" s="20">
        <v>29892.47839473284</v>
      </c>
      <c r="N63" s="65">
        <f t="shared" si="16"/>
        <v>4.8839864643570596E-2</v>
      </c>
      <c r="O63" s="20">
        <v>29033.579588640067</v>
      </c>
      <c r="P63" s="65">
        <f t="shared" si="17"/>
        <v>-2.8732940599669909E-2</v>
      </c>
      <c r="Q63" s="20">
        <v>29403.812921386918</v>
      </c>
      <c r="R63" s="65">
        <f t="shared" si="24"/>
        <v>1.2751901005403798E-2</v>
      </c>
      <c r="S63" s="20">
        <v>28667.725289563907</v>
      </c>
      <c r="T63" s="65">
        <f t="shared" si="23"/>
        <v>-2.5033747622833502E-2</v>
      </c>
      <c r="U63" s="20">
        <v>29423.954875697858</v>
      </c>
      <c r="V63" s="65">
        <f t="shared" si="25"/>
        <v>2.6379127694838411E-2</v>
      </c>
      <c r="W63" s="20">
        <v>30112.197901623196</v>
      </c>
      <c r="X63" s="65">
        <f t="shared" si="26"/>
        <v>2.3390568291476566E-2</v>
      </c>
      <c r="Y63" s="67">
        <f t="shared" si="11"/>
        <v>-2.034188630547001E-3</v>
      </c>
    </row>
    <row r="64" spans="1:25" ht="23.25" x14ac:dyDescent="0.25">
      <c r="A64" s="70" t="s">
        <v>62</v>
      </c>
      <c r="B64" s="20">
        <v>36519.468447649757</v>
      </c>
      <c r="C64" s="20">
        <v>30285.935242960881</v>
      </c>
      <c r="D64" s="60">
        <f t="shared" si="22"/>
        <v>-0.17069068827287492</v>
      </c>
      <c r="E64" s="20">
        <v>30367.696510276182</v>
      </c>
      <c r="F64" s="61">
        <f t="shared" si="12"/>
        <v>2.6996447908704813E-3</v>
      </c>
      <c r="G64" s="20">
        <v>32257.540242020314</v>
      </c>
      <c r="H64" s="61">
        <f t="shared" si="13"/>
        <v>6.2232040915735087E-2</v>
      </c>
      <c r="I64" s="20">
        <v>32698.678729324878</v>
      </c>
      <c r="J64" s="61">
        <f t="shared" si="14"/>
        <v>1.3675515367719049E-2</v>
      </c>
      <c r="K64" s="20">
        <v>35327.087461468873</v>
      </c>
      <c r="L64" s="61">
        <f t="shared" si="15"/>
        <v>8.03827198616065E-2</v>
      </c>
      <c r="M64" s="20">
        <v>34587.432672881543</v>
      </c>
      <c r="N64" s="61">
        <f t="shared" si="16"/>
        <v>-2.0937327182549925E-2</v>
      </c>
      <c r="O64" s="20">
        <v>34052.15644960713</v>
      </c>
      <c r="P64" s="61">
        <f t="shared" si="17"/>
        <v>-1.5476032243760596E-2</v>
      </c>
      <c r="Q64" s="20">
        <v>33272.673814444504</v>
      </c>
      <c r="R64" s="61">
        <f t="shared" si="24"/>
        <v>-2.2890844998793569E-2</v>
      </c>
      <c r="S64" s="20">
        <v>32852.225777399224</v>
      </c>
      <c r="T64" s="61">
        <f t="shared" si="23"/>
        <v>-1.2636436716509158E-2</v>
      </c>
      <c r="U64" s="20">
        <v>33614.617408996179</v>
      </c>
      <c r="V64" s="61">
        <f t="shared" si="25"/>
        <v>2.3206696458339948E-2</v>
      </c>
      <c r="W64" s="20">
        <v>33086.379660692539</v>
      </c>
      <c r="X64" s="61">
        <f t="shared" si="26"/>
        <v>-1.5714525079267072E-2</v>
      </c>
      <c r="Y64" s="67">
        <f t="shared" si="11"/>
        <v>-6.9226579181349253E-3</v>
      </c>
    </row>
    <row r="65" spans="1:25" ht="23.25" x14ac:dyDescent="0.25">
      <c r="A65" s="71" t="s">
        <v>63</v>
      </c>
      <c r="B65" s="20">
        <v>31402.703073234065</v>
      </c>
      <c r="C65" s="20">
        <v>25275.103105461418</v>
      </c>
      <c r="D65" s="64">
        <f t="shared" si="22"/>
        <v>-0.19512969802257163</v>
      </c>
      <c r="E65" s="20">
        <v>25518.390746038975</v>
      </c>
      <c r="F65" s="65">
        <f t="shared" si="12"/>
        <v>9.6255844956369963E-3</v>
      </c>
      <c r="G65" s="20">
        <v>25644.087121088807</v>
      </c>
      <c r="H65" s="65">
        <f t="shared" si="13"/>
        <v>4.9257171543759526E-3</v>
      </c>
      <c r="I65" s="20">
        <v>26364.222529234459</v>
      </c>
      <c r="J65" s="65">
        <f t="shared" si="14"/>
        <v>2.8081927999434875E-2</v>
      </c>
      <c r="K65" s="20">
        <v>27254.367390290314</v>
      </c>
      <c r="L65" s="65">
        <f t="shared" si="15"/>
        <v>3.3763364729181733E-2</v>
      </c>
      <c r="M65" s="20">
        <v>27788.258853038242</v>
      </c>
      <c r="N65" s="65">
        <f t="shared" si="16"/>
        <v>1.9589207670919206E-2</v>
      </c>
      <c r="O65" s="20">
        <v>26209.422188065426</v>
      </c>
      <c r="P65" s="65">
        <f t="shared" si="17"/>
        <v>-5.6816681941920022E-2</v>
      </c>
      <c r="Q65" s="20">
        <v>26075.000024154029</v>
      </c>
      <c r="R65" s="65">
        <f t="shared" si="24"/>
        <v>-5.1287725058130063E-3</v>
      </c>
      <c r="S65" s="20">
        <v>26101.75029226223</v>
      </c>
      <c r="T65" s="65">
        <f t="shared" si="23"/>
        <v>1.025897146056387E-3</v>
      </c>
      <c r="U65" s="20">
        <v>26409.465073208827</v>
      </c>
      <c r="V65" s="65">
        <f t="shared" si="25"/>
        <v>1.1789047765038863E-2</v>
      </c>
      <c r="W65" s="20">
        <v>26554.653958335912</v>
      </c>
      <c r="X65" s="65">
        <f t="shared" si="26"/>
        <v>5.4976079494457597E-3</v>
      </c>
      <c r="Y65" s="67">
        <f t="shared" si="11"/>
        <v>-1.2979708869110445E-2</v>
      </c>
    </row>
    <row r="66" spans="1:25" ht="23.25" x14ac:dyDescent="0.25">
      <c r="A66" s="70" t="s">
        <v>64</v>
      </c>
      <c r="B66" s="20">
        <v>33471.98765194069</v>
      </c>
      <c r="C66" s="20">
        <v>26714.078204784022</v>
      </c>
      <c r="D66" s="60">
        <f t="shared" si="22"/>
        <v>-0.20189746475258541</v>
      </c>
      <c r="E66" s="20">
        <v>26462.25231954519</v>
      </c>
      <c r="F66" s="61">
        <f t="shared" ref="F66:F97" si="27">E66/C66-1</f>
        <v>-9.426710639550917E-3</v>
      </c>
      <c r="G66" s="20">
        <v>27399.992453101422</v>
      </c>
      <c r="H66" s="61">
        <f t="shared" ref="H66:H97" si="28">G66/E66-1</f>
        <v>3.5436897896389929E-2</v>
      </c>
      <c r="I66" s="20">
        <v>27327.183247664558</v>
      </c>
      <c r="J66" s="61">
        <f t="shared" ref="J66:J97" si="29">I66/G66-1</f>
        <v>-2.6572710033219149E-3</v>
      </c>
      <c r="K66" s="20">
        <v>27757.351090397344</v>
      </c>
      <c r="L66" s="61">
        <f t="shared" ref="L66:L97" si="30">K66/I66-1</f>
        <v>1.5741389766892544E-2</v>
      </c>
      <c r="M66" s="20">
        <v>28566.348506858136</v>
      </c>
      <c r="N66" s="61">
        <f t="shared" ref="N66:N97" si="31">M66/K66-1</f>
        <v>2.9145339331052567E-2</v>
      </c>
      <c r="O66" s="20">
        <v>27248.130703529983</v>
      </c>
      <c r="P66" s="61">
        <f t="shared" ref="P66:P97" si="32">O66/M66-1</f>
        <v>-4.6145827948982587E-2</v>
      </c>
      <c r="Q66" s="20">
        <v>27496.316304425818</v>
      </c>
      <c r="R66" s="61">
        <f t="shared" si="24"/>
        <v>9.108353288384663E-3</v>
      </c>
      <c r="S66" s="20">
        <v>27511.238027334988</v>
      </c>
      <c r="T66" s="61">
        <f t="shared" si="23"/>
        <v>5.4268079927366486E-4</v>
      </c>
      <c r="U66" s="20">
        <v>27983.672845034464</v>
      </c>
      <c r="V66" s="61">
        <f t="shared" si="25"/>
        <v>1.7172430307573538E-2</v>
      </c>
      <c r="W66" s="20">
        <v>27927.042110953658</v>
      </c>
      <c r="X66" s="61">
        <f t="shared" si="26"/>
        <v>-2.0237062659504979E-3</v>
      </c>
      <c r="Y66" s="67">
        <f t="shared" si="11"/>
        <v>-1.4091262656438584E-2</v>
      </c>
    </row>
    <row r="67" spans="1:25" ht="45.75" x14ac:dyDescent="0.25">
      <c r="A67" s="69" t="s">
        <v>95</v>
      </c>
      <c r="B67" s="17">
        <v>55129.880976234621</v>
      </c>
      <c r="C67" s="17">
        <v>43098.849106703317</v>
      </c>
      <c r="D67" s="64">
        <f t="shared" si="22"/>
        <v>-0.2182306882671784</v>
      </c>
      <c r="E67" s="17">
        <v>43581.295005869993</v>
      </c>
      <c r="F67" s="65">
        <f t="shared" si="27"/>
        <v>1.1193939262095887E-2</v>
      </c>
      <c r="G67" s="17">
        <v>46697.709914263462</v>
      </c>
      <c r="H67" s="65">
        <f t="shared" si="28"/>
        <v>7.1508084098320435E-2</v>
      </c>
      <c r="I67" s="17">
        <v>47206.798771521419</v>
      </c>
      <c r="J67" s="65">
        <f t="shared" si="29"/>
        <v>1.0901794931542419E-2</v>
      </c>
      <c r="K67" s="17">
        <v>51417.039934989771</v>
      </c>
      <c r="L67" s="65">
        <f t="shared" si="30"/>
        <v>8.9187177970819764E-2</v>
      </c>
      <c r="M67" s="17">
        <v>50237.54686647273</v>
      </c>
      <c r="N67" s="65">
        <f t="shared" si="31"/>
        <v>-2.2939731069862357E-2</v>
      </c>
      <c r="O67" s="17">
        <v>46409.911720657343</v>
      </c>
      <c r="P67" s="65">
        <f t="shared" si="32"/>
        <v>-7.6190725554114436E-2</v>
      </c>
      <c r="Q67" s="17">
        <v>45192.41734284375</v>
      </c>
      <c r="R67" s="65">
        <f t="shared" si="24"/>
        <v>-2.6233499109882596E-2</v>
      </c>
      <c r="S67" s="17">
        <v>46160.916410194783</v>
      </c>
      <c r="T67" s="65">
        <f t="shared" si="23"/>
        <v>2.1430565663343337E-2</v>
      </c>
      <c r="U67" s="17">
        <v>45063.676661942322</v>
      </c>
      <c r="V67" s="65">
        <f t="shared" si="25"/>
        <v>-2.3769886596318401E-2</v>
      </c>
      <c r="W67" s="18">
        <v>45190.271281207104</v>
      </c>
      <c r="X67" s="65">
        <f t="shared" si="26"/>
        <v>2.8092385850908563E-3</v>
      </c>
      <c r="Y67" s="67">
        <f t="shared" ref="Y67:Y97" si="33">(D67+F67+H67+J67+L67+N67+P67+R67+T67+V67+X67)/11</f>
        <v>-1.4575793644194862E-2</v>
      </c>
    </row>
    <row r="68" spans="1:25" ht="23.25" x14ac:dyDescent="0.25">
      <c r="A68" s="70" t="s">
        <v>65</v>
      </c>
      <c r="B68" s="20">
        <v>31571.049484264517</v>
      </c>
      <c r="C68" s="20">
        <v>25548.408337392222</v>
      </c>
      <c r="D68" s="60">
        <f t="shared" si="22"/>
        <v>-0.19076467983346801</v>
      </c>
      <c r="E68" s="20">
        <v>25509.702776474987</v>
      </c>
      <c r="F68" s="61">
        <f t="shared" si="27"/>
        <v>-1.5149891298936735E-3</v>
      </c>
      <c r="G68" s="20">
        <v>26621.887476242136</v>
      </c>
      <c r="H68" s="61">
        <f t="shared" si="28"/>
        <v>4.3598496992007352E-2</v>
      </c>
      <c r="I68" s="20">
        <v>26501.668704118092</v>
      </c>
      <c r="J68" s="61">
        <f t="shared" si="29"/>
        <v>-4.5157869527969741E-3</v>
      </c>
      <c r="K68" s="20">
        <v>29707.107606606955</v>
      </c>
      <c r="L68" s="61">
        <f t="shared" si="30"/>
        <v>0.12095234221952111</v>
      </c>
      <c r="M68" s="20">
        <v>29506.675412110577</v>
      </c>
      <c r="N68" s="61">
        <f t="shared" si="31"/>
        <v>-6.7469441034306854E-3</v>
      </c>
      <c r="O68" s="20">
        <v>27399.59753191737</v>
      </c>
      <c r="P68" s="61">
        <f t="shared" si="32"/>
        <v>-7.1410209749634745E-2</v>
      </c>
      <c r="Q68" s="20">
        <v>26981.222122512292</v>
      </c>
      <c r="R68" s="61">
        <f t="shared" si="24"/>
        <v>-1.5269399812085527E-2</v>
      </c>
      <c r="S68" s="20">
        <v>27084.681346405185</v>
      </c>
      <c r="T68" s="61">
        <f t="shared" si="23"/>
        <v>3.8344899064661764E-3</v>
      </c>
      <c r="U68" s="20">
        <v>27017.567724463817</v>
      </c>
      <c r="V68" s="61">
        <f t="shared" si="25"/>
        <v>-2.4779180926296496E-3</v>
      </c>
      <c r="W68" s="20">
        <v>27886.614516762831</v>
      </c>
      <c r="X68" s="61">
        <f t="shared" si="26"/>
        <v>3.2165989224563374E-2</v>
      </c>
      <c r="Y68" s="67">
        <f t="shared" si="33"/>
        <v>-8.3771463028528403E-3</v>
      </c>
    </row>
    <row r="69" spans="1:25" ht="34.5" x14ac:dyDescent="0.25">
      <c r="A69" s="71" t="s">
        <v>66</v>
      </c>
      <c r="B69" s="20">
        <v>41646.002567759584</v>
      </c>
      <c r="C69" s="20">
        <v>33809.365002895247</v>
      </c>
      <c r="D69" s="64">
        <f t="shared" si="22"/>
        <v>-0.18817262358167119</v>
      </c>
      <c r="E69" s="20">
        <v>34437.64804521999</v>
      </c>
      <c r="F69" s="65">
        <f t="shared" si="27"/>
        <v>1.8583106848381714E-2</v>
      </c>
      <c r="G69" s="20">
        <v>35336.677314905493</v>
      </c>
      <c r="H69" s="65">
        <f t="shared" si="28"/>
        <v>2.6106000865825374E-2</v>
      </c>
      <c r="I69" s="20">
        <v>35910.500840290326</v>
      </c>
      <c r="J69" s="65">
        <f t="shared" si="29"/>
        <v>1.6238751602793977E-2</v>
      </c>
      <c r="K69" s="20">
        <v>38729.710822573397</v>
      </c>
      <c r="L69" s="65">
        <f t="shared" si="30"/>
        <v>7.8506562601878827E-2</v>
      </c>
      <c r="M69" s="20">
        <v>40338.331713316074</v>
      </c>
      <c r="N69" s="65">
        <f t="shared" si="31"/>
        <v>4.1534544322110012E-2</v>
      </c>
      <c r="O69" s="20">
        <v>37804.898131105751</v>
      </c>
      <c r="P69" s="65">
        <f t="shared" si="32"/>
        <v>-6.2804619690655539E-2</v>
      </c>
      <c r="Q69" s="20">
        <v>36471.267928755304</v>
      </c>
      <c r="R69" s="65">
        <f t="shared" si="24"/>
        <v>-3.5276651129318659E-2</v>
      </c>
      <c r="S69" s="20">
        <v>36787.314156088527</v>
      </c>
      <c r="T69" s="65">
        <f t="shared" si="23"/>
        <v>8.6656221535978961E-3</v>
      </c>
      <c r="U69" s="20">
        <v>36221.821199408936</v>
      </c>
      <c r="V69" s="65">
        <f t="shared" si="25"/>
        <v>-1.5371955513800328E-2</v>
      </c>
      <c r="W69" s="20">
        <v>37604.52887178697</v>
      </c>
      <c r="X69" s="65">
        <f t="shared" si="26"/>
        <v>3.8173333824545352E-2</v>
      </c>
      <c r="Y69" s="67">
        <f t="shared" si="33"/>
        <v>-6.7107206996647791E-3</v>
      </c>
    </row>
    <row r="70" spans="1:25" ht="23.25" x14ac:dyDescent="0.25">
      <c r="A70" s="70" t="s">
        <v>67</v>
      </c>
      <c r="B70" s="20">
        <v>83715.845798177528</v>
      </c>
      <c r="C70" s="20">
        <v>62084.131480534474</v>
      </c>
      <c r="D70" s="60">
        <f t="shared" si="22"/>
        <v>-0.2583945023955545</v>
      </c>
      <c r="E70" s="20">
        <v>62882.021467122213</v>
      </c>
      <c r="F70" s="61">
        <f t="shared" si="27"/>
        <v>1.2851754024100437E-2</v>
      </c>
      <c r="G70" s="20">
        <v>69655.90757840882</v>
      </c>
      <c r="H70" s="61">
        <f t="shared" si="28"/>
        <v>0.1077237333222234</v>
      </c>
      <c r="I70" s="20">
        <v>70333.89931706326</v>
      </c>
      <c r="J70" s="61">
        <f t="shared" si="29"/>
        <v>9.7334420327701565E-3</v>
      </c>
      <c r="K70" s="20">
        <v>77614.145282392754</v>
      </c>
      <c r="L70" s="61">
        <f t="shared" si="30"/>
        <v>0.10350977318220833</v>
      </c>
      <c r="M70" s="20">
        <v>72097.283468469352</v>
      </c>
      <c r="N70" s="61">
        <f t="shared" si="31"/>
        <v>-7.1080623175720725E-2</v>
      </c>
      <c r="O70" s="20">
        <v>65580.718090773575</v>
      </c>
      <c r="P70" s="61">
        <f t="shared" si="32"/>
        <v>-9.0385726953855272E-2</v>
      </c>
      <c r="Q70" s="20">
        <v>63800.700872812798</v>
      </c>
      <c r="R70" s="61">
        <f t="shared" si="24"/>
        <v>-2.7142386814016928E-2</v>
      </c>
      <c r="S70" s="20">
        <v>66178.630936460264</v>
      </c>
      <c r="T70" s="61">
        <f t="shared" si="23"/>
        <v>3.7271221649866959E-2</v>
      </c>
      <c r="U70" s="20">
        <v>62978.899505630427</v>
      </c>
      <c r="V70" s="61">
        <f t="shared" si="25"/>
        <v>-4.8349918781214751E-2</v>
      </c>
      <c r="W70" s="20">
        <v>61936.511754755265</v>
      </c>
      <c r="X70" s="61">
        <f t="shared" si="26"/>
        <v>-1.6551380844340935E-2</v>
      </c>
      <c r="Y70" s="67">
        <f t="shared" si="33"/>
        <v>-2.1892237704866712E-2</v>
      </c>
    </row>
    <row r="71" spans="1:25" ht="68.25" x14ac:dyDescent="0.25">
      <c r="A71" s="72" t="s">
        <v>96</v>
      </c>
      <c r="B71" s="20">
        <v>93659.954544024746</v>
      </c>
      <c r="C71" s="20">
        <v>64151.7880750697</v>
      </c>
      <c r="D71" s="60">
        <f t="shared" si="22"/>
        <v>-0.31505638255552182</v>
      </c>
      <c r="E71" s="20">
        <v>64541.955630363816</v>
      </c>
      <c r="F71" s="61">
        <f t="shared" si="27"/>
        <v>6.0819435747845318E-3</v>
      </c>
      <c r="G71" s="20">
        <v>72917.045608031287</v>
      </c>
      <c r="H71" s="61">
        <f t="shared" si="28"/>
        <v>0.12976194935325758</v>
      </c>
      <c r="I71" s="20">
        <v>67550.76333730582</v>
      </c>
      <c r="J71" s="61">
        <f t="shared" si="29"/>
        <v>-7.3594345821032636E-2</v>
      </c>
      <c r="K71" s="20">
        <v>78191.196058712652</v>
      </c>
      <c r="L71" s="61">
        <f t="shared" si="30"/>
        <v>0.15751757930958132</v>
      </c>
      <c r="M71" s="20">
        <v>76795.016608874968</v>
      </c>
      <c r="N71" s="61">
        <f t="shared" si="31"/>
        <v>-1.785596742617046E-2</v>
      </c>
      <c r="O71" s="20">
        <v>67599.459238176103</v>
      </c>
      <c r="P71" s="61">
        <f t="shared" si="32"/>
        <v>-0.11974158971190541</v>
      </c>
      <c r="Q71" s="20">
        <v>65065.054861005505</v>
      </c>
      <c r="R71" s="61">
        <f t="shared" si="24"/>
        <v>-3.749148892213805E-2</v>
      </c>
      <c r="S71" s="20">
        <v>71579.690855103516</v>
      </c>
      <c r="T71" s="61">
        <f t="shared" si="23"/>
        <v>0.10012495967328139</v>
      </c>
      <c r="U71" s="20">
        <v>64575.291592826077</v>
      </c>
      <c r="V71" s="61">
        <f t="shared" si="25"/>
        <v>-9.7854561518800343E-2</v>
      </c>
      <c r="W71" s="20">
        <v>62555.110906380236</v>
      </c>
      <c r="X71" s="61">
        <f t="shared" si="26"/>
        <v>-3.1284112492807825E-2</v>
      </c>
      <c r="Y71" s="67">
        <f t="shared" si="33"/>
        <v>-2.7217456048861065E-2</v>
      </c>
    </row>
    <row r="72" spans="1:25" ht="45.75" x14ac:dyDescent="0.25">
      <c r="A72" s="73" t="s">
        <v>97</v>
      </c>
      <c r="B72" s="20">
        <v>102750.08338462371</v>
      </c>
      <c r="C72" s="20">
        <v>88232.154783523234</v>
      </c>
      <c r="D72" s="64">
        <f t="shared" si="22"/>
        <v>-0.14129359434926791</v>
      </c>
      <c r="E72" s="20">
        <v>91312.478761050632</v>
      </c>
      <c r="F72" s="65">
        <f t="shared" si="27"/>
        <v>3.4911580535292863E-2</v>
      </c>
      <c r="G72" s="20">
        <v>96772.060776625352</v>
      </c>
      <c r="H72" s="65">
        <f t="shared" si="28"/>
        <v>5.9790097581969404E-2</v>
      </c>
      <c r="I72" s="20">
        <v>112884.17270993874</v>
      </c>
      <c r="J72" s="65">
        <f t="shared" si="29"/>
        <v>0.16649549264538499</v>
      </c>
      <c r="K72" s="20">
        <v>117681.64843459288</v>
      </c>
      <c r="L72" s="65">
        <f t="shared" si="30"/>
        <v>4.2499099824928388E-2</v>
      </c>
      <c r="M72" s="20">
        <v>98366.211164538647</v>
      </c>
      <c r="N72" s="65">
        <f t="shared" si="31"/>
        <v>-0.16413295978590658</v>
      </c>
      <c r="O72" s="20">
        <v>91307.57734482814</v>
      </c>
      <c r="P72" s="65">
        <f t="shared" si="32"/>
        <v>-7.1758724221912207E-2</v>
      </c>
      <c r="Q72" s="20">
        <v>90869.353016728011</v>
      </c>
      <c r="R72" s="65">
        <f t="shared" si="24"/>
        <v>-4.799430023700535E-3</v>
      </c>
      <c r="S72" s="20">
        <v>86012.605662773029</v>
      </c>
      <c r="T72" s="65">
        <f t="shared" si="23"/>
        <v>-5.344758373112779E-2</v>
      </c>
      <c r="U72" s="20">
        <v>86532.433099253656</v>
      </c>
      <c r="V72" s="65">
        <f t="shared" si="25"/>
        <v>6.0436192169168734E-3</v>
      </c>
      <c r="W72" s="20">
        <v>86560.334343572162</v>
      </c>
      <c r="X72" s="65">
        <f t="shared" si="26"/>
        <v>3.2243684037513987E-4</v>
      </c>
      <c r="Y72" s="67">
        <f t="shared" si="33"/>
        <v>-1.1397269587913398E-2</v>
      </c>
    </row>
    <row r="73" spans="1:25" ht="79.5" x14ac:dyDescent="0.25">
      <c r="A73" s="72" t="s">
        <v>107</v>
      </c>
      <c r="B73" s="20">
        <v>53558.954813172153</v>
      </c>
      <c r="C73" s="20">
        <v>40175.558068364175</v>
      </c>
      <c r="D73" s="60">
        <f t="shared" si="22"/>
        <v>-0.2498815892037628</v>
      </c>
      <c r="E73" s="20">
        <v>39990.359037917413</v>
      </c>
      <c r="F73" s="61">
        <f t="shared" si="27"/>
        <v>-4.6097438181598172E-3</v>
      </c>
      <c r="G73" s="20">
        <v>44842.909476922789</v>
      </c>
      <c r="H73" s="61">
        <f t="shared" si="28"/>
        <v>0.1213430075585058</v>
      </c>
      <c r="I73" s="20">
        <v>44395.695198501737</v>
      </c>
      <c r="J73" s="61">
        <f t="shared" si="29"/>
        <v>-9.9729095109495347E-3</v>
      </c>
      <c r="K73" s="20">
        <v>48590.031251627457</v>
      </c>
      <c r="L73" s="61">
        <f t="shared" si="30"/>
        <v>9.4476188161307872E-2</v>
      </c>
      <c r="M73" s="20">
        <v>45960.738941997661</v>
      </c>
      <c r="N73" s="61">
        <f t="shared" si="31"/>
        <v>-5.411176411914187E-2</v>
      </c>
      <c r="O73" s="20">
        <v>44030.991668903545</v>
      </c>
      <c r="P73" s="61">
        <f t="shared" si="32"/>
        <v>-4.1986863516912831E-2</v>
      </c>
      <c r="Q73" s="20">
        <v>42634.815742553692</v>
      </c>
      <c r="R73" s="61">
        <f t="shared" si="24"/>
        <v>-3.1708936670074794E-2</v>
      </c>
      <c r="S73" s="20">
        <v>43486.281487396023</v>
      </c>
      <c r="T73" s="61">
        <f t="shared" si="23"/>
        <v>1.9971136968993219E-2</v>
      </c>
      <c r="U73" s="20">
        <v>43909.614128868758</v>
      </c>
      <c r="V73" s="61">
        <f t="shared" si="25"/>
        <v>9.7348549242002314E-3</v>
      </c>
      <c r="W73" s="20">
        <v>43729.080000496804</v>
      </c>
      <c r="X73" s="61">
        <f t="shared" si="26"/>
        <v>-4.1114943037784402E-3</v>
      </c>
      <c r="Y73" s="67">
        <f t="shared" si="33"/>
        <v>-1.3714373957252087E-2</v>
      </c>
    </row>
    <row r="74" spans="1:25" ht="23.25" x14ac:dyDescent="0.25">
      <c r="A74" s="71" t="s">
        <v>68</v>
      </c>
      <c r="B74" s="20">
        <v>38246.373623503874</v>
      </c>
      <c r="C74" s="20">
        <v>32959.524703677496</v>
      </c>
      <c r="D74" s="64">
        <f t="shared" si="22"/>
        <v>-0.13823137774759919</v>
      </c>
      <c r="E74" s="20">
        <v>32679.904882330658</v>
      </c>
      <c r="F74" s="65">
        <f t="shared" si="27"/>
        <v>-8.4837334233657247E-3</v>
      </c>
      <c r="G74" s="20">
        <v>34149.269247462078</v>
      </c>
      <c r="H74" s="65">
        <f t="shared" si="28"/>
        <v>4.496232074181683E-2</v>
      </c>
      <c r="I74" s="20">
        <v>34554.28486820167</v>
      </c>
      <c r="J74" s="65">
        <f t="shared" si="29"/>
        <v>1.1860154833904346E-2</v>
      </c>
      <c r="K74" s="20">
        <v>35424.260872586201</v>
      </c>
      <c r="L74" s="65">
        <f t="shared" si="30"/>
        <v>2.5177080286940656E-2</v>
      </c>
      <c r="M74" s="20">
        <v>36401.531700588908</v>
      </c>
      <c r="N74" s="65">
        <f t="shared" si="31"/>
        <v>2.7587613797158683E-2</v>
      </c>
      <c r="O74" s="20">
        <v>34270.879917311329</v>
      </c>
      <c r="P74" s="65">
        <f t="shared" si="32"/>
        <v>-5.8531926645359E-2</v>
      </c>
      <c r="Q74" s="20">
        <v>33775.031731232753</v>
      </c>
      <c r="R74" s="65">
        <f t="shared" si="24"/>
        <v>-1.4468498832681198E-2</v>
      </c>
      <c r="S74" s="20">
        <v>33873.050665698538</v>
      </c>
      <c r="T74" s="65">
        <f t="shared" si="23"/>
        <v>2.9021122835879432E-3</v>
      </c>
      <c r="U74" s="20">
        <v>34983.684816779132</v>
      </c>
      <c r="V74" s="65">
        <f t="shared" si="25"/>
        <v>3.2788134793104939E-2</v>
      </c>
      <c r="W74" s="20">
        <v>34943.773109523361</v>
      </c>
      <c r="X74" s="65">
        <f t="shared" si="26"/>
        <v>-1.1408663056736712E-3</v>
      </c>
      <c r="Y74" s="67">
        <f t="shared" si="33"/>
        <v>-6.8708169289241261E-3</v>
      </c>
    </row>
    <row r="75" spans="1:25" ht="45.75" x14ac:dyDescent="0.25">
      <c r="A75" s="68" t="s">
        <v>98</v>
      </c>
      <c r="B75" s="17">
        <v>42989.109798623147</v>
      </c>
      <c r="C75" s="17">
        <v>33910.044426753389</v>
      </c>
      <c r="D75" s="60">
        <f t="shared" si="22"/>
        <v>-0.21119454239456104</v>
      </c>
      <c r="E75" s="17">
        <v>34492.102653217087</v>
      </c>
      <c r="F75" s="61">
        <f t="shared" si="27"/>
        <v>1.7164773337910555E-2</v>
      </c>
      <c r="G75" s="17">
        <v>36329.67466221824</v>
      </c>
      <c r="H75" s="61">
        <f t="shared" si="28"/>
        <v>5.327515192321175E-2</v>
      </c>
      <c r="I75" s="17">
        <v>36624.850993519321</v>
      </c>
      <c r="J75" s="61">
        <f t="shared" si="29"/>
        <v>8.1249373699472383E-3</v>
      </c>
      <c r="K75" s="17">
        <v>38728.328577600259</v>
      </c>
      <c r="L75" s="61">
        <f t="shared" si="30"/>
        <v>5.7433068723013792E-2</v>
      </c>
      <c r="M75" s="17">
        <v>39955.208605353</v>
      </c>
      <c r="N75" s="61">
        <f t="shared" si="31"/>
        <v>3.1679137024837711E-2</v>
      </c>
      <c r="O75" s="17">
        <v>36115.175911050283</v>
      </c>
      <c r="P75" s="61">
        <f t="shared" si="32"/>
        <v>-9.6108438132100016E-2</v>
      </c>
      <c r="Q75" s="17">
        <v>35333.981049900685</v>
      </c>
      <c r="R75" s="61">
        <f t="shared" si="24"/>
        <v>-2.1630653636400377E-2</v>
      </c>
      <c r="S75" s="17">
        <v>36471.989953267854</v>
      </c>
      <c r="T75" s="61">
        <f t="shared" si="23"/>
        <v>3.2207208742202287E-2</v>
      </c>
      <c r="U75" s="17">
        <v>37235.240352877918</v>
      </c>
      <c r="V75" s="61">
        <f t="shared" si="25"/>
        <v>2.0927029224016236E-2</v>
      </c>
      <c r="W75" s="18">
        <v>37764.246445783676</v>
      </c>
      <c r="X75" s="61">
        <f t="shared" si="26"/>
        <v>1.4207135173356589E-2</v>
      </c>
      <c r="Y75" s="67">
        <f t="shared" si="33"/>
        <v>-8.5377447858695707E-3</v>
      </c>
    </row>
    <row r="76" spans="1:25" ht="23.25" x14ac:dyDescent="0.25">
      <c r="A76" s="71" t="s">
        <v>69</v>
      </c>
      <c r="B76" s="20">
        <v>35025.942816061404</v>
      </c>
      <c r="C76" s="20">
        <v>26437.377173091551</v>
      </c>
      <c r="D76" s="64">
        <f t="shared" ref="D76:D97" si="34">C76/B76-1</f>
        <v>-0.24520583751514335</v>
      </c>
      <c r="E76" s="20">
        <v>26889.448914902667</v>
      </c>
      <c r="F76" s="65">
        <f t="shared" si="27"/>
        <v>1.7099719796381363E-2</v>
      </c>
      <c r="G76" s="20">
        <v>28381.832592321512</v>
      </c>
      <c r="H76" s="65">
        <f t="shared" si="28"/>
        <v>5.5500716364318636E-2</v>
      </c>
      <c r="I76" s="20">
        <v>28405.644618386985</v>
      </c>
      <c r="J76" s="65">
        <f t="shared" si="29"/>
        <v>8.3898832071582774E-4</v>
      </c>
      <c r="K76" s="20">
        <v>31422.0823054627</v>
      </c>
      <c r="L76" s="65">
        <f t="shared" si="30"/>
        <v>0.10619148861431493</v>
      </c>
      <c r="M76" s="20">
        <v>35501.131873600207</v>
      </c>
      <c r="N76" s="65">
        <f t="shared" si="31"/>
        <v>0.12981474392702386</v>
      </c>
      <c r="O76" s="20">
        <v>28348.776309713583</v>
      </c>
      <c r="P76" s="65">
        <f t="shared" si="32"/>
        <v>-0.20146838104633358</v>
      </c>
      <c r="Q76" s="20">
        <v>28444.901191542005</v>
      </c>
      <c r="R76" s="65">
        <f t="shared" si="24"/>
        <v>3.390794748184156E-3</v>
      </c>
      <c r="S76" s="20">
        <v>31029.236052318804</v>
      </c>
      <c r="T76" s="65">
        <f t="shared" si="23"/>
        <v>9.0854063558682308E-2</v>
      </c>
      <c r="U76" s="20">
        <v>30548.009304701245</v>
      </c>
      <c r="V76" s="65">
        <f t="shared" si="25"/>
        <v>-1.5508817129953001E-2</v>
      </c>
      <c r="W76" s="20">
        <v>30748.321001689419</v>
      </c>
      <c r="X76" s="65">
        <f t="shared" si="26"/>
        <v>6.5572749762565774E-3</v>
      </c>
      <c r="Y76" s="67">
        <f t="shared" si="33"/>
        <v>-4.7213859441411158E-3</v>
      </c>
    </row>
    <row r="77" spans="1:25" ht="23.25" x14ac:dyDescent="0.25">
      <c r="A77" s="70" t="s">
        <v>70</v>
      </c>
      <c r="B77" s="20">
        <v>42296.496996562208</v>
      </c>
      <c r="C77" s="20">
        <v>32318.245481732083</v>
      </c>
      <c r="D77" s="60">
        <f t="shared" si="34"/>
        <v>-0.23591200745634189</v>
      </c>
      <c r="E77" s="20">
        <v>31967.481588210674</v>
      </c>
      <c r="F77" s="61">
        <f t="shared" si="27"/>
        <v>-1.0853432427811671E-2</v>
      </c>
      <c r="G77" s="20">
        <v>34596.054288730193</v>
      </c>
      <c r="H77" s="61">
        <f t="shared" si="28"/>
        <v>8.2226455445552293E-2</v>
      </c>
      <c r="I77" s="20">
        <v>35489.638545361282</v>
      </c>
      <c r="J77" s="61">
        <f t="shared" si="29"/>
        <v>2.5829080078712208E-2</v>
      </c>
      <c r="K77" s="20">
        <v>36970.580299595713</v>
      </c>
      <c r="L77" s="61">
        <f t="shared" si="30"/>
        <v>4.1728848614266845E-2</v>
      </c>
      <c r="M77" s="20">
        <v>41474.458415417044</v>
      </c>
      <c r="N77" s="61">
        <f t="shared" si="31"/>
        <v>0.12182330056286905</v>
      </c>
      <c r="O77" s="20">
        <v>34546.508048177631</v>
      </c>
      <c r="P77" s="61">
        <f t="shared" si="32"/>
        <v>-0.16704137032598665</v>
      </c>
      <c r="Q77" s="20">
        <v>32332.076859828157</v>
      </c>
      <c r="R77" s="61">
        <f t="shared" si="24"/>
        <v>-6.4100000650175293E-2</v>
      </c>
      <c r="S77" s="20">
        <v>35038.342988153992</v>
      </c>
      <c r="T77" s="61">
        <f t="shared" ref="T77:T97" si="35">S77/Q77-1</f>
        <v>8.3702205090583126E-2</v>
      </c>
      <c r="U77" s="20">
        <v>36091.676414458518</v>
      </c>
      <c r="V77" s="61">
        <f t="shared" si="25"/>
        <v>3.0062307074870676E-2</v>
      </c>
      <c r="W77" s="20">
        <v>37867.295492173405</v>
      </c>
      <c r="X77" s="61">
        <f t="shared" si="26"/>
        <v>4.9197467508147241E-2</v>
      </c>
      <c r="Y77" s="67">
        <f t="shared" si="33"/>
        <v>-3.9397405895740057E-3</v>
      </c>
    </row>
    <row r="78" spans="1:25" ht="23.25" x14ac:dyDescent="0.25">
      <c r="A78" s="71" t="s">
        <v>71</v>
      </c>
      <c r="B78" s="20">
        <v>39581.553464125151</v>
      </c>
      <c r="C78" s="20">
        <v>30713.282633572606</v>
      </c>
      <c r="D78" s="64">
        <f t="shared" si="34"/>
        <v>-0.22405060070697647</v>
      </c>
      <c r="E78" s="20">
        <v>31158.995554663688</v>
      </c>
      <c r="F78" s="65">
        <f t="shared" si="27"/>
        <v>1.4512057418567093E-2</v>
      </c>
      <c r="G78" s="20">
        <v>33536.93252983917</v>
      </c>
      <c r="H78" s="65">
        <f t="shared" si="28"/>
        <v>7.631622691443174E-2</v>
      </c>
      <c r="I78" s="20">
        <v>33131.785680711371</v>
      </c>
      <c r="J78" s="65">
        <f t="shared" si="29"/>
        <v>-1.208061735423549E-2</v>
      </c>
      <c r="K78" s="20">
        <v>35038.948438194544</v>
      </c>
      <c r="L78" s="65">
        <f t="shared" si="30"/>
        <v>5.7562932944887457E-2</v>
      </c>
      <c r="M78" s="20">
        <v>43787.673429163515</v>
      </c>
      <c r="N78" s="65">
        <f t="shared" si="31"/>
        <v>0.24968571777777271</v>
      </c>
      <c r="O78" s="20">
        <v>28667.382634827729</v>
      </c>
      <c r="P78" s="65">
        <f t="shared" si="32"/>
        <v>-0.34530929849004843</v>
      </c>
      <c r="Q78" s="20">
        <v>29419.54803886162</v>
      </c>
      <c r="R78" s="65">
        <f t="shared" ref="R78:R97" si="36">Q78/O78-1</f>
        <v>2.6237672745194729E-2</v>
      </c>
      <c r="S78" s="20">
        <v>36067.196772034891</v>
      </c>
      <c r="T78" s="65">
        <f t="shared" si="35"/>
        <v>0.22596026031372363</v>
      </c>
      <c r="U78" s="20">
        <v>42853.535818951495</v>
      </c>
      <c r="V78" s="65">
        <f t="shared" si="25"/>
        <v>0.18815820618968848</v>
      </c>
      <c r="W78" s="20">
        <v>35619.233076836426</v>
      </c>
      <c r="X78" s="65">
        <f t="shared" si="26"/>
        <v>-0.16881460546636573</v>
      </c>
      <c r="Y78" s="67">
        <f t="shared" si="33"/>
        <v>8.0161774806036101E-3</v>
      </c>
    </row>
    <row r="79" spans="1:25" ht="23.25" x14ac:dyDescent="0.25">
      <c r="A79" s="70" t="s">
        <v>72</v>
      </c>
      <c r="B79" s="20">
        <v>43663.797357802112</v>
      </c>
      <c r="C79" s="20">
        <v>34525.023459361997</v>
      </c>
      <c r="D79" s="60">
        <f t="shared" si="34"/>
        <v>-0.20929865131867975</v>
      </c>
      <c r="E79" s="20">
        <v>34754.171799163807</v>
      </c>
      <c r="F79" s="61">
        <f t="shared" si="27"/>
        <v>6.6371668095035474E-3</v>
      </c>
      <c r="G79" s="20">
        <v>36508.250146058141</v>
      </c>
      <c r="H79" s="61">
        <f t="shared" si="28"/>
        <v>5.0471015595789259E-2</v>
      </c>
      <c r="I79" s="20">
        <v>36263.056919054688</v>
      </c>
      <c r="J79" s="61">
        <f t="shared" si="29"/>
        <v>-6.7161046071095853E-3</v>
      </c>
      <c r="K79" s="20">
        <v>39884.869169506397</v>
      </c>
      <c r="L79" s="61">
        <f t="shared" si="30"/>
        <v>9.9876087626484811E-2</v>
      </c>
      <c r="M79" s="20">
        <v>43093.915753479348</v>
      </c>
      <c r="N79" s="61">
        <f t="shared" si="31"/>
        <v>8.0457743770823154E-2</v>
      </c>
      <c r="O79" s="20">
        <v>37682.910707855212</v>
      </c>
      <c r="P79" s="61">
        <f t="shared" si="32"/>
        <v>-0.12556308590238197</v>
      </c>
      <c r="Q79" s="20">
        <v>38803.347291112164</v>
      </c>
      <c r="R79" s="61">
        <f t="shared" si="36"/>
        <v>2.9733281272865897E-2</v>
      </c>
      <c r="S79" s="20">
        <v>39113.033394262093</v>
      </c>
      <c r="T79" s="61">
        <f t="shared" si="35"/>
        <v>7.9809120802540878E-3</v>
      </c>
      <c r="U79" s="20">
        <v>37357.525210513333</v>
      </c>
      <c r="V79" s="61">
        <f t="shared" ref="V79:V97" si="37">U79/S79-1</f>
        <v>-4.4882946460662265E-2</v>
      </c>
      <c r="W79" s="20">
        <v>37949.38986487536</v>
      </c>
      <c r="X79" s="61">
        <f t="shared" si="26"/>
        <v>1.5843251152928728E-2</v>
      </c>
      <c r="Y79" s="67">
        <f t="shared" si="33"/>
        <v>-8.6783027254712809E-3</v>
      </c>
    </row>
    <row r="80" spans="1:25" ht="23.25" x14ac:dyDescent="0.25">
      <c r="A80" s="71" t="s">
        <v>73</v>
      </c>
      <c r="B80" s="20">
        <v>29468.626706871673</v>
      </c>
      <c r="C80" s="20">
        <v>22546.139037182878</v>
      </c>
      <c r="D80" s="64">
        <f t="shared" si="34"/>
        <v>-0.23491042655457595</v>
      </c>
      <c r="E80" s="20">
        <v>23070.787917406535</v>
      </c>
      <c r="F80" s="65">
        <f t="shared" si="27"/>
        <v>2.3270009971925187E-2</v>
      </c>
      <c r="G80" s="20">
        <v>24156.279901249993</v>
      </c>
      <c r="H80" s="65">
        <f t="shared" si="28"/>
        <v>4.7050494665787701E-2</v>
      </c>
      <c r="I80" s="20">
        <v>24329.76613115381</v>
      </c>
      <c r="J80" s="65">
        <f t="shared" si="29"/>
        <v>7.1818272769244018E-3</v>
      </c>
      <c r="K80" s="20">
        <v>25135.971500499913</v>
      </c>
      <c r="L80" s="65">
        <f t="shared" si="30"/>
        <v>3.3136585242953487E-2</v>
      </c>
      <c r="M80" s="20">
        <v>26860.446656948316</v>
      </c>
      <c r="N80" s="65">
        <f t="shared" si="31"/>
        <v>6.8605868542383819E-2</v>
      </c>
      <c r="O80" s="20">
        <v>25773.927868596547</v>
      </c>
      <c r="P80" s="65">
        <f t="shared" si="32"/>
        <v>-4.0450510828370922E-2</v>
      </c>
      <c r="Q80" s="20">
        <v>25091.390186329925</v>
      </c>
      <c r="R80" s="65">
        <f t="shared" si="36"/>
        <v>-2.6481709956915012E-2</v>
      </c>
      <c r="S80" s="20">
        <v>25656.713018300026</v>
      </c>
      <c r="T80" s="65">
        <f t="shared" si="35"/>
        <v>2.2530550430724938E-2</v>
      </c>
      <c r="U80" s="20">
        <v>25620.805286008832</v>
      </c>
      <c r="V80" s="65">
        <f t="shared" si="37"/>
        <v>-1.3995453067422448E-3</v>
      </c>
      <c r="W80" s="20">
        <v>25959.759054079568</v>
      </c>
      <c r="X80" s="65">
        <f t="shared" ref="X80:X97" si="38">W80/U80-1</f>
        <v>1.3229629759367256E-2</v>
      </c>
      <c r="Y80" s="67">
        <f t="shared" si="33"/>
        <v>-8.021566068776121E-3</v>
      </c>
    </row>
    <row r="81" spans="1:25" ht="23.25" x14ac:dyDescent="0.25">
      <c r="A81" s="70" t="s">
        <v>74</v>
      </c>
      <c r="B81" s="20">
        <v>45358.585410062202</v>
      </c>
      <c r="C81" s="20">
        <v>35272.23863008654</v>
      </c>
      <c r="D81" s="60">
        <f t="shared" si="34"/>
        <v>-0.22236907718330523</v>
      </c>
      <c r="E81" s="20">
        <v>36132.956598199467</v>
      </c>
      <c r="F81" s="61">
        <f t="shared" si="27"/>
        <v>2.4402136114455519E-2</v>
      </c>
      <c r="G81" s="20">
        <v>37038.644606783564</v>
      </c>
      <c r="H81" s="61">
        <f t="shared" si="28"/>
        <v>2.5065427627619874E-2</v>
      </c>
      <c r="I81" s="20">
        <v>37860.708903578161</v>
      </c>
      <c r="J81" s="61">
        <f t="shared" si="29"/>
        <v>2.2194772663037377E-2</v>
      </c>
      <c r="K81" s="20">
        <v>39617.51104519557</v>
      </c>
      <c r="L81" s="61">
        <f t="shared" si="30"/>
        <v>4.6401723382717197E-2</v>
      </c>
      <c r="M81" s="20">
        <v>42567.166007358544</v>
      </c>
      <c r="N81" s="61">
        <f t="shared" si="31"/>
        <v>7.4453313303756374E-2</v>
      </c>
      <c r="O81" s="20">
        <v>37871.688050008088</v>
      </c>
      <c r="P81" s="61">
        <f t="shared" si="32"/>
        <v>-0.11030750688309277</v>
      </c>
      <c r="Q81" s="20">
        <v>35680.97010672115</v>
      </c>
      <c r="R81" s="61">
        <f t="shared" si="36"/>
        <v>-5.7845796057312771E-2</v>
      </c>
      <c r="S81" s="20">
        <v>39948.840561777797</v>
      </c>
      <c r="T81" s="61">
        <f t="shared" si="35"/>
        <v>0.11961195119671686</v>
      </c>
      <c r="U81" s="20">
        <v>38934.904774546965</v>
      </c>
      <c r="V81" s="61">
        <f t="shared" si="37"/>
        <v>-2.5380856439697119E-2</v>
      </c>
      <c r="W81" s="20">
        <v>40727.755714256113</v>
      </c>
      <c r="X81" s="61">
        <f t="shared" si="38"/>
        <v>4.6047395006888259E-2</v>
      </c>
      <c r="Y81" s="67">
        <f t="shared" si="33"/>
        <v>-5.2478652062014934E-3</v>
      </c>
    </row>
    <row r="82" spans="1:25" ht="23.25" x14ac:dyDescent="0.25">
      <c r="A82" s="71" t="s">
        <v>75</v>
      </c>
      <c r="B82" s="20">
        <v>52241.585704411482</v>
      </c>
      <c r="C82" s="20">
        <v>40617.172351611764</v>
      </c>
      <c r="D82" s="64">
        <f t="shared" si="34"/>
        <v>-0.22251264382692937</v>
      </c>
      <c r="E82" s="20">
        <v>41565.60486218585</v>
      </c>
      <c r="F82" s="65">
        <f t="shared" si="27"/>
        <v>2.3350530223122501E-2</v>
      </c>
      <c r="G82" s="20">
        <v>43029.4986626143</v>
      </c>
      <c r="H82" s="65">
        <f t="shared" si="28"/>
        <v>3.5218874001283318E-2</v>
      </c>
      <c r="I82" s="20">
        <v>44854.222138849487</v>
      </c>
      <c r="J82" s="65">
        <f t="shared" si="29"/>
        <v>4.2406338278362821E-2</v>
      </c>
      <c r="K82" s="20">
        <v>48056.813144395412</v>
      </c>
      <c r="L82" s="65">
        <f t="shared" si="30"/>
        <v>7.1399989852283463E-2</v>
      </c>
      <c r="M82" s="20">
        <v>47408.891144117762</v>
      </c>
      <c r="N82" s="65">
        <f t="shared" si="31"/>
        <v>-1.3482417120145862E-2</v>
      </c>
      <c r="O82" s="20">
        <v>42929.036671459566</v>
      </c>
      <c r="P82" s="65">
        <f t="shared" si="32"/>
        <v>-9.4493972850787311E-2</v>
      </c>
      <c r="Q82" s="20">
        <v>41218.896145802406</v>
      </c>
      <c r="R82" s="65">
        <f t="shared" si="36"/>
        <v>-3.9836452393400834E-2</v>
      </c>
      <c r="S82" s="20">
        <v>42987.685935993701</v>
      </c>
      <c r="T82" s="65">
        <f t="shared" si="35"/>
        <v>4.2912109628909123E-2</v>
      </c>
      <c r="U82" s="20">
        <v>44286.851236079434</v>
      </c>
      <c r="V82" s="65">
        <f t="shared" si="37"/>
        <v>3.0221801239083135E-2</v>
      </c>
      <c r="W82" s="20">
        <v>44692.249337964648</v>
      </c>
      <c r="X82" s="65">
        <f t="shared" si="38"/>
        <v>9.1539156785873654E-3</v>
      </c>
      <c r="Y82" s="67">
        <f t="shared" si="33"/>
        <v>-1.0514720662693787E-2</v>
      </c>
    </row>
    <row r="83" spans="1:25" ht="23.25" x14ac:dyDescent="0.25">
      <c r="A83" s="70" t="s">
        <v>76</v>
      </c>
      <c r="B83" s="20">
        <v>45927.865895437099</v>
      </c>
      <c r="C83" s="20">
        <v>37959.600428652702</v>
      </c>
      <c r="D83" s="60">
        <f t="shared" si="34"/>
        <v>-0.1734952258597332</v>
      </c>
      <c r="E83" s="20">
        <v>38522.523237284542</v>
      </c>
      <c r="F83" s="61">
        <f t="shared" si="27"/>
        <v>1.4829524080209655E-2</v>
      </c>
      <c r="G83" s="20">
        <v>41203.038739174553</v>
      </c>
      <c r="H83" s="61">
        <f t="shared" si="28"/>
        <v>6.9583071840310762E-2</v>
      </c>
      <c r="I83" s="20">
        <v>40437.386370552711</v>
      </c>
      <c r="J83" s="61">
        <f t="shared" si="29"/>
        <v>-1.8582424793195718E-2</v>
      </c>
      <c r="K83" s="20">
        <v>44734.482967746808</v>
      </c>
      <c r="L83" s="61">
        <f t="shared" si="30"/>
        <v>0.10626543856759563</v>
      </c>
      <c r="M83" s="20">
        <v>43640.555414444163</v>
      </c>
      <c r="N83" s="61">
        <f t="shared" si="31"/>
        <v>-2.4453787788077386E-2</v>
      </c>
      <c r="O83" s="20">
        <v>40679.356452459622</v>
      </c>
      <c r="P83" s="61">
        <f t="shared" si="32"/>
        <v>-6.7854291354973006E-2</v>
      </c>
      <c r="Q83" s="20">
        <v>39661.865580524747</v>
      </c>
      <c r="R83" s="61">
        <f t="shared" si="36"/>
        <v>-2.5012462356034937E-2</v>
      </c>
      <c r="S83" s="20">
        <v>40552.008314343453</v>
      </c>
      <c r="T83" s="61">
        <f t="shared" si="35"/>
        <v>2.2443289562652291E-2</v>
      </c>
      <c r="U83" s="20">
        <v>42229.41077561101</v>
      </c>
      <c r="V83" s="61">
        <f t="shared" si="37"/>
        <v>4.1364226606608101E-2</v>
      </c>
      <c r="W83" s="20">
        <v>42920.8368323986</v>
      </c>
      <c r="X83" s="61">
        <f t="shared" si="38"/>
        <v>1.6373092687973489E-2</v>
      </c>
      <c r="Y83" s="67">
        <f t="shared" si="33"/>
        <v>-3.5035953460603934E-3</v>
      </c>
    </row>
    <row r="84" spans="1:25" ht="23.25" x14ac:dyDescent="0.25">
      <c r="A84" s="71" t="s">
        <v>77</v>
      </c>
      <c r="B84" s="20">
        <v>41307.776321841979</v>
      </c>
      <c r="C84" s="20">
        <v>33384.16009203632</v>
      </c>
      <c r="D84" s="64">
        <f t="shared" si="34"/>
        <v>-0.19181899718034334</v>
      </c>
      <c r="E84" s="20">
        <v>34144.322460130839</v>
      </c>
      <c r="F84" s="65">
        <f t="shared" si="27"/>
        <v>2.2770151053638665E-2</v>
      </c>
      <c r="G84" s="20">
        <v>36218.23989176398</v>
      </c>
      <c r="H84" s="65">
        <f t="shared" si="28"/>
        <v>6.0739744771763471E-2</v>
      </c>
      <c r="I84" s="20">
        <v>36179.210621592865</v>
      </c>
      <c r="J84" s="65">
        <f t="shared" si="29"/>
        <v>-1.0776136633848798E-3</v>
      </c>
      <c r="K84" s="20">
        <v>37710.565092134239</v>
      </c>
      <c r="L84" s="65">
        <f t="shared" si="30"/>
        <v>4.2326917703047195E-2</v>
      </c>
      <c r="M84" s="20">
        <v>39691.465788438785</v>
      </c>
      <c r="N84" s="65">
        <f t="shared" si="31"/>
        <v>5.2529064241408685E-2</v>
      </c>
      <c r="O84" s="20">
        <v>35989.194591929518</v>
      </c>
      <c r="P84" s="65">
        <f t="shared" si="32"/>
        <v>-9.3276252790534531E-2</v>
      </c>
      <c r="Q84" s="20">
        <v>36727.241852668027</v>
      </c>
      <c r="R84" s="65">
        <f t="shared" si="36"/>
        <v>2.050746811944526E-2</v>
      </c>
      <c r="S84" s="20">
        <v>36677.284806920798</v>
      </c>
      <c r="T84" s="65">
        <f t="shared" si="35"/>
        <v>-1.3602177355880318E-3</v>
      </c>
      <c r="U84" s="20">
        <v>37461.835583805761</v>
      </c>
      <c r="V84" s="65">
        <f t="shared" si="37"/>
        <v>2.1390644945912696E-2</v>
      </c>
      <c r="W84" s="20">
        <v>37856.753946888944</v>
      </c>
      <c r="X84" s="65">
        <f t="shared" si="38"/>
        <v>1.0541885012540719E-2</v>
      </c>
      <c r="Y84" s="67">
        <f t="shared" si="33"/>
        <v>-5.1570186838267359E-3</v>
      </c>
    </row>
    <row r="85" spans="1:25" ht="34.5" x14ac:dyDescent="0.25">
      <c r="A85" s="70" t="s">
        <v>78</v>
      </c>
      <c r="B85" s="20">
        <v>41838.930580936016</v>
      </c>
      <c r="C85" s="20">
        <v>32862.895604447593</v>
      </c>
      <c r="D85" s="60">
        <f t="shared" si="34"/>
        <v>-0.21453786824509247</v>
      </c>
      <c r="E85" s="20">
        <v>33371.21261910125</v>
      </c>
      <c r="F85" s="61">
        <f t="shared" si="27"/>
        <v>1.5467809677272015E-2</v>
      </c>
      <c r="G85" s="20">
        <v>34533.653480101602</v>
      </c>
      <c r="H85" s="61">
        <f t="shared" si="28"/>
        <v>3.4833641626045964E-2</v>
      </c>
      <c r="I85" s="20">
        <v>34735.387931368139</v>
      </c>
      <c r="J85" s="61">
        <f t="shared" si="29"/>
        <v>5.8416770580840272E-3</v>
      </c>
      <c r="K85" s="20">
        <v>34883.662738755629</v>
      </c>
      <c r="L85" s="61">
        <f t="shared" si="30"/>
        <v>4.2686958809976527E-3</v>
      </c>
      <c r="M85" s="20">
        <v>37431.700858637669</v>
      </c>
      <c r="N85" s="61">
        <f t="shared" si="31"/>
        <v>7.3043881285183243E-2</v>
      </c>
      <c r="O85" s="20">
        <v>33850.115815317506</v>
      </c>
      <c r="P85" s="61">
        <f t="shared" si="32"/>
        <v>-9.5683203305299003E-2</v>
      </c>
      <c r="Q85" s="20">
        <v>33255.55053720616</v>
      </c>
      <c r="R85" s="61">
        <f t="shared" si="36"/>
        <v>-1.7564645313334459E-2</v>
      </c>
      <c r="S85" s="20">
        <v>34001.840777895617</v>
      </c>
      <c r="T85" s="61">
        <f t="shared" si="35"/>
        <v>2.244107310310528E-2</v>
      </c>
      <c r="U85" s="20">
        <v>34782.844037317853</v>
      </c>
      <c r="V85" s="61">
        <f t="shared" si="37"/>
        <v>2.2969440523054274E-2</v>
      </c>
      <c r="W85" s="20">
        <v>36047.980142326043</v>
      </c>
      <c r="X85" s="61">
        <f t="shared" si="38"/>
        <v>3.6372416920561479E-2</v>
      </c>
      <c r="Y85" s="67">
        <f t="shared" si="33"/>
        <v>-1.0231552799038363E-2</v>
      </c>
    </row>
    <row r="86" spans="1:25" ht="23.25" x14ac:dyDescent="0.25">
      <c r="A86" s="71" t="s">
        <v>79</v>
      </c>
      <c r="B86" s="20">
        <v>39178.67827745527</v>
      </c>
      <c r="C86" s="20">
        <v>30434.738162021284</v>
      </c>
      <c r="D86" s="64">
        <f t="shared" si="34"/>
        <v>-0.22318108981398543</v>
      </c>
      <c r="E86" s="20">
        <v>30445.714377641412</v>
      </c>
      <c r="F86" s="65">
        <f t="shared" si="27"/>
        <v>3.6064761134779744E-4</v>
      </c>
      <c r="G86" s="20">
        <v>33743.924225023206</v>
      </c>
      <c r="H86" s="65">
        <f t="shared" si="28"/>
        <v>0.10833084113158198</v>
      </c>
      <c r="I86" s="20">
        <v>33033.317655801227</v>
      </c>
      <c r="J86" s="65">
        <f t="shared" si="29"/>
        <v>-2.1058800526081667E-2</v>
      </c>
      <c r="K86" s="20">
        <v>34203.31291207613</v>
      </c>
      <c r="L86" s="65">
        <f t="shared" si="30"/>
        <v>3.541864212568524E-2</v>
      </c>
      <c r="M86" s="20">
        <v>34860.490773699406</v>
      </c>
      <c r="N86" s="65">
        <f t="shared" si="31"/>
        <v>1.9213865724429402E-2</v>
      </c>
      <c r="O86" s="20">
        <v>31964.715054779448</v>
      </c>
      <c r="P86" s="65">
        <f t="shared" si="32"/>
        <v>-8.3067554548161615E-2</v>
      </c>
      <c r="Q86" s="20">
        <v>31304.590131502249</v>
      </c>
      <c r="R86" s="65">
        <f t="shared" si="36"/>
        <v>-2.0651675516140555E-2</v>
      </c>
      <c r="S86" s="20">
        <v>32308.901109346923</v>
      </c>
      <c r="T86" s="65">
        <f t="shared" si="35"/>
        <v>3.2081907912731911E-2</v>
      </c>
      <c r="U86" s="20">
        <v>32408.755938596161</v>
      </c>
      <c r="V86" s="65">
        <f t="shared" si="37"/>
        <v>3.0906290780763346E-3</v>
      </c>
      <c r="W86" s="20">
        <v>32013.155647908799</v>
      </c>
      <c r="X86" s="65">
        <f t="shared" si="38"/>
        <v>-1.2206586745782344E-2</v>
      </c>
      <c r="Y86" s="67">
        <f t="shared" si="33"/>
        <v>-1.4697197596936268E-2</v>
      </c>
    </row>
    <row r="87" spans="1:25" ht="23.25" x14ac:dyDescent="0.25">
      <c r="A87" s="70" t="s">
        <v>80</v>
      </c>
      <c r="B87" s="20">
        <v>48267.180887083843</v>
      </c>
      <c r="C87" s="20">
        <v>37857.833652547393</v>
      </c>
      <c r="D87" s="60">
        <f t="shared" si="34"/>
        <v>-0.21566097383827032</v>
      </c>
      <c r="E87" s="20">
        <v>38982.290614859841</v>
      </c>
      <c r="F87" s="61">
        <f t="shared" si="27"/>
        <v>2.9702094753559338E-2</v>
      </c>
      <c r="G87" s="20">
        <v>40399.498076219657</v>
      </c>
      <c r="H87" s="61">
        <f t="shared" si="28"/>
        <v>3.6355161254161494E-2</v>
      </c>
      <c r="I87" s="20">
        <v>40934.728904910728</v>
      </c>
      <c r="J87" s="61">
        <f t="shared" si="29"/>
        <v>1.3248452435752567E-2</v>
      </c>
      <c r="K87" s="20">
        <v>45680.349861715331</v>
      </c>
      <c r="L87" s="61">
        <f t="shared" si="30"/>
        <v>0.11593141285553488</v>
      </c>
      <c r="M87" s="20">
        <v>44975.18833095477</v>
      </c>
      <c r="N87" s="61">
        <f t="shared" si="31"/>
        <v>-1.5436867994558789E-2</v>
      </c>
      <c r="O87" s="20">
        <v>39464.340795113887</v>
      </c>
      <c r="P87" s="61">
        <f t="shared" si="32"/>
        <v>-0.12253083845449886</v>
      </c>
      <c r="Q87" s="20">
        <v>38349.768626862584</v>
      </c>
      <c r="R87" s="61">
        <f t="shared" si="36"/>
        <v>-2.8242513261219848E-2</v>
      </c>
      <c r="S87" s="20">
        <v>38642.722645325179</v>
      </c>
      <c r="T87" s="61">
        <f t="shared" si="35"/>
        <v>7.6390035442714943E-3</v>
      </c>
      <c r="U87" s="20">
        <v>39336.208520155036</v>
      </c>
      <c r="V87" s="61">
        <f t="shared" si="37"/>
        <v>1.794609249443635E-2</v>
      </c>
      <c r="W87" s="20">
        <v>39707.307679488062</v>
      </c>
      <c r="X87" s="61">
        <f t="shared" si="38"/>
        <v>9.4340347810308867E-3</v>
      </c>
      <c r="Y87" s="67">
        <f t="shared" si="33"/>
        <v>-1.3783176493618255E-2</v>
      </c>
    </row>
    <row r="88" spans="1:25" ht="45.75" x14ac:dyDescent="0.25">
      <c r="A88" s="69" t="s">
        <v>81</v>
      </c>
      <c r="B88" s="17">
        <v>64821.957545639882</v>
      </c>
      <c r="C88" s="17">
        <v>49340.561564912583</v>
      </c>
      <c r="D88" s="64">
        <f t="shared" si="34"/>
        <v>-0.23882950418193016</v>
      </c>
      <c r="E88" s="17">
        <v>49108.023326667331</v>
      </c>
      <c r="F88" s="65">
        <f t="shared" si="27"/>
        <v>-4.7129224084594412E-3</v>
      </c>
      <c r="G88" s="17">
        <v>51684.416357538517</v>
      </c>
      <c r="H88" s="65">
        <f t="shared" si="28"/>
        <v>5.2463790157730061E-2</v>
      </c>
      <c r="I88" s="17">
        <v>52279.766264191632</v>
      </c>
      <c r="J88" s="65">
        <f t="shared" si="29"/>
        <v>1.1518944173320111E-2</v>
      </c>
      <c r="K88" s="17">
        <v>57835.123247811163</v>
      </c>
      <c r="L88" s="65">
        <f t="shared" si="30"/>
        <v>0.10626208532658654</v>
      </c>
      <c r="M88" s="17">
        <v>56304.869856662612</v>
      </c>
      <c r="N88" s="65">
        <f t="shared" si="31"/>
        <v>-2.6458893924920734E-2</v>
      </c>
      <c r="O88" s="17">
        <v>52846.932601853157</v>
      </c>
      <c r="P88" s="65">
        <f t="shared" si="32"/>
        <v>-6.1414532412781608E-2</v>
      </c>
      <c r="Q88" s="17">
        <v>50781.254104466592</v>
      </c>
      <c r="R88" s="65">
        <f t="shared" si="36"/>
        <v>-3.9087954507205036E-2</v>
      </c>
      <c r="S88" s="17">
        <v>52849.71470154672</v>
      </c>
      <c r="T88" s="65">
        <f t="shared" si="35"/>
        <v>4.0732759234833216E-2</v>
      </c>
      <c r="U88" s="17">
        <v>52936.739871029873</v>
      </c>
      <c r="V88" s="65">
        <f t="shared" si="37"/>
        <v>1.6466535339803023E-3</v>
      </c>
      <c r="W88" s="17">
        <v>54123.768091646627</v>
      </c>
      <c r="X88" s="65">
        <f t="shared" si="38"/>
        <v>2.2423523313084948E-2</v>
      </c>
      <c r="Y88" s="67">
        <f t="shared" si="33"/>
        <v>-1.2314186517796527E-2</v>
      </c>
    </row>
    <row r="89" spans="1:25" ht="34.5" x14ac:dyDescent="0.25">
      <c r="A89" s="70" t="s">
        <v>82</v>
      </c>
      <c r="B89" s="20">
        <v>94353.150668715782</v>
      </c>
      <c r="C89" s="20">
        <v>60824.67548697906</v>
      </c>
      <c r="D89" s="60">
        <f t="shared" si="34"/>
        <v>-0.35535088064476894</v>
      </c>
      <c r="E89" s="20">
        <v>60156.928556130311</v>
      </c>
      <c r="F89" s="61">
        <f t="shared" si="27"/>
        <v>-1.0978224306214313E-2</v>
      </c>
      <c r="G89" s="20">
        <v>64903.540886642899</v>
      </c>
      <c r="H89" s="61">
        <f t="shared" si="28"/>
        <v>7.8903834428376562E-2</v>
      </c>
      <c r="I89" s="20">
        <v>63709.374066592369</v>
      </c>
      <c r="J89" s="61">
        <f t="shared" si="29"/>
        <v>-1.8399101246820981E-2</v>
      </c>
      <c r="K89" s="20">
        <v>77580.585614315161</v>
      </c>
      <c r="L89" s="61">
        <f t="shared" si="30"/>
        <v>0.21772638251356669</v>
      </c>
      <c r="M89" s="20">
        <v>72544.571198586083</v>
      </c>
      <c r="N89" s="61">
        <f t="shared" si="31"/>
        <v>-6.4913333353336156E-2</v>
      </c>
      <c r="O89" s="20">
        <v>61015.852631056987</v>
      </c>
      <c r="P89" s="61">
        <f t="shared" si="32"/>
        <v>-0.15891910830887634</v>
      </c>
      <c r="Q89" s="20">
        <v>57252.201001583067</v>
      </c>
      <c r="R89" s="61">
        <f t="shared" si="36"/>
        <v>-6.1683176866043299E-2</v>
      </c>
      <c r="S89" s="20">
        <v>64604.9986123419</v>
      </c>
      <c r="T89" s="61">
        <f t="shared" si="35"/>
        <v>0.12842820856014825</v>
      </c>
      <c r="U89" s="20">
        <v>65158.226457336757</v>
      </c>
      <c r="V89" s="61">
        <f t="shared" si="37"/>
        <v>8.5632359241187839E-3</v>
      </c>
      <c r="W89" s="20">
        <v>65880.687224241861</v>
      </c>
      <c r="X89" s="61">
        <f t="shared" si="38"/>
        <v>1.1087790539819897E-2</v>
      </c>
      <c r="Y89" s="67">
        <f t="shared" si="33"/>
        <v>-2.0503124796366349E-2</v>
      </c>
    </row>
    <row r="90" spans="1:25" ht="23.25" x14ac:dyDescent="0.25">
      <c r="A90" s="71" t="s">
        <v>83</v>
      </c>
      <c r="B90" s="20">
        <v>84855.392204489239</v>
      </c>
      <c r="C90" s="20">
        <v>61739.367207828065</v>
      </c>
      <c r="D90" s="64">
        <f t="shared" si="34"/>
        <v>-0.27241668910038019</v>
      </c>
      <c r="E90" s="20">
        <v>62621.279357727391</v>
      </c>
      <c r="F90" s="65">
        <f t="shared" si="27"/>
        <v>1.4284437787167814E-2</v>
      </c>
      <c r="G90" s="20">
        <v>69777.465468227252</v>
      </c>
      <c r="H90" s="65">
        <f t="shared" si="28"/>
        <v>0.11427722627031889</v>
      </c>
      <c r="I90" s="20">
        <v>76748.083143518219</v>
      </c>
      <c r="J90" s="65">
        <f t="shared" si="29"/>
        <v>9.9897834186382095E-2</v>
      </c>
      <c r="K90" s="20">
        <v>82355.331043992206</v>
      </c>
      <c r="L90" s="65">
        <f t="shared" si="30"/>
        <v>7.3060429274676375E-2</v>
      </c>
      <c r="M90" s="20">
        <v>71677.314272762407</v>
      </c>
      <c r="N90" s="65">
        <f t="shared" si="31"/>
        <v>-0.12965786957405179</v>
      </c>
      <c r="O90" s="20">
        <v>69385.695924638145</v>
      </c>
      <c r="P90" s="65">
        <f t="shared" si="32"/>
        <v>-3.1971319954925859E-2</v>
      </c>
      <c r="Q90" s="20">
        <v>72890.709704661422</v>
      </c>
      <c r="R90" s="65">
        <f t="shared" si="36"/>
        <v>5.0514932988928729E-2</v>
      </c>
      <c r="S90" s="20">
        <v>72423.002026280956</v>
      </c>
      <c r="T90" s="65">
        <f t="shared" si="35"/>
        <v>-6.4165609070829799E-3</v>
      </c>
      <c r="U90" s="20">
        <v>69673.207880138376</v>
      </c>
      <c r="V90" s="65">
        <f t="shared" si="37"/>
        <v>-3.7968519243992804E-2</v>
      </c>
      <c r="W90" s="20">
        <v>71553.403696790658</v>
      </c>
      <c r="X90" s="65">
        <f t="shared" si="38"/>
        <v>2.6985922908657534E-2</v>
      </c>
      <c r="Y90" s="67">
        <f t="shared" si="33"/>
        <v>-9.0372886694820177E-3</v>
      </c>
    </row>
    <row r="91" spans="1:25" ht="23.25" x14ac:dyDescent="0.25">
      <c r="A91" s="70" t="s">
        <v>84</v>
      </c>
      <c r="B91" s="20">
        <v>49465.95225574189</v>
      </c>
      <c r="C91" s="20">
        <v>38358.338520324462</v>
      </c>
      <c r="D91" s="60">
        <f t="shared" si="34"/>
        <v>-0.22455069050304355</v>
      </c>
      <c r="E91" s="20">
        <v>38311.654604937263</v>
      </c>
      <c r="F91" s="61">
        <f t="shared" si="27"/>
        <v>-1.2170473797362691E-3</v>
      </c>
      <c r="G91" s="20">
        <v>40675.511921259007</v>
      </c>
      <c r="H91" s="61">
        <f t="shared" si="28"/>
        <v>6.1700736778335541E-2</v>
      </c>
      <c r="I91" s="20">
        <v>40641.163489677594</v>
      </c>
      <c r="J91" s="61">
        <f t="shared" si="29"/>
        <v>-8.4444989033960471E-4</v>
      </c>
      <c r="K91" s="20">
        <v>43383.686900872162</v>
      </c>
      <c r="L91" s="61">
        <f t="shared" si="30"/>
        <v>6.7481419716026059E-2</v>
      </c>
      <c r="M91" s="20">
        <v>44394.976010296661</v>
      </c>
      <c r="N91" s="61">
        <f t="shared" si="31"/>
        <v>2.3310354229118424E-2</v>
      </c>
      <c r="O91" s="20">
        <v>41824.033696730585</v>
      </c>
      <c r="P91" s="61">
        <f t="shared" si="32"/>
        <v>-5.791065892162639E-2</v>
      </c>
      <c r="Q91" s="20">
        <v>39479.551012884345</v>
      </c>
      <c r="R91" s="61">
        <f t="shared" si="36"/>
        <v>-5.6055872105647886E-2</v>
      </c>
      <c r="S91" s="20">
        <v>40565.50600458424</v>
      </c>
      <c r="T91" s="61">
        <f t="shared" si="35"/>
        <v>2.7506771577657796E-2</v>
      </c>
      <c r="U91" s="20">
        <v>41133.478061435548</v>
      </c>
      <c r="V91" s="61">
        <f t="shared" si="37"/>
        <v>1.4001355160887741E-2</v>
      </c>
      <c r="W91" s="20">
        <v>42025.980043949727</v>
      </c>
      <c r="X91" s="61">
        <f t="shared" si="38"/>
        <v>2.1697702809890584E-2</v>
      </c>
      <c r="Y91" s="67">
        <f t="shared" si="33"/>
        <v>-1.135276168440705E-2</v>
      </c>
    </row>
    <row r="92" spans="1:25" ht="23.25" x14ac:dyDescent="0.25">
      <c r="A92" s="71" t="s">
        <v>85</v>
      </c>
      <c r="B92" s="20">
        <v>54656.055177110022</v>
      </c>
      <c r="C92" s="20">
        <v>43157.457905026225</v>
      </c>
      <c r="D92" s="64">
        <f t="shared" si="34"/>
        <v>-0.21038103161348198</v>
      </c>
      <c r="E92" s="20">
        <v>43302.179123414069</v>
      </c>
      <c r="F92" s="65">
        <f t="shared" si="27"/>
        <v>3.3533304650685825E-3</v>
      </c>
      <c r="G92" s="20">
        <v>44121.604288657712</v>
      </c>
      <c r="H92" s="65">
        <f t="shared" si="28"/>
        <v>1.8923416369144519E-2</v>
      </c>
      <c r="I92" s="20">
        <v>45196.614215228379</v>
      </c>
      <c r="J92" s="65">
        <f t="shared" si="29"/>
        <v>2.4364706222774757E-2</v>
      </c>
      <c r="K92" s="20">
        <v>48743.577487045899</v>
      </c>
      <c r="L92" s="65">
        <f t="shared" si="30"/>
        <v>7.8478517327132513E-2</v>
      </c>
      <c r="M92" s="20">
        <v>49495.301821442379</v>
      </c>
      <c r="N92" s="65">
        <f t="shared" si="31"/>
        <v>1.5422018102718482E-2</v>
      </c>
      <c r="O92" s="20">
        <v>47549.928976845375</v>
      </c>
      <c r="P92" s="65">
        <f t="shared" si="32"/>
        <v>-3.9304191973918434E-2</v>
      </c>
      <c r="Q92" s="20">
        <v>45016.194419750238</v>
      </c>
      <c r="R92" s="65">
        <f t="shared" si="36"/>
        <v>-5.3285769539823002E-2</v>
      </c>
      <c r="S92" s="20">
        <v>46520.660282085111</v>
      </c>
      <c r="T92" s="65">
        <f t="shared" si="35"/>
        <v>3.3420547465798478E-2</v>
      </c>
      <c r="U92" s="20">
        <v>46352.342251508599</v>
      </c>
      <c r="V92" s="65">
        <f t="shared" si="37"/>
        <v>-3.6181350298102322E-3</v>
      </c>
      <c r="W92" s="20">
        <v>46583.249393789803</v>
      </c>
      <c r="X92" s="65">
        <f t="shared" si="38"/>
        <v>4.9815636290460041E-3</v>
      </c>
      <c r="Y92" s="67">
        <f t="shared" si="33"/>
        <v>-1.1604093506850028E-2</v>
      </c>
    </row>
    <row r="93" spans="1:25" ht="23.25" x14ac:dyDescent="0.25">
      <c r="A93" s="70" t="s">
        <v>86</v>
      </c>
      <c r="B93" s="20">
        <v>47360.819551423541</v>
      </c>
      <c r="C93" s="20">
        <v>37846.499469519171</v>
      </c>
      <c r="D93" s="60">
        <f t="shared" si="34"/>
        <v>-0.20089010646392824</v>
      </c>
      <c r="E93" s="20">
        <v>38308.014494732437</v>
      </c>
      <c r="F93" s="61">
        <f t="shared" si="27"/>
        <v>1.219439133558331E-2</v>
      </c>
      <c r="G93" s="20">
        <v>40591.357042590804</v>
      </c>
      <c r="H93" s="61">
        <f t="shared" si="28"/>
        <v>5.9604826247842801E-2</v>
      </c>
      <c r="I93" s="20">
        <v>40202.304090595513</v>
      </c>
      <c r="J93" s="61">
        <f t="shared" si="29"/>
        <v>-9.5846254065138359E-3</v>
      </c>
      <c r="K93" s="20">
        <v>42394.284220207795</v>
      </c>
      <c r="L93" s="61">
        <f t="shared" si="30"/>
        <v>5.452374383002212E-2</v>
      </c>
      <c r="M93" s="20">
        <v>42320.126341062001</v>
      </c>
      <c r="N93" s="61">
        <f t="shared" si="31"/>
        <v>-1.7492423922196298E-3</v>
      </c>
      <c r="O93" s="20">
        <v>41071.44165947623</v>
      </c>
      <c r="P93" s="61">
        <f t="shared" si="32"/>
        <v>-2.9505693615432538E-2</v>
      </c>
      <c r="Q93" s="20">
        <v>41516.216063761414</v>
      </c>
      <c r="R93" s="61">
        <f t="shared" si="36"/>
        <v>1.0829286392545212E-2</v>
      </c>
      <c r="S93" s="20">
        <v>41825.467715431136</v>
      </c>
      <c r="T93" s="61">
        <f t="shared" si="35"/>
        <v>7.4489363672924913E-3</v>
      </c>
      <c r="U93" s="20">
        <v>42988.904198463824</v>
      </c>
      <c r="V93" s="61">
        <f t="shared" si="37"/>
        <v>2.781646079724398E-2</v>
      </c>
      <c r="W93" s="20">
        <v>43155.987301440837</v>
      </c>
      <c r="X93" s="61">
        <f t="shared" si="38"/>
        <v>3.8866564778123891E-3</v>
      </c>
      <c r="Y93" s="67">
        <f t="shared" si="33"/>
        <v>-5.9477605845229039E-3</v>
      </c>
    </row>
    <row r="94" spans="1:25" ht="23.25" x14ac:dyDescent="0.25">
      <c r="A94" s="71" t="s">
        <v>87</v>
      </c>
      <c r="B94" s="20">
        <v>98210.673440157567</v>
      </c>
      <c r="C94" s="20">
        <v>73310.707632543068</v>
      </c>
      <c r="D94" s="64">
        <f t="shared" si="34"/>
        <v>-0.25353624952777387</v>
      </c>
      <c r="E94" s="20">
        <v>79059.633887586766</v>
      </c>
      <c r="F94" s="65">
        <f t="shared" si="27"/>
        <v>7.8418643615598027E-2</v>
      </c>
      <c r="G94" s="20">
        <v>79073.191765917465</v>
      </c>
      <c r="H94" s="65">
        <f t="shared" si="28"/>
        <v>1.7148926277577026E-4</v>
      </c>
      <c r="I94" s="20">
        <v>84660.380899878583</v>
      </c>
      <c r="J94" s="65">
        <f t="shared" si="29"/>
        <v>7.0658449585556449E-2</v>
      </c>
      <c r="K94" s="20">
        <v>94497.292162765269</v>
      </c>
      <c r="L94" s="65">
        <f t="shared" si="30"/>
        <v>0.11619261758956712</v>
      </c>
      <c r="M94" s="20">
        <v>83997.033679082015</v>
      </c>
      <c r="N94" s="65">
        <f t="shared" si="31"/>
        <v>-0.11111703037582554</v>
      </c>
      <c r="O94" s="20">
        <v>83895.176844718691</v>
      </c>
      <c r="P94" s="65">
        <f t="shared" si="32"/>
        <v>-1.2126241832833839E-3</v>
      </c>
      <c r="Q94" s="20">
        <v>75896.325491094743</v>
      </c>
      <c r="R94" s="65">
        <f t="shared" si="36"/>
        <v>-9.5343399399812845E-2</v>
      </c>
      <c r="S94" s="20">
        <v>82789.882573764713</v>
      </c>
      <c r="T94" s="65">
        <f t="shared" si="35"/>
        <v>9.0828601227589401E-2</v>
      </c>
      <c r="U94" s="20">
        <v>80198.132159480767</v>
      </c>
      <c r="V94" s="65">
        <f t="shared" si="37"/>
        <v>-3.1305158718817228E-2</v>
      </c>
      <c r="W94" s="20">
        <v>101661.53592619019</v>
      </c>
      <c r="X94" s="65">
        <f t="shared" si="38"/>
        <v>0.26762972140083807</v>
      </c>
      <c r="Y94" s="67">
        <f t="shared" si="33"/>
        <v>1.1944096406946542E-2</v>
      </c>
    </row>
    <row r="95" spans="1:25" ht="23.25" x14ac:dyDescent="0.25">
      <c r="A95" s="70" t="s">
        <v>88</v>
      </c>
      <c r="B95" s="20">
        <v>81688.577424618241</v>
      </c>
      <c r="C95" s="20">
        <v>75310.392836284373</v>
      </c>
      <c r="D95" s="60">
        <f t="shared" si="34"/>
        <v>-7.8079271171292208E-2</v>
      </c>
      <c r="E95" s="20">
        <v>69341.00761296261</v>
      </c>
      <c r="F95" s="61">
        <f t="shared" si="27"/>
        <v>-7.9263764249623225E-2</v>
      </c>
      <c r="G95" s="20">
        <v>71123.624170538518</v>
      </c>
      <c r="H95" s="61">
        <f t="shared" si="28"/>
        <v>2.5707970203228792E-2</v>
      </c>
      <c r="I95" s="20">
        <v>70909.658249271743</v>
      </c>
      <c r="J95" s="61">
        <f t="shared" si="29"/>
        <v>-3.0083664009264988E-3</v>
      </c>
      <c r="K95" s="20">
        <v>78170.839595838421</v>
      </c>
      <c r="L95" s="61">
        <f t="shared" si="30"/>
        <v>0.1024004560992402</v>
      </c>
      <c r="M95" s="20">
        <v>75922.647904551675</v>
      </c>
      <c r="N95" s="61">
        <f t="shared" si="31"/>
        <v>-2.8759978822159527E-2</v>
      </c>
      <c r="O95" s="20">
        <v>74849.74425775792</v>
      </c>
      <c r="P95" s="61">
        <f t="shared" si="32"/>
        <v>-1.4131536193819128E-2</v>
      </c>
      <c r="Q95" s="20">
        <v>73389.077156212661</v>
      </c>
      <c r="R95" s="61">
        <f t="shared" si="36"/>
        <v>-1.9514657211321951E-2</v>
      </c>
      <c r="S95" s="20">
        <v>73315.690887796547</v>
      </c>
      <c r="T95" s="61">
        <f t="shared" si="35"/>
        <v>-9.9996172809080353E-4</v>
      </c>
      <c r="U95" s="20">
        <v>73042.597875369363</v>
      </c>
      <c r="V95" s="61">
        <f t="shared" si="37"/>
        <v>-3.7248917540056992E-3</v>
      </c>
      <c r="W95" s="20">
        <v>73260.91230346651</v>
      </c>
      <c r="X95" s="61">
        <f t="shared" si="38"/>
        <v>2.9888645043765205E-3</v>
      </c>
      <c r="Y95" s="67">
        <f t="shared" si="33"/>
        <v>-8.7622851567630486E-3</v>
      </c>
    </row>
    <row r="96" spans="1:25" ht="34.5" x14ac:dyDescent="0.25">
      <c r="A96" s="71" t="s">
        <v>89</v>
      </c>
      <c r="B96" s="20">
        <v>43950.193058122175</v>
      </c>
      <c r="C96" s="20">
        <v>35292.478892820873</v>
      </c>
      <c r="D96" s="64">
        <f t="shared" si="34"/>
        <v>-0.19698921808720748</v>
      </c>
      <c r="E96" s="20">
        <v>35791.55823399144</v>
      </c>
      <c r="F96" s="65">
        <f t="shared" si="27"/>
        <v>1.4141237930217709E-2</v>
      </c>
      <c r="G96" s="20">
        <v>37680.249081251568</v>
      </c>
      <c r="H96" s="65">
        <f t="shared" si="28"/>
        <v>5.2769170733294013E-2</v>
      </c>
      <c r="I96" s="20">
        <v>37004.568844618712</v>
      </c>
      <c r="J96" s="65">
        <f t="shared" si="29"/>
        <v>-1.7931947190047981E-2</v>
      </c>
      <c r="K96" s="20">
        <v>39900.765247057541</v>
      </c>
      <c r="L96" s="65">
        <f t="shared" si="30"/>
        <v>7.8265913990239522E-2</v>
      </c>
      <c r="M96" s="20">
        <v>40315.840181628577</v>
      </c>
      <c r="N96" s="65">
        <f t="shared" si="31"/>
        <v>1.040268105137776E-2</v>
      </c>
      <c r="O96" s="20">
        <v>38416.146819513451</v>
      </c>
      <c r="P96" s="65">
        <f t="shared" si="32"/>
        <v>-4.7120272169865141E-2</v>
      </c>
      <c r="Q96" s="20">
        <v>36888.718792154585</v>
      </c>
      <c r="R96" s="65">
        <f t="shared" si="36"/>
        <v>-3.9760052837548243E-2</v>
      </c>
      <c r="S96" s="20">
        <v>38348.739110106049</v>
      </c>
      <c r="T96" s="65">
        <f t="shared" si="35"/>
        <v>3.9579046542054908E-2</v>
      </c>
      <c r="U96" s="20">
        <v>38439.861784078792</v>
      </c>
      <c r="V96" s="65">
        <f t="shared" si="37"/>
        <v>2.3761582802270809E-3</v>
      </c>
      <c r="W96" s="20">
        <v>39796.725241800326</v>
      </c>
      <c r="X96" s="65">
        <f t="shared" si="38"/>
        <v>3.5298343821920986E-2</v>
      </c>
      <c r="Y96" s="67">
        <f t="shared" si="33"/>
        <v>-6.2699034486669884E-3</v>
      </c>
    </row>
    <row r="97" spans="1:25" ht="23.25" x14ac:dyDescent="0.25">
      <c r="A97" s="70" t="s">
        <v>90</v>
      </c>
      <c r="B97" s="20">
        <v>122231.45940388739</v>
      </c>
      <c r="C97" s="20">
        <v>90105.023460230892</v>
      </c>
      <c r="D97" s="60">
        <f t="shared" si="34"/>
        <v>-0.2628327936223166</v>
      </c>
      <c r="E97" s="20">
        <v>93981.283434972705</v>
      </c>
      <c r="F97" s="61">
        <f t="shared" si="27"/>
        <v>4.3019354813804034E-2</v>
      </c>
      <c r="G97" s="20">
        <v>99784.422243620575</v>
      </c>
      <c r="H97" s="61">
        <f t="shared" si="28"/>
        <v>6.1747813995998158E-2</v>
      </c>
      <c r="I97" s="20">
        <v>101383.03383189079</v>
      </c>
      <c r="J97" s="61">
        <f t="shared" si="29"/>
        <v>1.6020652846666428E-2</v>
      </c>
      <c r="K97" s="20">
        <v>105183.24988132314</v>
      </c>
      <c r="L97" s="61">
        <f t="shared" si="30"/>
        <v>3.7483747583779259E-2</v>
      </c>
      <c r="M97" s="20">
        <v>99984.071653525607</v>
      </c>
      <c r="N97" s="61">
        <f t="shared" si="31"/>
        <v>-4.9429716553383685E-2</v>
      </c>
      <c r="O97" s="20">
        <v>97954.630397809888</v>
      </c>
      <c r="P97" s="61">
        <f t="shared" si="32"/>
        <v>-2.0297645636480288E-2</v>
      </c>
      <c r="Q97" s="20">
        <v>91654.168846987945</v>
      </c>
      <c r="R97" s="61">
        <f t="shared" si="36"/>
        <v>-6.432020135479799E-2</v>
      </c>
      <c r="S97" s="20">
        <v>91481.505898799674</v>
      </c>
      <c r="T97" s="61">
        <f t="shared" si="35"/>
        <v>-1.8838526426061541E-3</v>
      </c>
      <c r="U97" s="20">
        <v>94265.115994346634</v>
      </c>
      <c r="V97" s="61">
        <f t="shared" si="37"/>
        <v>3.0428118428945661E-2</v>
      </c>
      <c r="W97" s="20">
        <v>96929.965652149898</v>
      </c>
      <c r="X97" s="61">
        <f t="shared" si="38"/>
        <v>2.8269732972726391E-2</v>
      </c>
      <c r="Y97" s="67">
        <f t="shared" si="33"/>
        <v>-1.6526799015242254E-2</v>
      </c>
    </row>
    <row r="98" spans="1:25" ht="45.75" x14ac:dyDescent="0.25">
      <c r="A98" s="68" t="s">
        <v>133</v>
      </c>
      <c r="B98" s="79"/>
      <c r="C98" s="79"/>
      <c r="D98" s="78">
        <f>SUM(D3:D21,D23:D34,D36:D43,D45:D51,D53:D66,D68:D74,D76:D87,D89:D97)/88</f>
        <v>-0.12562652907373931</v>
      </c>
      <c r="E98" s="79"/>
      <c r="F98" s="78">
        <f>SUM(F3:F21,F23:F34,F36:F43,F45:F51,F53:F66,F68:F74,F76:F87,F89:F97)/88</f>
        <v>3.1124124246979603E-2</v>
      </c>
      <c r="G98" s="79"/>
      <c r="H98" s="78">
        <f>SUM(H3:H21,H23:H34,H36:H43,H45:H51,H53:H66,H68:H74,H76:H87,H89:H97)/88</f>
        <v>3.7145486508778247E-2</v>
      </c>
      <c r="I98" s="79"/>
      <c r="J98" s="78">
        <f>SUM(J3:J21,J23:J34,J36:J43,J45:J51,J53:J66,J68:J74,J76:J87,J89:J97)/88</f>
        <v>1.9905552740076785E-2</v>
      </c>
      <c r="K98" s="81"/>
      <c r="L98" s="78">
        <f>SUM(L3:L21,L23:L34,L36:L43,L45:L51,L53:L66,L68:L74,L76:L87,L89:L97)/88</f>
        <v>5.6278803984868932E-2</v>
      </c>
      <c r="M98" s="6"/>
      <c r="N98" s="78">
        <f>SUM(N3:N21,N23:N34,N36:N43,N45:N51,N53:N66,N68:N74,N76:N87,N89:N97)/88</f>
        <v>-1.3908252404737238E-2</v>
      </c>
      <c r="O98" s="80"/>
      <c r="P98" s="78">
        <f>SUM(P3:P21,P23:P34,P36:P43,P45:P51,P53:P66,P68:P74,P76:P87,P89:P97)/88</f>
        <v>-5.7303739300833767E-2</v>
      </c>
      <c r="Q98" s="6"/>
      <c r="R98" s="78">
        <f>SUM(R3:R21,R23:R34,R36:R43,R45:R51,R53:R66,R68:R74,R76:R87,R89:R97)/88</f>
        <v>-3.367468621938768E-3</v>
      </c>
      <c r="S98" s="11"/>
      <c r="T98" s="78">
        <f>SUM(T3:T21,T23:T34,T36:T43,T45:T51,T53:T66,T68:T74,T76:T87,T89:T97)/88</f>
        <v>1.6975643091813961E-2</v>
      </c>
      <c r="U98" s="6"/>
      <c r="V98" s="78">
        <f>SUM(V3:V21,V23:V34,V36:V43,V45:V51,V53:V66,V68:V74,V76:V87,V89:V97)/88</f>
        <v>1.1099798711728134E-2</v>
      </c>
      <c r="W98" s="6"/>
      <c r="X98" s="78">
        <f>SUM(X3:X21,X23:X34,X36:X43,X45:X51,X53:X66,X68:X74,X76:X87,X89:X97)/88</f>
        <v>0.10734632797289857</v>
      </c>
      <c r="Y98" s="67"/>
    </row>
  </sheetData>
  <conditionalFormatting sqref="D1:D98 F1:F98 H1:H98 J1:J98 L1:L98 N1:N98 P1:P98 R1:R98 X1:X98 V1:V98 T1:T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opLeftCell="A60" workbookViewId="0">
      <selection activeCell="W68" sqref="W68:W74"/>
    </sheetView>
  </sheetViews>
  <sheetFormatPr defaultRowHeight="15" x14ac:dyDescent="0.25"/>
  <cols>
    <col min="4" max="4" width="19.7109375" bestFit="1" customWidth="1"/>
    <col min="6" max="6" width="18.42578125" bestFit="1" customWidth="1"/>
    <col min="8" max="8" width="17" bestFit="1" customWidth="1"/>
    <col min="10" max="10" width="15.5703125" bestFit="1" customWidth="1"/>
    <col min="12" max="12" width="14.140625" bestFit="1" customWidth="1"/>
    <col min="14" max="14" width="15.42578125" bestFit="1" customWidth="1"/>
    <col min="16" max="16" width="17" bestFit="1" customWidth="1"/>
    <col min="18" max="18" width="18.42578125" bestFit="1" customWidth="1"/>
    <col min="20" max="20" width="21.85546875" bestFit="1" customWidth="1"/>
    <col min="22" max="22" width="19.7109375" bestFit="1" customWidth="1"/>
    <col min="24" max="24" width="19.28515625" bestFit="1" customWidth="1"/>
    <col min="25" max="25" width="20.42578125" bestFit="1" customWidth="1"/>
  </cols>
  <sheetData>
    <row r="1" spans="1:25" x14ac:dyDescent="0.25">
      <c r="A1" s="77" t="s">
        <v>120</v>
      </c>
      <c r="B1" s="62" t="s">
        <v>0</v>
      </c>
      <c r="C1" s="62" t="s">
        <v>1</v>
      </c>
      <c r="D1" s="62" t="s">
        <v>121</v>
      </c>
      <c r="E1" s="62" t="s">
        <v>2</v>
      </c>
      <c r="F1" s="62" t="s">
        <v>122</v>
      </c>
      <c r="G1" s="66" t="s">
        <v>3</v>
      </c>
      <c r="H1" s="62" t="s">
        <v>123</v>
      </c>
      <c r="I1" s="66" t="s">
        <v>4</v>
      </c>
      <c r="J1" s="62" t="s">
        <v>124</v>
      </c>
      <c r="K1" s="66" t="s">
        <v>5</v>
      </c>
      <c r="L1" s="62" t="s">
        <v>125</v>
      </c>
      <c r="M1" s="66" t="s">
        <v>6</v>
      </c>
      <c r="N1" s="62" t="s">
        <v>126</v>
      </c>
      <c r="O1" s="66" t="s">
        <v>7</v>
      </c>
      <c r="P1" s="62" t="s">
        <v>127</v>
      </c>
      <c r="Q1" s="82" t="s">
        <v>91</v>
      </c>
      <c r="R1" s="62" t="s">
        <v>128</v>
      </c>
      <c r="S1" s="83" t="s">
        <v>101</v>
      </c>
      <c r="T1" s="62" t="s">
        <v>129</v>
      </c>
      <c r="U1" s="83" t="s">
        <v>102</v>
      </c>
      <c r="V1" s="62" t="s">
        <v>131</v>
      </c>
      <c r="W1" s="83" t="s">
        <v>103</v>
      </c>
      <c r="X1" s="62" t="s">
        <v>132</v>
      </c>
      <c r="Y1" t="s">
        <v>130</v>
      </c>
    </row>
    <row r="2" spans="1:25" ht="45.75" x14ac:dyDescent="0.25">
      <c r="A2" s="68" t="s">
        <v>8</v>
      </c>
      <c r="B2" s="17">
        <v>39016.684178807125</v>
      </c>
      <c r="C2" s="17">
        <v>40443.36287949518</v>
      </c>
      <c r="D2" s="60">
        <f t="shared" ref="D2:D37" si="0">C2/B2-1</f>
        <v>3.6565862289830164E-2</v>
      </c>
      <c r="E2" s="17">
        <v>42363.573197286161</v>
      </c>
      <c r="F2" s="61">
        <f t="shared" ref="F2:F33" si="1">E2/C2-1</f>
        <v>4.7478997320584471E-2</v>
      </c>
      <c r="G2" s="17">
        <v>43381.051688982996</v>
      </c>
      <c r="H2" s="61">
        <f t="shared" ref="H2:H33" si="2">G2/E2-1</f>
        <v>2.4017768448342691E-2</v>
      </c>
      <c r="I2" s="17">
        <v>44075.537537382857</v>
      </c>
      <c r="J2" s="61">
        <f t="shared" ref="J2:J33" si="3">I2/G2-1</f>
        <v>1.6008967541380148E-2</v>
      </c>
      <c r="K2" s="17">
        <v>45848.077647982362</v>
      </c>
      <c r="L2" s="61">
        <f t="shared" ref="L2:L33" si="4">K2/I2-1</f>
        <v>4.0215961270945844E-2</v>
      </c>
      <c r="M2" s="17">
        <v>42413.465176686899</v>
      </c>
      <c r="N2" s="61">
        <f t="shared" ref="N2:N33" si="5">M2/K2-1</f>
        <v>-7.4912900332836707E-2</v>
      </c>
      <c r="O2" s="17">
        <v>41363.600671394117</v>
      </c>
      <c r="P2" s="61">
        <f t="shared" ref="P2:P33" si="6">O2/M2-1</f>
        <v>-2.4753094351504523E-2</v>
      </c>
      <c r="Q2" s="17">
        <v>38046.788417519194</v>
      </c>
      <c r="R2" s="61">
        <f t="shared" ref="R2:R37" si="7">Q2/O2-1</f>
        <v>-8.0186739066184232E-2</v>
      </c>
      <c r="S2" s="17">
        <v>42331.668714521351</v>
      </c>
      <c r="T2" s="61">
        <f t="shared" ref="T2:T37" si="8">S2/Q2-1</f>
        <v>0.11262134007161362</v>
      </c>
      <c r="U2" s="18">
        <v>42595.005329930966</v>
      </c>
      <c r="V2" s="61">
        <f t="shared" ref="V2:V37" si="9">U2/S2-1</f>
        <v>6.2207945825505373E-3</v>
      </c>
      <c r="W2" s="17">
        <v>55569.330224101825</v>
      </c>
      <c r="X2" s="61">
        <f t="shared" ref="X2:X37" si="10">W2/U2-1</f>
        <v>0.3045973299844611</v>
      </c>
      <c r="Y2" s="67">
        <f>(D2+F2+H2+J2+L2+N2+P2+R2+T2+V2+X2)/11</f>
        <v>3.707948070538028E-2</v>
      </c>
    </row>
    <row r="3" spans="1:25" ht="45.75" x14ac:dyDescent="0.25">
      <c r="A3" s="69" t="s">
        <v>9</v>
      </c>
      <c r="B3" s="17">
        <v>47452.56529923479</v>
      </c>
      <c r="C3" s="17">
        <v>51279.216096389828</v>
      </c>
      <c r="D3" s="64">
        <f t="shared" si="0"/>
        <v>8.0641600154264914E-2</v>
      </c>
      <c r="E3" s="17">
        <v>53771.108479405746</v>
      </c>
      <c r="F3" s="65">
        <f t="shared" si="1"/>
        <v>4.8594588075057343E-2</v>
      </c>
      <c r="G3" s="17">
        <v>56192.142998677962</v>
      </c>
      <c r="H3" s="65">
        <f t="shared" si="2"/>
        <v>4.5024820721325964E-2</v>
      </c>
      <c r="I3" s="17">
        <v>53566.574931757561</v>
      </c>
      <c r="J3" s="65">
        <f t="shared" si="3"/>
        <v>-4.6724825336918907E-2</v>
      </c>
      <c r="K3" s="17">
        <v>58177.204035467992</v>
      </c>
      <c r="L3" s="65">
        <f t="shared" si="4"/>
        <v>8.607287491470661E-2</v>
      </c>
      <c r="M3" s="17">
        <v>52984.806847471802</v>
      </c>
      <c r="N3" s="65">
        <f t="shared" si="5"/>
        <v>-8.9251404808498913E-2</v>
      </c>
      <c r="O3" s="17">
        <v>51383.060016584976</v>
      </c>
      <c r="P3" s="65">
        <f t="shared" si="6"/>
        <v>-3.0230304236038785E-2</v>
      </c>
      <c r="Q3" s="17">
        <v>46592.58859926241</v>
      </c>
      <c r="R3" s="65">
        <f t="shared" si="7"/>
        <v>-9.3230559172153948E-2</v>
      </c>
      <c r="S3" s="17">
        <v>52715.114810894498</v>
      </c>
      <c r="T3" s="65">
        <f t="shared" si="8"/>
        <v>0.13140558178235695</v>
      </c>
      <c r="U3" s="18">
        <v>52642.495123338958</v>
      </c>
      <c r="V3" s="65">
        <f t="shared" si="9"/>
        <v>-1.377587582158335E-3</v>
      </c>
      <c r="W3" s="17">
        <v>71661.794213181216</v>
      </c>
      <c r="X3" s="65">
        <f t="shared" si="10"/>
        <v>0.36129174814531329</v>
      </c>
      <c r="Y3" s="67">
        <f t="shared" ref="Y3:Y66" si="11">(D3+F3+H3+J3+L3+N3+P3+R3+T3+V3+X3)/11</f>
        <v>4.4746957514296019E-2</v>
      </c>
    </row>
    <row r="4" spans="1:25" ht="34.5" x14ac:dyDescent="0.25">
      <c r="A4" s="70" t="s">
        <v>10</v>
      </c>
      <c r="B4" s="20">
        <v>29297.685750951441</v>
      </c>
      <c r="C4" s="20">
        <v>29455.536831001395</v>
      </c>
      <c r="D4" s="60">
        <f t="shared" si="0"/>
        <v>5.3878344314217674E-3</v>
      </c>
      <c r="E4" s="20">
        <v>30092.120040402893</v>
      </c>
      <c r="F4" s="61">
        <f t="shared" si="1"/>
        <v>2.1611665509742251E-2</v>
      </c>
      <c r="G4" s="20">
        <v>31477.55910940886</v>
      </c>
      <c r="H4" s="61">
        <f t="shared" si="2"/>
        <v>4.6039928962991583E-2</v>
      </c>
      <c r="I4" s="20">
        <v>31179.39492654521</v>
      </c>
      <c r="J4" s="61">
        <f t="shared" si="3"/>
        <v>-9.4722777527729285E-3</v>
      </c>
      <c r="K4" s="20">
        <v>31947.007286164917</v>
      </c>
      <c r="L4" s="61">
        <f t="shared" si="4"/>
        <v>2.4619219244892632E-2</v>
      </c>
      <c r="M4" s="20">
        <v>32422.184653448479</v>
      </c>
      <c r="N4" s="61">
        <f t="shared" si="5"/>
        <v>1.4873924278013595E-2</v>
      </c>
      <c r="O4" s="20">
        <v>31603.086760206395</v>
      </c>
      <c r="P4" s="61">
        <f t="shared" si="6"/>
        <v>-2.526350096383656E-2</v>
      </c>
      <c r="Q4" s="20">
        <v>29075.170373385259</v>
      </c>
      <c r="R4" s="61">
        <f t="shared" si="7"/>
        <v>-7.9989540452238606E-2</v>
      </c>
      <c r="S4" s="20">
        <v>31823.450615189446</v>
      </c>
      <c r="T4" s="61">
        <f t="shared" si="8"/>
        <v>9.452327214288303E-2</v>
      </c>
      <c r="U4" s="20">
        <v>31162.800891049763</v>
      </c>
      <c r="V4" s="61">
        <f t="shared" si="9"/>
        <v>-2.0759839406740865E-2</v>
      </c>
      <c r="W4" s="20">
        <v>37577.386047422428</v>
      </c>
      <c r="X4" s="61">
        <f t="shared" si="10"/>
        <v>0.20584109813489171</v>
      </c>
      <c r="Y4" s="67">
        <f t="shared" si="11"/>
        <v>2.5219253102658875E-2</v>
      </c>
    </row>
    <row r="5" spans="1:25" ht="23.25" x14ac:dyDescent="0.25">
      <c r="A5" s="71" t="s">
        <v>11</v>
      </c>
      <c r="B5" s="20">
        <v>24555.77376057189</v>
      </c>
      <c r="C5" s="20">
        <v>25261.278617840559</v>
      </c>
      <c r="D5" s="64">
        <f t="shared" si="0"/>
        <v>2.8730711731896896E-2</v>
      </c>
      <c r="E5" s="20">
        <v>25772.943631350103</v>
      </c>
      <c r="F5" s="65">
        <f t="shared" si="1"/>
        <v>2.0254913508146233E-2</v>
      </c>
      <c r="G5" s="20">
        <v>26218.157758921789</v>
      </c>
      <c r="H5" s="65">
        <f t="shared" si="2"/>
        <v>1.7274477216879802E-2</v>
      </c>
      <c r="I5" s="20">
        <v>29552.23391902915</v>
      </c>
      <c r="J5" s="65">
        <f t="shared" si="3"/>
        <v>0.1271666831348135</v>
      </c>
      <c r="K5" s="20">
        <v>29209.524123920201</v>
      </c>
      <c r="L5" s="65">
        <f t="shared" si="4"/>
        <v>-1.1596747509780347E-2</v>
      </c>
      <c r="M5" s="20">
        <v>26891.589525794167</v>
      </c>
      <c r="N5" s="65">
        <f t="shared" si="5"/>
        <v>-7.93554385991464E-2</v>
      </c>
      <c r="O5" s="20">
        <v>27094.764072214013</v>
      </c>
      <c r="P5" s="65">
        <f t="shared" si="6"/>
        <v>7.5553193397126517E-3</v>
      </c>
      <c r="Q5" s="20">
        <v>24244.125516434455</v>
      </c>
      <c r="R5" s="65">
        <f t="shared" si="7"/>
        <v>-0.10520994197188527</v>
      </c>
      <c r="S5" s="20">
        <v>26892.199954368301</v>
      </c>
      <c r="T5" s="65">
        <f t="shared" si="8"/>
        <v>0.10922540539310388</v>
      </c>
      <c r="U5" s="20">
        <v>27402.825767626233</v>
      </c>
      <c r="V5" s="65">
        <f t="shared" si="9"/>
        <v>1.8987878051047513E-2</v>
      </c>
      <c r="W5" s="20">
        <v>32254.503079951235</v>
      </c>
      <c r="X5" s="65">
        <f t="shared" si="10"/>
        <v>0.17705025581912026</v>
      </c>
      <c r="Y5" s="67">
        <f t="shared" si="11"/>
        <v>2.8189410555809882E-2</v>
      </c>
    </row>
    <row r="6" spans="1:25" ht="34.5" x14ac:dyDescent="0.25">
      <c r="A6" s="70" t="s">
        <v>12</v>
      </c>
      <c r="B6" s="20">
        <v>27938.738197026356</v>
      </c>
      <c r="C6" s="20">
        <v>28164.645054576558</v>
      </c>
      <c r="D6" s="60">
        <f t="shared" si="0"/>
        <v>8.0857931362929847E-3</v>
      </c>
      <c r="E6" s="20">
        <v>29543.866412894688</v>
      </c>
      <c r="F6" s="61">
        <f t="shared" si="1"/>
        <v>4.8969953487626672E-2</v>
      </c>
      <c r="G6" s="20">
        <v>29425.484793320113</v>
      </c>
      <c r="H6" s="61">
        <f t="shared" si="2"/>
        <v>-4.0069778924706201E-3</v>
      </c>
      <c r="I6" s="20">
        <v>31177.147073994987</v>
      </c>
      <c r="J6" s="61">
        <f t="shared" si="3"/>
        <v>5.9528748395422104E-2</v>
      </c>
      <c r="K6" s="20">
        <v>33806.067775433665</v>
      </c>
      <c r="L6" s="61">
        <f t="shared" si="4"/>
        <v>8.4322041885335652E-2</v>
      </c>
      <c r="M6" s="20">
        <v>31565.289708698681</v>
      </c>
      <c r="N6" s="61">
        <f t="shared" si="5"/>
        <v>-6.6283309896317477E-2</v>
      </c>
      <c r="O6" s="20">
        <v>31510.741042657653</v>
      </c>
      <c r="P6" s="61">
        <f t="shared" si="6"/>
        <v>-1.7281218244606933E-3</v>
      </c>
      <c r="Q6" s="20">
        <v>27880.748106309577</v>
      </c>
      <c r="R6" s="61">
        <f t="shared" si="7"/>
        <v>-0.11519858994855037</v>
      </c>
      <c r="S6" s="20">
        <v>31423.128168734263</v>
      </c>
      <c r="T6" s="61">
        <f t="shared" si="8"/>
        <v>0.12705469913926115</v>
      </c>
      <c r="U6" s="20">
        <v>31646.622972474994</v>
      </c>
      <c r="V6" s="61">
        <f t="shared" si="9"/>
        <v>7.1124301355556252E-3</v>
      </c>
      <c r="W6" s="20">
        <v>38008.974896486121</v>
      </c>
      <c r="X6" s="61">
        <f t="shared" si="10"/>
        <v>0.20104362887455185</v>
      </c>
      <c r="Y6" s="67">
        <f t="shared" si="11"/>
        <v>3.1718208681113351E-2</v>
      </c>
    </row>
    <row r="7" spans="1:25" ht="23.25" x14ac:dyDescent="0.25">
      <c r="A7" s="71" t="s">
        <v>13</v>
      </c>
      <c r="B7" s="20">
        <v>27971.267075769476</v>
      </c>
      <c r="C7" s="20">
        <v>29018.898290250858</v>
      </c>
      <c r="D7" s="64">
        <f t="shared" si="0"/>
        <v>3.7453834738466529E-2</v>
      </c>
      <c r="E7" s="20">
        <v>29661.494641901048</v>
      </c>
      <c r="F7" s="65">
        <f t="shared" si="1"/>
        <v>2.214406436877292E-2</v>
      </c>
      <c r="G7" s="20">
        <v>31559.423496227137</v>
      </c>
      <c r="H7" s="65">
        <f t="shared" si="2"/>
        <v>6.3986285156547584E-2</v>
      </c>
      <c r="I7" s="20">
        <v>31014.760363242232</v>
      </c>
      <c r="J7" s="65">
        <f t="shared" si="3"/>
        <v>-1.7258335946789938E-2</v>
      </c>
      <c r="K7" s="20">
        <v>32822.7365928367</v>
      </c>
      <c r="L7" s="65">
        <f t="shared" si="4"/>
        <v>5.82940576815556E-2</v>
      </c>
      <c r="M7" s="20">
        <v>31282.648898688851</v>
      </c>
      <c r="N7" s="65">
        <f t="shared" si="5"/>
        <v>-4.6921367747379095E-2</v>
      </c>
      <c r="O7" s="20">
        <v>30612.649864602015</v>
      </c>
      <c r="P7" s="65">
        <f t="shared" si="6"/>
        <v>-2.1417592744676917E-2</v>
      </c>
      <c r="Q7" s="20">
        <v>27939.968191792585</v>
      </c>
      <c r="R7" s="65">
        <f t="shared" si="7"/>
        <v>-8.7306446342624633E-2</v>
      </c>
      <c r="S7" s="20">
        <v>31238.090612764881</v>
      </c>
      <c r="T7" s="65">
        <f t="shared" si="8"/>
        <v>0.11804317021166577</v>
      </c>
      <c r="U7" s="20">
        <v>31285.632272507693</v>
      </c>
      <c r="V7" s="65">
        <f t="shared" si="9"/>
        <v>1.5219131134533992E-3</v>
      </c>
      <c r="W7" s="20">
        <v>38213.169463690843</v>
      </c>
      <c r="X7" s="65">
        <f t="shared" si="10"/>
        <v>0.22142870985767926</v>
      </c>
      <c r="Y7" s="67">
        <f t="shared" si="11"/>
        <v>3.1815299304242768E-2</v>
      </c>
    </row>
    <row r="8" spans="1:25" ht="23.25" x14ac:dyDescent="0.25">
      <c r="A8" s="70" t="s">
        <v>14</v>
      </c>
      <c r="B8" s="20">
        <v>23300.081980817831</v>
      </c>
      <c r="C8" s="20">
        <v>23487.97957857708</v>
      </c>
      <c r="D8" s="60">
        <f t="shared" si="0"/>
        <v>8.0642462079720811E-3</v>
      </c>
      <c r="E8" s="20">
        <v>24580.561817965168</v>
      </c>
      <c r="F8" s="61">
        <f t="shared" si="1"/>
        <v>4.6516654858837159E-2</v>
      </c>
      <c r="G8" s="20">
        <v>24352.928682164562</v>
      </c>
      <c r="H8" s="61">
        <f t="shared" si="2"/>
        <v>-9.2606970290742829E-3</v>
      </c>
      <c r="I8" s="20">
        <v>25712.093268337976</v>
      </c>
      <c r="J8" s="61">
        <f t="shared" si="3"/>
        <v>5.5811134829497178E-2</v>
      </c>
      <c r="K8" s="20">
        <v>27859.632260208338</v>
      </c>
      <c r="L8" s="61">
        <f t="shared" si="4"/>
        <v>8.3522526519256735E-2</v>
      </c>
      <c r="M8" s="20">
        <v>25033.324319509211</v>
      </c>
      <c r="N8" s="61">
        <f t="shared" si="5"/>
        <v>-0.10144814239834443</v>
      </c>
      <c r="O8" s="20">
        <v>24941.107719593743</v>
      </c>
      <c r="P8" s="61">
        <f t="shared" si="6"/>
        <v>-3.6837536532693393E-3</v>
      </c>
      <c r="Q8" s="20">
        <v>23181.223513743545</v>
      </c>
      <c r="R8" s="61">
        <f t="shared" si="7"/>
        <v>-7.056158955071723E-2</v>
      </c>
      <c r="S8" s="20">
        <v>25363.990803970126</v>
      </c>
      <c r="T8" s="61">
        <f t="shared" si="8"/>
        <v>9.4161004441050133E-2</v>
      </c>
      <c r="U8" s="20">
        <v>26053.036819695397</v>
      </c>
      <c r="V8" s="61">
        <f t="shared" si="9"/>
        <v>2.7166309160521207E-2</v>
      </c>
      <c r="W8" s="20">
        <v>32360.93662484159</v>
      </c>
      <c r="X8" s="61">
        <f t="shared" si="10"/>
        <v>0.24211764059603169</v>
      </c>
      <c r="Y8" s="67">
        <f t="shared" si="11"/>
        <v>3.3855030361978261E-2</v>
      </c>
    </row>
    <row r="9" spans="1:25" ht="23.25" x14ac:dyDescent="0.25">
      <c r="A9" s="71" t="s">
        <v>15</v>
      </c>
      <c r="B9" s="20">
        <v>34181.953573574385</v>
      </c>
      <c r="C9" s="20">
        <v>34436.055296832274</v>
      </c>
      <c r="D9" s="64">
        <f t="shared" si="0"/>
        <v>7.4337975654594768E-3</v>
      </c>
      <c r="E9" s="20">
        <v>37352.701968970818</v>
      </c>
      <c r="F9" s="65">
        <f t="shared" si="1"/>
        <v>8.4697467436313456E-2</v>
      </c>
      <c r="G9" s="20">
        <v>36773.360309760734</v>
      </c>
      <c r="H9" s="65">
        <f t="shared" si="2"/>
        <v>-1.5510033509526178E-2</v>
      </c>
      <c r="I9" s="20">
        <v>37349.763529528536</v>
      </c>
      <c r="J9" s="65">
        <f t="shared" si="3"/>
        <v>1.5674477798941044E-2</v>
      </c>
      <c r="K9" s="20">
        <v>39067.963318802125</v>
      </c>
      <c r="L9" s="65">
        <f t="shared" si="4"/>
        <v>4.6002962988378471E-2</v>
      </c>
      <c r="M9" s="20">
        <v>37416.001421283894</v>
      </c>
      <c r="N9" s="65">
        <f t="shared" si="5"/>
        <v>-4.2284310652129564E-2</v>
      </c>
      <c r="O9" s="20">
        <v>36356.677868307794</v>
      </c>
      <c r="P9" s="65">
        <f t="shared" si="6"/>
        <v>-2.8312045989326684E-2</v>
      </c>
      <c r="Q9" s="20">
        <v>33840.165326669732</v>
      </c>
      <c r="R9" s="65">
        <f t="shared" si="7"/>
        <v>-6.9217340229859481E-2</v>
      </c>
      <c r="S9" s="20">
        <v>37687.086818800053</v>
      </c>
      <c r="T9" s="65">
        <f t="shared" si="8"/>
        <v>0.11367915774035908</v>
      </c>
      <c r="U9" s="20">
        <v>38004.632708161742</v>
      </c>
      <c r="V9" s="65">
        <f t="shared" si="9"/>
        <v>8.4258539506769647E-3</v>
      </c>
      <c r="W9" s="20">
        <v>47151.369375491828</v>
      </c>
      <c r="X9" s="65">
        <f t="shared" si="10"/>
        <v>0.2406742550985308</v>
      </c>
      <c r="Y9" s="67">
        <f t="shared" si="11"/>
        <v>3.2842203836165214E-2</v>
      </c>
    </row>
    <row r="10" spans="1:25" ht="23.25" x14ac:dyDescent="0.25">
      <c r="A10" s="70" t="s">
        <v>16</v>
      </c>
      <c r="B10" s="20">
        <v>25459.304564483289</v>
      </c>
      <c r="C10" s="20">
        <v>26822.764733567372</v>
      </c>
      <c r="D10" s="60">
        <f t="shared" si="0"/>
        <v>5.3554493824869098E-2</v>
      </c>
      <c r="E10" s="20">
        <v>26242.13604043108</v>
      </c>
      <c r="F10" s="61">
        <f t="shared" si="1"/>
        <v>-2.1646862241969544E-2</v>
      </c>
      <c r="G10" s="20">
        <v>27322.728961921192</v>
      </c>
      <c r="H10" s="61">
        <f t="shared" si="2"/>
        <v>4.1177780643513628E-2</v>
      </c>
      <c r="I10" s="20">
        <v>26768.706360040556</v>
      </c>
      <c r="J10" s="61">
        <f t="shared" si="3"/>
        <v>-2.0276986338105485E-2</v>
      </c>
      <c r="K10" s="20">
        <v>29792.350601922808</v>
      </c>
      <c r="L10" s="61">
        <f t="shared" si="4"/>
        <v>0.1129544402039484</v>
      </c>
      <c r="M10" s="20">
        <v>27815.879869322296</v>
      </c>
      <c r="N10" s="61">
        <f t="shared" si="5"/>
        <v>-6.6341550521124337E-2</v>
      </c>
      <c r="O10" s="20">
        <v>27077.423138556103</v>
      </c>
      <c r="P10" s="61">
        <f t="shared" si="6"/>
        <v>-2.6548027034752342E-2</v>
      </c>
      <c r="Q10" s="20">
        <v>23644.024656251291</v>
      </c>
      <c r="R10" s="61">
        <f t="shared" si="7"/>
        <v>-0.12679930674111761</v>
      </c>
      <c r="S10" s="20">
        <v>26730.980636534485</v>
      </c>
      <c r="T10" s="61">
        <f t="shared" si="8"/>
        <v>0.13055966677259523</v>
      </c>
      <c r="U10" s="20">
        <v>27947.556128341905</v>
      </c>
      <c r="V10" s="61">
        <f t="shared" si="9"/>
        <v>4.5511816732404897E-2</v>
      </c>
      <c r="W10" s="20">
        <v>33880.267253642036</v>
      </c>
      <c r="X10" s="61">
        <f t="shared" si="10"/>
        <v>0.21228013991834183</v>
      </c>
      <c r="Y10" s="67">
        <f t="shared" si="11"/>
        <v>3.0402327747145796E-2</v>
      </c>
    </row>
    <row r="11" spans="1:25" ht="23.25" x14ac:dyDescent="0.25">
      <c r="A11" s="71" t="s">
        <v>17</v>
      </c>
      <c r="B11" s="20">
        <v>27684.08314248667</v>
      </c>
      <c r="C11" s="20">
        <v>28227.921813469085</v>
      </c>
      <c r="D11" s="64">
        <f t="shared" si="0"/>
        <v>1.9644453030405407E-2</v>
      </c>
      <c r="E11" s="20">
        <v>28001.895475360681</v>
      </c>
      <c r="F11" s="65">
        <f t="shared" si="1"/>
        <v>-8.0071901715610405E-3</v>
      </c>
      <c r="G11" s="20">
        <v>29871.287367240056</v>
      </c>
      <c r="H11" s="65">
        <f t="shared" si="2"/>
        <v>6.6759476819141961E-2</v>
      </c>
      <c r="I11" s="20">
        <v>30324.167558397654</v>
      </c>
      <c r="J11" s="65">
        <f t="shared" si="3"/>
        <v>1.5161053676389979E-2</v>
      </c>
      <c r="K11" s="20">
        <v>31594.540492275897</v>
      </c>
      <c r="L11" s="65">
        <f t="shared" si="4"/>
        <v>4.1893085158291266E-2</v>
      </c>
      <c r="M11" s="20">
        <v>28767.183912791577</v>
      </c>
      <c r="N11" s="65">
        <f t="shared" si="5"/>
        <v>-8.9488770383463589E-2</v>
      </c>
      <c r="O11" s="20">
        <v>29123.735741269298</v>
      </c>
      <c r="P11" s="65">
        <f t="shared" si="6"/>
        <v>1.2394394583724822E-2</v>
      </c>
      <c r="Q11" s="20">
        <v>27050.648666277299</v>
      </c>
      <c r="R11" s="65">
        <f t="shared" si="7"/>
        <v>-7.1182045236537594E-2</v>
      </c>
      <c r="S11" s="20">
        <v>30029.782495039184</v>
      </c>
      <c r="T11" s="65">
        <f t="shared" si="8"/>
        <v>0.11013169648962329</v>
      </c>
      <c r="U11" s="20">
        <v>30124.804668312041</v>
      </c>
      <c r="V11" s="65">
        <f t="shared" si="9"/>
        <v>3.1642644527496433E-3</v>
      </c>
      <c r="W11" s="20">
        <v>36427.524728465316</v>
      </c>
      <c r="X11" s="65">
        <f t="shared" si="10"/>
        <v>0.20922027975115931</v>
      </c>
      <c r="Y11" s="67">
        <f t="shared" si="11"/>
        <v>2.8153699833629406E-2</v>
      </c>
    </row>
    <row r="12" spans="1:25" ht="23.25" x14ac:dyDescent="0.25">
      <c r="A12" s="70" t="s">
        <v>18</v>
      </c>
      <c r="B12" s="20">
        <v>28965.758718610999</v>
      </c>
      <c r="C12" s="20">
        <v>28933.24663796146</v>
      </c>
      <c r="D12" s="60">
        <f t="shared" si="0"/>
        <v>-1.1224315221769476E-3</v>
      </c>
      <c r="E12" s="20">
        <v>30475.023755243623</v>
      </c>
      <c r="F12" s="61">
        <f t="shared" si="1"/>
        <v>5.3287387225300131E-2</v>
      </c>
      <c r="G12" s="20">
        <v>32653.857082805895</v>
      </c>
      <c r="H12" s="61">
        <f t="shared" si="2"/>
        <v>7.1495705632957041E-2</v>
      </c>
      <c r="I12" s="20">
        <v>31286.296667162464</v>
      </c>
      <c r="J12" s="61">
        <f t="shared" si="3"/>
        <v>-4.1880516968500148E-2</v>
      </c>
      <c r="K12" s="20">
        <v>32512.49372050845</v>
      </c>
      <c r="L12" s="61">
        <f t="shared" si="4"/>
        <v>3.9192783549641952E-2</v>
      </c>
      <c r="M12" s="20">
        <v>32574.382134324078</v>
      </c>
      <c r="N12" s="61">
        <f t="shared" si="5"/>
        <v>1.9035271286063082E-3</v>
      </c>
      <c r="O12" s="20">
        <v>31107.341679992802</v>
      </c>
      <c r="P12" s="61">
        <f t="shared" si="6"/>
        <v>-4.5036631801081306E-2</v>
      </c>
      <c r="Q12" s="20">
        <v>27674.122635126769</v>
      </c>
      <c r="R12" s="61">
        <f t="shared" si="7"/>
        <v>-0.11036684137732555</v>
      </c>
      <c r="S12" s="20">
        <v>32514.516321289804</v>
      </c>
      <c r="T12" s="61">
        <f t="shared" si="8"/>
        <v>0.17490685251279192</v>
      </c>
      <c r="U12" s="20">
        <v>30775.073458083472</v>
      </c>
      <c r="V12" s="61">
        <f t="shared" si="9"/>
        <v>-5.3497423920385478E-2</v>
      </c>
      <c r="W12" s="20">
        <v>39991.070784357515</v>
      </c>
      <c r="X12" s="61">
        <f t="shared" si="10"/>
        <v>0.29946304884784403</v>
      </c>
      <c r="Y12" s="67">
        <f t="shared" si="11"/>
        <v>3.5304132664333812E-2</v>
      </c>
    </row>
    <row r="13" spans="1:25" ht="23.25" x14ac:dyDescent="0.25">
      <c r="A13" s="71" t="s">
        <v>99</v>
      </c>
      <c r="B13" s="20">
        <v>46409.502635468765</v>
      </c>
      <c r="C13" s="20">
        <v>46669.07222805707</v>
      </c>
      <c r="D13" s="64">
        <f t="shared" si="0"/>
        <v>5.5930268123565163E-3</v>
      </c>
      <c r="E13" s="20">
        <v>50117.245635381827</v>
      </c>
      <c r="F13" s="65">
        <f t="shared" si="1"/>
        <v>7.3885621519849787E-2</v>
      </c>
      <c r="G13" s="20">
        <v>49692.442215998279</v>
      </c>
      <c r="H13" s="65">
        <f t="shared" si="2"/>
        <v>-8.4761924562678503E-3</v>
      </c>
      <c r="I13" s="20">
        <v>50614.38994997806</v>
      </c>
      <c r="J13" s="65">
        <f t="shared" si="3"/>
        <v>1.855307754793678E-2</v>
      </c>
      <c r="K13" s="20">
        <v>53862.260486149731</v>
      </c>
      <c r="L13" s="65">
        <f t="shared" si="4"/>
        <v>6.4168915981829056E-2</v>
      </c>
      <c r="M13" s="20">
        <v>48953.244026955632</v>
      </c>
      <c r="N13" s="65">
        <f t="shared" si="5"/>
        <v>-9.1140186373284804E-2</v>
      </c>
      <c r="O13" s="20">
        <v>47837.227666054503</v>
      </c>
      <c r="P13" s="65">
        <f t="shared" si="6"/>
        <v>-2.27975976482091E-2</v>
      </c>
      <c r="Q13" s="20">
        <v>45654.841883490524</v>
      </c>
      <c r="R13" s="65">
        <f t="shared" si="7"/>
        <v>-4.5621075656786192E-2</v>
      </c>
      <c r="S13" s="20">
        <v>50564.980639365654</v>
      </c>
      <c r="T13" s="65">
        <f t="shared" si="8"/>
        <v>0.10754913506010211</v>
      </c>
      <c r="U13" s="20">
        <v>50134.698817809789</v>
      </c>
      <c r="V13" s="65">
        <f t="shared" si="9"/>
        <v>-8.5094825730217538E-3</v>
      </c>
      <c r="W13" s="20">
        <v>63911.998366023188</v>
      </c>
      <c r="X13" s="65">
        <f t="shared" si="10"/>
        <v>0.27480567098408826</v>
      </c>
      <c r="Y13" s="67">
        <f t="shared" si="11"/>
        <v>3.3455537563508435E-2</v>
      </c>
    </row>
    <row r="14" spans="1:25" ht="23.25" x14ac:dyDescent="0.25">
      <c r="A14" s="70" t="s">
        <v>19</v>
      </c>
      <c r="B14" s="20">
        <v>24413.11620523081</v>
      </c>
      <c r="C14" s="20">
        <v>24867.543148893994</v>
      </c>
      <c r="D14" s="60">
        <f t="shared" si="0"/>
        <v>1.8614049097337881E-2</v>
      </c>
      <c r="E14" s="20">
        <v>25746.889441047781</v>
      </c>
      <c r="F14" s="61">
        <f t="shared" si="1"/>
        <v>3.5361205040993271E-2</v>
      </c>
      <c r="G14" s="20">
        <v>26084.015957190146</v>
      </c>
      <c r="H14" s="61">
        <f t="shared" si="2"/>
        <v>1.3093873608083006E-2</v>
      </c>
      <c r="I14" s="20">
        <v>27433.753663683499</v>
      </c>
      <c r="J14" s="61">
        <f t="shared" si="3"/>
        <v>5.1745778284624011E-2</v>
      </c>
      <c r="K14" s="20">
        <v>29001.157318786092</v>
      </c>
      <c r="L14" s="61">
        <f t="shared" si="4"/>
        <v>5.7134130251286219E-2</v>
      </c>
      <c r="M14" s="20">
        <v>26584.424228060845</v>
      </c>
      <c r="N14" s="61">
        <f t="shared" si="5"/>
        <v>-8.3332298230724744E-2</v>
      </c>
      <c r="O14" s="20">
        <v>26820.335517197418</v>
      </c>
      <c r="P14" s="61">
        <f t="shared" si="6"/>
        <v>8.8740416987311832E-3</v>
      </c>
      <c r="Q14" s="20">
        <v>24301.127240507863</v>
      </c>
      <c r="R14" s="61">
        <f t="shared" si="7"/>
        <v>-9.3929036610083338E-2</v>
      </c>
      <c r="S14" s="20">
        <v>26773.640261906392</v>
      </c>
      <c r="T14" s="61">
        <f t="shared" si="8"/>
        <v>0.1017447872655497</v>
      </c>
      <c r="U14" s="20">
        <v>26833.814893050301</v>
      </c>
      <c r="V14" s="61">
        <f t="shared" si="9"/>
        <v>2.2475326685227337E-3</v>
      </c>
      <c r="W14" s="20">
        <v>33423.928724974823</v>
      </c>
      <c r="X14" s="61">
        <f t="shared" si="10"/>
        <v>0.24558989685925336</v>
      </c>
      <c r="Y14" s="67">
        <f t="shared" si="11"/>
        <v>3.2467632721233937E-2</v>
      </c>
    </row>
    <row r="15" spans="1:25" ht="23.25" x14ac:dyDescent="0.25">
      <c r="A15" s="71" t="s">
        <v>20</v>
      </c>
      <c r="B15" s="20">
        <v>29120.278794139103</v>
      </c>
      <c r="C15" s="20">
        <v>29178.606714118101</v>
      </c>
      <c r="D15" s="64">
        <f t="shared" si="0"/>
        <v>2.0030000533763914E-3</v>
      </c>
      <c r="E15" s="20">
        <v>30379.796827309194</v>
      </c>
      <c r="F15" s="65">
        <f t="shared" si="1"/>
        <v>4.1166808441538638E-2</v>
      </c>
      <c r="G15" s="20">
        <v>31477.826049983905</v>
      </c>
      <c r="H15" s="65">
        <f t="shared" si="2"/>
        <v>3.6143402436703109E-2</v>
      </c>
      <c r="I15" s="20">
        <v>33949.574780808049</v>
      </c>
      <c r="J15" s="65">
        <f t="shared" si="3"/>
        <v>7.8523489103066835E-2</v>
      </c>
      <c r="K15" s="20">
        <v>33763.095974664589</v>
      </c>
      <c r="L15" s="65">
        <f t="shared" si="4"/>
        <v>-5.4928171368107126E-3</v>
      </c>
      <c r="M15" s="20">
        <v>31130.226721848274</v>
      </c>
      <c r="N15" s="65">
        <f t="shared" si="5"/>
        <v>-7.7980682067544604E-2</v>
      </c>
      <c r="O15" s="20">
        <v>31640.848634078357</v>
      </c>
      <c r="P15" s="65">
        <f t="shared" si="6"/>
        <v>1.6402768819917091E-2</v>
      </c>
      <c r="Q15" s="20">
        <v>28565.177524536717</v>
      </c>
      <c r="R15" s="65">
        <f t="shared" si="7"/>
        <v>-9.7205708516586053E-2</v>
      </c>
      <c r="S15" s="20">
        <v>31138.490875944033</v>
      </c>
      <c r="T15" s="65">
        <f t="shared" si="8"/>
        <v>9.008567684191382E-2</v>
      </c>
      <c r="U15" s="20">
        <v>31192.23956648487</v>
      </c>
      <c r="V15" s="65">
        <f t="shared" si="9"/>
        <v>1.7261173881217839E-3</v>
      </c>
      <c r="W15" s="20">
        <v>39222.292748419626</v>
      </c>
      <c r="X15" s="65">
        <f t="shared" si="10"/>
        <v>0.25743753233297206</v>
      </c>
      <c r="Y15" s="67">
        <f t="shared" si="11"/>
        <v>3.1164507972424395E-2</v>
      </c>
    </row>
    <row r="16" spans="1:25" ht="23.25" x14ac:dyDescent="0.25">
      <c r="A16" s="70" t="s">
        <v>21</v>
      </c>
      <c r="B16" s="20">
        <v>26457.241924500253</v>
      </c>
      <c r="C16" s="20">
        <v>27180.903023880943</v>
      </c>
      <c r="D16" s="60">
        <f t="shared" si="0"/>
        <v>2.7352098962006854E-2</v>
      </c>
      <c r="E16" s="20">
        <v>27209.396283329184</v>
      </c>
      <c r="F16" s="61">
        <f t="shared" si="1"/>
        <v>1.0482822966995098E-3</v>
      </c>
      <c r="G16" s="20">
        <v>28849.821149887084</v>
      </c>
      <c r="H16" s="61">
        <f t="shared" si="2"/>
        <v>6.0288910840810006E-2</v>
      </c>
      <c r="I16" s="20">
        <v>29109.583172086313</v>
      </c>
      <c r="J16" s="61">
        <f t="shared" si="3"/>
        <v>9.0039387367308876E-3</v>
      </c>
      <c r="K16" s="20">
        <v>31072.365100302155</v>
      </c>
      <c r="L16" s="61">
        <f t="shared" si="4"/>
        <v>6.7427345716787324E-2</v>
      </c>
      <c r="M16" s="20">
        <v>28576.072789082471</v>
      </c>
      <c r="N16" s="61">
        <f t="shared" si="5"/>
        <v>-8.0338020719105452E-2</v>
      </c>
      <c r="O16" s="20">
        <v>28727.081909962795</v>
      </c>
      <c r="P16" s="61">
        <f t="shared" si="6"/>
        <v>5.2844602543851149E-3</v>
      </c>
      <c r="Q16" s="20">
        <v>25885.895878571653</v>
      </c>
      <c r="R16" s="61">
        <f t="shared" si="7"/>
        <v>-9.8902702345336158E-2</v>
      </c>
      <c r="S16" s="20">
        <v>28892.995753317326</v>
      </c>
      <c r="T16" s="61">
        <f t="shared" si="8"/>
        <v>0.11616750252151586</v>
      </c>
      <c r="U16" s="20">
        <v>29566.266124349109</v>
      </c>
      <c r="V16" s="61">
        <f t="shared" si="9"/>
        <v>2.3302200186509969E-2</v>
      </c>
      <c r="W16" s="20">
        <v>37306.760645119524</v>
      </c>
      <c r="X16" s="61">
        <f t="shared" si="10"/>
        <v>0.26180155749852285</v>
      </c>
      <c r="Y16" s="67">
        <f t="shared" si="11"/>
        <v>3.5675961268138795E-2</v>
      </c>
    </row>
    <row r="17" spans="1:25" ht="23.25" x14ac:dyDescent="0.25">
      <c r="A17" s="71" t="s">
        <v>22</v>
      </c>
      <c r="B17" s="20">
        <v>24008.401388167549</v>
      </c>
      <c r="C17" s="20">
        <v>24059.453467446765</v>
      </c>
      <c r="D17" s="64">
        <f t="shared" si="0"/>
        <v>2.1264255980149027E-3</v>
      </c>
      <c r="E17" s="20">
        <v>24946.718199514409</v>
      </c>
      <c r="F17" s="65">
        <f t="shared" si="1"/>
        <v>3.6878008607641233E-2</v>
      </c>
      <c r="G17" s="20">
        <v>24839.975912722552</v>
      </c>
      <c r="H17" s="65">
        <f t="shared" si="2"/>
        <v>-4.2788107813690468E-3</v>
      </c>
      <c r="I17" s="20">
        <v>27934.826582706541</v>
      </c>
      <c r="J17" s="65">
        <f t="shared" si="3"/>
        <v>0.12459153265115952</v>
      </c>
      <c r="K17" s="20">
        <v>28335.997925492025</v>
      </c>
      <c r="L17" s="65">
        <f t="shared" si="4"/>
        <v>1.4360974878356192E-2</v>
      </c>
      <c r="M17" s="20">
        <v>25498.311111713661</v>
      </c>
      <c r="N17" s="65">
        <f t="shared" si="5"/>
        <v>-0.10014423424366092</v>
      </c>
      <c r="O17" s="20">
        <v>26024.295153889685</v>
      </c>
      <c r="P17" s="65">
        <f t="shared" si="6"/>
        <v>2.0628191407327856E-2</v>
      </c>
      <c r="Q17" s="20">
        <v>23610.86379532265</v>
      </c>
      <c r="R17" s="65">
        <f t="shared" si="7"/>
        <v>-9.2737626294801534E-2</v>
      </c>
      <c r="S17" s="20">
        <v>26205.931763804492</v>
      </c>
      <c r="T17" s="65">
        <f t="shared" si="8"/>
        <v>0.10990991227504043</v>
      </c>
      <c r="U17" s="20">
        <v>26754.248884834589</v>
      </c>
      <c r="V17" s="65">
        <f t="shared" si="9"/>
        <v>2.0923397266394028E-2</v>
      </c>
      <c r="W17" s="20">
        <v>33252.371974555375</v>
      </c>
      <c r="X17" s="65">
        <f t="shared" si="10"/>
        <v>0.24288191074592969</v>
      </c>
      <c r="Y17" s="67">
        <f t="shared" si="11"/>
        <v>3.4103607464548394E-2</v>
      </c>
    </row>
    <row r="18" spans="1:25" ht="23.25" x14ac:dyDescent="0.25">
      <c r="A18" s="70" t="s">
        <v>23</v>
      </c>
      <c r="B18" s="20">
        <v>27300.193464737447</v>
      </c>
      <c r="C18" s="20">
        <v>28416.466764183187</v>
      </c>
      <c r="D18" s="60">
        <f t="shared" si="0"/>
        <v>4.088884208412602E-2</v>
      </c>
      <c r="E18" s="20">
        <v>28963.089389018412</v>
      </c>
      <c r="F18" s="61">
        <f t="shared" si="1"/>
        <v>1.9236122117905374E-2</v>
      </c>
      <c r="G18" s="20">
        <v>30045.48987258958</v>
      </c>
      <c r="H18" s="61">
        <f t="shared" si="2"/>
        <v>3.7371720572791034E-2</v>
      </c>
      <c r="I18" s="20">
        <v>30530.454645901656</v>
      </c>
      <c r="J18" s="61">
        <f t="shared" si="3"/>
        <v>1.6141017349645903E-2</v>
      </c>
      <c r="K18" s="20">
        <v>32626.973864153224</v>
      </c>
      <c r="L18" s="61">
        <f t="shared" si="4"/>
        <v>6.8669767370562296E-2</v>
      </c>
      <c r="M18" s="20">
        <v>29707.325889983007</v>
      </c>
      <c r="N18" s="61">
        <f t="shared" si="5"/>
        <v>-8.9485711617833807E-2</v>
      </c>
      <c r="O18" s="20">
        <v>29574.471746792304</v>
      </c>
      <c r="P18" s="61">
        <f t="shared" si="6"/>
        <v>-4.4721003729083497E-3</v>
      </c>
      <c r="Q18" s="20">
        <v>27155.488981381644</v>
      </c>
      <c r="R18" s="61">
        <f t="shared" si="7"/>
        <v>-8.1792932300575272E-2</v>
      </c>
      <c r="S18" s="20">
        <v>30277.712261087192</v>
      </c>
      <c r="T18" s="61">
        <f t="shared" si="8"/>
        <v>0.11497577089649202</v>
      </c>
      <c r="U18" s="20">
        <v>30764.119881033548</v>
      </c>
      <c r="V18" s="61">
        <f t="shared" si="9"/>
        <v>1.6064873585957429E-2</v>
      </c>
      <c r="W18" s="20">
        <v>37768.621785532174</v>
      </c>
      <c r="X18" s="61">
        <f t="shared" si="10"/>
        <v>0.22768413111070296</v>
      </c>
      <c r="Y18" s="67">
        <f t="shared" si="11"/>
        <v>3.3207409163351416E-2</v>
      </c>
    </row>
    <row r="19" spans="1:25" ht="23.25" x14ac:dyDescent="0.25">
      <c r="A19" s="71" t="s">
        <v>24</v>
      </c>
      <c r="B19" s="20">
        <v>31839.973381290583</v>
      </c>
      <c r="C19" s="20">
        <v>32167.328263943931</v>
      </c>
      <c r="D19" s="64">
        <f t="shared" si="0"/>
        <v>1.0281254909770166E-2</v>
      </c>
      <c r="E19" s="20">
        <v>33162.705979016049</v>
      </c>
      <c r="F19" s="65">
        <f t="shared" si="1"/>
        <v>3.0943748479970168E-2</v>
      </c>
      <c r="G19" s="20">
        <v>33887.67650615851</v>
      </c>
      <c r="H19" s="65">
        <f t="shared" si="2"/>
        <v>2.1861018446480029E-2</v>
      </c>
      <c r="I19" s="20">
        <v>34236.85025761633</v>
      </c>
      <c r="J19" s="65">
        <f t="shared" si="3"/>
        <v>1.0303856370747821E-2</v>
      </c>
      <c r="K19" s="20">
        <v>35545.263787035765</v>
      </c>
      <c r="L19" s="65">
        <f t="shared" si="4"/>
        <v>3.8216527501047315E-2</v>
      </c>
      <c r="M19" s="20">
        <v>33868.578788272222</v>
      </c>
      <c r="N19" s="65">
        <f t="shared" si="5"/>
        <v>-4.7170419350638593E-2</v>
      </c>
      <c r="O19" s="20">
        <v>33662.040771330692</v>
      </c>
      <c r="P19" s="65">
        <f t="shared" si="6"/>
        <v>-6.0982191851831624E-3</v>
      </c>
      <c r="Q19" s="20">
        <v>31183.245413320794</v>
      </c>
      <c r="R19" s="65">
        <f t="shared" si="7"/>
        <v>-7.3637702920288817E-2</v>
      </c>
      <c r="S19" s="20">
        <v>33455.382901153818</v>
      </c>
      <c r="T19" s="65">
        <f t="shared" si="8"/>
        <v>7.2864047911524121E-2</v>
      </c>
      <c r="U19" s="20">
        <v>33933.267346656619</v>
      </c>
      <c r="V19" s="65">
        <f t="shared" si="9"/>
        <v>1.428423183541927E-2</v>
      </c>
      <c r="W19" s="20">
        <v>41198.321549231208</v>
      </c>
      <c r="X19" s="65">
        <f t="shared" si="10"/>
        <v>0.21409828085094196</v>
      </c>
      <c r="Y19" s="67">
        <f t="shared" si="11"/>
        <v>2.5995147713617297E-2</v>
      </c>
    </row>
    <row r="20" spans="1:25" ht="23.25" x14ac:dyDescent="0.25">
      <c r="A20" s="70" t="s">
        <v>25</v>
      </c>
      <c r="B20" s="20">
        <v>31459.960834834321</v>
      </c>
      <c r="C20" s="20">
        <v>31541.512006950201</v>
      </c>
      <c r="D20" s="60">
        <f t="shared" si="0"/>
        <v>2.5922210311712934E-3</v>
      </c>
      <c r="E20" s="20">
        <v>32818.503905503698</v>
      </c>
      <c r="F20" s="61">
        <f t="shared" si="1"/>
        <v>4.0486071126587309E-2</v>
      </c>
      <c r="G20" s="20">
        <v>32939.291526726411</v>
      </c>
      <c r="H20" s="61">
        <f t="shared" si="2"/>
        <v>3.6804731126838242E-3</v>
      </c>
      <c r="I20" s="20">
        <v>34039.062065331127</v>
      </c>
      <c r="J20" s="61">
        <f t="shared" si="3"/>
        <v>3.3387801850940813E-2</v>
      </c>
      <c r="K20" s="20">
        <v>35358.913764360674</v>
      </c>
      <c r="L20" s="61">
        <f t="shared" si="4"/>
        <v>3.8774620067273169E-2</v>
      </c>
      <c r="M20" s="20">
        <v>32960.928599160899</v>
      </c>
      <c r="N20" s="61">
        <f t="shared" si="5"/>
        <v>-6.7818405881483135E-2</v>
      </c>
      <c r="O20" s="20">
        <v>32236.232563121728</v>
      </c>
      <c r="P20" s="61">
        <f t="shared" si="6"/>
        <v>-2.1986517578197695E-2</v>
      </c>
      <c r="Q20" s="20">
        <v>29446.27303208593</v>
      </c>
      <c r="R20" s="61">
        <f t="shared" si="7"/>
        <v>-8.6547319869739181E-2</v>
      </c>
      <c r="S20" s="20">
        <v>33427.089695173927</v>
      </c>
      <c r="T20" s="61">
        <f t="shared" si="8"/>
        <v>0.13518915139957866</v>
      </c>
      <c r="U20" s="20">
        <v>33882.069331728002</v>
      </c>
      <c r="V20" s="61">
        <f t="shared" si="9"/>
        <v>1.3611105265313173E-2</v>
      </c>
      <c r="W20" s="20">
        <v>41869.495814714559</v>
      </c>
      <c r="X20" s="61">
        <f t="shared" si="10"/>
        <v>0.23574199098597948</v>
      </c>
      <c r="Y20" s="67">
        <f t="shared" si="11"/>
        <v>2.9737381046373426E-2</v>
      </c>
    </row>
    <row r="21" spans="1:25" x14ac:dyDescent="0.25">
      <c r="A21" s="71" t="s">
        <v>93</v>
      </c>
      <c r="B21" s="20">
        <v>70250.848561640261</v>
      </c>
      <c r="C21" s="20">
        <v>80183.237386332767</v>
      </c>
      <c r="D21" s="64">
        <f t="shared" si="0"/>
        <v>0.14138460998058289</v>
      </c>
      <c r="E21" s="20">
        <v>84081.164725552429</v>
      </c>
      <c r="F21" s="65">
        <f t="shared" si="1"/>
        <v>4.8612745834131887E-2</v>
      </c>
      <c r="G21" s="20">
        <v>89317.656195774252</v>
      </c>
      <c r="H21" s="65">
        <f t="shared" si="2"/>
        <v>6.2279007282001198E-2</v>
      </c>
      <c r="I21" s="20">
        <v>81063.907842205939</v>
      </c>
      <c r="J21" s="65">
        <f t="shared" si="3"/>
        <v>-9.240892232412623E-2</v>
      </c>
      <c r="K21" s="20">
        <v>90093.763661165649</v>
      </c>
      <c r="L21" s="65">
        <f t="shared" si="4"/>
        <v>0.11139181491887462</v>
      </c>
      <c r="M21" s="20">
        <v>80998.666728574433</v>
      </c>
      <c r="N21" s="65">
        <f t="shared" si="5"/>
        <v>-0.10095145949054851</v>
      </c>
      <c r="O21" s="20">
        <v>77617.976662217479</v>
      </c>
      <c r="P21" s="65">
        <f t="shared" si="6"/>
        <v>-4.1737601406275027E-2</v>
      </c>
      <c r="Q21" s="20">
        <v>69122.333064086793</v>
      </c>
      <c r="R21" s="65">
        <f t="shared" si="7"/>
        <v>-0.10945458724210932</v>
      </c>
      <c r="S21" s="20">
        <v>79150.649884031242</v>
      </c>
      <c r="T21" s="65">
        <f t="shared" si="8"/>
        <v>0.14508070511229265</v>
      </c>
      <c r="U21" s="20">
        <v>78946.184301629604</v>
      </c>
      <c r="V21" s="65">
        <f t="shared" si="9"/>
        <v>-2.5832457813197429E-3</v>
      </c>
      <c r="W21" s="20">
        <v>113988.04407796304</v>
      </c>
      <c r="X21" s="65">
        <f t="shared" si="10"/>
        <v>0.44387021470789567</v>
      </c>
      <c r="Y21" s="67">
        <f t="shared" si="11"/>
        <v>5.5043934690127277E-2</v>
      </c>
    </row>
    <row r="22" spans="1:25" ht="45.75" x14ac:dyDescent="0.25">
      <c r="A22" s="68" t="s">
        <v>26</v>
      </c>
      <c r="B22" s="17">
        <v>46774.647185897331</v>
      </c>
      <c r="C22" s="17">
        <v>47109.098403106109</v>
      </c>
      <c r="D22" s="60">
        <f t="shared" si="0"/>
        <v>7.1502670213536845E-3</v>
      </c>
      <c r="E22" s="17">
        <v>48623.5604991824</v>
      </c>
      <c r="F22" s="61">
        <f t="shared" si="1"/>
        <v>3.2147974540230884E-2</v>
      </c>
      <c r="G22" s="17">
        <v>48712.368052258309</v>
      </c>
      <c r="H22" s="61">
        <f t="shared" si="2"/>
        <v>1.8264304827575462E-3</v>
      </c>
      <c r="I22" s="17">
        <v>48977.23482163516</v>
      </c>
      <c r="J22" s="61">
        <f t="shared" si="3"/>
        <v>5.437361802914209E-3</v>
      </c>
      <c r="K22" s="17">
        <v>51725.893934219392</v>
      </c>
      <c r="L22" s="61">
        <f t="shared" si="4"/>
        <v>5.6121157566250357E-2</v>
      </c>
      <c r="M22" s="17">
        <v>48979.899492548495</v>
      </c>
      <c r="N22" s="61">
        <f t="shared" si="5"/>
        <v>-5.3087423586395954E-2</v>
      </c>
      <c r="O22" s="17">
        <v>46756.630020833683</v>
      </c>
      <c r="P22" s="61">
        <f t="shared" si="6"/>
        <v>-4.5391466596476859E-2</v>
      </c>
      <c r="Q22" s="17">
        <v>43262.369825996248</v>
      </c>
      <c r="R22" s="61">
        <f t="shared" si="7"/>
        <v>-7.4732935057134631E-2</v>
      </c>
      <c r="S22" s="17">
        <v>48079.92776162269</v>
      </c>
      <c r="T22" s="61">
        <f t="shared" si="8"/>
        <v>0.11135677391236176</v>
      </c>
      <c r="U22" s="18">
        <v>48489.081767487653</v>
      </c>
      <c r="V22" s="61">
        <f t="shared" si="9"/>
        <v>8.5098714767943839E-3</v>
      </c>
      <c r="W22" s="17">
        <v>62351.490175738865</v>
      </c>
      <c r="X22" s="61">
        <f t="shared" si="10"/>
        <v>0.28588721219188096</v>
      </c>
      <c r="Y22" s="67">
        <f t="shared" si="11"/>
        <v>3.0475020341321487E-2</v>
      </c>
    </row>
    <row r="23" spans="1:25" ht="23.25" x14ac:dyDescent="0.25">
      <c r="A23" s="71" t="s">
        <v>27</v>
      </c>
      <c r="B23" s="20">
        <v>34732.604625585569</v>
      </c>
      <c r="C23" s="20">
        <v>37140.804387763128</v>
      </c>
      <c r="D23" s="64">
        <f t="shared" si="0"/>
        <v>6.9335420943454684E-2</v>
      </c>
      <c r="E23" s="20">
        <v>37272.127349822258</v>
      </c>
      <c r="F23" s="65">
        <f t="shared" si="1"/>
        <v>3.5358136212686464E-3</v>
      </c>
      <c r="G23" s="20">
        <v>36202.711248310283</v>
      </c>
      <c r="H23" s="65">
        <f t="shared" si="2"/>
        <v>-2.8692113317676626E-2</v>
      </c>
      <c r="I23" s="20">
        <v>39421.33374464899</v>
      </c>
      <c r="J23" s="65">
        <f t="shared" si="3"/>
        <v>8.890556495237445E-2</v>
      </c>
      <c r="K23" s="20">
        <v>43470.235713972368</v>
      </c>
      <c r="L23" s="65">
        <f t="shared" si="4"/>
        <v>0.10270839631023332</v>
      </c>
      <c r="M23" s="20">
        <v>37575.155868199639</v>
      </c>
      <c r="N23" s="65">
        <f t="shared" si="5"/>
        <v>-0.13561186749852172</v>
      </c>
      <c r="O23" s="20">
        <v>36304.853625324802</v>
      </c>
      <c r="P23" s="65">
        <f t="shared" si="6"/>
        <v>-3.3806972014450376E-2</v>
      </c>
      <c r="Q23" s="20">
        <v>33227.272579679608</v>
      </c>
      <c r="R23" s="65">
        <f t="shared" si="7"/>
        <v>-8.477051243358813E-2</v>
      </c>
      <c r="S23" s="20">
        <v>38504.770599420903</v>
      </c>
      <c r="T23" s="65">
        <f t="shared" si="8"/>
        <v>0.15883031046516849</v>
      </c>
      <c r="U23" s="20">
        <v>39754.770181904823</v>
      </c>
      <c r="V23" s="65">
        <f t="shared" si="9"/>
        <v>3.2463499016475605E-2</v>
      </c>
      <c r="W23" s="20">
        <v>48853.629081287057</v>
      </c>
      <c r="X23" s="65">
        <f t="shared" si="10"/>
        <v>0.22887464467154084</v>
      </c>
      <c r="Y23" s="67">
        <f t="shared" si="11"/>
        <v>3.6524744065116292E-2</v>
      </c>
    </row>
    <row r="24" spans="1:25" ht="23.25" x14ac:dyDescent="0.25">
      <c r="A24" s="70" t="s">
        <v>28</v>
      </c>
      <c r="B24" s="20">
        <v>46072.845057103936</v>
      </c>
      <c r="C24" s="20">
        <v>47717.144624216504</v>
      </c>
      <c r="D24" s="60">
        <f t="shared" si="0"/>
        <v>3.56891258847718E-2</v>
      </c>
      <c r="E24" s="20">
        <v>49004.52803879563</v>
      </c>
      <c r="F24" s="61">
        <f t="shared" si="1"/>
        <v>2.6979472990631859E-2</v>
      </c>
      <c r="G24" s="20">
        <v>49831.492583928572</v>
      </c>
      <c r="H24" s="61">
        <f t="shared" si="2"/>
        <v>1.6875268025808854E-2</v>
      </c>
      <c r="I24" s="20">
        <v>55830.116171200738</v>
      </c>
      <c r="J24" s="61">
        <f t="shared" si="3"/>
        <v>0.12037816401282786</v>
      </c>
      <c r="K24" s="20">
        <v>51937.506528527891</v>
      </c>
      <c r="L24" s="61">
        <f t="shared" si="4"/>
        <v>-6.9722399121225576E-2</v>
      </c>
      <c r="M24" s="20">
        <v>49588.212447002094</v>
      </c>
      <c r="N24" s="61">
        <f t="shared" si="5"/>
        <v>-4.5233093356828569E-2</v>
      </c>
      <c r="O24" s="20">
        <v>48173.168054672795</v>
      </c>
      <c r="P24" s="61">
        <f t="shared" si="6"/>
        <v>-2.8535902435314453E-2</v>
      </c>
      <c r="Q24" s="20">
        <v>42992.798212951457</v>
      </c>
      <c r="R24" s="61">
        <f t="shared" si="7"/>
        <v>-0.10753641603645459</v>
      </c>
      <c r="S24" s="20">
        <v>47680.236308630912</v>
      </c>
      <c r="T24" s="61">
        <f t="shared" si="8"/>
        <v>0.1090284487290567</v>
      </c>
      <c r="U24" s="20">
        <v>48315.604059754412</v>
      </c>
      <c r="V24" s="61">
        <f t="shared" si="9"/>
        <v>1.3325599877710426E-2</v>
      </c>
      <c r="W24" s="20">
        <v>60455.155713759916</v>
      </c>
      <c r="X24" s="61">
        <f t="shared" si="10"/>
        <v>0.25125530126854856</v>
      </c>
      <c r="Y24" s="67">
        <f t="shared" si="11"/>
        <v>2.9318506349048444E-2</v>
      </c>
    </row>
    <row r="25" spans="1:25" ht="34.5" x14ac:dyDescent="0.25">
      <c r="A25" s="71" t="s">
        <v>29</v>
      </c>
      <c r="B25" s="20">
        <v>44797.107603471071</v>
      </c>
      <c r="C25" s="20">
        <v>44594.441171993793</v>
      </c>
      <c r="D25" s="64">
        <f t="shared" si="0"/>
        <v>-4.5240963606671958E-3</v>
      </c>
      <c r="E25" s="20">
        <v>45508.29282093903</v>
      </c>
      <c r="F25" s="65">
        <f t="shared" si="1"/>
        <v>2.0492501417848308E-2</v>
      </c>
      <c r="G25" s="20">
        <v>47039.366284815282</v>
      </c>
      <c r="H25" s="65">
        <f t="shared" si="2"/>
        <v>3.3643834320495225E-2</v>
      </c>
      <c r="I25" s="20">
        <v>50402.945799469053</v>
      </c>
      <c r="J25" s="65">
        <f t="shared" si="3"/>
        <v>7.1505629865161735E-2</v>
      </c>
      <c r="K25" s="20">
        <v>53286.113314551512</v>
      </c>
      <c r="L25" s="65">
        <f t="shared" si="4"/>
        <v>5.7202361277717939E-2</v>
      </c>
      <c r="M25" s="20">
        <v>46832.902975516343</v>
      </c>
      <c r="N25" s="65">
        <f t="shared" si="5"/>
        <v>-0.12110491716559313</v>
      </c>
      <c r="O25" s="20">
        <v>44736.423680328575</v>
      </c>
      <c r="P25" s="65">
        <f t="shared" si="6"/>
        <v>-4.4765093812010326E-2</v>
      </c>
      <c r="Q25" s="20">
        <v>41770.939654026988</v>
      </c>
      <c r="R25" s="65">
        <f t="shared" si="7"/>
        <v>-6.6287909992357452E-2</v>
      </c>
      <c r="S25" s="20">
        <v>46749.886744535666</v>
      </c>
      <c r="T25" s="65">
        <f t="shared" si="8"/>
        <v>0.1191964349317356</v>
      </c>
      <c r="U25" s="20">
        <v>47525.72573298285</v>
      </c>
      <c r="V25" s="65">
        <f t="shared" si="9"/>
        <v>1.6595526587834364E-2</v>
      </c>
      <c r="W25" s="20">
        <v>58503.016125308604</v>
      </c>
      <c r="X25" s="65">
        <f t="shared" si="10"/>
        <v>0.23097575519414981</v>
      </c>
      <c r="Y25" s="67">
        <f t="shared" si="11"/>
        <v>2.8448184205846806E-2</v>
      </c>
    </row>
    <row r="26" spans="1:25" ht="68.25" x14ac:dyDescent="0.25">
      <c r="A26" s="72" t="s">
        <v>94</v>
      </c>
      <c r="B26" s="20">
        <v>80361.978678899701</v>
      </c>
      <c r="C26" s="20">
        <v>72467.461842268807</v>
      </c>
      <c r="D26" s="60">
        <f t="shared" si="0"/>
        <v>-9.8236964375588709E-2</v>
      </c>
      <c r="E26" s="20">
        <v>80395.747488260648</v>
      </c>
      <c r="F26" s="61">
        <f t="shared" si="1"/>
        <v>0.10940476517927977</v>
      </c>
      <c r="G26" s="20">
        <v>82561.06055061215</v>
      </c>
      <c r="H26" s="61">
        <f t="shared" si="2"/>
        <v>2.6933179054870804E-2</v>
      </c>
      <c r="I26" s="20">
        <v>92879.726302508134</v>
      </c>
      <c r="J26" s="61">
        <f t="shared" si="3"/>
        <v>0.12498223355028681</v>
      </c>
      <c r="K26" s="20">
        <v>94038.350556951977</v>
      </c>
      <c r="L26" s="61">
        <f t="shared" si="4"/>
        <v>1.2474458103700847E-2</v>
      </c>
      <c r="M26" s="20">
        <v>79094.773456973271</v>
      </c>
      <c r="N26" s="61">
        <f t="shared" si="5"/>
        <v>-0.15890939187548281</v>
      </c>
      <c r="O26" s="20">
        <v>83628.401519931707</v>
      </c>
      <c r="P26" s="61">
        <f t="shared" si="6"/>
        <v>5.7318933537684247E-2</v>
      </c>
      <c r="Q26" s="20">
        <v>68852.259476932624</v>
      </c>
      <c r="R26" s="61">
        <f t="shared" si="7"/>
        <v>-0.17668808412507309</v>
      </c>
      <c r="S26" s="20">
        <v>76498.650784422454</v>
      </c>
      <c r="T26" s="61">
        <f t="shared" si="8"/>
        <v>0.11105505274015859</v>
      </c>
      <c r="U26" s="20">
        <v>77277.410385999799</v>
      </c>
      <c r="V26" s="61">
        <f t="shared" si="9"/>
        <v>1.0180043616349943E-2</v>
      </c>
      <c r="W26" s="20">
        <v>97555.53898383434</v>
      </c>
      <c r="X26" s="61">
        <f t="shared" si="10"/>
        <v>0.26240693750664668</v>
      </c>
      <c r="Y26" s="67">
        <f t="shared" si="11"/>
        <v>2.553828753753028E-2</v>
      </c>
    </row>
    <row r="27" spans="1:25" ht="79.5" x14ac:dyDescent="0.25">
      <c r="A27" s="73" t="s">
        <v>106</v>
      </c>
      <c r="B27" s="20">
        <v>41783.642357123914</v>
      </c>
      <c r="C27" s="20">
        <v>42245.210629284244</v>
      </c>
      <c r="D27" s="64">
        <f t="shared" si="0"/>
        <v>1.1046626050819519E-2</v>
      </c>
      <c r="E27" s="20">
        <v>42543.42949009822</v>
      </c>
      <c r="F27" s="65">
        <f t="shared" si="1"/>
        <v>7.0592347954172574E-3</v>
      </c>
      <c r="G27" s="20">
        <v>44021.792413214607</v>
      </c>
      <c r="H27" s="65">
        <f t="shared" si="2"/>
        <v>3.474950047128833E-2</v>
      </c>
      <c r="I27" s="20">
        <v>46884.264951634075</v>
      </c>
      <c r="J27" s="65">
        <f t="shared" si="3"/>
        <v>6.5023988836042879E-2</v>
      </c>
      <c r="K27" s="20">
        <v>49843.341272179394</v>
      </c>
      <c r="L27" s="65">
        <f t="shared" si="4"/>
        <v>6.3114486781394863E-2</v>
      </c>
      <c r="M27" s="20">
        <v>44142.434961095438</v>
      </c>
      <c r="N27" s="65">
        <f t="shared" si="5"/>
        <v>-0.11437648772286413</v>
      </c>
      <c r="O27" s="20">
        <v>41532.748964428749</v>
      </c>
      <c r="P27" s="65">
        <f t="shared" si="6"/>
        <v>-5.9119665667893395E-2</v>
      </c>
      <c r="Q27" s="20">
        <v>39557.157039009049</v>
      </c>
      <c r="R27" s="65">
        <f t="shared" si="7"/>
        <v>-4.756708801316567E-2</v>
      </c>
      <c r="S27" s="20">
        <v>44330.613467379844</v>
      </c>
      <c r="T27" s="65">
        <f t="shared" si="8"/>
        <v>0.12067238360086097</v>
      </c>
      <c r="U27" s="20">
        <v>45125.43710022029</v>
      </c>
      <c r="V27" s="65">
        <f t="shared" si="9"/>
        <v>1.7929452598830053E-2</v>
      </c>
      <c r="W27" s="20">
        <v>55301.878010763809</v>
      </c>
      <c r="X27" s="65">
        <f t="shared" si="10"/>
        <v>0.22551451164766312</v>
      </c>
      <c r="Y27" s="67">
        <f t="shared" si="11"/>
        <v>2.9458813034399435E-2</v>
      </c>
    </row>
    <row r="28" spans="1:25" ht="23.25" x14ac:dyDescent="0.25">
      <c r="A28" s="70" t="s">
        <v>30</v>
      </c>
      <c r="B28" s="20">
        <v>32679.864716492517</v>
      </c>
      <c r="C28" s="20">
        <v>36050.35049137794</v>
      </c>
      <c r="D28" s="60">
        <f t="shared" si="0"/>
        <v>0.10313646657124753</v>
      </c>
      <c r="E28" s="20">
        <v>34304.964461089898</v>
      </c>
      <c r="F28" s="61">
        <f t="shared" si="1"/>
        <v>-4.8415230545552745E-2</v>
      </c>
      <c r="G28" s="20">
        <v>33479.760216275281</v>
      </c>
      <c r="H28" s="61">
        <f t="shared" si="2"/>
        <v>-2.4054951164592997E-2</v>
      </c>
      <c r="I28" s="20">
        <v>35220.82375335275</v>
      </c>
      <c r="J28" s="61">
        <f t="shared" si="3"/>
        <v>5.200346495406194E-2</v>
      </c>
      <c r="K28" s="20">
        <v>37363.994144966622</v>
      </c>
      <c r="L28" s="61">
        <f t="shared" si="4"/>
        <v>6.0849524889657225E-2</v>
      </c>
      <c r="M28" s="20">
        <v>34524.975489989411</v>
      </c>
      <c r="N28" s="61">
        <f t="shared" si="5"/>
        <v>-7.5982740066874332E-2</v>
      </c>
      <c r="O28" s="20">
        <v>34969.019487775447</v>
      </c>
      <c r="P28" s="61">
        <f t="shared" si="6"/>
        <v>1.2861529703758645E-2</v>
      </c>
      <c r="Q28" s="20">
        <v>31106.756130334117</v>
      </c>
      <c r="R28" s="61">
        <f t="shared" si="7"/>
        <v>-0.11044814564479022</v>
      </c>
      <c r="S28" s="20">
        <v>35481.199333155011</v>
      </c>
      <c r="T28" s="61">
        <f t="shared" si="8"/>
        <v>0.1406267881000649</v>
      </c>
      <c r="U28" s="20">
        <v>36081.469416394684</v>
      </c>
      <c r="V28" s="61">
        <f t="shared" si="9"/>
        <v>1.6917976125986112E-2</v>
      </c>
      <c r="W28" s="20">
        <v>42639.606283863708</v>
      </c>
      <c r="X28" s="61">
        <f t="shared" si="10"/>
        <v>0.18175914045477159</v>
      </c>
      <c r="Y28" s="67">
        <f t="shared" si="11"/>
        <v>2.8113983943430697E-2</v>
      </c>
    </row>
    <row r="29" spans="1:25" ht="34.5" x14ac:dyDescent="0.25">
      <c r="A29" s="71" t="s">
        <v>31</v>
      </c>
      <c r="B29" s="20">
        <v>29171.208823987628</v>
      </c>
      <c r="C29" s="20">
        <v>29949.9438402659</v>
      </c>
      <c r="D29" s="64">
        <f t="shared" si="0"/>
        <v>2.6695328979233546E-2</v>
      </c>
      <c r="E29" s="20">
        <v>31325.551044770185</v>
      </c>
      <c r="F29" s="65">
        <f t="shared" si="1"/>
        <v>4.5930209814112111E-2</v>
      </c>
      <c r="G29" s="20">
        <v>32445.36529592767</v>
      </c>
      <c r="H29" s="65">
        <f t="shared" si="2"/>
        <v>3.574763136830561E-2</v>
      </c>
      <c r="I29" s="20">
        <v>32033.147191522025</v>
      </c>
      <c r="J29" s="65">
        <f t="shared" si="3"/>
        <v>-1.2704991934776699E-2</v>
      </c>
      <c r="K29" s="20">
        <v>32906.475342014091</v>
      </c>
      <c r="L29" s="65">
        <f t="shared" si="4"/>
        <v>2.7263264058025705E-2</v>
      </c>
      <c r="M29" s="20">
        <v>32578.58673152003</v>
      </c>
      <c r="N29" s="65">
        <f t="shared" si="5"/>
        <v>-9.9642580095906652E-3</v>
      </c>
      <c r="O29" s="20">
        <v>31432.595755769133</v>
      </c>
      <c r="P29" s="65">
        <f t="shared" si="6"/>
        <v>-3.5176202859719008E-2</v>
      </c>
      <c r="Q29" s="20">
        <v>30627.738121784118</v>
      </c>
      <c r="R29" s="65">
        <f t="shared" si="7"/>
        <v>-2.5605827792230307E-2</v>
      </c>
      <c r="S29" s="20">
        <v>32241.731736309241</v>
      </c>
      <c r="T29" s="65">
        <f t="shared" si="8"/>
        <v>5.2697120763781191E-2</v>
      </c>
      <c r="U29" s="20">
        <v>32473.429455343816</v>
      </c>
      <c r="V29" s="65">
        <f t="shared" si="9"/>
        <v>7.1862678136995761E-3</v>
      </c>
      <c r="W29" s="20">
        <v>41466.482265156286</v>
      </c>
      <c r="X29" s="65">
        <f t="shared" si="10"/>
        <v>0.27693572747465312</v>
      </c>
      <c r="Y29" s="67">
        <f t="shared" si="11"/>
        <v>3.5364024515954016E-2</v>
      </c>
    </row>
    <row r="30" spans="1:25" ht="34.5" x14ac:dyDescent="0.25">
      <c r="A30" s="70" t="s">
        <v>32</v>
      </c>
      <c r="B30" s="20">
        <v>39078.227114379944</v>
      </c>
      <c r="C30" s="20">
        <v>40790.447478542221</v>
      </c>
      <c r="D30" s="60">
        <f t="shared" si="0"/>
        <v>4.3815200703724244E-2</v>
      </c>
      <c r="E30" s="20">
        <v>41983.438216061455</v>
      </c>
      <c r="F30" s="61">
        <f t="shared" si="1"/>
        <v>2.9246816626535166E-2</v>
      </c>
      <c r="G30" s="20">
        <v>41987.495389150339</v>
      </c>
      <c r="H30" s="61">
        <f t="shared" si="2"/>
        <v>9.6637466136195727E-5</v>
      </c>
      <c r="I30" s="20">
        <v>42886.618902304552</v>
      </c>
      <c r="J30" s="61">
        <f t="shared" si="3"/>
        <v>2.1414078282615323E-2</v>
      </c>
      <c r="K30" s="20">
        <v>43270.425474651733</v>
      </c>
      <c r="L30" s="61">
        <f t="shared" si="4"/>
        <v>8.9493315670672313E-3</v>
      </c>
      <c r="M30" s="20">
        <v>43055.274634440262</v>
      </c>
      <c r="N30" s="61">
        <f t="shared" si="5"/>
        <v>-4.9722376854719474E-3</v>
      </c>
      <c r="O30" s="20">
        <v>42796.406500936013</v>
      </c>
      <c r="P30" s="61">
        <f t="shared" si="6"/>
        <v>-6.0124603942760535E-3</v>
      </c>
      <c r="Q30" s="20">
        <v>38068.805926031288</v>
      </c>
      <c r="R30" s="61">
        <f t="shared" si="7"/>
        <v>-0.11046723221496002</v>
      </c>
      <c r="S30" s="20">
        <v>42560.757544842905</v>
      </c>
      <c r="T30" s="61">
        <f t="shared" si="8"/>
        <v>0.1179956005854137</v>
      </c>
      <c r="U30" s="20">
        <v>42433.664777942045</v>
      </c>
      <c r="V30" s="61">
        <f t="shared" si="9"/>
        <v>-2.9861490779846678E-3</v>
      </c>
      <c r="W30" s="20">
        <v>49562.374153137724</v>
      </c>
      <c r="X30" s="61">
        <f t="shared" si="10"/>
        <v>0.16799655208902298</v>
      </c>
      <c r="Y30" s="67">
        <f t="shared" si="11"/>
        <v>2.4097830722529287E-2</v>
      </c>
    </row>
    <row r="31" spans="1:25" ht="23.25" x14ac:dyDescent="0.25">
      <c r="A31" s="71" t="s">
        <v>33</v>
      </c>
      <c r="B31" s="20">
        <v>52350.991296996814</v>
      </c>
      <c r="C31" s="20">
        <v>54677.819672175472</v>
      </c>
      <c r="D31" s="64">
        <f t="shared" si="0"/>
        <v>4.4446691791911519E-2</v>
      </c>
      <c r="E31" s="20">
        <v>54275.323154506339</v>
      </c>
      <c r="F31" s="65">
        <f t="shared" si="1"/>
        <v>-7.3612393486486294E-3</v>
      </c>
      <c r="G31" s="20">
        <v>58878.409427131875</v>
      </c>
      <c r="H31" s="65">
        <f t="shared" si="2"/>
        <v>8.4809928436941018E-2</v>
      </c>
      <c r="I31" s="20">
        <v>61059.180999928962</v>
      </c>
      <c r="J31" s="65">
        <f t="shared" si="3"/>
        <v>3.7038561231787615E-2</v>
      </c>
      <c r="K31" s="20">
        <v>60608.03797790713</v>
      </c>
      <c r="L31" s="65">
        <f t="shared" si="4"/>
        <v>-7.388618953509285E-3</v>
      </c>
      <c r="M31" s="20">
        <v>57717.680047676215</v>
      </c>
      <c r="N31" s="65">
        <f t="shared" si="5"/>
        <v>-4.7689349905775003E-2</v>
      </c>
      <c r="O31" s="20">
        <v>51621.032022615102</v>
      </c>
      <c r="P31" s="65">
        <f t="shared" si="6"/>
        <v>-0.10562877821882533</v>
      </c>
      <c r="Q31" s="20">
        <v>48115.8147149496</v>
      </c>
      <c r="R31" s="65">
        <f t="shared" si="7"/>
        <v>-6.7902890940457539E-2</v>
      </c>
      <c r="S31" s="20">
        <v>55978.854206194403</v>
      </c>
      <c r="T31" s="65">
        <f t="shared" si="8"/>
        <v>0.16341902424031396</v>
      </c>
      <c r="U31" s="20">
        <v>56005.476719613951</v>
      </c>
      <c r="V31" s="65">
        <f t="shared" si="9"/>
        <v>4.7558160660954307E-4</v>
      </c>
      <c r="W31" s="20">
        <v>75412.970058956897</v>
      </c>
      <c r="X31" s="65">
        <f t="shared" si="10"/>
        <v>0.34652849107069827</v>
      </c>
      <c r="Y31" s="67">
        <f t="shared" si="11"/>
        <v>4.006794554645874E-2</v>
      </c>
    </row>
    <row r="32" spans="1:25" ht="34.5" x14ac:dyDescent="0.25">
      <c r="A32" s="70" t="s">
        <v>34</v>
      </c>
      <c r="B32" s="20">
        <v>30349.43671531415</v>
      </c>
      <c r="C32" s="20">
        <v>28904.209545008292</v>
      </c>
      <c r="D32" s="60">
        <f t="shared" si="0"/>
        <v>-4.7619571455723375E-2</v>
      </c>
      <c r="E32" s="20">
        <v>30068.544225415848</v>
      </c>
      <c r="F32" s="61">
        <f t="shared" si="1"/>
        <v>4.0282529733065564E-2</v>
      </c>
      <c r="G32" s="20">
        <v>30312.224720326845</v>
      </c>
      <c r="H32" s="61">
        <f t="shared" si="2"/>
        <v>8.1041667027239583E-3</v>
      </c>
      <c r="I32" s="20">
        <v>32244.467918948267</v>
      </c>
      <c r="J32" s="61">
        <f t="shared" si="3"/>
        <v>6.3744684411952468E-2</v>
      </c>
      <c r="K32" s="20">
        <v>32309.187581793754</v>
      </c>
      <c r="L32" s="61">
        <f t="shared" si="4"/>
        <v>2.0071555532616969E-3</v>
      </c>
      <c r="M32" s="20">
        <v>31302.569919458449</v>
      </c>
      <c r="N32" s="61">
        <f t="shared" si="5"/>
        <v>-3.1155771397437859E-2</v>
      </c>
      <c r="O32" s="20">
        <v>30832.920464740342</v>
      </c>
      <c r="P32" s="61">
        <f t="shared" si="6"/>
        <v>-1.5003543029422639E-2</v>
      </c>
      <c r="Q32" s="20">
        <v>29049.412248544344</v>
      </c>
      <c r="R32" s="61">
        <f t="shared" si="7"/>
        <v>-5.7844284268678603E-2</v>
      </c>
      <c r="S32" s="20">
        <v>30335.58617105005</v>
      </c>
      <c r="T32" s="61">
        <f t="shared" si="8"/>
        <v>4.4275385384781929E-2</v>
      </c>
      <c r="U32" s="20">
        <v>30820.239711588772</v>
      </c>
      <c r="V32" s="61">
        <f t="shared" si="9"/>
        <v>1.5976402691082248E-2</v>
      </c>
      <c r="W32" s="20">
        <v>37973.067474427444</v>
      </c>
      <c r="X32" s="61">
        <f t="shared" si="10"/>
        <v>0.23208215866501281</v>
      </c>
      <c r="Y32" s="67">
        <f t="shared" si="11"/>
        <v>2.3168119362783471E-2</v>
      </c>
    </row>
    <row r="33" spans="1:25" ht="23.25" x14ac:dyDescent="0.25">
      <c r="A33" s="71" t="s">
        <v>35</v>
      </c>
      <c r="B33" s="20">
        <v>23175.00275806733</v>
      </c>
      <c r="C33" s="20">
        <v>25739.841091668477</v>
      </c>
      <c r="D33" s="64">
        <f t="shared" si="0"/>
        <v>0.11067262258289534</v>
      </c>
      <c r="E33" s="20">
        <v>25397.896055708836</v>
      </c>
      <c r="F33" s="65">
        <f t="shared" si="1"/>
        <v>-1.3284659945718258E-2</v>
      </c>
      <c r="G33" s="20">
        <v>25312.191568030932</v>
      </c>
      <c r="H33" s="65">
        <f t="shared" si="2"/>
        <v>-3.3744719440506055E-3</v>
      </c>
      <c r="I33" s="20">
        <v>27177.040511613464</v>
      </c>
      <c r="J33" s="65">
        <f t="shared" si="3"/>
        <v>7.3673942399275383E-2</v>
      </c>
      <c r="K33" s="20">
        <v>28181.298343677885</v>
      </c>
      <c r="L33" s="65">
        <f t="shared" si="4"/>
        <v>3.6952435333614586E-2</v>
      </c>
      <c r="M33" s="20">
        <v>25998.366180373738</v>
      </c>
      <c r="N33" s="65">
        <f t="shared" si="5"/>
        <v>-7.7460312036824908E-2</v>
      </c>
      <c r="O33" s="20">
        <v>26074.878058216313</v>
      </c>
      <c r="P33" s="65">
        <f t="shared" si="6"/>
        <v>2.9429494650450305E-3</v>
      </c>
      <c r="Q33" s="20">
        <v>22605.929962540235</v>
      </c>
      <c r="R33" s="65">
        <f t="shared" si="7"/>
        <v>-0.1330379412678786</v>
      </c>
      <c r="S33" s="20">
        <v>26696.231004601774</v>
      </c>
      <c r="T33" s="65">
        <f t="shared" si="8"/>
        <v>0.18093929552287746</v>
      </c>
      <c r="U33" s="20">
        <v>27338.608982257665</v>
      </c>
      <c r="V33" s="65">
        <f t="shared" si="9"/>
        <v>2.4062496969896596E-2</v>
      </c>
      <c r="W33" s="20">
        <v>34583.930221029055</v>
      </c>
      <c r="X33" s="65">
        <f t="shared" si="10"/>
        <v>0.26502157602361898</v>
      </c>
      <c r="Y33" s="67">
        <f t="shared" si="11"/>
        <v>4.2464357554795544E-2</v>
      </c>
    </row>
    <row r="34" spans="1:25" ht="23.25" x14ac:dyDescent="0.25">
      <c r="A34" s="70" t="s">
        <v>36</v>
      </c>
      <c r="B34" s="20">
        <v>58597.772763792447</v>
      </c>
      <c r="C34" s="20">
        <v>57408.689787582371</v>
      </c>
      <c r="D34" s="60">
        <f t="shared" si="0"/>
        <v>-2.0292289623417448E-2</v>
      </c>
      <c r="E34" s="20">
        <v>60343.405030441281</v>
      </c>
      <c r="F34" s="61">
        <f t="shared" ref="F34:F65" si="12">E34/C34-1</f>
        <v>5.1119704241947339E-2</v>
      </c>
      <c r="G34" s="20">
        <v>59576.405575409663</v>
      </c>
      <c r="H34" s="61">
        <f t="shared" ref="H34:H65" si="13">G34/E34-1</f>
        <v>-1.2710576319726941E-2</v>
      </c>
      <c r="I34" s="20">
        <v>57190.377324910449</v>
      </c>
      <c r="J34" s="61">
        <f t="shared" ref="J34:J65" si="14">I34/G34-1</f>
        <v>-4.0049885981776168E-2</v>
      </c>
      <c r="K34" s="20">
        <v>62618.573337520073</v>
      </c>
      <c r="L34" s="61">
        <f t="shared" ref="L34:L65" si="15">K34/I34-1</f>
        <v>9.4914499020891441E-2</v>
      </c>
      <c r="M34" s="20">
        <v>59603.848913081085</v>
      </c>
      <c r="N34" s="61">
        <f t="shared" ref="N34:N65" si="16">M34/K34-1</f>
        <v>-4.814425279524237E-2</v>
      </c>
      <c r="O34" s="20">
        <v>56099.531762572544</v>
      </c>
      <c r="P34" s="61">
        <f t="shared" ref="P34:P65" si="17">O34/M34-1</f>
        <v>-5.8793470797813829E-2</v>
      </c>
      <c r="Q34" s="20">
        <v>52604.936339565334</v>
      </c>
      <c r="R34" s="61">
        <f t="shared" si="7"/>
        <v>-6.229277345481643E-2</v>
      </c>
      <c r="S34" s="20">
        <v>57951.098280781407</v>
      </c>
      <c r="T34" s="61">
        <f t="shared" si="8"/>
        <v>0.10162852221142415</v>
      </c>
      <c r="U34" s="20">
        <v>58310.169685637768</v>
      </c>
      <c r="V34" s="61">
        <f t="shared" si="9"/>
        <v>6.1961104363650321E-3</v>
      </c>
      <c r="W34" s="20">
        <v>77665.822623866246</v>
      </c>
      <c r="X34" s="61">
        <f t="shared" si="10"/>
        <v>0.33194300484081629</v>
      </c>
      <c r="Y34" s="67">
        <f t="shared" si="11"/>
        <v>3.122896288896828E-2</v>
      </c>
    </row>
    <row r="35" spans="1:25" ht="34.5" x14ac:dyDescent="0.25">
      <c r="A35" s="69" t="s">
        <v>108</v>
      </c>
      <c r="B35" s="17">
        <v>28685.960001955224</v>
      </c>
      <c r="C35" s="17">
        <v>29150.512441161292</v>
      </c>
      <c r="D35" s="64">
        <f t="shared" si="0"/>
        <v>1.6194418425404145E-2</v>
      </c>
      <c r="E35" s="17">
        <v>30328.422602431507</v>
      </c>
      <c r="F35" s="65">
        <f t="shared" si="12"/>
        <v>4.0407871513331362E-2</v>
      </c>
      <c r="G35" s="17">
        <v>30964.148226712783</v>
      </c>
      <c r="H35" s="65">
        <f t="shared" si="13"/>
        <v>2.0961381098346665E-2</v>
      </c>
      <c r="I35" s="17">
        <v>31918.601470277255</v>
      </c>
      <c r="J35" s="65">
        <f t="shared" si="14"/>
        <v>3.0824463071813746E-2</v>
      </c>
      <c r="K35" s="17">
        <v>33167.663113326373</v>
      </c>
      <c r="L35" s="65">
        <f t="shared" si="15"/>
        <v>3.9132718399715882E-2</v>
      </c>
      <c r="M35" s="17">
        <v>30986.597135900749</v>
      </c>
      <c r="N35" s="65">
        <f t="shared" si="16"/>
        <v>-6.5758807606475567E-2</v>
      </c>
      <c r="O35" s="17">
        <v>30769.306533485324</v>
      </c>
      <c r="P35" s="65">
        <f t="shared" si="17"/>
        <v>-7.0124060884270145E-3</v>
      </c>
      <c r="Q35" s="17">
        <v>28409.147238634894</v>
      </c>
      <c r="R35" s="65">
        <f t="shared" si="7"/>
        <v>-7.6704988209010727E-2</v>
      </c>
      <c r="S35" s="17">
        <v>31080.033426214217</v>
      </c>
      <c r="T35" s="65">
        <f t="shared" si="8"/>
        <v>9.4015007389840477E-2</v>
      </c>
      <c r="U35" s="18">
        <v>31208.787017373244</v>
      </c>
      <c r="V35" s="65">
        <f t="shared" si="9"/>
        <v>4.1426464828198117E-3</v>
      </c>
      <c r="W35" s="17">
        <v>39082.092301883422</v>
      </c>
      <c r="X35" s="65">
        <f t="shared" si="10"/>
        <v>0.25227847785712654</v>
      </c>
      <c r="Y35" s="67">
        <f t="shared" si="11"/>
        <v>3.168007112131685E-2</v>
      </c>
    </row>
    <row r="36" spans="1:25" ht="23.25" x14ac:dyDescent="0.25">
      <c r="A36" s="74" t="s">
        <v>37</v>
      </c>
      <c r="B36" s="20">
        <v>24647.731633620784</v>
      </c>
      <c r="C36" s="20">
        <v>24795.79210117595</v>
      </c>
      <c r="D36" s="60">
        <f t="shared" si="0"/>
        <v>6.0070626277513028E-3</v>
      </c>
      <c r="E36" s="20">
        <v>25591.949908572064</v>
      </c>
      <c r="F36" s="61">
        <f t="shared" si="12"/>
        <v>3.2108585365915987E-2</v>
      </c>
      <c r="G36" s="20">
        <v>25840.565211122324</v>
      </c>
      <c r="H36" s="61">
        <f t="shared" si="13"/>
        <v>9.7145900737711788E-3</v>
      </c>
      <c r="I36" s="20">
        <v>27833.399185358652</v>
      </c>
      <c r="J36" s="61">
        <f t="shared" si="14"/>
        <v>7.7120370934400828E-2</v>
      </c>
      <c r="K36" s="20">
        <v>29027.172850477673</v>
      </c>
      <c r="L36" s="61">
        <f t="shared" si="15"/>
        <v>4.2889970325542759E-2</v>
      </c>
      <c r="M36" s="20">
        <v>25613.338679497461</v>
      </c>
      <c r="N36" s="61">
        <f t="shared" si="16"/>
        <v>-0.11760822139190985</v>
      </c>
      <c r="O36" s="20">
        <v>26514.313032587059</v>
      </c>
      <c r="P36" s="61">
        <f t="shared" si="17"/>
        <v>3.5175982497384961E-2</v>
      </c>
      <c r="Q36" s="20">
        <v>23601.397743454923</v>
      </c>
      <c r="R36" s="61">
        <f t="shared" si="7"/>
        <v>-0.1098619936165065</v>
      </c>
      <c r="S36" s="20">
        <v>26665.203387016438</v>
      </c>
      <c r="T36" s="61">
        <f t="shared" si="8"/>
        <v>0.12981458457947315</v>
      </c>
      <c r="U36" s="20">
        <v>27454.711915137112</v>
      </c>
      <c r="V36" s="61">
        <f t="shared" si="9"/>
        <v>2.9608194494593398E-2</v>
      </c>
      <c r="W36" s="20">
        <v>30974.730645462434</v>
      </c>
      <c r="X36" s="61">
        <f t="shared" si="10"/>
        <v>0.12821182539469911</v>
      </c>
      <c r="Y36" s="67">
        <f t="shared" si="11"/>
        <v>2.3925541025919664E-2</v>
      </c>
    </row>
    <row r="37" spans="1:25" ht="34.5" x14ac:dyDescent="0.25">
      <c r="A37" s="75" t="s">
        <v>38</v>
      </c>
      <c r="B37" s="20">
        <v>23634.907778356435</v>
      </c>
      <c r="C37" s="20">
        <v>24040.106709064781</v>
      </c>
      <c r="D37" s="64">
        <f t="shared" si="0"/>
        <v>1.7144087656623119E-2</v>
      </c>
      <c r="E37" s="20">
        <v>24662.458342153397</v>
      </c>
      <c r="F37" s="65">
        <f t="shared" si="12"/>
        <v>2.5888056181295749E-2</v>
      </c>
      <c r="G37" s="20">
        <v>25062.844660700306</v>
      </c>
      <c r="H37" s="65">
        <f t="shared" si="13"/>
        <v>1.6234647535625646E-2</v>
      </c>
      <c r="I37" s="20">
        <v>27363.043506315524</v>
      </c>
      <c r="J37" s="65">
        <f t="shared" si="14"/>
        <v>9.1777245430644694E-2</v>
      </c>
      <c r="K37" s="20">
        <v>29048.855281410419</v>
      </c>
      <c r="L37" s="65">
        <f t="shared" si="15"/>
        <v>6.1609074104121531E-2</v>
      </c>
      <c r="M37" s="20">
        <v>23353.375379521425</v>
      </c>
      <c r="N37" s="65">
        <f t="shared" si="16"/>
        <v>-0.19606555393367842</v>
      </c>
      <c r="O37" s="20">
        <v>24802.443553472767</v>
      </c>
      <c r="P37" s="65">
        <f t="shared" si="17"/>
        <v>6.2049624536161474E-2</v>
      </c>
      <c r="Q37" s="20">
        <v>22593.822161461052</v>
      </c>
      <c r="R37" s="65">
        <f t="shared" si="7"/>
        <v>-8.9048540207340543E-2</v>
      </c>
      <c r="S37" s="20">
        <v>25616.248195635515</v>
      </c>
      <c r="T37" s="65">
        <f t="shared" si="8"/>
        <v>0.13377223262958604</v>
      </c>
      <c r="U37" s="20">
        <v>25719.485386239285</v>
      </c>
      <c r="V37" s="65">
        <f t="shared" si="9"/>
        <v>4.0301448446051769E-3</v>
      </c>
      <c r="W37" s="20">
        <v>33854.633033621605</v>
      </c>
      <c r="X37" s="65">
        <f t="shared" si="10"/>
        <v>0.31630289351492524</v>
      </c>
      <c r="Y37" s="67">
        <f>(D37+F37+H37+J37+L37+N37+P37+R37+T37+V37+X37)/11</f>
        <v>4.033581020841543E-2</v>
      </c>
    </row>
    <row r="38" spans="1:25" ht="23.25" x14ac:dyDescent="0.25">
      <c r="A38" s="63" t="s">
        <v>104</v>
      </c>
      <c r="B38" s="20">
        <v>26344.726643139253</v>
      </c>
      <c r="C38" s="20">
        <v>26715.530602368188</v>
      </c>
      <c r="D38" s="64">
        <v>0</v>
      </c>
      <c r="E38" s="20">
        <v>28644.799282627038</v>
      </c>
      <c r="F38" s="65">
        <f t="shared" si="12"/>
        <v>7.221524846254912E-2</v>
      </c>
      <c r="G38" s="20">
        <v>28675.433291433783</v>
      </c>
      <c r="H38" s="65">
        <f t="shared" si="13"/>
        <v>1.0694440028882202E-3</v>
      </c>
      <c r="I38" s="20">
        <v>29257.446365580527</v>
      </c>
      <c r="J38" s="65">
        <f t="shared" si="14"/>
        <v>2.0296574710193083E-2</v>
      </c>
      <c r="K38" s="20">
        <v>33424.782979434785</v>
      </c>
      <c r="L38" s="65">
        <f t="shared" si="15"/>
        <v>0.14243678555476591</v>
      </c>
      <c r="M38" s="20">
        <v>28106.232545532119</v>
      </c>
      <c r="N38" s="65">
        <f t="shared" si="16"/>
        <v>-0.15911996907130266</v>
      </c>
      <c r="O38" s="20">
        <v>27790.001247542288</v>
      </c>
      <c r="P38" s="65">
        <f t="shared" si="17"/>
        <v>-1.1251287324885562E-2</v>
      </c>
      <c r="Q38" s="20">
        <v>27790.001247542288</v>
      </c>
      <c r="R38" s="65">
        <f t="shared" ref="R38:R45" si="18">Q38/O38-1</f>
        <v>0</v>
      </c>
      <c r="S38" s="20">
        <v>28422.49030787485</v>
      </c>
      <c r="T38" s="65">
        <f t="shared" ref="T38:T44" si="19">S38/Q38-1</f>
        <v>2.2759590929795293E-2</v>
      </c>
      <c r="U38" s="20">
        <v>28400.381454246624</v>
      </c>
      <c r="V38" s="65">
        <f t="shared" ref="V38:V46" si="20">U38/S38-1</f>
        <v>-7.7786476092489565E-4</v>
      </c>
      <c r="W38" s="20">
        <v>36027.15046489564</v>
      </c>
      <c r="X38" s="65">
        <f t="shared" ref="X38:X47" si="21">W38/U38-1</f>
        <v>0.26854459764689564</v>
      </c>
      <c r="Y38" s="67">
        <f>(D38+F38+H38+J38+L38+N38+P38+R38+T38+V38+X38)/11</f>
        <v>3.2379374559088563E-2</v>
      </c>
    </row>
    <row r="39" spans="1:25" ht="23.25" x14ac:dyDescent="0.25">
      <c r="A39" s="75" t="s">
        <v>39</v>
      </c>
      <c r="B39" s="20">
        <v>30617.138553685025</v>
      </c>
      <c r="C39" s="20">
        <v>30983.341771668434</v>
      </c>
      <c r="D39" s="64">
        <f>C39/B39-1</f>
        <v>1.1960726419331991E-2</v>
      </c>
      <c r="E39" s="20">
        <v>32501.183433919283</v>
      </c>
      <c r="F39" s="65">
        <f t="shared" si="12"/>
        <v>4.898895908119183E-2</v>
      </c>
      <c r="G39" s="20">
        <v>32857.3173391288</v>
      </c>
      <c r="H39" s="65">
        <f t="shared" si="13"/>
        <v>1.0957567312390282E-2</v>
      </c>
      <c r="I39" s="20">
        <v>34476.330537207425</v>
      </c>
      <c r="J39" s="65">
        <f t="shared" si="14"/>
        <v>4.9274053063077972E-2</v>
      </c>
      <c r="K39" s="20">
        <v>34643.073545592932</v>
      </c>
      <c r="L39" s="65">
        <f t="shared" si="15"/>
        <v>4.8364488269874162E-3</v>
      </c>
      <c r="M39" s="20">
        <v>33090.755553999545</v>
      </c>
      <c r="N39" s="65">
        <f t="shared" si="16"/>
        <v>-4.4808899232061994E-2</v>
      </c>
      <c r="O39" s="20">
        <v>33237.502808885729</v>
      </c>
      <c r="P39" s="65">
        <f t="shared" si="17"/>
        <v>4.4346903668219806E-3</v>
      </c>
      <c r="Q39" s="20">
        <v>33237.502808885729</v>
      </c>
      <c r="R39" s="65">
        <f t="shared" si="18"/>
        <v>0</v>
      </c>
      <c r="S39" s="20">
        <v>33310.345894321486</v>
      </c>
      <c r="T39" s="65">
        <f t="shared" si="19"/>
        <v>2.1915932088700796E-3</v>
      </c>
      <c r="U39" s="20">
        <v>33258.094942478689</v>
      </c>
      <c r="V39" s="65">
        <f t="shared" si="20"/>
        <v>-1.568610305295759E-3</v>
      </c>
      <c r="W39" s="20">
        <v>40807.45038809369</v>
      </c>
      <c r="X39" s="65">
        <f t="shared" si="21"/>
        <v>0.2269930210576383</v>
      </c>
      <c r="Y39" s="67">
        <f t="shared" si="11"/>
        <v>2.8478140890813828E-2</v>
      </c>
    </row>
    <row r="40" spans="1:25" ht="34.5" x14ac:dyDescent="0.25">
      <c r="A40" s="74" t="s">
        <v>40</v>
      </c>
      <c r="B40" s="20">
        <v>29138.337167082722</v>
      </c>
      <c r="C40" s="20">
        <v>31862.672584716067</v>
      </c>
      <c r="D40" s="60">
        <f>C40/B40-1</f>
        <v>9.3496598725304025E-2</v>
      </c>
      <c r="E40" s="20">
        <v>30643.232731998229</v>
      </c>
      <c r="F40" s="61">
        <f t="shared" si="12"/>
        <v>-3.8271737861147903E-2</v>
      </c>
      <c r="G40" s="20">
        <v>32492.666236895784</v>
      </c>
      <c r="H40" s="61">
        <f t="shared" si="13"/>
        <v>6.0353733598294435E-2</v>
      </c>
      <c r="I40" s="20">
        <v>36459.357064398006</v>
      </c>
      <c r="J40" s="61">
        <f t="shared" si="14"/>
        <v>0.12207957323606755</v>
      </c>
      <c r="K40" s="20">
        <v>35576.648152656308</v>
      </c>
      <c r="L40" s="61">
        <f t="shared" si="15"/>
        <v>-2.421076461064775E-2</v>
      </c>
      <c r="M40" s="20">
        <v>32540.69136758387</v>
      </c>
      <c r="N40" s="61">
        <f t="shared" si="16"/>
        <v>-8.5335660966300408E-2</v>
      </c>
      <c r="O40" s="20">
        <v>34132.559066570459</v>
      </c>
      <c r="P40" s="61">
        <f t="shared" si="17"/>
        <v>4.8919295567652288E-2</v>
      </c>
      <c r="Q40" s="20">
        <v>34132.559066570459</v>
      </c>
      <c r="R40" s="65">
        <f t="shared" si="18"/>
        <v>0</v>
      </c>
      <c r="S40" s="20">
        <v>32172.314085659174</v>
      </c>
      <c r="T40" s="65">
        <f t="shared" si="19"/>
        <v>-5.743035490213666E-2</v>
      </c>
      <c r="U40" s="20">
        <v>32166.101640804689</v>
      </c>
      <c r="V40" s="65">
        <f t="shared" si="20"/>
        <v>-1.9309909874509756E-4</v>
      </c>
      <c r="W40" s="20">
        <v>44757.46246906148</v>
      </c>
      <c r="X40" s="65">
        <f t="shared" si="21"/>
        <v>0.3914481452823575</v>
      </c>
      <c r="Y40" s="67">
        <f t="shared" si="11"/>
        <v>4.6441429906427086E-2</v>
      </c>
    </row>
    <row r="41" spans="1:25" ht="34.5" x14ac:dyDescent="0.25">
      <c r="A41" s="75" t="s">
        <v>41</v>
      </c>
      <c r="B41" s="20">
        <v>28747.68911335765</v>
      </c>
      <c r="C41" s="20">
        <v>28483.256851435213</v>
      </c>
      <c r="D41" s="64">
        <f>C41/B41-1</f>
        <v>-9.1983832467273929E-3</v>
      </c>
      <c r="E41" s="20">
        <v>29126.326949515329</v>
      </c>
      <c r="F41" s="65">
        <f t="shared" si="12"/>
        <v>2.2577126676007753E-2</v>
      </c>
      <c r="G41" s="20">
        <v>30382.625322866454</v>
      </c>
      <c r="H41" s="65">
        <f t="shared" si="13"/>
        <v>4.3132742948627456E-2</v>
      </c>
      <c r="I41" s="20">
        <v>30625.80369489867</v>
      </c>
      <c r="J41" s="65">
        <f t="shared" si="14"/>
        <v>8.0038630450145476E-3</v>
      </c>
      <c r="K41" s="20">
        <v>31607.428466198009</v>
      </c>
      <c r="L41" s="65">
        <f t="shared" si="15"/>
        <v>3.2052212607333042E-2</v>
      </c>
      <c r="M41" s="20">
        <v>29760.014258429183</v>
      </c>
      <c r="N41" s="65">
        <f t="shared" si="16"/>
        <v>-5.8448734915101053E-2</v>
      </c>
      <c r="O41" s="20">
        <v>29489.943657495471</v>
      </c>
      <c r="P41" s="65">
        <f t="shared" si="17"/>
        <v>-9.0749486404301249E-3</v>
      </c>
      <c r="Q41" s="20">
        <v>29489.943657495471</v>
      </c>
      <c r="R41" s="65">
        <f t="shared" si="18"/>
        <v>0</v>
      </c>
      <c r="S41" s="20">
        <v>29391.367039196131</v>
      </c>
      <c r="T41" s="65">
        <f t="shared" si="19"/>
        <v>-3.3427197909984274E-3</v>
      </c>
      <c r="U41" s="20">
        <v>30096.619046865431</v>
      </c>
      <c r="V41" s="65">
        <f t="shared" si="20"/>
        <v>2.399520943441602E-2</v>
      </c>
      <c r="W41" s="20">
        <v>37777.234234866686</v>
      </c>
      <c r="X41" s="65">
        <f t="shared" si="21"/>
        <v>0.25519860473501232</v>
      </c>
      <c r="Y41" s="67">
        <f t="shared" si="11"/>
        <v>2.7717724804832197E-2</v>
      </c>
    </row>
    <row r="42" spans="1:25" ht="23.25" x14ac:dyDescent="0.25">
      <c r="A42" s="74" t="s">
        <v>42</v>
      </c>
      <c r="B42" s="20">
        <v>27594.162120379253</v>
      </c>
      <c r="C42" s="20">
        <v>28203.791289105277</v>
      </c>
      <c r="D42" s="60">
        <f>C42/B42-1</f>
        <v>2.2092686346717905E-2</v>
      </c>
      <c r="E42" s="20">
        <v>29435.011229410225</v>
      </c>
      <c r="F42" s="61">
        <f t="shared" si="12"/>
        <v>4.3654412546321408E-2</v>
      </c>
      <c r="G42" s="20">
        <v>30237.511282894091</v>
      </c>
      <c r="H42" s="61">
        <f t="shared" si="13"/>
        <v>2.7263453281174188E-2</v>
      </c>
      <c r="I42" s="20">
        <v>30124.584430639454</v>
      </c>
      <c r="J42" s="61">
        <f t="shared" si="14"/>
        <v>-3.7346609381349039E-3</v>
      </c>
      <c r="K42" s="20">
        <v>32083.644306328271</v>
      </c>
      <c r="L42" s="61">
        <f t="shared" si="15"/>
        <v>6.5031930322539955E-2</v>
      </c>
      <c r="M42" s="20">
        <v>30605.995361881796</v>
      </c>
      <c r="N42" s="61">
        <f t="shared" si="16"/>
        <v>-4.6056144069488325E-2</v>
      </c>
      <c r="O42" s="20">
        <v>29479.848867931996</v>
      </c>
      <c r="P42" s="61">
        <f t="shared" si="17"/>
        <v>-3.6794963883199139E-2</v>
      </c>
      <c r="Q42" s="20">
        <v>29479.848867931996</v>
      </c>
      <c r="R42" s="65">
        <f t="shared" si="18"/>
        <v>0</v>
      </c>
      <c r="S42" s="20">
        <v>30634.218067420541</v>
      </c>
      <c r="T42" s="65">
        <f t="shared" si="19"/>
        <v>3.9157907649393087E-2</v>
      </c>
      <c r="U42" s="20">
        <v>30646.698069448397</v>
      </c>
      <c r="V42" s="65">
        <f t="shared" si="20"/>
        <v>4.0738764738135202E-4</v>
      </c>
      <c r="W42" s="20">
        <v>38033.09569339783</v>
      </c>
      <c r="X42" s="65">
        <f t="shared" si="21"/>
        <v>0.24101773075882882</v>
      </c>
      <c r="Y42" s="67">
        <f t="shared" si="11"/>
        <v>3.200361269650312E-2</v>
      </c>
    </row>
    <row r="43" spans="1:25" ht="23.25" x14ac:dyDescent="0.25">
      <c r="A43" s="76" t="s">
        <v>105</v>
      </c>
      <c r="B43" s="20">
        <v>28032.252004032067</v>
      </c>
      <c r="C43" s="20">
        <v>27772.547672419856</v>
      </c>
      <c r="D43" s="60">
        <v>0</v>
      </c>
      <c r="E43" s="20">
        <v>29894.461168794569</v>
      </c>
      <c r="F43" s="61">
        <f t="shared" si="12"/>
        <v>7.6403271367211589E-2</v>
      </c>
      <c r="G43" s="20">
        <v>29278.500894468809</v>
      </c>
      <c r="H43" s="61">
        <f t="shared" si="13"/>
        <v>-2.0604494954695185E-2</v>
      </c>
      <c r="I43" s="20">
        <v>29574.545741512757</v>
      </c>
      <c r="J43" s="61">
        <f t="shared" si="14"/>
        <v>1.0111338968856742E-2</v>
      </c>
      <c r="K43" s="20">
        <v>32704.417405169217</v>
      </c>
      <c r="L43" s="61">
        <f t="shared" si="15"/>
        <v>0.10582991505641859</v>
      </c>
      <c r="M43" s="20">
        <v>29964.973607071006</v>
      </c>
      <c r="N43" s="61">
        <f t="shared" si="16"/>
        <v>-8.3763724152603913E-2</v>
      </c>
      <c r="O43" s="20">
        <v>29004.482974133411</v>
      </c>
      <c r="P43" s="61">
        <f t="shared" si="17"/>
        <v>-3.2053778706180536E-2</v>
      </c>
      <c r="Q43" s="20">
        <v>29004.482974133411</v>
      </c>
      <c r="R43" s="65">
        <f t="shared" si="18"/>
        <v>0</v>
      </c>
      <c r="S43" s="20">
        <v>30241.539723942937</v>
      </c>
      <c r="T43" s="65">
        <f t="shared" si="19"/>
        <v>4.265053615721226E-2</v>
      </c>
      <c r="U43" s="20">
        <v>31008.126675701671</v>
      </c>
      <c r="V43" s="65">
        <f t="shared" si="20"/>
        <v>2.534880693101127E-2</v>
      </c>
      <c r="W43" s="20">
        <v>44137.119403913137</v>
      </c>
      <c r="X43" s="65">
        <f t="shared" si="21"/>
        <v>0.42340489851324992</v>
      </c>
      <c r="Y43" s="67">
        <f t="shared" si="11"/>
        <v>4.9756979016407341E-2</v>
      </c>
    </row>
    <row r="44" spans="1:25" ht="57" x14ac:dyDescent="0.25">
      <c r="A44" s="68" t="s">
        <v>43</v>
      </c>
      <c r="B44" s="17">
        <v>24389.277069610576</v>
      </c>
      <c r="C44" s="17">
        <v>25383.600033216571</v>
      </c>
      <c r="D44" s="60">
        <f t="shared" ref="D44:D75" si="22">C44/B44-1</f>
        <v>4.0768857591311658E-2</v>
      </c>
      <c r="E44" s="17">
        <v>25739.342419151504</v>
      </c>
      <c r="F44" s="61">
        <f t="shared" si="12"/>
        <v>1.4014654559219908E-2</v>
      </c>
      <c r="G44" s="17">
        <v>25795.403551917938</v>
      </c>
      <c r="H44" s="61">
        <f t="shared" si="13"/>
        <v>2.1780328282481332E-3</v>
      </c>
      <c r="I44" s="17">
        <v>27244.352222104066</v>
      </c>
      <c r="J44" s="61">
        <f t="shared" si="14"/>
        <v>5.6170808387232762E-2</v>
      </c>
      <c r="K44" s="17">
        <v>28953.103034637188</v>
      </c>
      <c r="L44" s="61">
        <f t="shared" si="15"/>
        <v>6.2719450938046872E-2</v>
      </c>
      <c r="M44" s="17">
        <v>26536.64761632212</v>
      </c>
      <c r="N44" s="61">
        <f t="shared" si="16"/>
        <v>-8.3461016783735187E-2</v>
      </c>
      <c r="O44" s="17">
        <v>25877.685858614641</v>
      </c>
      <c r="P44" s="61">
        <f t="shared" si="17"/>
        <v>-2.4832140337959108E-2</v>
      </c>
      <c r="Q44" s="17">
        <v>25877.685858614641</v>
      </c>
      <c r="R44" s="65">
        <f t="shared" si="18"/>
        <v>0</v>
      </c>
      <c r="S44" s="17">
        <v>26151.674841341635</v>
      </c>
      <c r="T44" s="65">
        <f t="shared" si="19"/>
        <v>1.0587847160057562E-2</v>
      </c>
      <c r="U44" s="18">
        <v>26529.612079901486</v>
      </c>
      <c r="V44" s="65">
        <f t="shared" si="20"/>
        <v>1.4451741269067453E-2</v>
      </c>
      <c r="W44" s="17">
        <v>33671.414223154432</v>
      </c>
      <c r="X44" s="65">
        <f t="shared" si="21"/>
        <v>0.2692011523479263</v>
      </c>
      <c r="Y44" s="67">
        <f t="shared" si="11"/>
        <v>3.2890853450856031E-2</v>
      </c>
    </row>
    <row r="45" spans="1:25" ht="23.25" x14ac:dyDescent="0.25">
      <c r="A45" s="75" t="s">
        <v>44</v>
      </c>
      <c r="B45" s="20">
        <v>21699.336577958478</v>
      </c>
      <c r="C45" s="20">
        <v>23165.622456702069</v>
      </c>
      <c r="D45" s="64">
        <f t="shared" si="22"/>
        <v>6.7572843689285733E-2</v>
      </c>
      <c r="E45" s="20">
        <v>23900.031602171937</v>
      </c>
      <c r="F45" s="65">
        <f t="shared" si="12"/>
        <v>3.1702543147395401E-2</v>
      </c>
      <c r="G45" s="20">
        <v>23383.27485405653</v>
      </c>
      <c r="H45" s="65">
        <f t="shared" si="13"/>
        <v>-2.1621592670548861E-2</v>
      </c>
      <c r="I45" s="20">
        <v>25288.545036564527</v>
      </c>
      <c r="J45" s="65">
        <f t="shared" si="14"/>
        <v>8.1480040516115793E-2</v>
      </c>
      <c r="K45" s="20">
        <v>28157.804976690895</v>
      </c>
      <c r="L45" s="65">
        <f t="shared" si="15"/>
        <v>0.11346085494352187</v>
      </c>
      <c r="M45" s="20">
        <v>24023.469336763992</v>
      </c>
      <c r="N45" s="65">
        <f t="shared" si="16"/>
        <v>-0.14682734124159602</v>
      </c>
      <c r="O45" s="20">
        <v>22886.390867619986</v>
      </c>
      <c r="P45" s="65">
        <f t="shared" si="17"/>
        <v>-4.7331984119541537E-2</v>
      </c>
      <c r="Q45" s="20">
        <v>22886.390867619986</v>
      </c>
      <c r="R45" s="65">
        <f t="shared" si="18"/>
        <v>0</v>
      </c>
      <c r="S45" s="20">
        <v>23937.855780912058</v>
      </c>
      <c r="T45" s="65">
        <f t="shared" ref="T45:T76" si="23">S45/Q45-1</f>
        <v>4.5942801526635657E-2</v>
      </c>
      <c r="U45" s="20">
        <v>24550.496262144195</v>
      </c>
      <c r="V45" s="65">
        <f t="shared" si="20"/>
        <v>2.559295564478492E-2</v>
      </c>
      <c r="W45" s="20">
        <v>31862.086624841038</v>
      </c>
      <c r="X45" s="65">
        <f t="shared" si="21"/>
        <v>0.29781843448806367</v>
      </c>
      <c r="Y45" s="67">
        <f t="shared" si="11"/>
        <v>4.0708141447646964E-2</v>
      </c>
    </row>
    <row r="46" spans="1:25" ht="34.5" x14ac:dyDescent="0.25">
      <c r="A46" s="74" t="s">
        <v>45</v>
      </c>
      <c r="B46" s="20">
        <v>23361.883355938771</v>
      </c>
      <c r="C46" s="20">
        <v>25096.121701755084</v>
      </c>
      <c r="D46" s="60">
        <f t="shared" si="22"/>
        <v>7.4233670265092533E-2</v>
      </c>
      <c r="E46" s="20">
        <v>25998.827202497698</v>
      </c>
      <c r="F46" s="61">
        <f t="shared" si="12"/>
        <v>3.5969920431150992E-2</v>
      </c>
      <c r="G46" s="20">
        <v>25003.764413074336</v>
      </c>
      <c r="H46" s="61">
        <f t="shared" si="13"/>
        <v>-3.8273372166870878E-2</v>
      </c>
      <c r="I46" s="20">
        <v>28625.100342633381</v>
      </c>
      <c r="J46" s="61">
        <f t="shared" si="14"/>
        <v>0.14483162893925949</v>
      </c>
      <c r="K46" s="20">
        <v>28766.34668129457</v>
      </c>
      <c r="L46" s="61">
        <f t="shared" si="15"/>
        <v>4.9343526125853465E-3</v>
      </c>
      <c r="M46" s="20">
        <v>23744.145315642971</v>
      </c>
      <c r="N46" s="61">
        <f t="shared" si="16"/>
        <v>-0.17458599874683789</v>
      </c>
      <c r="O46" s="20">
        <v>23499.133525883139</v>
      </c>
      <c r="P46" s="61">
        <f t="shared" si="17"/>
        <v>-1.0318829610531988E-2</v>
      </c>
      <c r="Q46" s="20">
        <v>23499.133525883139</v>
      </c>
      <c r="R46" s="61">
        <f t="shared" ref="R46:R77" si="24">Q46/O46-1</f>
        <v>0</v>
      </c>
      <c r="S46" s="20">
        <v>24314.425471362505</v>
      </c>
      <c r="T46" s="61">
        <f t="shared" si="23"/>
        <v>3.4694553506892545E-2</v>
      </c>
      <c r="U46" s="20">
        <v>25663.353350189635</v>
      </c>
      <c r="V46" s="65">
        <f t="shared" si="20"/>
        <v>5.547850104111629E-2</v>
      </c>
      <c r="W46" s="20">
        <v>29842.516587866026</v>
      </c>
      <c r="X46" s="65">
        <f t="shared" si="21"/>
        <v>0.16284556350253854</v>
      </c>
      <c r="Y46" s="67">
        <f t="shared" si="11"/>
        <v>2.6346362706763181E-2</v>
      </c>
    </row>
    <row r="47" spans="1:25" ht="57" x14ac:dyDescent="0.25">
      <c r="A47" s="75" t="s">
        <v>46</v>
      </c>
      <c r="B47" s="20">
        <v>23826.374861420551</v>
      </c>
      <c r="C47" s="20">
        <v>25161.412476452431</v>
      </c>
      <c r="D47" s="64">
        <f t="shared" si="22"/>
        <v>5.603192356356157E-2</v>
      </c>
      <c r="E47" s="20">
        <v>25142.693164837783</v>
      </c>
      <c r="F47" s="65">
        <f t="shared" si="12"/>
        <v>-7.4396902924933617E-4</v>
      </c>
      <c r="G47" s="20">
        <v>25679.492440286987</v>
      </c>
      <c r="H47" s="65">
        <f t="shared" si="13"/>
        <v>2.1350110424921409E-2</v>
      </c>
      <c r="I47" s="20">
        <v>25441.063668690294</v>
      </c>
      <c r="J47" s="65">
        <f t="shared" si="14"/>
        <v>-9.2847929978022714E-3</v>
      </c>
      <c r="K47" s="20">
        <v>28312.839111889905</v>
      </c>
      <c r="L47" s="65">
        <f t="shared" si="15"/>
        <v>0.11287953525047922</v>
      </c>
      <c r="M47" s="20">
        <v>23489.518651156712</v>
      </c>
      <c r="N47" s="65">
        <f t="shared" si="16"/>
        <v>-0.17035806411613641</v>
      </c>
      <c r="O47" s="20">
        <v>22873.249397358188</v>
      </c>
      <c r="P47" s="65">
        <f t="shared" si="17"/>
        <v>-2.6235925177980457E-2</v>
      </c>
      <c r="Q47" s="20">
        <v>22873.249397358188</v>
      </c>
      <c r="R47" s="65">
        <f t="shared" si="24"/>
        <v>0</v>
      </c>
      <c r="S47" s="20">
        <v>24427.076890011784</v>
      </c>
      <c r="T47" s="65">
        <f t="shared" si="23"/>
        <v>6.7932083704428159E-2</v>
      </c>
      <c r="U47" s="20">
        <v>25318.32137128359</v>
      </c>
      <c r="V47" s="65">
        <f t="shared" ref="V47:V78" si="25">U47/S47-1</f>
        <v>3.6485924422509752E-2</v>
      </c>
      <c r="W47" s="20">
        <v>32621.818086440679</v>
      </c>
      <c r="X47" s="65">
        <f t="shared" si="21"/>
        <v>0.28846686192398296</v>
      </c>
      <c r="Y47" s="67">
        <f t="shared" si="11"/>
        <v>3.4229426178974058E-2</v>
      </c>
    </row>
    <row r="48" spans="1:25" ht="57" x14ac:dyDescent="0.25">
      <c r="A48" s="74" t="s">
        <v>47</v>
      </c>
      <c r="B48" s="20">
        <v>23653.356241109901</v>
      </c>
      <c r="C48" s="20">
        <v>23448.587768422527</v>
      </c>
      <c r="D48" s="60">
        <f t="shared" si="22"/>
        <v>-8.6570578230028561E-3</v>
      </c>
      <c r="E48" s="20">
        <v>24214.564860821916</v>
      </c>
      <c r="F48" s="61">
        <f t="shared" si="12"/>
        <v>3.2666235594405624E-2</v>
      </c>
      <c r="G48" s="20">
        <v>24855.847887690339</v>
      </c>
      <c r="H48" s="61">
        <f t="shared" si="13"/>
        <v>2.6483359521607186E-2</v>
      </c>
      <c r="I48" s="20">
        <v>24742.04592054804</v>
      </c>
      <c r="J48" s="61">
        <f t="shared" si="14"/>
        <v>-4.5784785800310202E-3</v>
      </c>
      <c r="K48" s="20">
        <v>27024.673175092208</v>
      </c>
      <c r="L48" s="61">
        <f t="shared" si="15"/>
        <v>9.2257013097226004E-2</v>
      </c>
      <c r="M48" s="20">
        <v>25464.457169158915</v>
      </c>
      <c r="N48" s="61">
        <f t="shared" si="16"/>
        <v>-5.7733020333851637E-2</v>
      </c>
      <c r="O48" s="20">
        <v>23947.204417536715</v>
      </c>
      <c r="P48" s="61">
        <f t="shared" si="17"/>
        <v>-5.9583157086097627E-2</v>
      </c>
      <c r="Q48" s="20">
        <v>23947.204417536715</v>
      </c>
      <c r="R48" s="61">
        <f t="shared" si="24"/>
        <v>0</v>
      </c>
      <c r="S48" s="20">
        <v>24477.793715727556</v>
      </c>
      <c r="T48" s="61">
        <f t="shared" si="23"/>
        <v>2.215662792782136E-2</v>
      </c>
      <c r="U48" s="20">
        <v>25699.399843819709</v>
      </c>
      <c r="V48" s="61">
        <f t="shared" si="25"/>
        <v>4.9906709006508398E-2</v>
      </c>
      <c r="W48" s="20">
        <v>32014.012085863647</v>
      </c>
      <c r="X48" s="61">
        <f t="shared" ref="X48:X79" si="26">W48/U48-1</f>
        <v>0.24571049442473658</v>
      </c>
      <c r="Y48" s="67">
        <f t="shared" si="11"/>
        <v>3.0784429613574728E-2</v>
      </c>
    </row>
    <row r="49" spans="1:25" ht="57" x14ac:dyDescent="0.25">
      <c r="A49" s="75" t="s">
        <v>48</v>
      </c>
      <c r="B49" s="20">
        <v>24233.868078241514</v>
      </c>
      <c r="C49" s="20">
        <v>25884.898746919676</v>
      </c>
      <c r="D49" s="64">
        <f t="shared" si="22"/>
        <v>6.8129060674410047E-2</v>
      </c>
      <c r="E49" s="20">
        <v>26360.544831378178</v>
      </c>
      <c r="F49" s="65">
        <f t="shared" si="12"/>
        <v>1.8375427661856403E-2</v>
      </c>
      <c r="G49" s="20">
        <v>25744.143475076555</v>
      </c>
      <c r="H49" s="65">
        <f t="shared" si="13"/>
        <v>-2.3383483165639762E-2</v>
      </c>
      <c r="I49" s="20">
        <v>27020.141843803671</v>
      </c>
      <c r="J49" s="65">
        <f t="shared" si="14"/>
        <v>4.9564607576182862E-2</v>
      </c>
      <c r="K49" s="20">
        <v>30083.642384573173</v>
      </c>
      <c r="L49" s="65">
        <f t="shared" si="15"/>
        <v>0.11337840335845728</v>
      </c>
      <c r="M49" s="20">
        <v>26784.293242598756</v>
      </c>
      <c r="N49" s="65">
        <f t="shared" si="16"/>
        <v>-0.10967252900421109</v>
      </c>
      <c r="O49" s="20">
        <v>24349.316387759249</v>
      </c>
      <c r="P49" s="65">
        <f t="shared" si="17"/>
        <v>-9.0910625596303918E-2</v>
      </c>
      <c r="Q49" s="20">
        <v>24349.316387759249</v>
      </c>
      <c r="R49" s="65">
        <f t="shared" si="24"/>
        <v>0</v>
      </c>
      <c r="S49" s="20">
        <v>25487.629730918248</v>
      </c>
      <c r="T49" s="65">
        <f t="shared" si="23"/>
        <v>4.6749293698086891E-2</v>
      </c>
      <c r="U49" s="20">
        <v>26107.81954361442</v>
      </c>
      <c r="V49" s="65">
        <f t="shared" si="25"/>
        <v>2.4332973259723722E-2</v>
      </c>
      <c r="W49" s="20">
        <v>34142.602394361907</v>
      </c>
      <c r="X49" s="65">
        <f t="shared" si="26"/>
        <v>0.30775388336528753</v>
      </c>
      <c r="Y49" s="67">
        <f t="shared" si="11"/>
        <v>3.6756091984349995E-2</v>
      </c>
    </row>
    <row r="50" spans="1:25" ht="34.5" x14ac:dyDescent="0.25">
      <c r="A50" s="74" t="s">
        <v>49</v>
      </c>
      <c r="B50" s="20">
        <v>23806.68151696425</v>
      </c>
      <c r="C50" s="20">
        <v>24339.625708413692</v>
      </c>
      <c r="D50" s="60">
        <f t="shared" si="22"/>
        <v>2.23863284376562E-2</v>
      </c>
      <c r="E50" s="20">
        <v>24999.299914378462</v>
      </c>
      <c r="F50" s="61">
        <f t="shared" si="12"/>
        <v>2.7102890318347672E-2</v>
      </c>
      <c r="G50" s="20">
        <v>24564.838156817117</v>
      </c>
      <c r="H50" s="61">
        <f t="shared" si="13"/>
        <v>-1.7378956972769588E-2</v>
      </c>
      <c r="I50" s="20">
        <v>26590.319716478385</v>
      </c>
      <c r="J50" s="61">
        <f t="shared" si="14"/>
        <v>8.2454504553662877E-2</v>
      </c>
      <c r="K50" s="20">
        <v>26115.810597689699</v>
      </c>
      <c r="L50" s="61">
        <f t="shared" si="15"/>
        <v>-1.7845182902958001E-2</v>
      </c>
      <c r="M50" s="20">
        <v>25389.351742554882</v>
      </c>
      <c r="N50" s="61">
        <f t="shared" si="16"/>
        <v>-2.7816822013523201E-2</v>
      </c>
      <c r="O50" s="20">
        <v>25147.888073341255</v>
      </c>
      <c r="P50" s="61">
        <f t="shared" si="17"/>
        <v>-9.5104306585706011E-3</v>
      </c>
      <c r="Q50" s="20">
        <v>25147.888073341255</v>
      </c>
      <c r="R50" s="61">
        <f t="shared" si="24"/>
        <v>0</v>
      </c>
      <c r="S50" s="20">
        <v>25744.946550057979</v>
      </c>
      <c r="T50" s="61">
        <f t="shared" si="23"/>
        <v>2.3741893354044752E-2</v>
      </c>
      <c r="U50" s="20">
        <v>26107.784923130192</v>
      </c>
      <c r="V50" s="61">
        <f t="shared" si="25"/>
        <v>1.409357647593934E-2</v>
      </c>
      <c r="W50" s="20">
        <v>32598.881639195566</v>
      </c>
      <c r="X50" s="61">
        <f t="shared" si="26"/>
        <v>0.24862686494381947</v>
      </c>
      <c r="Y50" s="67">
        <f t="shared" si="11"/>
        <v>3.1441333230513541E-2</v>
      </c>
    </row>
    <row r="51" spans="1:25" ht="23.25" x14ac:dyDescent="0.25">
      <c r="A51" s="75" t="s">
        <v>50</v>
      </c>
      <c r="B51" s="20">
        <v>26342.983325402573</v>
      </c>
      <c r="C51" s="20">
        <v>27110.325094205498</v>
      </c>
      <c r="D51" s="64">
        <f t="shared" si="22"/>
        <v>2.9128886403043674E-2</v>
      </c>
      <c r="E51" s="20">
        <v>27122.759798568753</v>
      </c>
      <c r="F51" s="65">
        <f t="shared" si="12"/>
        <v>4.5867042612157682E-4</v>
      </c>
      <c r="G51" s="20">
        <v>27696.636328590077</v>
      </c>
      <c r="H51" s="65">
        <f t="shared" si="13"/>
        <v>2.1158485872503574E-2</v>
      </c>
      <c r="I51" s="20">
        <v>29077.245181777758</v>
      </c>
      <c r="J51" s="65">
        <f t="shared" si="14"/>
        <v>4.984752793834879E-2</v>
      </c>
      <c r="K51" s="20">
        <v>30452.911481991076</v>
      </c>
      <c r="L51" s="65">
        <f t="shared" si="15"/>
        <v>4.7310750781694555E-2</v>
      </c>
      <c r="M51" s="20">
        <v>29131.671052818372</v>
      </c>
      <c r="N51" s="65">
        <f t="shared" si="16"/>
        <v>-4.3386341892270086E-2</v>
      </c>
      <c r="O51" s="20">
        <v>29001.312353504869</v>
      </c>
      <c r="P51" s="65">
        <f t="shared" si="17"/>
        <v>-4.4748102186500383E-3</v>
      </c>
      <c r="Q51" s="20">
        <v>29001.312353504869</v>
      </c>
      <c r="R51" s="65">
        <f t="shared" si="24"/>
        <v>0</v>
      </c>
      <c r="S51" s="20">
        <v>28339.522708422734</v>
      </c>
      <c r="T51" s="65">
        <f t="shared" si="23"/>
        <v>-2.2819299934272008E-2</v>
      </c>
      <c r="U51" s="20">
        <v>28256.252215620963</v>
      </c>
      <c r="V51" s="65">
        <f t="shared" si="25"/>
        <v>-2.9383166985031961E-3</v>
      </c>
      <c r="W51" s="20">
        <v>35676.719401141243</v>
      </c>
      <c r="X51" s="65">
        <f t="shared" si="26"/>
        <v>0.26261328391661243</v>
      </c>
      <c r="Y51" s="67">
        <f t="shared" si="11"/>
        <v>3.0627166963148114E-2</v>
      </c>
    </row>
    <row r="52" spans="1:25" ht="45.75" x14ac:dyDescent="0.25">
      <c r="A52" s="68" t="s">
        <v>92</v>
      </c>
      <c r="B52" s="17">
        <v>28758.182695044641</v>
      </c>
      <c r="C52" s="17">
        <v>29343.329018339231</v>
      </c>
      <c r="D52" s="60">
        <f t="shared" si="22"/>
        <v>2.0347124486256751E-2</v>
      </c>
      <c r="E52" s="17">
        <v>30533.765830218428</v>
      </c>
      <c r="F52" s="61">
        <f t="shared" si="12"/>
        <v>4.0569248674381386E-2</v>
      </c>
      <c r="G52" s="17">
        <v>31125.821574168545</v>
      </c>
      <c r="H52" s="61">
        <f t="shared" si="13"/>
        <v>1.9390197306228707E-2</v>
      </c>
      <c r="I52" s="17">
        <v>32773.482147499293</v>
      </c>
      <c r="J52" s="61">
        <f t="shared" si="14"/>
        <v>5.2935488607251724E-2</v>
      </c>
      <c r="K52" s="17">
        <v>32757.667714364237</v>
      </c>
      <c r="L52" s="61">
        <f t="shared" si="15"/>
        <v>-4.82537469283284E-4</v>
      </c>
      <c r="M52" s="17">
        <v>31149.335894621767</v>
      </c>
      <c r="N52" s="61">
        <f t="shared" si="16"/>
        <v>-4.9097873321341967E-2</v>
      </c>
      <c r="O52" s="17">
        <v>31209.31126886568</v>
      </c>
      <c r="P52" s="61">
        <f t="shared" si="17"/>
        <v>1.9254142189999435E-3</v>
      </c>
      <c r="Q52" s="17">
        <v>31209.31126886568</v>
      </c>
      <c r="R52" s="61">
        <f t="shared" si="24"/>
        <v>0</v>
      </c>
      <c r="S52" s="17">
        <v>31466.749290947129</v>
      </c>
      <c r="T52" s="61">
        <f t="shared" si="23"/>
        <v>8.2487569130775817E-3</v>
      </c>
      <c r="U52" s="18">
        <v>31822.080819464347</v>
      </c>
      <c r="V52" s="61">
        <f t="shared" si="25"/>
        <v>1.1292285873947705E-2</v>
      </c>
      <c r="W52" s="17">
        <v>39680.498806819181</v>
      </c>
      <c r="X52" s="61">
        <f t="shared" si="26"/>
        <v>0.24694858994098645</v>
      </c>
      <c r="Y52" s="67">
        <f t="shared" si="11"/>
        <v>3.2006972293682275E-2</v>
      </c>
    </row>
    <row r="53" spans="1:25" ht="45.75" x14ac:dyDescent="0.25">
      <c r="A53" s="71" t="s">
        <v>51</v>
      </c>
      <c r="B53" s="20">
        <v>30190.213922473311</v>
      </c>
      <c r="C53" s="20">
        <v>30410.674659739787</v>
      </c>
      <c r="D53" s="64">
        <f t="shared" si="22"/>
        <v>7.3023906962901286E-3</v>
      </c>
      <c r="E53" s="20">
        <v>31655.201468085867</v>
      </c>
      <c r="F53" s="65">
        <f t="shared" si="12"/>
        <v>4.092401179095484E-2</v>
      </c>
      <c r="G53" s="20">
        <v>32086.887990123774</v>
      </c>
      <c r="H53" s="65">
        <f t="shared" si="13"/>
        <v>1.3637143408268049E-2</v>
      </c>
      <c r="I53" s="20">
        <v>35212.868085393347</v>
      </c>
      <c r="J53" s="65">
        <f t="shared" si="14"/>
        <v>9.7422351966065968E-2</v>
      </c>
      <c r="K53" s="20">
        <v>32990.757971506398</v>
      </c>
      <c r="L53" s="65">
        <f t="shared" si="15"/>
        <v>-6.3105058880696618E-2</v>
      </c>
      <c r="M53" s="20">
        <v>32291.83962674264</v>
      </c>
      <c r="N53" s="65">
        <f t="shared" si="16"/>
        <v>-2.1185276960517307E-2</v>
      </c>
      <c r="O53" s="20">
        <v>33028.250090810827</v>
      </c>
      <c r="P53" s="65">
        <f t="shared" si="17"/>
        <v>2.2804847062919409E-2</v>
      </c>
      <c r="Q53" s="20">
        <v>33028.250090810827</v>
      </c>
      <c r="R53" s="65">
        <f t="shared" si="24"/>
        <v>0</v>
      </c>
      <c r="S53" s="20">
        <v>32857.253451213066</v>
      </c>
      <c r="T53" s="65">
        <f t="shared" si="23"/>
        <v>-5.1772842680919418E-3</v>
      </c>
      <c r="U53" s="20">
        <v>33137.441128531696</v>
      </c>
      <c r="V53" s="65">
        <f t="shared" si="25"/>
        <v>8.5274223463216448E-3</v>
      </c>
      <c r="W53" s="20">
        <v>39746.203604652917</v>
      </c>
      <c r="X53" s="65">
        <f t="shared" si="26"/>
        <v>0.19943490659063001</v>
      </c>
      <c r="Y53" s="67">
        <f t="shared" si="11"/>
        <v>2.7325950341104018E-2</v>
      </c>
    </row>
    <row r="54" spans="1:25" ht="34.5" x14ac:dyDescent="0.25">
      <c r="A54" s="70" t="s">
        <v>52</v>
      </c>
      <c r="B54" s="20">
        <v>24952.911407101659</v>
      </c>
      <c r="C54" s="20">
        <v>25272.892831891921</v>
      </c>
      <c r="D54" s="60">
        <f t="shared" si="22"/>
        <v>1.282341044577251E-2</v>
      </c>
      <c r="E54" s="20">
        <v>26591.330698632028</v>
      </c>
      <c r="F54" s="61">
        <f t="shared" si="12"/>
        <v>5.2168063051190039E-2</v>
      </c>
      <c r="G54" s="20">
        <v>26029.381846964432</v>
      </c>
      <c r="H54" s="61">
        <f t="shared" si="13"/>
        <v>-2.1132784140678762E-2</v>
      </c>
      <c r="I54" s="20">
        <v>27723.571859016072</v>
      </c>
      <c r="J54" s="61">
        <f t="shared" si="14"/>
        <v>6.5087600697256498E-2</v>
      </c>
      <c r="K54" s="20">
        <v>30558.234301526332</v>
      </c>
      <c r="L54" s="61">
        <f t="shared" si="15"/>
        <v>0.10224737479447077</v>
      </c>
      <c r="M54" s="20">
        <v>26960.135198301428</v>
      </c>
      <c r="N54" s="61">
        <f t="shared" si="16"/>
        <v>-0.11774564811963584</v>
      </c>
      <c r="O54" s="20">
        <v>27055.953449111072</v>
      </c>
      <c r="P54" s="61">
        <f t="shared" si="17"/>
        <v>3.5540715988575666E-3</v>
      </c>
      <c r="Q54" s="20">
        <v>27055.953449111072</v>
      </c>
      <c r="R54" s="61">
        <f t="shared" si="24"/>
        <v>0</v>
      </c>
      <c r="S54" s="20">
        <v>27150.967400484427</v>
      </c>
      <c r="T54" s="61">
        <f t="shared" si="23"/>
        <v>3.5117576452097232E-3</v>
      </c>
      <c r="U54" s="20">
        <v>28232.368592393832</v>
      </c>
      <c r="V54" s="61">
        <f t="shared" si="25"/>
        <v>3.9829195621593483E-2</v>
      </c>
      <c r="W54" s="20">
        <v>33767.780530302138</v>
      </c>
      <c r="X54" s="61">
        <f t="shared" si="26"/>
        <v>0.19606615434312569</v>
      </c>
      <c r="Y54" s="67">
        <f t="shared" si="11"/>
        <v>3.0582654176105607E-2</v>
      </c>
    </row>
    <row r="55" spans="1:25" ht="34.5" x14ac:dyDescent="0.25">
      <c r="A55" s="71" t="s">
        <v>53</v>
      </c>
      <c r="B55" s="20">
        <v>23957.978384224472</v>
      </c>
      <c r="C55" s="20">
        <v>24762.802032985997</v>
      </c>
      <c r="D55" s="64">
        <f t="shared" si="22"/>
        <v>3.3593136943953272E-2</v>
      </c>
      <c r="E55" s="20">
        <v>25775.11749717862</v>
      </c>
      <c r="F55" s="65">
        <f t="shared" si="12"/>
        <v>4.0880489326051928E-2</v>
      </c>
      <c r="G55" s="20">
        <v>25586.147715941228</v>
      </c>
      <c r="H55" s="65">
        <f t="shared" si="13"/>
        <v>-7.331480884930075E-3</v>
      </c>
      <c r="I55" s="20">
        <v>26560.367643002071</v>
      </c>
      <c r="J55" s="65">
        <f t="shared" si="14"/>
        <v>3.807606904629357E-2</v>
      </c>
      <c r="K55" s="20">
        <v>27585.823622933825</v>
      </c>
      <c r="L55" s="65">
        <f t="shared" si="15"/>
        <v>3.86085009708792E-2</v>
      </c>
      <c r="M55" s="20">
        <v>27431.614433566203</v>
      </c>
      <c r="N55" s="65">
        <f t="shared" si="16"/>
        <v>-5.5901607824179189E-3</v>
      </c>
      <c r="O55" s="20">
        <v>26964.008144743904</v>
      </c>
      <c r="P55" s="65">
        <f t="shared" si="17"/>
        <v>-1.7046254785869297E-2</v>
      </c>
      <c r="Q55" s="20">
        <v>26964.008144743904</v>
      </c>
      <c r="R55" s="65">
        <f t="shared" si="24"/>
        <v>0</v>
      </c>
      <c r="S55" s="20">
        <v>26354.700211296695</v>
      </c>
      <c r="T55" s="65">
        <f t="shared" si="23"/>
        <v>-2.2597083125639905E-2</v>
      </c>
      <c r="U55" s="20">
        <v>26999.400901637979</v>
      </c>
      <c r="V55" s="65">
        <f t="shared" si="25"/>
        <v>2.4462455849334264E-2</v>
      </c>
      <c r="W55" s="20">
        <v>32748.686044221682</v>
      </c>
      <c r="X55" s="65">
        <f t="shared" si="26"/>
        <v>0.21294121167832691</v>
      </c>
      <c r="Y55" s="67">
        <f t="shared" si="11"/>
        <v>3.0545171294180176E-2</v>
      </c>
    </row>
    <row r="56" spans="1:25" ht="34.5" x14ac:dyDescent="0.25">
      <c r="A56" s="70" t="s">
        <v>54</v>
      </c>
      <c r="B56" s="20">
        <v>32164.755782824337</v>
      </c>
      <c r="C56" s="20">
        <v>31889.236785681336</v>
      </c>
      <c r="D56" s="60">
        <f t="shared" si="22"/>
        <v>-8.5658662855486734E-3</v>
      </c>
      <c r="E56" s="20">
        <v>33179.235748777421</v>
      </c>
      <c r="F56" s="61">
        <f t="shared" si="12"/>
        <v>4.0452487833616324E-2</v>
      </c>
      <c r="G56" s="20">
        <v>34862.734222666404</v>
      </c>
      <c r="H56" s="61">
        <f t="shared" si="13"/>
        <v>5.0739519337813954E-2</v>
      </c>
      <c r="I56" s="20">
        <v>35934.673848776583</v>
      </c>
      <c r="J56" s="61">
        <f t="shared" si="14"/>
        <v>3.0747434187569977E-2</v>
      </c>
      <c r="K56" s="20">
        <v>35311.799202457769</v>
      </c>
      <c r="L56" s="61">
        <f t="shared" si="15"/>
        <v>-1.7333527192706644E-2</v>
      </c>
      <c r="M56" s="20">
        <v>33760.615756093983</v>
      </c>
      <c r="N56" s="61">
        <f t="shared" si="16"/>
        <v>-4.3928190616121854E-2</v>
      </c>
      <c r="O56" s="20">
        <v>33893.930127807173</v>
      </c>
      <c r="P56" s="61">
        <f t="shared" si="17"/>
        <v>3.9488133947653825E-3</v>
      </c>
      <c r="Q56" s="20">
        <v>33893.930127807173</v>
      </c>
      <c r="R56" s="61">
        <f t="shared" si="24"/>
        <v>0</v>
      </c>
      <c r="S56" s="20">
        <v>34866.942351727113</v>
      </c>
      <c r="T56" s="61">
        <f t="shared" si="23"/>
        <v>2.8707565639360944E-2</v>
      </c>
      <c r="U56" s="20">
        <v>35722.354149129009</v>
      </c>
      <c r="V56" s="61">
        <f t="shared" si="25"/>
        <v>2.4533605177441853E-2</v>
      </c>
      <c r="W56" s="20">
        <v>45310.130943387856</v>
      </c>
      <c r="X56" s="61">
        <f t="shared" si="26"/>
        <v>0.26839711498948393</v>
      </c>
      <c r="Y56" s="67">
        <f t="shared" si="11"/>
        <v>3.4336268769606833E-2</v>
      </c>
    </row>
    <row r="57" spans="1:25" ht="45.75" x14ac:dyDescent="0.25">
      <c r="A57" s="71" t="s">
        <v>55</v>
      </c>
      <c r="B57" s="20">
        <v>27628.132454580653</v>
      </c>
      <c r="C57" s="20">
        <v>29435.135512826273</v>
      </c>
      <c r="D57" s="64">
        <f t="shared" si="22"/>
        <v>6.5404459067808896E-2</v>
      </c>
      <c r="E57" s="20">
        <v>30688.509380722673</v>
      </c>
      <c r="F57" s="65">
        <f t="shared" si="12"/>
        <v>4.2580876427432912E-2</v>
      </c>
      <c r="G57" s="20">
        <v>30836.072941712137</v>
      </c>
      <c r="H57" s="65">
        <f t="shared" si="13"/>
        <v>4.8084303854183386E-3</v>
      </c>
      <c r="I57" s="20">
        <v>33742.021152187481</v>
      </c>
      <c r="J57" s="65">
        <f t="shared" si="14"/>
        <v>9.4238595685264714E-2</v>
      </c>
      <c r="K57" s="20">
        <v>33857.947879269268</v>
      </c>
      <c r="L57" s="65">
        <f t="shared" si="15"/>
        <v>3.4356782173456946E-3</v>
      </c>
      <c r="M57" s="20">
        <v>31147.364826540346</v>
      </c>
      <c r="N57" s="65">
        <f t="shared" si="16"/>
        <v>-8.0057511530064462E-2</v>
      </c>
      <c r="O57" s="20">
        <v>31038.930123704009</v>
      </c>
      <c r="P57" s="65">
        <f t="shared" si="17"/>
        <v>-3.4813443589918336E-3</v>
      </c>
      <c r="Q57" s="20">
        <v>31038.930123704009</v>
      </c>
      <c r="R57" s="65">
        <f t="shared" si="24"/>
        <v>0</v>
      </c>
      <c r="S57" s="20">
        <v>31037.101365192568</v>
      </c>
      <c r="T57" s="65">
        <f t="shared" si="23"/>
        <v>-5.8918219930648164E-5</v>
      </c>
      <c r="U57" s="20">
        <v>31989.519383983406</v>
      </c>
      <c r="V57" s="65">
        <f t="shared" si="25"/>
        <v>3.0686435810624912E-2</v>
      </c>
      <c r="W57" s="20">
        <v>36936.292195240705</v>
      </c>
      <c r="X57" s="65">
        <f t="shared" si="26"/>
        <v>0.15463729704342044</v>
      </c>
      <c r="Y57" s="67">
        <f t="shared" si="11"/>
        <v>2.8381272593484452E-2</v>
      </c>
    </row>
    <row r="58" spans="1:25" ht="34.5" x14ac:dyDescent="0.25">
      <c r="A58" s="70" t="s">
        <v>56</v>
      </c>
      <c r="B58" s="20">
        <v>24333.220080745832</v>
      </c>
      <c r="C58" s="20">
        <v>24507.804887908878</v>
      </c>
      <c r="D58" s="60">
        <f t="shared" si="22"/>
        <v>7.1747514954336733E-3</v>
      </c>
      <c r="E58" s="20">
        <v>25913.351359414963</v>
      </c>
      <c r="F58" s="61">
        <f t="shared" si="12"/>
        <v>5.7350973615736711E-2</v>
      </c>
      <c r="G58" s="20">
        <v>26019.258932179124</v>
      </c>
      <c r="H58" s="61">
        <f t="shared" si="13"/>
        <v>4.0869886451673221E-3</v>
      </c>
      <c r="I58" s="20">
        <v>26911.99498022479</v>
      </c>
      <c r="J58" s="61">
        <f t="shared" si="14"/>
        <v>3.4310587029885875E-2</v>
      </c>
      <c r="K58" s="20">
        <v>29063.900135939599</v>
      </c>
      <c r="L58" s="61">
        <f t="shared" si="15"/>
        <v>7.9960818857764071E-2</v>
      </c>
      <c r="M58" s="20">
        <v>26178.013636684831</v>
      </c>
      <c r="N58" s="61">
        <f t="shared" si="16"/>
        <v>-9.9294536719322202E-2</v>
      </c>
      <c r="O58" s="20">
        <v>26881.904395736106</v>
      </c>
      <c r="P58" s="61">
        <f t="shared" si="17"/>
        <v>2.6888623744349749E-2</v>
      </c>
      <c r="Q58" s="20">
        <v>26881.904395736106</v>
      </c>
      <c r="R58" s="61">
        <f t="shared" si="24"/>
        <v>0</v>
      </c>
      <c r="S58" s="20">
        <v>26658.067434800814</v>
      </c>
      <c r="T58" s="61">
        <f t="shared" si="23"/>
        <v>-8.3266779629941334E-3</v>
      </c>
      <c r="U58" s="20">
        <v>27028.022015141851</v>
      </c>
      <c r="V58" s="61">
        <f t="shared" si="25"/>
        <v>1.3877771944491357E-2</v>
      </c>
      <c r="W58" s="20">
        <v>34105.151396241723</v>
      </c>
      <c r="X58" s="61">
        <f t="shared" si="26"/>
        <v>0.26184414742355422</v>
      </c>
      <c r="Y58" s="67">
        <f t="shared" si="11"/>
        <v>3.4352131643096966E-2</v>
      </c>
    </row>
    <row r="59" spans="1:25" ht="23.25" x14ac:dyDescent="0.25">
      <c r="A59" s="71" t="s">
        <v>57</v>
      </c>
      <c r="B59" s="20">
        <v>32009.014933662402</v>
      </c>
      <c r="C59" s="20">
        <v>32753.909376285519</v>
      </c>
      <c r="D59" s="64">
        <f t="shared" si="22"/>
        <v>2.327139539179468E-2</v>
      </c>
      <c r="E59" s="20">
        <v>34479.897985170515</v>
      </c>
      <c r="F59" s="65">
        <f t="shared" si="12"/>
        <v>5.2695651961919499E-2</v>
      </c>
      <c r="G59" s="20">
        <v>35246.942265927442</v>
      </c>
      <c r="H59" s="65">
        <f t="shared" si="13"/>
        <v>2.2246129645941082E-2</v>
      </c>
      <c r="I59" s="20">
        <v>36134.269929025351</v>
      </c>
      <c r="J59" s="65">
        <f t="shared" si="14"/>
        <v>2.5174599725652502E-2</v>
      </c>
      <c r="K59" s="20">
        <v>37066.656805313003</v>
      </c>
      <c r="L59" s="65">
        <f t="shared" si="15"/>
        <v>2.5803396003822421E-2</v>
      </c>
      <c r="M59" s="20">
        <v>34319.487120603662</v>
      </c>
      <c r="N59" s="65">
        <f t="shared" si="16"/>
        <v>-7.411430977275435E-2</v>
      </c>
      <c r="O59" s="20">
        <v>34257.388261691842</v>
      </c>
      <c r="P59" s="65">
        <f t="shared" si="17"/>
        <v>-1.80943435120684E-3</v>
      </c>
      <c r="Q59" s="20">
        <v>34257.388261691842</v>
      </c>
      <c r="R59" s="65">
        <f t="shared" si="24"/>
        <v>0</v>
      </c>
      <c r="S59" s="20">
        <v>34438.568628046021</v>
      </c>
      <c r="T59" s="65">
        <f t="shared" si="23"/>
        <v>5.2887968274213382E-3</v>
      </c>
      <c r="U59" s="20">
        <v>34809.007955711502</v>
      </c>
      <c r="V59" s="65">
        <f t="shared" si="25"/>
        <v>1.0756525094478109E-2</v>
      </c>
      <c r="W59" s="20">
        <v>47483.71380484027</v>
      </c>
      <c r="X59" s="65">
        <f t="shared" si="26"/>
        <v>0.36412143274106401</v>
      </c>
      <c r="Y59" s="67">
        <f t="shared" si="11"/>
        <v>4.122128938801204E-2</v>
      </c>
    </row>
    <row r="60" spans="1:25" ht="23.25" x14ac:dyDescent="0.25">
      <c r="A60" s="70" t="s">
        <v>58</v>
      </c>
      <c r="B60" s="20">
        <v>25163.146982397528</v>
      </c>
      <c r="C60" s="20">
        <v>25316.036433487432</v>
      </c>
      <c r="D60" s="60">
        <f t="shared" si="22"/>
        <v>6.0759272755850358E-3</v>
      </c>
      <c r="E60" s="20">
        <v>26564.289302524874</v>
      </c>
      <c r="F60" s="61">
        <f t="shared" si="12"/>
        <v>4.9306804890922207E-2</v>
      </c>
      <c r="G60" s="20">
        <v>26680.761200697594</v>
      </c>
      <c r="H60" s="61">
        <f t="shared" si="13"/>
        <v>4.3845290512496415E-3</v>
      </c>
      <c r="I60" s="20">
        <v>27874.250804201954</v>
      </c>
      <c r="J60" s="61">
        <f t="shared" si="14"/>
        <v>4.473221714053488E-2</v>
      </c>
      <c r="K60" s="20">
        <v>29616.526609909579</v>
      </c>
      <c r="L60" s="61">
        <f t="shared" si="15"/>
        <v>6.2504847859264467E-2</v>
      </c>
      <c r="M60" s="20">
        <v>27576.113783496039</v>
      </c>
      <c r="N60" s="61">
        <f t="shared" si="16"/>
        <v>-6.8894399849401156E-2</v>
      </c>
      <c r="O60" s="20">
        <v>26974.479026522749</v>
      </c>
      <c r="P60" s="61">
        <f t="shared" si="17"/>
        <v>-2.1817242331418019E-2</v>
      </c>
      <c r="Q60" s="20">
        <v>26974.479026522749</v>
      </c>
      <c r="R60" s="61">
        <f t="shared" si="24"/>
        <v>0</v>
      </c>
      <c r="S60" s="20">
        <v>27375.597847377227</v>
      </c>
      <c r="T60" s="61">
        <f t="shared" si="23"/>
        <v>1.4870308355541484E-2</v>
      </c>
      <c r="U60" s="20">
        <v>27579.707243825542</v>
      </c>
      <c r="V60" s="61">
        <f t="shared" si="25"/>
        <v>7.4558881813742151E-3</v>
      </c>
      <c r="W60" s="20">
        <v>33453.034639749232</v>
      </c>
      <c r="X60" s="61">
        <f t="shared" si="26"/>
        <v>0.2129582937193284</v>
      </c>
      <c r="Y60" s="67">
        <f t="shared" si="11"/>
        <v>2.8325197662998288E-2</v>
      </c>
    </row>
    <row r="61" spans="1:25" ht="34.5" x14ac:dyDescent="0.25">
      <c r="A61" s="71" t="s">
        <v>59</v>
      </c>
      <c r="B61" s="20">
        <v>28980.102254264115</v>
      </c>
      <c r="C61" s="20">
        <v>30998.883816865076</v>
      </c>
      <c r="D61" s="64">
        <f t="shared" si="22"/>
        <v>6.966095374297443E-2</v>
      </c>
      <c r="E61" s="20">
        <v>32399.200623405188</v>
      </c>
      <c r="F61" s="65">
        <f t="shared" si="12"/>
        <v>4.5173136388164448E-2</v>
      </c>
      <c r="G61" s="20">
        <v>32936.232947064454</v>
      </c>
      <c r="H61" s="65">
        <f t="shared" si="13"/>
        <v>1.6575480670079079E-2</v>
      </c>
      <c r="I61" s="20">
        <v>33395.318644078172</v>
      </c>
      <c r="J61" s="65">
        <f t="shared" si="14"/>
        <v>1.3938621874322044E-2</v>
      </c>
      <c r="K61" s="20">
        <v>33900.219993726205</v>
      </c>
      <c r="L61" s="65">
        <f t="shared" si="15"/>
        <v>1.5118925949747286E-2</v>
      </c>
      <c r="M61" s="20">
        <v>31529.014652584116</v>
      </c>
      <c r="N61" s="65">
        <f t="shared" si="16"/>
        <v>-6.9946606292847657E-2</v>
      </c>
      <c r="O61" s="20">
        <v>31691.691943584996</v>
      </c>
      <c r="P61" s="65">
        <f t="shared" si="17"/>
        <v>5.1596059310261566E-3</v>
      </c>
      <c r="Q61" s="20">
        <v>31691.691943584996</v>
      </c>
      <c r="R61" s="65">
        <f t="shared" si="24"/>
        <v>0</v>
      </c>
      <c r="S61" s="20">
        <v>32513.647703491955</v>
      </c>
      <c r="T61" s="65">
        <f t="shared" si="23"/>
        <v>2.5936001188265445E-2</v>
      </c>
      <c r="U61" s="20">
        <v>32972.937549971262</v>
      </c>
      <c r="V61" s="65">
        <f t="shared" si="25"/>
        <v>1.4126063327861482E-2</v>
      </c>
      <c r="W61" s="20">
        <v>42519.075008925793</v>
      </c>
      <c r="X61" s="65">
        <f t="shared" si="26"/>
        <v>0.28951431592915045</v>
      </c>
      <c r="Y61" s="67">
        <f t="shared" si="11"/>
        <v>3.8659681700794833E-2</v>
      </c>
    </row>
    <row r="62" spans="1:25" ht="34.5" x14ac:dyDescent="0.25">
      <c r="A62" s="70" t="s">
        <v>60</v>
      </c>
      <c r="B62" s="20">
        <v>27499.223819060542</v>
      </c>
      <c r="C62" s="20">
        <v>28832.298591569528</v>
      </c>
      <c r="D62" s="60">
        <f t="shared" si="22"/>
        <v>4.8476814519578859E-2</v>
      </c>
      <c r="E62" s="20">
        <v>29222.117119635186</v>
      </c>
      <c r="F62" s="61">
        <f t="shared" si="12"/>
        <v>1.3520202935871417E-2</v>
      </c>
      <c r="G62" s="20">
        <v>29283.148494595156</v>
      </c>
      <c r="H62" s="61">
        <f t="shared" si="13"/>
        <v>2.0885336510734209E-3</v>
      </c>
      <c r="I62" s="20">
        <v>32387.828997544944</v>
      </c>
      <c r="J62" s="61">
        <f t="shared" si="14"/>
        <v>0.1060227694956648</v>
      </c>
      <c r="K62" s="20">
        <v>31207.34639100714</v>
      </c>
      <c r="L62" s="61">
        <f t="shared" si="15"/>
        <v>-3.6448340104157206E-2</v>
      </c>
      <c r="M62" s="20">
        <v>30100.335423992954</v>
      </c>
      <c r="N62" s="61">
        <f t="shared" si="16"/>
        <v>-3.5472768275267019E-2</v>
      </c>
      <c r="O62" s="20">
        <v>30452.20946884522</v>
      </c>
      <c r="P62" s="61">
        <f t="shared" si="17"/>
        <v>1.1690037333331071E-2</v>
      </c>
      <c r="Q62" s="20">
        <v>30452.20946884522</v>
      </c>
      <c r="R62" s="61">
        <f t="shared" si="24"/>
        <v>0</v>
      </c>
      <c r="S62" s="20">
        <v>29633.207741578488</v>
      </c>
      <c r="T62" s="61">
        <f t="shared" si="23"/>
        <v>-2.6894656957638152E-2</v>
      </c>
      <c r="U62" s="20">
        <v>29891.78143393921</v>
      </c>
      <c r="V62" s="61">
        <f t="shared" si="25"/>
        <v>8.7258083774006678E-3</v>
      </c>
      <c r="W62" s="20">
        <v>37850.112223791039</v>
      </c>
      <c r="X62" s="61">
        <f t="shared" si="26"/>
        <v>0.26623808980537778</v>
      </c>
      <c r="Y62" s="67">
        <f t="shared" si="11"/>
        <v>3.2540590071021419E-2</v>
      </c>
    </row>
    <row r="63" spans="1:25" ht="23.25" x14ac:dyDescent="0.25">
      <c r="A63" s="71" t="s">
        <v>61</v>
      </c>
      <c r="B63" s="20">
        <v>24571.187252057676</v>
      </c>
      <c r="C63" s="20">
        <v>25197.009346972965</v>
      </c>
      <c r="D63" s="64">
        <f t="shared" si="22"/>
        <v>2.5469754004779688E-2</v>
      </c>
      <c r="E63" s="20">
        <v>25324.34193201653</v>
      </c>
      <c r="F63" s="65">
        <f t="shared" si="12"/>
        <v>5.0534800892496623E-3</v>
      </c>
      <c r="G63" s="20">
        <v>26580.155534602025</v>
      </c>
      <c r="H63" s="65">
        <f t="shared" si="13"/>
        <v>4.9589189956317226E-2</v>
      </c>
      <c r="I63" s="20">
        <v>28500.517002079494</v>
      </c>
      <c r="J63" s="65">
        <f t="shared" si="14"/>
        <v>7.2247939444054277E-2</v>
      </c>
      <c r="K63" s="20">
        <v>29892.47839473284</v>
      </c>
      <c r="L63" s="65">
        <f t="shared" si="15"/>
        <v>4.8839864643570596E-2</v>
      </c>
      <c r="M63" s="20">
        <v>29033.579588640067</v>
      </c>
      <c r="N63" s="65">
        <f t="shared" si="16"/>
        <v>-2.8732940599669909E-2</v>
      </c>
      <c r="O63" s="20">
        <v>29403.812921386918</v>
      </c>
      <c r="P63" s="65">
        <f t="shared" si="17"/>
        <v>1.2751901005403798E-2</v>
      </c>
      <c r="Q63" s="20">
        <v>29403.812921386918</v>
      </c>
      <c r="R63" s="65">
        <f t="shared" si="24"/>
        <v>0</v>
      </c>
      <c r="S63" s="20">
        <v>29423.954875697858</v>
      </c>
      <c r="T63" s="65">
        <f t="shared" si="23"/>
        <v>6.8501164678180793E-4</v>
      </c>
      <c r="U63" s="20">
        <v>30112.197901623196</v>
      </c>
      <c r="V63" s="65">
        <f t="shared" si="25"/>
        <v>2.3390568291476566E-2</v>
      </c>
      <c r="W63" s="20">
        <v>33341.63659540224</v>
      </c>
      <c r="X63" s="65">
        <f t="shared" si="26"/>
        <v>0.10724686070175449</v>
      </c>
      <c r="Y63" s="67">
        <f t="shared" si="11"/>
        <v>2.8776511743974383E-2</v>
      </c>
    </row>
    <row r="64" spans="1:25" ht="23.25" x14ac:dyDescent="0.25">
      <c r="A64" s="70" t="s">
        <v>62</v>
      </c>
      <c r="B64" s="20">
        <v>30285.935242960881</v>
      </c>
      <c r="C64" s="20">
        <v>30367.696510276182</v>
      </c>
      <c r="D64" s="60">
        <f t="shared" si="22"/>
        <v>2.6996447908704813E-3</v>
      </c>
      <c r="E64" s="20">
        <v>32257.540242020314</v>
      </c>
      <c r="F64" s="61">
        <f t="shared" si="12"/>
        <v>6.2232040915735087E-2</v>
      </c>
      <c r="G64" s="20">
        <v>32698.678729324878</v>
      </c>
      <c r="H64" s="61">
        <f t="shared" si="13"/>
        <v>1.3675515367719049E-2</v>
      </c>
      <c r="I64" s="20">
        <v>35327.087461468873</v>
      </c>
      <c r="J64" s="61">
        <f t="shared" si="14"/>
        <v>8.03827198616065E-2</v>
      </c>
      <c r="K64" s="20">
        <v>34587.432672881543</v>
      </c>
      <c r="L64" s="61">
        <f t="shared" si="15"/>
        <v>-2.0937327182549925E-2</v>
      </c>
      <c r="M64" s="20">
        <v>34052.15644960713</v>
      </c>
      <c r="N64" s="61">
        <f t="shared" si="16"/>
        <v>-1.5476032243760596E-2</v>
      </c>
      <c r="O64" s="20">
        <v>33272.673814444504</v>
      </c>
      <c r="P64" s="61">
        <f t="shared" si="17"/>
        <v>-2.2890844998793569E-2</v>
      </c>
      <c r="Q64" s="20">
        <v>33272.673814444504</v>
      </c>
      <c r="R64" s="61">
        <f t="shared" si="24"/>
        <v>0</v>
      </c>
      <c r="S64" s="20">
        <v>33614.617408996179</v>
      </c>
      <c r="T64" s="61">
        <f t="shared" si="23"/>
        <v>1.0277009790635727E-2</v>
      </c>
      <c r="U64" s="20">
        <v>33086.379660692539</v>
      </c>
      <c r="V64" s="61">
        <f t="shared" si="25"/>
        <v>-1.5714525079267072E-2</v>
      </c>
      <c r="W64" s="20">
        <v>40650.775331874444</v>
      </c>
      <c r="X64" s="61">
        <f t="shared" si="26"/>
        <v>0.22862566859101241</v>
      </c>
      <c r="Y64" s="67">
        <f t="shared" si="11"/>
        <v>2.9352169983018917E-2</v>
      </c>
    </row>
    <row r="65" spans="1:25" ht="23.25" x14ac:dyDescent="0.25">
      <c r="A65" s="71" t="s">
        <v>63</v>
      </c>
      <c r="B65" s="20">
        <v>25275.103105461418</v>
      </c>
      <c r="C65" s="20">
        <v>25518.390746038975</v>
      </c>
      <c r="D65" s="64">
        <f t="shared" si="22"/>
        <v>9.6255844956369963E-3</v>
      </c>
      <c r="E65" s="20">
        <v>25644.087121088807</v>
      </c>
      <c r="F65" s="65">
        <f t="shared" si="12"/>
        <v>4.9257171543759526E-3</v>
      </c>
      <c r="G65" s="20">
        <v>26364.222529234459</v>
      </c>
      <c r="H65" s="65">
        <f t="shared" si="13"/>
        <v>2.8081927999434875E-2</v>
      </c>
      <c r="I65" s="20">
        <v>27254.367390290314</v>
      </c>
      <c r="J65" s="65">
        <f t="shared" si="14"/>
        <v>3.3763364729181733E-2</v>
      </c>
      <c r="K65" s="20">
        <v>27788.258853038242</v>
      </c>
      <c r="L65" s="65">
        <f t="shared" si="15"/>
        <v>1.9589207670919206E-2</v>
      </c>
      <c r="M65" s="20">
        <v>26209.422188065426</v>
      </c>
      <c r="N65" s="65">
        <f t="shared" si="16"/>
        <v>-5.6816681941920022E-2</v>
      </c>
      <c r="O65" s="20">
        <v>26075.000024154029</v>
      </c>
      <c r="P65" s="65">
        <f t="shared" si="17"/>
        <v>-5.1287725058130063E-3</v>
      </c>
      <c r="Q65" s="20">
        <v>26075.000024154029</v>
      </c>
      <c r="R65" s="65">
        <f t="shared" si="24"/>
        <v>0</v>
      </c>
      <c r="S65" s="20">
        <v>26409.465073208827</v>
      </c>
      <c r="T65" s="65">
        <f t="shared" si="23"/>
        <v>1.2827039261552153E-2</v>
      </c>
      <c r="U65" s="20">
        <v>26554.653958335912</v>
      </c>
      <c r="V65" s="65">
        <f t="shared" si="25"/>
        <v>5.4976079494457597E-3</v>
      </c>
      <c r="W65" s="20">
        <v>32575.332490845976</v>
      </c>
      <c r="X65" s="65">
        <f t="shared" si="26"/>
        <v>0.2267278098203227</v>
      </c>
      <c r="Y65" s="67">
        <f t="shared" si="11"/>
        <v>2.5372073148466942E-2</v>
      </c>
    </row>
    <row r="66" spans="1:25" ht="23.25" x14ac:dyDescent="0.25">
      <c r="A66" s="70" t="s">
        <v>64</v>
      </c>
      <c r="B66" s="20">
        <v>26714.078204784022</v>
      </c>
      <c r="C66" s="20">
        <v>26462.25231954519</v>
      </c>
      <c r="D66" s="60">
        <f t="shared" si="22"/>
        <v>-9.426710639550917E-3</v>
      </c>
      <c r="E66" s="20">
        <v>27399.992453101422</v>
      </c>
      <c r="F66" s="61">
        <f t="shared" ref="F66:F97" si="27">E66/C66-1</f>
        <v>3.5436897896389929E-2</v>
      </c>
      <c r="G66" s="20">
        <v>27327.183247664558</v>
      </c>
      <c r="H66" s="61">
        <f t="shared" ref="H66:H97" si="28">G66/E66-1</f>
        <v>-2.6572710033219149E-3</v>
      </c>
      <c r="I66" s="20">
        <v>27757.351090397344</v>
      </c>
      <c r="J66" s="61">
        <f t="shared" ref="J66:J97" si="29">I66/G66-1</f>
        <v>1.5741389766892544E-2</v>
      </c>
      <c r="K66" s="20">
        <v>28566.348506858136</v>
      </c>
      <c r="L66" s="61">
        <f t="shared" ref="L66:L97" si="30">K66/I66-1</f>
        <v>2.9145339331052567E-2</v>
      </c>
      <c r="M66" s="20">
        <v>27248.130703529983</v>
      </c>
      <c r="N66" s="61">
        <f t="shared" ref="N66:N97" si="31">M66/K66-1</f>
        <v>-4.6145827948982587E-2</v>
      </c>
      <c r="O66" s="20">
        <v>27496.316304425818</v>
      </c>
      <c r="P66" s="61">
        <f t="shared" ref="P66:P97" si="32">O66/M66-1</f>
        <v>9.108353288384663E-3</v>
      </c>
      <c r="Q66" s="20">
        <v>27496.316304425818</v>
      </c>
      <c r="R66" s="61">
        <f t="shared" si="24"/>
        <v>0</v>
      </c>
      <c r="S66" s="20">
        <v>27983.672845034464</v>
      </c>
      <c r="T66" s="61">
        <f t="shared" si="23"/>
        <v>1.7724430255052104E-2</v>
      </c>
      <c r="U66" s="20">
        <v>27927.042110953658</v>
      </c>
      <c r="V66" s="61">
        <f t="shared" si="25"/>
        <v>-2.0237062659504979E-3</v>
      </c>
      <c r="W66" s="20">
        <v>35715.410561454875</v>
      </c>
      <c r="X66" s="61">
        <f t="shared" si="26"/>
        <v>0.27888268365687141</v>
      </c>
      <c r="Y66" s="67">
        <f t="shared" si="11"/>
        <v>2.9616870757894299E-2</v>
      </c>
    </row>
    <row r="67" spans="1:25" ht="45.75" x14ac:dyDescent="0.25">
      <c r="A67" s="69" t="s">
        <v>95</v>
      </c>
      <c r="B67" s="17">
        <v>43098.849106703317</v>
      </c>
      <c r="C67" s="17">
        <v>43581.295005869993</v>
      </c>
      <c r="D67" s="64">
        <f t="shared" si="22"/>
        <v>1.1193939262095887E-2</v>
      </c>
      <c r="E67" s="17">
        <v>46697.709914263462</v>
      </c>
      <c r="F67" s="65">
        <f t="shared" si="27"/>
        <v>7.1508084098320435E-2</v>
      </c>
      <c r="G67" s="17">
        <v>47206.798771521419</v>
      </c>
      <c r="H67" s="65">
        <f t="shared" si="28"/>
        <v>1.0901794931542419E-2</v>
      </c>
      <c r="I67" s="17">
        <v>51417.039934989771</v>
      </c>
      <c r="J67" s="65">
        <f t="shared" si="29"/>
        <v>8.9187177970819764E-2</v>
      </c>
      <c r="K67" s="17">
        <v>50237.54686647273</v>
      </c>
      <c r="L67" s="65">
        <f t="shared" si="30"/>
        <v>-2.2939731069862357E-2</v>
      </c>
      <c r="M67" s="17">
        <v>46409.911720657343</v>
      </c>
      <c r="N67" s="65">
        <f t="shared" si="31"/>
        <v>-7.6190725554114436E-2</v>
      </c>
      <c r="O67" s="17">
        <v>45192.41734284375</v>
      </c>
      <c r="P67" s="65">
        <f t="shared" si="32"/>
        <v>-2.6233499109882596E-2</v>
      </c>
      <c r="Q67" s="17">
        <v>45192.41734284375</v>
      </c>
      <c r="R67" s="65">
        <f t="shared" si="24"/>
        <v>0</v>
      </c>
      <c r="S67" s="17">
        <v>45063.676661942322</v>
      </c>
      <c r="T67" s="65">
        <f t="shared" si="23"/>
        <v>-2.8487230484876003E-3</v>
      </c>
      <c r="U67" s="18">
        <v>45190.271281207104</v>
      </c>
      <c r="V67" s="65">
        <f t="shared" si="25"/>
        <v>2.8092385850908563E-3</v>
      </c>
      <c r="W67" s="17">
        <v>59752.251630118568</v>
      </c>
      <c r="X67" s="65">
        <f t="shared" si="26"/>
        <v>0.32223706421889164</v>
      </c>
      <c r="Y67" s="67">
        <f t="shared" ref="Y67:Y97" si="33">(D67+F67+H67+J67+L67+N67+P67+R67+T67+V67+X67)/11</f>
        <v>3.4511329116764911E-2</v>
      </c>
    </row>
    <row r="68" spans="1:25" ht="23.25" x14ac:dyDescent="0.25">
      <c r="A68" s="70" t="s">
        <v>65</v>
      </c>
      <c r="B68" s="20">
        <v>25548.408337392222</v>
      </c>
      <c r="C68" s="20">
        <v>25509.702776474987</v>
      </c>
      <c r="D68" s="60">
        <f t="shared" si="22"/>
        <v>-1.5149891298936735E-3</v>
      </c>
      <c r="E68" s="20">
        <v>26621.887476242136</v>
      </c>
      <c r="F68" s="61">
        <f t="shared" si="27"/>
        <v>4.3598496992007352E-2</v>
      </c>
      <c r="G68" s="20">
        <v>26501.668704118092</v>
      </c>
      <c r="H68" s="61">
        <f t="shared" si="28"/>
        <v>-4.5157869527969741E-3</v>
      </c>
      <c r="I68" s="20">
        <v>29707.107606606955</v>
      </c>
      <c r="J68" s="61">
        <f t="shared" si="29"/>
        <v>0.12095234221952111</v>
      </c>
      <c r="K68" s="20">
        <v>29506.675412110577</v>
      </c>
      <c r="L68" s="61">
        <f t="shared" si="30"/>
        <v>-6.7469441034306854E-3</v>
      </c>
      <c r="M68" s="20">
        <v>27399.59753191737</v>
      </c>
      <c r="N68" s="61">
        <f t="shared" si="31"/>
        <v>-7.1410209749634745E-2</v>
      </c>
      <c r="O68" s="20">
        <v>26981.222122512292</v>
      </c>
      <c r="P68" s="61">
        <f t="shared" si="32"/>
        <v>-1.5269399812085527E-2</v>
      </c>
      <c r="Q68" s="20">
        <v>26981.222122512292</v>
      </c>
      <c r="R68" s="61">
        <f t="shared" si="24"/>
        <v>0</v>
      </c>
      <c r="S68" s="20">
        <v>27017.567724463817</v>
      </c>
      <c r="T68" s="61">
        <f t="shared" si="23"/>
        <v>1.3470702619211572E-3</v>
      </c>
      <c r="U68" s="20">
        <v>27886.614516762831</v>
      </c>
      <c r="V68" s="61">
        <f t="shared" si="25"/>
        <v>3.2165989224563374E-2</v>
      </c>
      <c r="W68" s="20">
        <v>33552.65989605034</v>
      </c>
      <c r="X68" s="61">
        <f t="shared" si="26"/>
        <v>0.20318154345632777</v>
      </c>
      <c r="Y68" s="67">
        <f t="shared" si="33"/>
        <v>2.7435282946045379E-2</v>
      </c>
    </row>
    <row r="69" spans="1:25" ht="34.5" x14ac:dyDescent="0.25">
      <c r="A69" s="71" t="s">
        <v>66</v>
      </c>
      <c r="B69" s="20">
        <v>33809.365002895247</v>
      </c>
      <c r="C69" s="20">
        <v>34437.64804521999</v>
      </c>
      <c r="D69" s="64">
        <f t="shared" si="22"/>
        <v>1.8583106848381714E-2</v>
      </c>
      <c r="E69" s="20">
        <v>35336.677314905493</v>
      </c>
      <c r="F69" s="65">
        <f t="shared" si="27"/>
        <v>2.6106000865825374E-2</v>
      </c>
      <c r="G69" s="20">
        <v>35910.500840290326</v>
      </c>
      <c r="H69" s="65">
        <f t="shared" si="28"/>
        <v>1.6238751602793977E-2</v>
      </c>
      <c r="I69" s="20">
        <v>38729.710822573397</v>
      </c>
      <c r="J69" s="65">
        <f t="shared" si="29"/>
        <v>7.8506562601878827E-2</v>
      </c>
      <c r="K69" s="20">
        <v>40338.331713316074</v>
      </c>
      <c r="L69" s="65">
        <f t="shared" si="30"/>
        <v>4.1534544322110012E-2</v>
      </c>
      <c r="M69" s="20">
        <v>37804.898131105751</v>
      </c>
      <c r="N69" s="65">
        <f t="shared" si="31"/>
        <v>-6.2804619690655539E-2</v>
      </c>
      <c r="O69" s="20">
        <v>36471.267928755304</v>
      </c>
      <c r="P69" s="65">
        <f t="shared" si="32"/>
        <v>-3.5276651129318659E-2</v>
      </c>
      <c r="Q69" s="20">
        <v>36471.267928755304</v>
      </c>
      <c r="R69" s="65">
        <f t="shared" si="24"/>
        <v>0</v>
      </c>
      <c r="S69" s="20">
        <v>36221.821199408936</v>
      </c>
      <c r="T69" s="65">
        <f t="shared" si="23"/>
        <v>-6.8395409184470735E-3</v>
      </c>
      <c r="U69" s="20">
        <v>37604.52887178697</v>
      </c>
      <c r="V69" s="65">
        <f t="shared" si="25"/>
        <v>3.8173333824545352E-2</v>
      </c>
      <c r="W69" s="20">
        <v>47241.53556568519</v>
      </c>
      <c r="X69" s="65">
        <f t="shared" si="26"/>
        <v>0.25627250182433325</v>
      </c>
      <c r="Y69" s="67">
        <f t="shared" si="33"/>
        <v>3.3681271831949751E-2</v>
      </c>
    </row>
    <row r="70" spans="1:25" ht="23.25" x14ac:dyDescent="0.25">
      <c r="A70" s="70" t="s">
        <v>67</v>
      </c>
      <c r="B70" s="20">
        <v>62084.131480534474</v>
      </c>
      <c r="C70" s="20">
        <v>62882.021467122213</v>
      </c>
      <c r="D70" s="60">
        <f t="shared" si="22"/>
        <v>1.2851754024100437E-2</v>
      </c>
      <c r="E70" s="20">
        <v>69655.90757840882</v>
      </c>
      <c r="F70" s="61">
        <f t="shared" si="27"/>
        <v>0.1077237333222234</v>
      </c>
      <c r="G70" s="20">
        <v>70333.89931706326</v>
      </c>
      <c r="H70" s="61">
        <f t="shared" si="28"/>
        <v>9.7334420327701565E-3</v>
      </c>
      <c r="I70" s="20">
        <v>77614.145282392754</v>
      </c>
      <c r="J70" s="61">
        <f t="shared" si="29"/>
        <v>0.10350977318220833</v>
      </c>
      <c r="K70" s="20">
        <v>72097.283468469352</v>
      </c>
      <c r="L70" s="61">
        <f t="shared" si="30"/>
        <v>-7.1080623175720725E-2</v>
      </c>
      <c r="M70" s="20">
        <v>65580.718090773575</v>
      </c>
      <c r="N70" s="61">
        <f t="shared" si="31"/>
        <v>-9.0385726953855272E-2</v>
      </c>
      <c r="O70" s="20">
        <v>63800.700872812798</v>
      </c>
      <c r="P70" s="61">
        <f t="shared" si="32"/>
        <v>-2.7142386814016928E-2</v>
      </c>
      <c r="Q70" s="20">
        <v>63800.700872812798</v>
      </c>
      <c r="R70" s="61">
        <f t="shared" si="24"/>
        <v>0</v>
      </c>
      <c r="S70" s="20">
        <v>62978.899505630427</v>
      </c>
      <c r="T70" s="61">
        <f t="shared" si="23"/>
        <v>-1.2880757670995502E-2</v>
      </c>
      <c r="U70" s="20">
        <v>61936.511754755265</v>
      </c>
      <c r="V70" s="61">
        <f t="shared" si="25"/>
        <v>-1.6551380844340935E-2</v>
      </c>
      <c r="W70" s="20">
        <v>87464.664406553842</v>
      </c>
      <c r="X70" s="61">
        <f t="shared" si="26"/>
        <v>0.41216645769268112</v>
      </c>
      <c r="Y70" s="67">
        <f t="shared" si="33"/>
        <v>3.8904025890459465E-2</v>
      </c>
    </row>
    <row r="71" spans="1:25" ht="68.25" x14ac:dyDescent="0.25">
      <c r="A71" s="72" t="s">
        <v>96</v>
      </c>
      <c r="B71" s="20">
        <v>64151.7880750697</v>
      </c>
      <c r="C71" s="20">
        <v>64541.955630363816</v>
      </c>
      <c r="D71" s="60">
        <f t="shared" si="22"/>
        <v>6.0819435747845318E-3</v>
      </c>
      <c r="E71" s="20">
        <v>72917.045608031287</v>
      </c>
      <c r="F71" s="61">
        <f t="shared" si="27"/>
        <v>0.12976194935325758</v>
      </c>
      <c r="G71" s="20">
        <v>67550.76333730582</v>
      </c>
      <c r="H71" s="61">
        <f t="shared" si="28"/>
        <v>-7.3594345821032636E-2</v>
      </c>
      <c r="I71" s="20">
        <v>78191.196058712652</v>
      </c>
      <c r="J71" s="61">
        <f t="shared" si="29"/>
        <v>0.15751757930958132</v>
      </c>
      <c r="K71" s="20">
        <v>76795.016608874968</v>
      </c>
      <c r="L71" s="61">
        <f t="shared" si="30"/>
        <v>-1.785596742617046E-2</v>
      </c>
      <c r="M71" s="20">
        <v>67599.459238176103</v>
      </c>
      <c r="N71" s="61">
        <f t="shared" si="31"/>
        <v>-0.11974158971190541</v>
      </c>
      <c r="O71" s="20">
        <v>65065.054861005505</v>
      </c>
      <c r="P71" s="61">
        <f t="shared" si="32"/>
        <v>-3.749148892213805E-2</v>
      </c>
      <c r="Q71" s="20">
        <v>65065.054861005505</v>
      </c>
      <c r="R71" s="61">
        <f t="shared" si="24"/>
        <v>0</v>
      </c>
      <c r="S71" s="20">
        <v>64575.291592826077</v>
      </c>
      <c r="T71" s="61">
        <f t="shared" si="23"/>
        <v>-7.527285871435585E-3</v>
      </c>
      <c r="U71" s="20">
        <v>62555.110906380236</v>
      </c>
      <c r="V71" s="61">
        <f t="shared" si="25"/>
        <v>-3.1284112492807825E-2</v>
      </c>
      <c r="W71" s="20">
        <v>95941.023597360952</v>
      </c>
      <c r="X71" s="61">
        <f t="shared" si="26"/>
        <v>0.53370399647993527</v>
      </c>
      <c r="Y71" s="67">
        <f t="shared" si="33"/>
        <v>4.9051879861097158E-2</v>
      </c>
    </row>
    <row r="72" spans="1:25" ht="45.75" x14ac:dyDescent="0.25">
      <c r="A72" s="73" t="s">
        <v>97</v>
      </c>
      <c r="B72" s="20">
        <v>88232.154783523234</v>
      </c>
      <c r="C72" s="20">
        <v>91312.478761050632</v>
      </c>
      <c r="D72" s="64">
        <f t="shared" si="22"/>
        <v>3.4911580535292863E-2</v>
      </c>
      <c r="E72" s="20">
        <v>96772.060776625352</v>
      </c>
      <c r="F72" s="65">
        <f t="shared" si="27"/>
        <v>5.9790097581969404E-2</v>
      </c>
      <c r="G72" s="20">
        <v>112884.17270993874</v>
      </c>
      <c r="H72" s="65">
        <f t="shared" si="28"/>
        <v>0.16649549264538499</v>
      </c>
      <c r="I72" s="20">
        <v>117681.64843459288</v>
      </c>
      <c r="J72" s="65">
        <f t="shared" si="29"/>
        <v>4.2499099824928388E-2</v>
      </c>
      <c r="K72" s="20">
        <v>98366.211164538647</v>
      </c>
      <c r="L72" s="65">
        <f t="shared" si="30"/>
        <v>-0.16413295978590658</v>
      </c>
      <c r="M72" s="20">
        <v>91307.57734482814</v>
      </c>
      <c r="N72" s="65">
        <f t="shared" si="31"/>
        <v>-7.1758724221912207E-2</v>
      </c>
      <c r="O72" s="20">
        <v>90869.353016728011</v>
      </c>
      <c r="P72" s="65">
        <f t="shared" si="32"/>
        <v>-4.799430023700535E-3</v>
      </c>
      <c r="Q72" s="20">
        <v>90869.353016728011</v>
      </c>
      <c r="R72" s="65">
        <f t="shared" si="24"/>
        <v>0</v>
      </c>
      <c r="S72" s="20">
        <v>86532.433099253656</v>
      </c>
      <c r="T72" s="65">
        <f t="shared" si="23"/>
        <v>-4.7726981358346188E-2</v>
      </c>
      <c r="U72" s="20">
        <v>86560.334343572162</v>
      </c>
      <c r="V72" s="65">
        <f t="shared" si="25"/>
        <v>3.2243684037513987E-4</v>
      </c>
      <c r="W72" s="20">
        <v>113623.51049966172</v>
      </c>
      <c r="X72" s="65">
        <f t="shared" si="26"/>
        <v>0.31265101228319403</v>
      </c>
      <c r="Y72" s="67">
        <f t="shared" si="33"/>
        <v>2.9841056756479935E-2</v>
      </c>
    </row>
    <row r="73" spans="1:25" ht="79.5" x14ac:dyDescent="0.25">
      <c r="A73" s="72" t="s">
        <v>107</v>
      </c>
      <c r="B73" s="20">
        <v>40175.558068364175</v>
      </c>
      <c r="C73" s="20">
        <v>39990.359037917413</v>
      </c>
      <c r="D73" s="60">
        <f t="shared" si="22"/>
        <v>-4.6097438181598172E-3</v>
      </c>
      <c r="E73" s="20">
        <v>44842.909476922789</v>
      </c>
      <c r="F73" s="61">
        <f t="shared" si="27"/>
        <v>0.1213430075585058</v>
      </c>
      <c r="G73" s="20">
        <v>44395.695198501737</v>
      </c>
      <c r="H73" s="61">
        <f t="shared" si="28"/>
        <v>-9.9729095109495347E-3</v>
      </c>
      <c r="I73" s="20">
        <v>48590.031251627457</v>
      </c>
      <c r="J73" s="61">
        <f t="shared" si="29"/>
        <v>9.4476188161307872E-2</v>
      </c>
      <c r="K73" s="20">
        <v>45960.738941997661</v>
      </c>
      <c r="L73" s="61">
        <f t="shared" si="30"/>
        <v>-5.411176411914187E-2</v>
      </c>
      <c r="M73" s="20">
        <v>44030.991668903545</v>
      </c>
      <c r="N73" s="61">
        <f t="shared" si="31"/>
        <v>-4.1986863516912831E-2</v>
      </c>
      <c r="O73" s="20">
        <v>42634.815742553692</v>
      </c>
      <c r="P73" s="61">
        <f t="shared" si="32"/>
        <v>-3.1708936670074794E-2</v>
      </c>
      <c r="Q73" s="20">
        <v>42634.815742553692</v>
      </c>
      <c r="R73" s="61">
        <f t="shared" si="24"/>
        <v>0</v>
      </c>
      <c r="S73" s="20">
        <v>43909.614128868758</v>
      </c>
      <c r="T73" s="61">
        <f t="shared" si="23"/>
        <v>2.9900408014257973E-2</v>
      </c>
      <c r="U73" s="20">
        <v>43729.080000496804</v>
      </c>
      <c r="V73" s="61">
        <f t="shared" si="25"/>
        <v>-4.1114943037784402E-3</v>
      </c>
      <c r="W73" s="20">
        <v>55663.054662283947</v>
      </c>
      <c r="X73" s="61">
        <f t="shared" si="26"/>
        <v>0.27290706005366583</v>
      </c>
      <c r="Y73" s="67">
        <f t="shared" si="33"/>
        <v>3.3829541077156383E-2</v>
      </c>
    </row>
    <row r="74" spans="1:25" ht="23.25" x14ac:dyDescent="0.25">
      <c r="A74" s="71" t="s">
        <v>68</v>
      </c>
      <c r="B74" s="20">
        <v>32959.524703677496</v>
      </c>
      <c r="C74" s="20">
        <v>32679.904882330658</v>
      </c>
      <c r="D74" s="64">
        <f t="shared" si="22"/>
        <v>-8.4837334233657247E-3</v>
      </c>
      <c r="E74" s="20">
        <v>34149.269247462078</v>
      </c>
      <c r="F74" s="65">
        <f t="shared" si="27"/>
        <v>4.496232074181683E-2</v>
      </c>
      <c r="G74" s="20">
        <v>34554.28486820167</v>
      </c>
      <c r="H74" s="65">
        <f t="shared" si="28"/>
        <v>1.1860154833904346E-2</v>
      </c>
      <c r="I74" s="20">
        <v>35424.260872586201</v>
      </c>
      <c r="J74" s="65">
        <f t="shared" si="29"/>
        <v>2.5177080286940656E-2</v>
      </c>
      <c r="K74" s="20">
        <v>36401.531700588908</v>
      </c>
      <c r="L74" s="65">
        <f t="shared" si="30"/>
        <v>2.7587613797158683E-2</v>
      </c>
      <c r="M74" s="20">
        <v>34270.879917311329</v>
      </c>
      <c r="N74" s="65">
        <f t="shared" si="31"/>
        <v>-5.8531926645359E-2</v>
      </c>
      <c r="O74" s="20">
        <v>33775.031731232753</v>
      </c>
      <c r="P74" s="65">
        <f t="shared" si="32"/>
        <v>-1.4468498832681198E-2</v>
      </c>
      <c r="Q74" s="20">
        <v>33775.031731232753</v>
      </c>
      <c r="R74" s="65">
        <f t="shared" si="24"/>
        <v>0</v>
      </c>
      <c r="S74" s="20">
        <v>34983.684816779132</v>
      </c>
      <c r="T74" s="65">
        <f t="shared" si="23"/>
        <v>3.5785401925431781E-2</v>
      </c>
      <c r="U74" s="20">
        <v>34943.773109523361</v>
      </c>
      <c r="V74" s="65">
        <f t="shared" si="25"/>
        <v>-1.1408663056736712E-3</v>
      </c>
      <c r="W74" s="20">
        <v>42401.277532192777</v>
      </c>
      <c r="X74" s="65">
        <f t="shared" si="26"/>
        <v>0.21341440145274393</v>
      </c>
      <c r="Y74" s="67">
        <f t="shared" si="33"/>
        <v>2.510563162099242E-2</v>
      </c>
    </row>
    <row r="75" spans="1:25" ht="45.75" x14ac:dyDescent="0.25">
      <c r="A75" s="68" t="s">
        <v>98</v>
      </c>
      <c r="B75" s="17">
        <v>33910.044426753389</v>
      </c>
      <c r="C75" s="17">
        <v>34492.102653217087</v>
      </c>
      <c r="D75" s="60">
        <f t="shared" si="22"/>
        <v>1.7164773337910555E-2</v>
      </c>
      <c r="E75" s="17">
        <v>36329.67466221824</v>
      </c>
      <c r="F75" s="61">
        <f t="shared" si="27"/>
        <v>5.327515192321175E-2</v>
      </c>
      <c r="G75" s="17">
        <v>36624.850993519321</v>
      </c>
      <c r="H75" s="61">
        <f t="shared" si="28"/>
        <v>8.1249373699472383E-3</v>
      </c>
      <c r="I75" s="17">
        <v>38728.328577600259</v>
      </c>
      <c r="J75" s="61">
        <f t="shared" si="29"/>
        <v>5.7433068723013792E-2</v>
      </c>
      <c r="K75" s="17">
        <v>39955.208605353</v>
      </c>
      <c r="L75" s="61">
        <f t="shared" si="30"/>
        <v>3.1679137024837711E-2</v>
      </c>
      <c r="M75" s="17">
        <v>36115.175911050283</v>
      </c>
      <c r="N75" s="61">
        <f t="shared" si="31"/>
        <v>-9.6108438132100016E-2</v>
      </c>
      <c r="O75" s="17">
        <v>35333.981049900685</v>
      </c>
      <c r="P75" s="61">
        <f t="shared" si="32"/>
        <v>-2.1630653636400377E-2</v>
      </c>
      <c r="Q75" s="17">
        <v>35333.981049900685</v>
      </c>
      <c r="R75" s="61">
        <f t="shared" si="24"/>
        <v>0</v>
      </c>
      <c r="S75" s="17">
        <v>37235.240352877918</v>
      </c>
      <c r="T75" s="61">
        <f t="shared" si="23"/>
        <v>5.3808239164790495E-2</v>
      </c>
      <c r="U75" s="18">
        <v>37764.246445783676</v>
      </c>
      <c r="V75" s="61">
        <f t="shared" si="25"/>
        <v>1.4207135173356589E-2</v>
      </c>
      <c r="W75" s="17">
        <v>46970.686912754318</v>
      </c>
      <c r="X75" s="61">
        <f t="shared" si="26"/>
        <v>0.24378721498356626</v>
      </c>
      <c r="Y75" s="67">
        <f t="shared" si="33"/>
        <v>3.2885505993830361E-2</v>
      </c>
    </row>
    <row r="76" spans="1:25" ht="23.25" x14ac:dyDescent="0.25">
      <c r="A76" s="71" t="s">
        <v>69</v>
      </c>
      <c r="B76" s="20">
        <v>26437.377173091551</v>
      </c>
      <c r="C76" s="20">
        <v>26889.448914902667</v>
      </c>
      <c r="D76" s="64">
        <f t="shared" ref="D76:D97" si="34">C76/B76-1</f>
        <v>1.7099719796381363E-2</v>
      </c>
      <c r="E76" s="20">
        <v>28381.832592321512</v>
      </c>
      <c r="F76" s="65">
        <f t="shared" si="27"/>
        <v>5.5500716364318636E-2</v>
      </c>
      <c r="G76" s="20">
        <v>28405.644618386985</v>
      </c>
      <c r="H76" s="65">
        <f t="shared" si="28"/>
        <v>8.3898832071582774E-4</v>
      </c>
      <c r="I76" s="20">
        <v>31422.0823054627</v>
      </c>
      <c r="J76" s="65">
        <f t="shared" si="29"/>
        <v>0.10619148861431493</v>
      </c>
      <c r="K76" s="20">
        <v>35501.131873600207</v>
      </c>
      <c r="L76" s="65">
        <f t="shared" si="30"/>
        <v>0.12981474392702386</v>
      </c>
      <c r="M76" s="20">
        <v>28348.776309713583</v>
      </c>
      <c r="N76" s="65">
        <f t="shared" si="31"/>
        <v>-0.20146838104633358</v>
      </c>
      <c r="O76" s="20">
        <v>28444.901191542005</v>
      </c>
      <c r="P76" s="65">
        <f t="shared" si="32"/>
        <v>3.390794748184156E-3</v>
      </c>
      <c r="Q76" s="20">
        <v>28444.901191542005</v>
      </c>
      <c r="R76" s="65">
        <f t="shared" si="24"/>
        <v>0</v>
      </c>
      <c r="S76" s="20">
        <v>30548.009304701245</v>
      </c>
      <c r="T76" s="65">
        <f t="shared" si="23"/>
        <v>7.3936207371484652E-2</v>
      </c>
      <c r="U76" s="20">
        <v>30748.321001689419</v>
      </c>
      <c r="V76" s="65">
        <f t="shared" si="25"/>
        <v>6.5572749762565774E-3</v>
      </c>
      <c r="W76" s="20">
        <v>40025.090976908898</v>
      </c>
      <c r="X76" s="65">
        <f t="shared" si="26"/>
        <v>0.30170004972661046</v>
      </c>
      <c r="Y76" s="67">
        <f t="shared" si="33"/>
        <v>4.4869236618086991E-2</v>
      </c>
    </row>
    <row r="77" spans="1:25" ht="23.25" x14ac:dyDescent="0.25">
      <c r="A77" s="70" t="s">
        <v>70</v>
      </c>
      <c r="B77" s="20">
        <v>32318.245481732083</v>
      </c>
      <c r="C77" s="20">
        <v>31967.481588210674</v>
      </c>
      <c r="D77" s="60">
        <f t="shared" si="34"/>
        <v>-1.0853432427811671E-2</v>
      </c>
      <c r="E77" s="20">
        <v>34596.054288730193</v>
      </c>
      <c r="F77" s="61">
        <f t="shared" si="27"/>
        <v>8.2226455445552293E-2</v>
      </c>
      <c r="G77" s="20">
        <v>35489.638545361282</v>
      </c>
      <c r="H77" s="61">
        <f t="shared" si="28"/>
        <v>2.5829080078712208E-2</v>
      </c>
      <c r="I77" s="20">
        <v>36970.580299595713</v>
      </c>
      <c r="J77" s="61">
        <f t="shared" si="29"/>
        <v>4.1728848614266845E-2</v>
      </c>
      <c r="K77" s="20">
        <v>41474.458415417044</v>
      </c>
      <c r="L77" s="61">
        <f t="shared" si="30"/>
        <v>0.12182330056286905</v>
      </c>
      <c r="M77" s="20">
        <v>34546.508048177631</v>
      </c>
      <c r="N77" s="61">
        <f t="shared" si="31"/>
        <v>-0.16704137032598665</v>
      </c>
      <c r="O77" s="20">
        <v>32332.076859828157</v>
      </c>
      <c r="P77" s="61">
        <f t="shared" si="32"/>
        <v>-6.4100000650175293E-2</v>
      </c>
      <c r="Q77" s="20">
        <v>32332.076859828157</v>
      </c>
      <c r="R77" s="61">
        <f t="shared" si="24"/>
        <v>0</v>
      </c>
      <c r="S77" s="20">
        <v>36091.676414458518</v>
      </c>
      <c r="T77" s="61">
        <f t="shared" ref="T77:T97" si="35">S77/Q77-1</f>
        <v>0.1162807935577308</v>
      </c>
      <c r="U77" s="20">
        <v>37867.295492173405</v>
      </c>
      <c r="V77" s="61">
        <f t="shared" si="25"/>
        <v>4.9197467508147241E-2</v>
      </c>
      <c r="W77" s="20">
        <v>47039.979711290289</v>
      </c>
      <c r="X77" s="61">
        <f t="shared" si="26"/>
        <v>0.24223235644100161</v>
      </c>
      <c r="Y77" s="67">
        <f t="shared" si="33"/>
        <v>3.9756681709482405E-2</v>
      </c>
    </row>
    <row r="78" spans="1:25" ht="23.25" x14ac:dyDescent="0.25">
      <c r="A78" s="71" t="s">
        <v>71</v>
      </c>
      <c r="B78" s="20">
        <v>30713.282633572606</v>
      </c>
      <c r="C78" s="20">
        <v>31158.995554663688</v>
      </c>
      <c r="D78" s="64">
        <f t="shared" si="34"/>
        <v>1.4512057418567093E-2</v>
      </c>
      <c r="E78" s="20">
        <v>33536.93252983917</v>
      </c>
      <c r="F78" s="65">
        <f t="shared" si="27"/>
        <v>7.631622691443174E-2</v>
      </c>
      <c r="G78" s="20">
        <v>33131.785680711371</v>
      </c>
      <c r="H78" s="65">
        <f t="shared" si="28"/>
        <v>-1.208061735423549E-2</v>
      </c>
      <c r="I78" s="20">
        <v>35038.948438194544</v>
      </c>
      <c r="J78" s="65">
        <f t="shared" si="29"/>
        <v>5.7562932944887457E-2</v>
      </c>
      <c r="K78" s="20">
        <v>43787.673429163515</v>
      </c>
      <c r="L78" s="65">
        <f t="shared" si="30"/>
        <v>0.24968571777777271</v>
      </c>
      <c r="M78" s="20">
        <v>28667.382634827729</v>
      </c>
      <c r="N78" s="65">
        <f t="shared" si="31"/>
        <v>-0.34530929849004843</v>
      </c>
      <c r="O78" s="20">
        <v>29419.54803886162</v>
      </c>
      <c r="P78" s="65">
        <f t="shared" si="32"/>
        <v>2.6237672745194729E-2</v>
      </c>
      <c r="Q78" s="20">
        <v>29419.54803886162</v>
      </c>
      <c r="R78" s="65">
        <f t="shared" ref="R78:R97" si="36">Q78/O78-1</f>
        <v>0</v>
      </c>
      <c r="S78" s="20">
        <v>42853.535818951495</v>
      </c>
      <c r="T78" s="65">
        <f t="shared" si="35"/>
        <v>0.45663474375419733</v>
      </c>
      <c r="U78" s="20">
        <v>35619.233076836426</v>
      </c>
      <c r="V78" s="65">
        <f t="shared" si="25"/>
        <v>-0.16881460546636573</v>
      </c>
      <c r="W78" s="20">
        <v>47016.680876385166</v>
      </c>
      <c r="X78" s="65">
        <f t="shared" si="26"/>
        <v>0.31998015720783801</v>
      </c>
      <c r="Y78" s="67">
        <f t="shared" si="33"/>
        <v>6.1338635222930857E-2</v>
      </c>
    </row>
    <row r="79" spans="1:25" ht="23.25" x14ac:dyDescent="0.25">
      <c r="A79" s="70" t="s">
        <v>72</v>
      </c>
      <c r="B79" s="20">
        <v>34525.023459361997</v>
      </c>
      <c r="C79" s="20">
        <v>34754.171799163807</v>
      </c>
      <c r="D79" s="60">
        <f t="shared" si="34"/>
        <v>6.6371668095035474E-3</v>
      </c>
      <c r="E79" s="20">
        <v>36508.250146058141</v>
      </c>
      <c r="F79" s="61">
        <f t="shared" si="27"/>
        <v>5.0471015595789259E-2</v>
      </c>
      <c r="G79" s="20">
        <v>36263.056919054688</v>
      </c>
      <c r="H79" s="61">
        <f t="shared" si="28"/>
        <v>-6.7161046071095853E-3</v>
      </c>
      <c r="I79" s="20">
        <v>39884.869169506397</v>
      </c>
      <c r="J79" s="61">
        <f t="shared" si="29"/>
        <v>9.9876087626484811E-2</v>
      </c>
      <c r="K79" s="20">
        <v>43093.915753479348</v>
      </c>
      <c r="L79" s="61">
        <f t="shared" si="30"/>
        <v>8.0457743770823154E-2</v>
      </c>
      <c r="M79" s="20">
        <v>37682.910707855212</v>
      </c>
      <c r="N79" s="61">
        <f t="shared" si="31"/>
        <v>-0.12556308590238197</v>
      </c>
      <c r="O79" s="20">
        <v>38803.347291112164</v>
      </c>
      <c r="P79" s="61">
        <f t="shared" si="32"/>
        <v>2.9733281272865897E-2</v>
      </c>
      <c r="Q79" s="20">
        <v>38803.347291112164</v>
      </c>
      <c r="R79" s="61">
        <f t="shared" si="36"/>
        <v>0</v>
      </c>
      <c r="S79" s="20">
        <v>37357.525210513333</v>
      </c>
      <c r="T79" s="61">
        <f t="shared" si="35"/>
        <v>-3.726024123001348E-2</v>
      </c>
      <c r="U79" s="20">
        <v>37949.38986487536</v>
      </c>
      <c r="V79" s="61">
        <f t="shared" ref="V79:V97" si="37">U79/S79-1</f>
        <v>1.5843251152928728E-2</v>
      </c>
      <c r="W79" s="20">
        <v>48427.992032789436</v>
      </c>
      <c r="X79" s="61">
        <f t="shared" si="26"/>
        <v>0.27612043843721201</v>
      </c>
      <c r="Y79" s="67">
        <f t="shared" si="33"/>
        <v>3.5418141175100219E-2</v>
      </c>
    </row>
    <row r="80" spans="1:25" ht="23.25" x14ac:dyDescent="0.25">
      <c r="A80" s="71" t="s">
        <v>73</v>
      </c>
      <c r="B80" s="20">
        <v>22546.139037182878</v>
      </c>
      <c r="C80" s="20">
        <v>23070.787917406535</v>
      </c>
      <c r="D80" s="64">
        <f t="shared" si="34"/>
        <v>2.3270009971925187E-2</v>
      </c>
      <c r="E80" s="20">
        <v>24156.279901249993</v>
      </c>
      <c r="F80" s="65">
        <f t="shared" si="27"/>
        <v>4.7050494665787701E-2</v>
      </c>
      <c r="G80" s="20">
        <v>24329.76613115381</v>
      </c>
      <c r="H80" s="65">
        <f t="shared" si="28"/>
        <v>7.1818272769244018E-3</v>
      </c>
      <c r="I80" s="20">
        <v>25135.971500499913</v>
      </c>
      <c r="J80" s="65">
        <f t="shared" si="29"/>
        <v>3.3136585242953487E-2</v>
      </c>
      <c r="K80" s="20">
        <v>26860.446656948316</v>
      </c>
      <c r="L80" s="65">
        <f t="shared" si="30"/>
        <v>6.8605868542383819E-2</v>
      </c>
      <c r="M80" s="20">
        <v>25773.927868596547</v>
      </c>
      <c r="N80" s="65">
        <f t="shared" si="31"/>
        <v>-4.0450510828370922E-2</v>
      </c>
      <c r="O80" s="20">
        <v>25091.390186329925</v>
      </c>
      <c r="P80" s="65">
        <f t="shared" si="32"/>
        <v>-2.6481709956915012E-2</v>
      </c>
      <c r="Q80" s="20">
        <v>25091.390186329925</v>
      </c>
      <c r="R80" s="65">
        <f t="shared" si="36"/>
        <v>0</v>
      </c>
      <c r="S80" s="20">
        <v>25620.805286008832</v>
      </c>
      <c r="T80" s="65">
        <f t="shared" si="35"/>
        <v>2.109947259786904E-2</v>
      </c>
      <c r="U80" s="20">
        <v>25959.759054079568</v>
      </c>
      <c r="V80" s="65">
        <f t="shared" si="37"/>
        <v>1.3229629759367256E-2</v>
      </c>
      <c r="W80" s="20">
        <v>32186.916488602325</v>
      </c>
      <c r="X80" s="65">
        <f t="shared" ref="X80:X97" si="38">W80/U80-1</f>
        <v>0.23987732018430119</v>
      </c>
      <c r="Y80" s="67">
        <f t="shared" si="33"/>
        <v>3.5138089768747834E-2</v>
      </c>
    </row>
    <row r="81" spans="1:25" ht="23.25" x14ac:dyDescent="0.25">
      <c r="A81" s="70" t="s">
        <v>74</v>
      </c>
      <c r="B81" s="20">
        <v>35272.23863008654</v>
      </c>
      <c r="C81" s="20">
        <v>36132.956598199467</v>
      </c>
      <c r="D81" s="60">
        <f t="shared" si="34"/>
        <v>2.4402136114455519E-2</v>
      </c>
      <c r="E81" s="20">
        <v>37038.644606783564</v>
      </c>
      <c r="F81" s="61">
        <f t="shared" si="27"/>
        <v>2.5065427627619874E-2</v>
      </c>
      <c r="G81" s="20">
        <v>37860.708903578161</v>
      </c>
      <c r="H81" s="61">
        <f t="shared" si="28"/>
        <v>2.2194772663037377E-2</v>
      </c>
      <c r="I81" s="20">
        <v>39617.51104519557</v>
      </c>
      <c r="J81" s="61">
        <f t="shared" si="29"/>
        <v>4.6401723382717197E-2</v>
      </c>
      <c r="K81" s="20">
        <v>42567.166007358544</v>
      </c>
      <c r="L81" s="61">
        <f t="shared" si="30"/>
        <v>7.4453313303756374E-2</v>
      </c>
      <c r="M81" s="20">
        <v>37871.688050008088</v>
      </c>
      <c r="N81" s="61">
        <f t="shared" si="31"/>
        <v>-0.11030750688309277</v>
      </c>
      <c r="O81" s="20">
        <v>35680.97010672115</v>
      </c>
      <c r="P81" s="61">
        <f t="shared" si="32"/>
        <v>-5.7845796057312771E-2</v>
      </c>
      <c r="Q81" s="20">
        <v>35680.97010672115</v>
      </c>
      <c r="R81" s="61">
        <f t="shared" si="36"/>
        <v>0</v>
      </c>
      <c r="S81" s="20">
        <v>38934.904774546965</v>
      </c>
      <c r="T81" s="61">
        <f t="shared" si="35"/>
        <v>9.1195240995223914E-2</v>
      </c>
      <c r="U81" s="20">
        <v>40727.755714256113</v>
      </c>
      <c r="V81" s="61">
        <f t="shared" si="37"/>
        <v>4.6047395006888259E-2</v>
      </c>
      <c r="W81" s="20">
        <v>55263.955907485491</v>
      </c>
      <c r="X81" s="61">
        <f t="shared" si="38"/>
        <v>0.35691139711244158</v>
      </c>
      <c r="Y81" s="67">
        <f t="shared" si="33"/>
        <v>4.7138009387794048E-2</v>
      </c>
    </row>
    <row r="82" spans="1:25" ht="23.25" x14ac:dyDescent="0.25">
      <c r="A82" s="71" t="s">
        <v>75</v>
      </c>
      <c r="B82" s="20">
        <v>40617.172351611764</v>
      </c>
      <c r="C82" s="20">
        <v>41565.60486218585</v>
      </c>
      <c r="D82" s="64">
        <f t="shared" si="34"/>
        <v>2.3350530223122501E-2</v>
      </c>
      <c r="E82" s="20">
        <v>43029.4986626143</v>
      </c>
      <c r="F82" s="65">
        <f t="shared" si="27"/>
        <v>3.5218874001283318E-2</v>
      </c>
      <c r="G82" s="20">
        <v>44854.222138849487</v>
      </c>
      <c r="H82" s="65">
        <f t="shared" si="28"/>
        <v>4.2406338278362821E-2</v>
      </c>
      <c r="I82" s="20">
        <v>48056.813144395412</v>
      </c>
      <c r="J82" s="65">
        <f t="shared" si="29"/>
        <v>7.1399989852283463E-2</v>
      </c>
      <c r="K82" s="20">
        <v>47408.891144117762</v>
      </c>
      <c r="L82" s="65">
        <f t="shared" si="30"/>
        <v>-1.3482417120145862E-2</v>
      </c>
      <c r="M82" s="20">
        <v>42929.036671459566</v>
      </c>
      <c r="N82" s="65">
        <f t="shared" si="31"/>
        <v>-9.4493972850787311E-2</v>
      </c>
      <c r="O82" s="20">
        <v>41218.896145802406</v>
      </c>
      <c r="P82" s="65">
        <f t="shared" si="32"/>
        <v>-3.9836452393400834E-2</v>
      </c>
      <c r="Q82" s="20">
        <v>41218.896145802406</v>
      </c>
      <c r="R82" s="65">
        <f t="shared" si="36"/>
        <v>0</v>
      </c>
      <c r="S82" s="20">
        <v>44286.851236079434</v>
      </c>
      <c r="T82" s="65">
        <f t="shared" si="35"/>
        <v>7.4430792115947053E-2</v>
      </c>
      <c r="U82" s="20">
        <v>44692.249337964648</v>
      </c>
      <c r="V82" s="65">
        <f t="shared" si="37"/>
        <v>9.1539156785873654E-3</v>
      </c>
      <c r="W82" s="20">
        <v>56392.780589161768</v>
      </c>
      <c r="X82" s="65">
        <f t="shared" si="38"/>
        <v>0.2618022459043674</v>
      </c>
      <c r="Y82" s="67">
        <f t="shared" si="33"/>
        <v>3.3631803971783628E-2</v>
      </c>
    </row>
    <row r="83" spans="1:25" ht="23.25" x14ac:dyDescent="0.25">
      <c r="A83" s="70" t="s">
        <v>76</v>
      </c>
      <c r="B83" s="20">
        <v>37959.600428652702</v>
      </c>
      <c r="C83" s="20">
        <v>38522.523237284542</v>
      </c>
      <c r="D83" s="60">
        <f t="shared" si="34"/>
        <v>1.4829524080209655E-2</v>
      </c>
      <c r="E83" s="20">
        <v>41203.038739174553</v>
      </c>
      <c r="F83" s="61">
        <f t="shared" si="27"/>
        <v>6.9583071840310762E-2</v>
      </c>
      <c r="G83" s="20">
        <v>40437.386370552711</v>
      </c>
      <c r="H83" s="61">
        <f t="shared" si="28"/>
        <v>-1.8582424793195718E-2</v>
      </c>
      <c r="I83" s="20">
        <v>44734.482967746808</v>
      </c>
      <c r="J83" s="61">
        <f t="shared" si="29"/>
        <v>0.10626543856759563</v>
      </c>
      <c r="K83" s="20">
        <v>43640.555414444163</v>
      </c>
      <c r="L83" s="61">
        <f t="shared" si="30"/>
        <v>-2.4453787788077386E-2</v>
      </c>
      <c r="M83" s="20">
        <v>40679.356452459622</v>
      </c>
      <c r="N83" s="61">
        <f t="shared" si="31"/>
        <v>-6.7854291354973006E-2</v>
      </c>
      <c r="O83" s="20">
        <v>39661.865580524747</v>
      </c>
      <c r="P83" s="61">
        <f t="shared" si="32"/>
        <v>-2.5012462356034937E-2</v>
      </c>
      <c r="Q83" s="20">
        <v>39661.865580524747</v>
      </c>
      <c r="R83" s="61">
        <f t="shared" si="36"/>
        <v>0</v>
      </c>
      <c r="S83" s="20">
        <v>42229.41077561101</v>
      </c>
      <c r="T83" s="61">
        <f t="shared" si="35"/>
        <v>6.4735865484527588E-2</v>
      </c>
      <c r="U83" s="20">
        <v>42920.8368323986</v>
      </c>
      <c r="V83" s="61">
        <f t="shared" si="37"/>
        <v>1.6373092687973489E-2</v>
      </c>
      <c r="W83" s="20">
        <v>50484.036913942407</v>
      </c>
      <c r="X83" s="61">
        <f t="shared" si="38"/>
        <v>0.17621278240863103</v>
      </c>
      <c r="Y83" s="67">
        <f t="shared" si="33"/>
        <v>2.8372437161542464E-2</v>
      </c>
    </row>
    <row r="84" spans="1:25" ht="23.25" x14ac:dyDescent="0.25">
      <c r="A84" s="71" t="s">
        <v>77</v>
      </c>
      <c r="B84" s="20">
        <v>33384.16009203632</v>
      </c>
      <c r="C84" s="20">
        <v>34144.322460130839</v>
      </c>
      <c r="D84" s="64">
        <f t="shared" si="34"/>
        <v>2.2770151053638665E-2</v>
      </c>
      <c r="E84" s="20">
        <v>36218.23989176398</v>
      </c>
      <c r="F84" s="65">
        <f t="shared" si="27"/>
        <v>6.0739744771763471E-2</v>
      </c>
      <c r="G84" s="20">
        <v>36179.210621592865</v>
      </c>
      <c r="H84" s="65">
        <f t="shared" si="28"/>
        <v>-1.0776136633848798E-3</v>
      </c>
      <c r="I84" s="20">
        <v>37710.565092134239</v>
      </c>
      <c r="J84" s="65">
        <f t="shared" si="29"/>
        <v>4.2326917703047195E-2</v>
      </c>
      <c r="K84" s="20">
        <v>39691.465788438785</v>
      </c>
      <c r="L84" s="65">
        <f t="shared" si="30"/>
        <v>5.2529064241408685E-2</v>
      </c>
      <c r="M84" s="20">
        <v>35989.194591929518</v>
      </c>
      <c r="N84" s="65">
        <f t="shared" si="31"/>
        <v>-9.3276252790534531E-2</v>
      </c>
      <c r="O84" s="20">
        <v>36727.241852668027</v>
      </c>
      <c r="P84" s="65">
        <f t="shared" si="32"/>
        <v>2.050746811944526E-2</v>
      </c>
      <c r="Q84" s="20">
        <v>36727.241852668027</v>
      </c>
      <c r="R84" s="65">
        <f t="shared" si="36"/>
        <v>0</v>
      </c>
      <c r="S84" s="20">
        <v>37461.835583805761</v>
      </c>
      <c r="T84" s="65">
        <f t="shared" si="35"/>
        <v>2.0001331275693701E-2</v>
      </c>
      <c r="U84" s="20">
        <v>37856.753946888944</v>
      </c>
      <c r="V84" s="65">
        <f t="shared" si="37"/>
        <v>1.0541885012540719E-2</v>
      </c>
      <c r="W84" s="20">
        <v>47370.394671064249</v>
      </c>
      <c r="X84" s="65">
        <f t="shared" si="38"/>
        <v>0.25130629893736911</v>
      </c>
      <c r="Y84" s="67">
        <f t="shared" si="33"/>
        <v>3.5124454060089766E-2</v>
      </c>
    </row>
    <row r="85" spans="1:25" ht="34.5" x14ac:dyDescent="0.25">
      <c r="A85" s="70" t="s">
        <v>78</v>
      </c>
      <c r="B85" s="20">
        <v>32862.895604447593</v>
      </c>
      <c r="C85" s="20">
        <v>33371.21261910125</v>
      </c>
      <c r="D85" s="60">
        <f t="shared" si="34"/>
        <v>1.5467809677272015E-2</v>
      </c>
      <c r="E85" s="20">
        <v>34533.653480101602</v>
      </c>
      <c r="F85" s="61">
        <f t="shared" si="27"/>
        <v>3.4833641626045964E-2</v>
      </c>
      <c r="G85" s="20">
        <v>34735.387931368139</v>
      </c>
      <c r="H85" s="61">
        <f t="shared" si="28"/>
        <v>5.8416770580840272E-3</v>
      </c>
      <c r="I85" s="20">
        <v>34883.662738755629</v>
      </c>
      <c r="J85" s="61">
        <f t="shared" si="29"/>
        <v>4.2686958809976527E-3</v>
      </c>
      <c r="K85" s="20">
        <v>37431.700858637669</v>
      </c>
      <c r="L85" s="61">
        <f t="shared" si="30"/>
        <v>7.3043881285183243E-2</v>
      </c>
      <c r="M85" s="20">
        <v>33850.115815317506</v>
      </c>
      <c r="N85" s="61">
        <f t="shared" si="31"/>
        <v>-9.5683203305299003E-2</v>
      </c>
      <c r="O85" s="20">
        <v>33255.55053720616</v>
      </c>
      <c r="P85" s="61">
        <f t="shared" si="32"/>
        <v>-1.7564645313334459E-2</v>
      </c>
      <c r="Q85" s="20">
        <v>33255.55053720616</v>
      </c>
      <c r="R85" s="61">
        <f t="shared" si="36"/>
        <v>0</v>
      </c>
      <c r="S85" s="20">
        <v>34782.844037317853</v>
      </c>
      <c r="T85" s="61">
        <f t="shared" si="35"/>
        <v>4.5925972520074909E-2</v>
      </c>
      <c r="U85" s="20">
        <v>36047.980142326043</v>
      </c>
      <c r="V85" s="61">
        <f t="shared" si="37"/>
        <v>3.6372416920561479E-2</v>
      </c>
      <c r="W85" s="20">
        <v>43693.250107961758</v>
      </c>
      <c r="X85" s="61">
        <f t="shared" si="38"/>
        <v>0.21208594588241447</v>
      </c>
      <c r="Y85" s="67">
        <f t="shared" si="33"/>
        <v>2.8599290202909119E-2</v>
      </c>
    </row>
    <row r="86" spans="1:25" ht="23.25" x14ac:dyDescent="0.25">
      <c r="A86" s="71" t="s">
        <v>79</v>
      </c>
      <c r="B86" s="20">
        <v>30434.738162021284</v>
      </c>
      <c r="C86" s="20">
        <v>30445.714377641412</v>
      </c>
      <c r="D86" s="64">
        <f t="shared" si="34"/>
        <v>3.6064761134779744E-4</v>
      </c>
      <c r="E86" s="20">
        <v>33743.924225023206</v>
      </c>
      <c r="F86" s="65">
        <f t="shared" si="27"/>
        <v>0.10833084113158198</v>
      </c>
      <c r="G86" s="20">
        <v>33033.317655801227</v>
      </c>
      <c r="H86" s="65">
        <f t="shared" si="28"/>
        <v>-2.1058800526081667E-2</v>
      </c>
      <c r="I86" s="20">
        <v>34203.31291207613</v>
      </c>
      <c r="J86" s="65">
        <f t="shared" si="29"/>
        <v>3.541864212568524E-2</v>
      </c>
      <c r="K86" s="20">
        <v>34860.490773699406</v>
      </c>
      <c r="L86" s="65">
        <f t="shared" si="30"/>
        <v>1.9213865724429402E-2</v>
      </c>
      <c r="M86" s="20">
        <v>31964.715054779448</v>
      </c>
      <c r="N86" s="65">
        <f t="shared" si="31"/>
        <v>-8.3067554548161615E-2</v>
      </c>
      <c r="O86" s="20">
        <v>31304.590131502249</v>
      </c>
      <c r="P86" s="65">
        <f t="shared" si="32"/>
        <v>-2.0651675516140555E-2</v>
      </c>
      <c r="Q86" s="20">
        <v>31304.590131502249</v>
      </c>
      <c r="R86" s="65">
        <f t="shared" si="36"/>
        <v>0</v>
      </c>
      <c r="S86" s="20">
        <v>32408.755938596161</v>
      </c>
      <c r="T86" s="65">
        <f t="shared" si="35"/>
        <v>3.5271690268283473E-2</v>
      </c>
      <c r="U86" s="20">
        <v>32013.155647908799</v>
      </c>
      <c r="V86" s="65">
        <f t="shared" si="37"/>
        <v>-1.2206586745782344E-2</v>
      </c>
      <c r="W86" s="20">
        <v>40255.712929380868</v>
      </c>
      <c r="X86" s="65">
        <f t="shared" si="38"/>
        <v>0.2574740638544486</v>
      </c>
      <c r="Y86" s="67">
        <f t="shared" si="33"/>
        <v>2.9007739398146392E-2</v>
      </c>
    </row>
    <row r="87" spans="1:25" ht="23.25" x14ac:dyDescent="0.25">
      <c r="A87" s="70" t="s">
        <v>80</v>
      </c>
      <c r="B87" s="20">
        <v>37857.833652547393</v>
      </c>
      <c r="C87" s="20">
        <v>38982.290614859841</v>
      </c>
      <c r="D87" s="60">
        <f t="shared" si="34"/>
        <v>2.9702094753559338E-2</v>
      </c>
      <c r="E87" s="20">
        <v>40399.498076219657</v>
      </c>
      <c r="F87" s="61">
        <f t="shared" si="27"/>
        <v>3.6355161254161494E-2</v>
      </c>
      <c r="G87" s="20">
        <v>40934.728904910728</v>
      </c>
      <c r="H87" s="61">
        <f t="shared" si="28"/>
        <v>1.3248452435752567E-2</v>
      </c>
      <c r="I87" s="20">
        <v>45680.349861715331</v>
      </c>
      <c r="J87" s="61">
        <f t="shared" si="29"/>
        <v>0.11593141285553488</v>
      </c>
      <c r="K87" s="20">
        <v>44975.18833095477</v>
      </c>
      <c r="L87" s="61">
        <f t="shared" si="30"/>
        <v>-1.5436867994558789E-2</v>
      </c>
      <c r="M87" s="20">
        <v>39464.340795113887</v>
      </c>
      <c r="N87" s="61">
        <f t="shared" si="31"/>
        <v>-0.12253083845449886</v>
      </c>
      <c r="O87" s="20">
        <v>38349.768626862584</v>
      </c>
      <c r="P87" s="61">
        <f t="shared" si="32"/>
        <v>-2.8242513261219848E-2</v>
      </c>
      <c r="Q87" s="20">
        <v>38349.768626862584</v>
      </c>
      <c r="R87" s="61">
        <f t="shared" si="36"/>
        <v>0</v>
      </c>
      <c r="S87" s="20">
        <v>39336.208520155036</v>
      </c>
      <c r="T87" s="61">
        <f t="shared" si="35"/>
        <v>2.5722186302878702E-2</v>
      </c>
      <c r="U87" s="20">
        <v>39707.307679488062</v>
      </c>
      <c r="V87" s="61">
        <f t="shared" si="37"/>
        <v>9.4340347810308867E-3</v>
      </c>
      <c r="W87" s="20">
        <v>50550.33452516848</v>
      </c>
      <c r="X87" s="61">
        <f t="shared" si="38"/>
        <v>0.27307383651402017</v>
      </c>
      <c r="Y87" s="67">
        <f t="shared" si="33"/>
        <v>3.0659723562423687E-2</v>
      </c>
    </row>
    <row r="88" spans="1:25" ht="45.75" x14ac:dyDescent="0.25">
      <c r="A88" s="69" t="s">
        <v>81</v>
      </c>
      <c r="B88" s="17">
        <v>49340.561564912583</v>
      </c>
      <c r="C88" s="17">
        <v>49108.023326667331</v>
      </c>
      <c r="D88" s="64">
        <f t="shared" si="34"/>
        <v>-4.7129224084594412E-3</v>
      </c>
      <c r="E88" s="17">
        <v>51684.416357538517</v>
      </c>
      <c r="F88" s="65">
        <f t="shared" si="27"/>
        <v>5.2463790157730061E-2</v>
      </c>
      <c r="G88" s="17">
        <v>52279.766264191632</v>
      </c>
      <c r="H88" s="65">
        <f t="shared" si="28"/>
        <v>1.1518944173320111E-2</v>
      </c>
      <c r="I88" s="17">
        <v>57835.123247811163</v>
      </c>
      <c r="J88" s="65">
        <f t="shared" si="29"/>
        <v>0.10626208532658654</v>
      </c>
      <c r="K88" s="17">
        <v>56304.869856662612</v>
      </c>
      <c r="L88" s="65">
        <f t="shared" si="30"/>
        <v>-2.6458893924920734E-2</v>
      </c>
      <c r="M88" s="17">
        <v>52846.932601853157</v>
      </c>
      <c r="N88" s="65">
        <f t="shared" si="31"/>
        <v>-6.1414532412781608E-2</v>
      </c>
      <c r="O88" s="17">
        <v>50781.254104466592</v>
      </c>
      <c r="P88" s="65">
        <f t="shared" si="32"/>
        <v>-3.9087954507205036E-2</v>
      </c>
      <c r="Q88" s="17">
        <v>50781.254104466592</v>
      </c>
      <c r="R88" s="65">
        <f t="shared" si="36"/>
        <v>0</v>
      </c>
      <c r="S88" s="17">
        <v>52936.739871029873</v>
      </c>
      <c r="T88" s="65">
        <f t="shared" si="35"/>
        <v>4.2446485510756471E-2</v>
      </c>
      <c r="U88" s="17">
        <v>54123.768091646627</v>
      </c>
      <c r="V88" s="65">
        <f t="shared" si="37"/>
        <v>2.2423523313084948E-2</v>
      </c>
      <c r="W88" s="17">
        <v>70327.100367485793</v>
      </c>
      <c r="X88" s="65">
        <f t="shared" si="38"/>
        <v>0.29937553956706053</v>
      </c>
      <c r="Y88" s="67">
        <f t="shared" si="33"/>
        <v>3.6619642254106528E-2</v>
      </c>
    </row>
    <row r="89" spans="1:25" ht="34.5" x14ac:dyDescent="0.25">
      <c r="A89" s="70" t="s">
        <v>82</v>
      </c>
      <c r="B89" s="20">
        <v>60824.67548697906</v>
      </c>
      <c r="C89" s="20">
        <v>60156.928556130311</v>
      </c>
      <c r="D89" s="60">
        <f t="shared" si="34"/>
        <v>-1.0978224306214313E-2</v>
      </c>
      <c r="E89" s="20">
        <v>64903.540886642899</v>
      </c>
      <c r="F89" s="61">
        <f t="shared" si="27"/>
        <v>7.8903834428376562E-2</v>
      </c>
      <c r="G89" s="20">
        <v>63709.374066592369</v>
      </c>
      <c r="H89" s="61">
        <f t="shared" si="28"/>
        <v>-1.8399101246820981E-2</v>
      </c>
      <c r="I89" s="20">
        <v>77580.585614315161</v>
      </c>
      <c r="J89" s="61">
        <f t="shared" si="29"/>
        <v>0.21772638251356669</v>
      </c>
      <c r="K89" s="20">
        <v>72544.571198586083</v>
      </c>
      <c r="L89" s="61">
        <f t="shared" si="30"/>
        <v>-6.4913333353336156E-2</v>
      </c>
      <c r="M89" s="20">
        <v>61015.852631056987</v>
      </c>
      <c r="N89" s="61">
        <f t="shared" si="31"/>
        <v>-0.15891910830887634</v>
      </c>
      <c r="O89" s="20">
        <v>57252.201001583067</v>
      </c>
      <c r="P89" s="61">
        <f t="shared" si="32"/>
        <v>-6.1683176866043299E-2</v>
      </c>
      <c r="Q89" s="20">
        <v>57252.201001583067</v>
      </c>
      <c r="R89" s="61">
        <f t="shared" si="36"/>
        <v>0</v>
      </c>
      <c r="S89" s="20">
        <v>65158.226457336757</v>
      </c>
      <c r="T89" s="61">
        <f t="shared" si="35"/>
        <v>0.13809120553347953</v>
      </c>
      <c r="U89" s="20">
        <v>65880.687224241861</v>
      </c>
      <c r="V89" s="61">
        <f t="shared" si="37"/>
        <v>1.1087790539819897E-2</v>
      </c>
      <c r="W89" s="20">
        <v>95886.599495776856</v>
      </c>
      <c r="X89" s="61">
        <f t="shared" si="38"/>
        <v>0.4554583981402951</v>
      </c>
      <c r="Y89" s="67">
        <f t="shared" si="33"/>
        <v>5.3306787915840606E-2</v>
      </c>
    </row>
    <row r="90" spans="1:25" ht="23.25" x14ac:dyDescent="0.25">
      <c r="A90" s="71" t="s">
        <v>83</v>
      </c>
      <c r="B90" s="20">
        <v>61739.367207828065</v>
      </c>
      <c r="C90" s="20">
        <v>62621.279357727391</v>
      </c>
      <c r="D90" s="64">
        <f t="shared" si="34"/>
        <v>1.4284437787167814E-2</v>
      </c>
      <c r="E90" s="20">
        <v>69777.465468227252</v>
      </c>
      <c r="F90" s="65">
        <f t="shared" si="27"/>
        <v>0.11427722627031889</v>
      </c>
      <c r="G90" s="20">
        <v>76748.083143518219</v>
      </c>
      <c r="H90" s="65">
        <f t="shared" si="28"/>
        <v>9.9897834186382095E-2</v>
      </c>
      <c r="I90" s="20">
        <v>82355.331043992206</v>
      </c>
      <c r="J90" s="65">
        <f t="shared" si="29"/>
        <v>7.3060429274676375E-2</v>
      </c>
      <c r="K90" s="20">
        <v>71677.314272762407</v>
      </c>
      <c r="L90" s="65">
        <f t="shared" si="30"/>
        <v>-0.12965786957405179</v>
      </c>
      <c r="M90" s="20">
        <v>69385.695924638145</v>
      </c>
      <c r="N90" s="65">
        <f t="shared" si="31"/>
        <v>-3.1971319954925859E-2</v>
      </c>
      <c r="O90" s="20">
        <v>72890.709704661422</v>
      </c>
      <c r="P90" s="65">
        <f t="shared" si="32"/>
        <v>5.0514932988928729E-2</v>
      </c>
      <c r="Q90" s="20">
        <v>72890.709704661422</v>
      </c>
      <c r="R90" s="65">
        <f t="shared" si="36"/>
        <v>0</v>
      </c>
      <c r="S90" s="20">
        <v>69673.207880138376</v>
      </c>
      <c r="T90" s="65">
        <f t="shared" si="35"/>
        <v>-4.4141452834794981E-2</v>
      </c>
      <c r="U90" s="20">
        <v>71553.403696790658</v>
      </c>
      <c r="V90" s="65">
        <f t="shared" si="37"/>
        <v>2.6985922908657534E-2</v>
      </c>
      <c r="W90" s="20">
        <v>94708.129673840202</v>
      </c>
      <c r="X90" s="65">
        <f t="shared" si="38"/>
        <v>0.32360062248287003</v>
      </c>
      <c r="Y90" s="67">
        <f t="shared" si="33"/>
        <v>4.5168251230475347E-2</v>
      </c>
    </row>
    <row r="91" spans="1:25" ht="23.25" x14ac:dyDescent="0.25">
      <c r="A91" s="70" t="s">
        <v>84</v>
      </c>
      <c r="B91" s="20">
        <v>38358.338520324462</v>
      </c>
      <c r="C91" s="20">
        <v>38311.654604937263</v>
      </c>
      <c r="D91" s="60">
        <f t="shared" si="34"/>
        <v>-1.2170473797362691E-3</v>
      </c>
      <c r="E91" s="20">
        <v>40675.511921259007</v>
      </c>
      <c r="F91" s="61">
        <f t="shared" si="27"/>
        <v>6.1700736778335541E-2</v>
      </c>
      <c r="G91" s="20">
        <v>40641.163489677594</v>
      </c>
      <c r="H91" s="61">
        <f t="shared" si="28"/>
        <v>-8.4444989033960471E-4</v>
      </c>
      <c r="I91" s="20">
        <v>43383.686900872162</v>
      </c>
      <c r="J91" s="61">
        <f t="shared" si="29"/>
        <v>6.7481419716026059E-2</v>
      </c>
      <c r="K91" s="20">
        <v>44394.976010296661</v>
      </c>
      <c r="L91" s="61">
        <f t="shared" si="30"/>
        <v>2.3310354229118424E-2</v>
      </c>
      <c r="M91" s="20">
        <v>41824.033696730585</v>
      </c>
      <c r="N91" s="61">
        <f t="shared" si="31"/>
        <v>-5.791065892162639E-2</v>
      </c>
      <c r="O91" s="20">
        <v>39479.551012884345</v>
      </c>
      <c r="P91" s="61">
        <f t="shared" si="32"/>
        <v>-5.6055872105647886E-2</v>
      </c>
      <c r="Q91" s="20">
        <v>39479.551012884345</v>
      </c>
      <c r="R91" s="61">
        <f t="shared" si="36"/>
        <v>0</v>
      </c>
      <c r="S91" s="20">
        <v>41133.478061435548</v>
      </c>
      <c r="T91" s="61">
        <f t="shared" si="35"/>
        <v>4.1893258816733558E-2</v>
      </c>
      <c r="U91" s="20">
        <v>42025.980043949727</v>
      </c>
      <c r="V91" s="61">
        <f t="shared" si="37"/>
        <v>2.1697702809890584E-2</v>
      </c>
      <c r="W91" s="20">
        <v>54261.561898575419</v>
      </c>
      <c r="X91" s="61">
        <f t="shared" si="38"/>
        <v>0.2911432842691597</v>
      </c>
      <c r="Y91" s="67">
        <f t="shared" si="33"/>
        <v>3.5563520756537612E-2</v>
      </c>
    </row>
    <row r="92" spans="1:25" ht="23.25" x14ac:dyDescent="0.25">
      <c r="A92" s="71" t="s">
        <v>85</v>
      </c>
      <c r="B92" s="20">
        <v>43157.457905026225</v>
      </c>
      <c r="C92" s="20">
        <v>43302.179123414069</v>
      </c>
      <c r="D92" s="64">
        <f t="shared" si="34"/>
        <v>3.3533304650685825E-3</v>
      </c>
      <c r="E92" s="20">
        <v>44121.604288657712</v>
      </c>
      <c r="F92" s="65">
        <f t="shared" si="27"/>
        <v>1.8923416369144519E-2</v>
      </c>
      <c r="G92" s="20">
        <v>45196.614215228379</v>
      </c>
      <c r="H92" s="65">
        <f t="shared" si="28"/>
        <v>2.4364706222774757E-2</v>
      </c>
      <c r="I92" s="20">
        <v>48743.577487045899</v>
      </c>
      <c r="J92" s="65">
        <f t="shared" si="29"/>
        <v>7.8478517327132513E-2</v>
      </c>
      <c r="K92" s="20">
        <v>49495.301821442379</v>
      </c>
      <c r="L92" s="65">
        <f t="shared" si="30"/>
        <v>1.5422018102718482E-2</v>
      </c>
      <c r="M92" s="20">
        <v>47549.928976845375</v>
      </c>
      <c r="N92" s="65">
        <f t="shared" si="31"/>
        <v>-3.9304191973918434E-2</v>
      </c>
      <c r="O92" s="20">
        <v>45016.194419750238</v>
      </c>
      <c r="P92" s="65">
        <f t="shared" si="32"/>
        <v>-5.3285769539823002E-2</v>
      </c>
      <c r="Q92" s="20">
        <v>45016.194419750238</v>
      </c>
      <c r="R92" s="65">
        <f t="shared" si="36"/>
        <v>0</v>
      </c>
      <c r="S92" s="20">
        <v>46352.342251508599</v>
      </c>
      <c r="T92" s="65">
        <f t="shared" si="35"/>
        <v>2.9681492382486852E-2</v>
      </c>
      <c r="U92" s="20">
        <v>46583.249393789803</v>
      </c>
      <c r="V92" s="65">
        <f t="shared" si="37"/>
        <v>4.9815636290460041E-3</v>
      </c>
      <c r="W92" s="20">
        <v>57294.474670657444</v>
      </c>
      <c r="X92" s="65">
        <f t="shared" si="38"/>
        <v>0.2299372717931436</v>
      </c>
      <c r="Y92" s="67">
        <f t="shared" si="33"/>
        <v>2.841385043434308E-2</v>
      </c>
    </row>
    <row r="93" spans="1:25" ht="23.25" x14ac:dyDescent="0.25">
      <c r="A93" s="70" t="s">
        <v>86</v>
      </c>
      <c r="B93" s="20">
        <v>37846.499469519171</v>
      </c>
      <c r="C93" s="20">
        <v>38308.014494732437</v>
      </c>
      <c r="D93" s="60">
        <f t="shared" si="34"/>
        <v>1.219439133558331E-2</v>
      </c>
      <c r="E93" s="20">
        <v>40591.357042590804</v>
      </c>
      <c r="F93" s="61">
        <f t="shared" si="27"/>
        <v>5.9604826247842801E-2</v>
      </c>
      <c r="G93" s="20">
        <v>40202.304090595513</v>
      </c>
      <c r="H93" s="61">
        <f t="shared" si="28"/>
        <v>-9.5846254065138359E-3</v>
      </c>
      <c r="I93" s="20">
        <v>42394.284220207795</v>
      </c>
      <c r="J93" s="61">
        <f t="shared" si="29"/>
        <v>5.452374383002212E-2</v>
      </c>
      <c r="K93" s="20">
        <v>42320.126341062001</v>
      </c>
      <c r="L93" s="61">
        <f t="shared" si="30"/>
        <v>-1.7492423922196298E-3</v>
      </c>
      <c r="M93" s="20">
        <v>41071.44165947623</v>
      </c>
      <c r="N93" s="61">
        <f t="shared" si="31"/>
        <v>-2.9505693615432538E-2</v>
      </c>
      <c r="O93" s="20">
        <v>41516.216063761414</v>
      </c>
      <c r="P93" s="61">
        <f t="shared" si="32"/>
        <v>1.0829286392545212E-2</v>
      </c>
      <c r="Q93" s="20">
        <v>41516.216063761414</v>
      </c>
      <c r="R93" s="61">
        <f t="shared" si="36"/>
        <v>0</v>
      </c>
      <c r="S93" s="20">
        <v>42988.904198463824</v>
      </c>
      <c r="T93" s="61">
        <f t="shared" si="35"/>
        <v>3.5472600210978422E-2</v>
      </c>
      <c r="U93" s="20">
        <v>43155.987301440837</v>
      </c>
      <c r="V93" s="61">
        <f t="shared" si="37"/>
        <v>3.8866564778123891E-3</v>
      </c>
      <c r="W93" s="20">
        <v>55111.929233861396</v>
      </c>
      <c r="X93" s="61">
        <f t="shared" si="38"/>
        <v>0.27704016707830914</v>
      </c>
      <c r="Y93" s="67">
        <f t="shared" si="33"/>
        <v>3.7519282741720672E-2</v>
      </c>
    </row>
    <row r="94" spans="1:25" ht="23.25" x14ac:dyDescent="0.25">
      <c r="A94" s="71" t="s">
        <v>87</v>
      </c>
      <c r="B94" s="20">
        <v>73310.707632543068</v>
      </c>
      <c r="C94" s="20">
        <v>79059.633887586766</v>
      </c>
      <c r="D94" s="64">
        <f t="shared" si="34"/>
        <v>7.8418643615598027E-2</v>
      </c>
      <c r="E94" s="20">
        <v>79073.191765917465</v>
      </c>
      <c r="F94" s="65">
        <f t="shared" si="27"/>
        <v>1.7148926277577026E-4</v>
      </c>
      <c r="G94" s="20">
        <v>84660.380899878583</v>
      </c>
      <c r="H94" s="65">
        <f t="shared" si="28"/>
        <v>7.0658449585556449E-2</v>
      </c>
      <c r="I94" s="20">
        <v>94497.292162765269</v>
      </c>
      <c r="J94" s="65">
        <f t="shared" si="29"/>
        <v>0.11619261758956712</v>
      </c>
      <c r="K94" s="20">
        <v>83997.033679082015</v>
      </c>
      <c r="L94" s="65">
        <f t="shared" si="30"/>
        <v>-0.11111703037582554</v>
      </c>
      <c r="M94" s="20">
        <v>83895.176844718691</v>
      </c>
      <c r="N94" s="65">
        <f t="shared" si="31"/>
        <v>-1.2126241832833839E-3</v>
      </c>
      <c r="O94" s="20">
        <v>75896.325491094743</v>
      </c>
      <c r="P94" s="65">
        <f t="shared" si="32"/>
        <v>-9.5343399399812845E-2</v>
      </c>
      <c r="Q94" s="20">
        <v>75896.325491094743</v>
      </c>
      <c r="R94" s="65">
        <f t="shared" si="36"/>
        <v>0</v>
      </c>
      <c r="S94" s="20">
        <v>80198.132159480767</v>
      </c>
      <c r="T94" s="65">
        <f t="shared" si="35"/>
        <v>5.6680038731134363E-2</v>
      </c>
      <c r="U94" s="20">
        <v>101661.53592619019</v>
      </c>
      <c r="V94" s="65">
        <f t="shared" si="37"/>
        <v>0.26762972140083807</v>
      </c>
      <c r="W94" s="20">
        <v>114298.64007688737</v>
      </c>
      <c r="X94" s="65">
        <f t="shared" si="38"/>
        <v>0.12430565833544116</v>
      </c>
      <c r="Y94" s="67">
        <f t="shared" si="33"/>
        <v>4.603486950563538E-2</v>
      </c>
    </row>
    <row r="95" spans="1:25" ht="23.25" x14ac:dyDescent="0.25">
      <c r="A95" s="70" t="s">
        <v>88</v>
      </c>
      <c r="B95" s="20">
        <v>75310.392836284373</v>
      </c>
      <c r="C95" s="20">
        <v>69341.00761296261</v>
      </c>
      <c r="D95" s="60">
        <f t="shared" si="34"/>
        <v>-7.9263764249623225E-2</v>
      </c>
      <c r="E95" s="20">
        <v>71123.624170538518</v>
      </c>
      <c r="F95" s="61">
        <f t="shared" si="27"/>
        <v>2.5707970203228792E-2</v>
      </c>
      <c r="G95" s="20">
        <v>70909.658249271743</v>
      </c>
      <c r="H95" s="61">
        <f t="shared" si="28"/>
        <v>-3.0083664009264988E-3</v>
      </c>
      <c r="I95" s="20">
        <v>78170.839595838421</v>
      </c>
      <c r="J95" s="61">
        <f t="shared" si="29"/>
        <v>0.1024004560992402</v>
      </c>
      <c r="K95" s="20">
        <v>75922.647904551675</v>
      </c>
      <c r="L95" s="61">
        <f t="shared" si="30"/>
        <v>-2.8759978822159527E-2</v>
      </c>
      <c r="M95" s="20">
        <v>74849.74425775792</v>
      </c>
      <c r="N95" s="61">
        <f t="shared" si="31"/>
        <v>-1.4131536193819128E-2</v>
      </c>
      <c r="O95" s="20">
        <v>73389.077156212661</v>
      </c>
      <c r="P95" s="61">
        <f t="shared" si="32"/>
        <v>-1.9514657211321951E-2</v>
      </c>
      <c r="Q95" s="20">
        <v>73389.077156212661</v>
      </c>
      <c r="R95" s="61">
        <f t="shared" si="36"/>
        <v>0</v>
      </c>
      <c r="S95" s="20">
        <v>73042.597875369363</v>
      </c>
      <c r="T95" s="61">
        <f t="shared" si="35"/>
        <v>-4.7211287329012031E-3</v>
      </c>
      <c r="U95" s="20">
        <v>73260.91230346651</v>
      </c>
      <c r="V95" s="61">
        <f t="shared" si="37"/>
        <v>2.9888645043765205E-3</v>
      </c>
      <c r="W95" s="20">
        <v>92818.553933271716</v>
      </c>
      <c r="X95" s="61">
        <f t="shared" si="38"/>
        <v>0.26695875078366704</v>
      </c>
      <c r="Y95" s="67">
        <f t="shared" si="33"/>
        <v>2.2605146361796457E-2</v>
      </c>
    </row>
    <row r="96" spans="1:25" ht="34.5" x14ac:dyDescent="0.25">
      <c r="A96" s="71" t="s">
        <v>89</v>
      </c>
      <c r="B96" s="20">
        <v>35292.478892820873</v>
      </c>
      <c r="C96" s="20">
        <v>35791.55823399144</v>
      </c>
      <c r="D96" s="64">
        <f t="shared" si="34"/>
        <v>1.4141237930217709E-2</v>
      </c>
      <c r="E96" s="20">
        <v>37680.249081251568</v>
      </c>
      <c r="F96" s="65">
        <f t="shared" si="27"/>
        <v>5.2769170733294013E-2</v>
      </c>
      <c r="G96" s="20">
        <v>37004.568844618712</v>
      </c>
      <c r="H96" s="65">
        <f t="shared" si="28"/>
        <v>-1.7931947190047981E-2</v>
      </c>
      <c r="I96" s="20">
        <v>39900.765247057541</v>
      </c>
      <c r="J96" s="65">
        <f t="shared" si="29"/>
        <v>7.8265913990239522E-2</v>
      </c>
      <c r="K96" s="20">
        <v>40315.840181628577</v>
      </c>
      <c r="L96" s="65">
        <f t="shared" si="30"/>
        <v>1.040268105137776E-2</v>
      </c>
      <c r="M96" s="20">
        <v>38416.146819513451</v>
      </c>
      <c r="N96" s="65">
        <f t="shared" si="31"/>
        <v>-4.7120272169865141E-2</v>
      </c>
      <c r="O96" s="20">
        <v>36888.718792154585</v>
      </c>
      <c r="P96" s="65">
        <f t="shared" si="32"/>
        <v>-3.9760052837548243E-2</v>
      </c>
      <c r="Q96" s="20">
        <v>36888.718792154585</v>
      </c>
      <c r="R96" s="65">
        <f t="shared" si="36"/>
        <v>0</v>
      </c>
      <c r="S96" s="20">
        <v>38439.861784078792</v>
      </c>
      <c r="T96" s="65">
        <f t="shared" si="35"/>
        <v>4.2049250901446289E-2</v>
      </c>
      <c r="U96" s="20">
        <v>39796.725241800326</v>
      </c>
      <c r="V96" s="65">
        <f t="shared" si="37"/>
        <v>3.5298343821920986E-2</v>
      </c>
      <c r="W96" s="20">
        <v>50289.200217690894</v>
      </c>
      <c r="X96" s="65">
        <f t="shared" si="38"/>
        <v>0.26365171787727504</v>
      </c>
      <c r="Y96" s="67">
        <f t="shared" si="33"/>
        <v>3.5615094918937266E-2</v>
      </c>
    </row>
    <row r="97" spans="1:25" ht="23.25" x14ac:dyDescent="0.25">
      <c r="A97" s="70" t="s">
        <v>90</v>
      </c>
      <c r="B97" s="20">
        <v>90105.023460230892</v>
      </c>
      <c r="C97" s="20">
        <v>93981.283434972705</v>
      </c>
      <c r="D97" s="60">
        <f t="shared" si="34"/>
        <v>4.3019354813804034E-2</v>
      </c>
      <c r="E97" s="20">
        <v>99784.422243620575</v>
      </c>
      <c r="F97" s="61">
        <f t="shared" si="27"/>
        <v>6.1747813995998158E-2</v>
      </c>
      <c r="G97" s="20">
        <v>101383.03383189079</v>
      </c>
      <c r="H97" s="61">
        <f t="shared" si="28"/>
        <v>1.6020652846666428E-2</v>
      </c>
      <c r="I97" s="20">
        <v>105183.24988132314</v>
      </c>
      <c r="J97" s="61">
        <f t="shared" si="29"/>
        <v>3.7483747583779259E-2</v>
      </c>
      <c r="K97" s="20">
        <v>99984.071653525607</v>
      </c>
      <c r="L97" s="61">
        <f t="shared" si="30"/>
        <v>-4.9429716553383685E-2</v>
      </c>
      <c r="M97" s="20">
        <v>97954.630397809888</v>
      </c>
      <c r="N97" s="61">
        <f t="shared" si="31"/>
        <v>-2.0297645636480288E-2</v>
      </c>
      <c r="O97" s="20">
        <v>91654.168846987945</v>
      </c>
      <c r="P97" s="61">
        <f t="shared" si="32"/>
        <v>-6.432020135479799E-2</v>
      </c>
      <c r="Q97" s="20">
        <v>91654.168846987945</v>
      </c>
      <c r="R97" s="61">
        <f t="shared" si="36"/>
        <v>0</v>
      </c>
      <c r="S97" s="20">
        <v>94265.115994346634</v>
      </c>
      <c r="T97" s="61">
        <f t="shared" si="35"/>
        <v>2.8486943695027467E-2</v>
      </c>
      <c r="U97" s="20">
        <v>96929.965652149898</v>
      </c>
      <c r="V97" s="61">
        <f t="shared" si="37"/>
        <v>2.8269732972726391E-2</v>
      </c>
      <c r="W97" s="20">
        <v>120154.77441205995</v>
      </c>
      <c r="X97" s="61">
        <f t="shared" si="38"/>
        <v>0.23960401310010093</v>
      </c>
      <c r="Y97" s="67">
        <f t="shared" si="33"/>
        <v>2.9144063223949156E-2</v>
      </c>
    </row>
    <row r="98" spans="1:25" ht="45.75" x14ac:dyDescent="0.25">
      <c r="A98" s="68" t="s">
        <v>133</v>
      </c>
      <c r="B98" s="79"/>
      <c r="C98" s="79"/>
      <c r="D98" s="78">
        <f>SUM(D3:D21,D23:D34,D36:D43,D45:D51,D53:D66,D68:D74,D76:D87,D89:D97)/88</f>
        <v>2.0796695419430467E-2</v>
      </c>
      <c r="E98" s="79"/>
      <c r="F98" s="78">
        <f>SUM(F3:F21,F23:F34,F36:F43,F45:F51,F53:F66,F68:F74,F76:F87,F89:F97)/88</f>
        <v>4.056376603059457E-2</v>
      </c>
      <c r="G98" s="79"/>
      <c r="H98" s="78">
        <f>SUM(H3:H21,H23:H34,H36:H43,H45:H51,H53:H66,H68:H74,H76:H87,H89:H97)/88</f>
        <v>1.531549791272661E-2</v>
      </c>
      <c r="I98" s="79"/>
      <c r="J98" s="78">
        <f>SUM(J3:J21,J23:J34,J36:J43,J45:J51,J53:J66,J68:J74,J76:J87,J89:J97)/88</f>
        <v>5.4356550381932121E-2</v>
      </c>
      <c r="K98" s="81"/>
      <c r="L98" s="78">
        <f>SUM(L3:L21,L23:L34,L36:L43,L45:L51,L53:L66,L68:L74,L76:L87,L89:L97)/88</f>
        <v>3.2141938946898437E-2</v>
      </c>
      <c r="M98" s="6"/>
      <c r="N98" s="78">
        <f>SUM(N3:N21,N23:N34,N36:N43,N45:N51,N53:N66,N68:N74,N76:N87,N89:N97)/88</f>
        <v>-7.8665793591518207E-2</v>
      </c>
      <c r="O98" s="80"/>
      <c r="P98" s="78">
        <f>SUM(P3:P21,P23:P34,P36:P43,P45:P51,P53:P66,P68:P74,P76:P87,P89:P97)/88</f>
        <v>-1.5679114132289104E-2</v>
      </c>
      <c r="Q98" s="6"/>
      <c r="R98" s="78">
        <f>SUM(R3:R21,R23:R34,R36:R43,R45:R51,R53:R66,R68:R74,R76:R87,R89:R97)/88</f>
        <v>-3.3616483327131977E-2</v>
      </c>
      <c r="S98" s="11"/>
      <c r="T98" s="78">
        <f>SUM(T3:T21,T23:T34,T36:T43,T45:T51,T53:T66,T68:T74,T76:T87,T89:T97)/88</f>
        <v>6.2566940518245101E-2</v>
      </c>
      <c r="U98" s="6"/>
      <c r="V98" s="78">
        <f>SUM(V3:V21,V23:V34,V36:V43,V45:V51,V53:V66,V68:V74,V76:V87,V89:V97)/88</f>
        <v>1.370122884133783E-2</v>
      </c>
      <c r="W98" s="6"/>
      <c r="X98" s="78">
        <f>SUM(X3:X21,X23:X34,X36:X43,X45:X51,X53:X66,X68:X74,X76:X87,X89:X97)/88</f>
        <v>0.26082934809366765</v>
      </c>
      <c r="Y98" s="67"/>
    </row>
  </sheetData>
  <conditionalFormatting sqref="D1:D98 F1:F98 H1:H98 J1:J98 L1:L98 N1:N98 P1:P98 R1:R98 X1:X98 V1:V98 T1:T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101"/>
  <sheetViews>
    <sheetView tabSelected="1" workbookViewId="0">
      <pane xSplit="1" ySplit="3" topLeftCell="AW52" activePane="bottomRight" state="frozen"/>
      <selection pane="topRight" activeCell="B1" sqref="B1"/>
      <selection pane="bottomLeft" activeCell="A4" sqref="A4"/>
      <selection pane="bottomRight" activeCell="BQ70" sqref="BQ70:BQ76"/>
    </sheetView>
  </sheetViews>
  <sheetFormatPr defaultRowHeight="15" x14ac:dyDescent="0.25"/>
  <cols>
    <col min="1" max="1" width="36.7109375" customWidth="1"/>
    <col min="2" max="2" width="10.7109375" customWidth="1"/>
    <col min="3" max="9" width="9.140625" customWidth="1"/>
    <col min="10" max="10" width="9.42578125" customWidth="1"/>
    <col min="11" max="47" width="9.140625" customWidth="1"/>
    <col min="48" max="48" width="9.28515625" customWidth="1"/>
    <col min="49" max="61" width="9.140625" customWidth="1"/>
  </cols>
  <sheetData>
    <row r="1" spans="1:73" ht="41.25" customHeight="1" x14ac:dyDescent="0.25">
      <c r="A1" s="108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1:73" ht="18.75" customHeight="1" x14ac:dyDescent="0.25">
      <c r="A2" s="28"/>
      <c r="B2" s="109" t="s">
        <v>109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1"/>
      <c r="N2" s="105" t="s">
        <v>110</v>
      </c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7"/>
      <c r="Z2" s="105" t="s">
        <v>111</v>
      </c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7"/>
      <c r="AL2" s="105">
        <v>2022</v>
      </c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7"/>
      <c r="AX2" s="105" t="s">
        <v>115</v>
      </c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7"/>
      <c r="BJ2" s="105" t="s">
        <v>119</v>
      </c>
      <c r="BK2" s="106"/>
      <c r="BL2" s="106"/>
      <c r="BM2" s="106"/>
      <c r="BN2" s="106"/>
      <c r="BO2" s="106"/>
      <c r="BP2" s="106"/>
      <c r="BQ2" s="106"/>
      <c r="BR2" s="106"/>
      <c r="BS2" s="106"/>
      <c r="BT2" s="106"/>
      <c r="BU2" s="107"/>
    </row>
    <row r="3" spans="1:73" x14ac:dyDescent="0.25">
      <c r="A3" s="22"/>
      <c r="B3" s="1" t="s">
        <v>0</v>
      </c>
      <c r="C3" s="15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91</v>
      </c>
      <c r="K3" s="2" t="s">
        <v>101</v>
      </c>
      <c r="L3" s="16" t="s">
        <v>102</v>
      </c>
      <c r="M3" s="2" t="s">
        <v>103</v>
      </c>
      <c r="N3" s="2" t="s">
        <v>0</v>
      </c>
      <c r="O3" s="29" t="s">
        <v>1</v>
      </c>
      <c r="P3" s="29" t="s">
        <v>2</v>
      </c>
      <c r="Q3" s="2" t="s">
        <v>3</v>
      </c>
      <c r="R3" s="29" t="s">
        <v>4</v>
      </c>
      <c r="S3" s="2" t="s">
        <v>5</v>
      </c>
      <c r="T3" s="29" t="s">
        <v>6</v>
      </c>
      <c r="U3" s="29" t="s">
        <v>7</v>
      </c>
      <c r="V3" s="29" t="s">
        <v>91</v>
      </c>
      <c r="W3" s="29" t="s">
        <v>101</v>
      </c>
      <c r="X3" s="29" t="s">
        <v>102</v>
      </c>
      <c r="Y3" s="29" t="s">
        <v>103</v>
      </c>
      <c r="Z3" s="29" t="s">
        <v>0</v>
      </c>
      <c r="AA3" s="29" t="s">
        <v>1</v>
      </c>
      <c r="AB3" s="2" t="s">
        <v>2</v>
      </c>
      <c r="AC3" s="29" t="s">
        <v>3</v>
      </c>
      <c r="AD3" s="29" t="s">
        <v>4</v>
      </c>
      <c r="AE3" s="29" t="s">
        <v>5</v>
      </c>
      <c r="AF3" s="29" t="s">
        <v>6</v>
      </c>
      <c r="AG3" s="29" t="s">
        <v>7</v>
      </c>
      <c r="AH3" s="29" t="s">
        <v>91</v>
      </c>
      <c r="AI3" s="29" t="s">
        <v>101</v>
      </c>
      <c r="AJ3" s="29" t="s">
        <v>102</v>
      </c>
      <c r="AK3" s="2" t="s">
        <v>103</v>
      </c>
      <c r="AL3" s="2" t="s">
        <v>0</v>
      </c>
      <c r="AM3" s="2" t="s">
        <v>1</v>
      </c>
      <c r="AN3" s="2" t="s">
        <v>2</v>
      </c>
      <c r="AO3" s="2" t="s">
        <v>3</v>
      </c>
      <c r="AP3" s="2" t="s">
        <v>4</v>
      </c>
      <c r="AQ3" s="2" t="s">
        <v>5</v>
      </c>
      <c r="AR3" s="2" t="s">
        <v>6</v>
      </c>
      <c r="AS3" s="2" t="s">
        <v>7</v>
      </c>
      <c r="AT3" s="49" t="s">
        <v>91</v>
      </c>
      <c r="AU3" s="29" t="s">
        <v>113</v>
      </c>
      <c r="AV3" s="29" t="s">
        <v>114</v>
      </c>
      <c r="AW3" s="49" t="s">
        <v>112</v>
      </c>
      <c r="AX3" s="29" t="s">
        <v>0</v>
      </c>
      <c r="AY3" s="29" t="s">
        <v>1</v>
      </c>
      <c r="AZ3" s="2" t="s">
        <v>2</v>
      </c>
      <c r="BA3" s="29" t="s">
        <v>3</v>
      </c>
      <c r="BB3" s="29" t="s">
        <v>4</v>
      </c>
      <c r="BC3" s="29" t="s">
        <v>5</v>
      </c>
      <c r="BD3" s="29" t="s">
        <v>6</v>
      </c>
      <c r="BE3" s="29" t="s">
        <v>7</v>
      </c>
      <c r="BF3" s="29" t="s">
        <v>91</v>
      </c>
      <c r="BG3" s="29" t="s">
        <v>101</v>
      </c>
      <c r="BH3" s="29" t="s">
        <v>102</v>
      </c>
      <c r="BI3" s="2" t="s">
        <v>103</v>
      </c>
      <c r="BJ3" s="29" t="s">
        <v>0</v>
      </c>
      <c r="BK3" s="29" t="s">
        <v>1</v>
      </c>
      <c r="BL3" s="29" t="s">
        <v>2</v>
      </c>
      <c r="BM3" s="29" t="s">
        <v>3</v>
      </c>
      <c r="BN3" s="29" t="s">
        <v>4</v>
      </c>
      <c r="BO3" s="29" t="s">
        <v>5</v>
      </c>
      <c r="BP3" s="29" t="s">
        <v>6</v>
      </c>
      <c r="BQ3" s="29" t="s">
        <v>7</v>
      </c>
    </row>
    <row r="4" spans="1:73" x14ac:dyDescent="0.25">
      <c r="A4" s="23" t="s">
        <v>117</v>
      </c>
      <c r="B4" s="17">
        <v>42263.199999999997</v>
      </c>
      <c r="C4" s="17">
        <v>43062.400000000001</v>
      </c>
      <c r="D4" s="17">
        <v>46324.2</v>
      </c>
      <c r="E4" s="17">
        <v>48029.8</v>
      </c>
      <c r="F4" s="17">
        <v>47926.2</v>
      </c>
      <c r="G4" s="17">
        <v>49347.9</v>
      </c>
      <c r="H4" s="17">
        <v>46509.4</v>
      </c>
      <c r="I4" s="18">
        <v>44961.3</v>
      </c>
      <c r="J4" s="18">
        <v>45540.9</v>
      </c>
      <c r="K4" s="17">
        <v>46549</v>
      </c>
      <c r="L4" s="17">
        <v>46284.5</v>
      </c>
      <c r="M4" s="17">
        <v>62239.199999999997</v>
      </c>
      <c r="N4" s="17">
        <v>46674.1</v>
      </c>
      <c r="O4" s="17">
        <v>47256.5</v>
      </c>
      <c r="P4" s="30">
        <v>50947.5</v>
      </c>
      <c r="Q4" s="17">
        <v>49306</v>
      </c>
      <c r="R4" s="17">
        <v>50746.5</v>
      </c>
      <c r="S4" s="18">
        <v>52123.1</v>
      </c>
      <c r="T4" s="17">
        <v>50145.1</v>
      </c>
      <c r="U4" s="18">
        <v>47648.5</v>
      </c>
      <c r="V4" s="18">
        <v>49258.7</v>
      </c>
      <c r="W4" s="18">
        <v>49538.5</v>
      </c>
      <c r="X4" s="17">
        <v>49274.3</v>
      </c>
      <c r="Y4" s="17">
        <v>69277.600000000006</v>
      </c>
      <c r="Z4" s="17">
        <v>49516.3</v>
      </c>
      <c r="AA4" s="17">
        <v>51228.800000000003</v>
      </c>
      <c r="AB4" s="17">
        <v>55207.7</v>
      </c>
      <c r="AC4" s="17">
        <v>56613.9</v>
      </c>
      <c r="AD4" s="17">
        <v>56171.3</v>
      </c>
      <c r="AE4" s="33">
        <v>58781.7</v>
      </c>
      <c r="AF4" s="35">
        <v>55169.8</v>
      </c>
      <c r="AG4" s="33">
        <v>52355.1</v>
      </c>
      <c r="AH4" s="35">
        <v>54687.1</v>
      </c>
      <c r="AI4" s="35">
        <v>54649</v>
      </c>
      <c r="AJ4" s="37">
        <v>55639.4</v>
      </c>
      <c r="AK4" s="33">
        <v>77994.2</v>
      </c>
      <c r="AL4" s="35">
        <v>55717</v>
      </c>
      <c r="AM4" s="35">
        <v>57343.6</v>
      </c>
      <c r="AN4" s="33">
        <v>66757.399999999994</v>
      </c>
      <c r="AO4" s="35">
        <v>62268.9</v>
      </c>
      <c r="AP4" s="35">
        <v>62456.800000000003</v>
      </c>
      <c r="AQ4" s="35">
        <v>66572.2</v>
      </c>
      <c r="AR4" s="35">
        <v>62199.7</v>
      </c>
      <c r="AS4" s="33">
        <v>59906.7</v>
      </c>
      <c r="AT4" s="33">
        <v>61878.7</v>
      </c>
      <c r="AU4" s="47">
        <v>62470</v>
      </c>
      <c r="AV4" s="41">
        <v>63060.2</v>
      </c>
      <c r="AW4" s="48">
        <v>88468.3</v>
      </c>
      <c r="AX4" s="53">
        <v>63260.3</v>
      </c>
      <c r="AY4" s="53">
        <v>65093.7</v>
      </c>
      <c r="AZ4" s="53">
        <v>71334.399999999994</v>
      </c>
      <c r="BA4" s="54">
        <v>71203.600000000006</v>
      </c>
      <c r="BB4" s="35">
        <v>72851.199999999997</v>
      </c>
      <c r="BC4" s="35">
        <v>76604.2</v>
      </c>
      <c r="BD4" s="53">
        <v>71419.399999999994</v>
      </c>
      <c r="BE4" s="53">
        <v>69439.199999999997</v>
      </c>
      <c r="BF4" s="35">
        <v>70921.5</v>
      </c>
      <c r="BG4" s="53">
        <v>73829.5</v>
      </c>
      <c r="BH4" s="53">
        <v>73383</v>
      </c>
      <c r="BI4" s="54">
        <v>103814.9</v>
      </c>
      <c r="BJ4" s="53">
        <v>75033.5</v>
      </c>
      <c r="BK4" s="53">
        <v>78432</v>
      </c>
      <c r="BL4" s="53">
        <v>87739.6</v>
      </c>
      <c r="BM4" s="53">
        <v>83874.8</v>
      </c>
      <c r="BN4" s="53">
        <v>86383.7</v>
      </c>
      <c r="BO4" s="53">
        <v>89144.9</v>
      </c>
      <c r="BP4" s="53">
        <v>85016.5</v>
      </c>
      <c r="BQ4" s="53">
        <v>82218.3</v>
      </c>
    </row>
    <row r="5" spans="1:73" x14ac:dyDescent="0.25">
      <c r="A5" s="23" t="s">
        <v>9</v>
      </c>
      <c r="B5" s="17">
        <v>52944.5</v>
      </c>
      <c r="C5" s="17">
        <v>54939.5</v>
      </c>
      <c r="D5" s="17">
        <v>60219.7</v>
      </c>
      <c r="E5" s="17">
        <v>63711.199999999997</v>
      </c>
      <c r="F5" s="17">
        <v>58602</v>
      </c>
      <c r="G5" s="17">
        <v>62400.2</v>
      </c>
      <c r="H5" s="17">
        <v>59236.3</v>
      </c>
      <c r="I5" s="18">
        <v>56709.4</v>
      </c>
      <c r="J5" s="18">
        <v>57136.5</v>
      </c>
      <c r="K5" s="17">
        <v>58523.199999999997</v>
      </c>
      <c r="L5" s="17">
        <v>58058.5</v>
      </c>
      <c r="M5" s="17">
        <v>82267.3</v>
      </c>
      <c r="N5" s="17">
        <v>58790.3</v>
      </c>
      <c r="O5" s="17">
        <v>60058.2</v>
      </c>
      <c r="P5" s="30">
        <v>66678.3</v>
      </c>
      <c r="Q5" s="17">
        <v>63943.199999999997</v>
      </c>
      <c r="R5" s="17">
        <v>61580</v>
      </c>
      <c r="S5" s="18">
        <v>64941.599999999999</v>
      </c>
      <c r="T5" s="17">
        <v>64553.2</v>
      </c>
      <c r="U5" s="18">
        <v>60047.3</v>
      </c>
      <c r="V5" s="18">
        <v>61712</v>
      </c>
      <c r="W5" s="18">
        <v>62683</v>
      </c>
      <c r="X5" s="17">
        <v>62634.6</v>
      </c>
      <c r="Y5" s="17">
        <v>93504.2</v>
      </c>
      <c r="Z5" s="17">
        <v>62060</v>
      </c>
      <c r="AA5" s="17">
        <v>66414.3</v>
      </c>
      <c r="AB5" s="17">
        <v>73321.899999999994</v>
      </c>
      <c r="AC5" s="17">
        <v>74774.2</v>
      </c>
      <c r="AD5" s="17">
        <v>69933.7</v>
      </c>
      <c r="AE5" s="33">
        <v>73177.100000000006</v>
      </c>
      <c r="AF5" s="35">
        <v>71383.199999999997</v>
      </c>
      <c r="AG5" s="33">
        <v>66353.5</v>
      </c>
      <c r="AH5" s="35">
        <v>68697.5</v>
      </c>
      <c r="AI5" s="35">
        <v>69335.3</v>
      </c>
      <c r="AJ5" s="37">
        <v>70271.600000000006</v>
      </c>
      <c r="AK5" s="33">
        <v>105705.5</v>
      </c>
      <c r="AL5" s="35">
        <v>70060.7</v>
      </c>
      <c r="AM5" s="35">
        <v>74510.600000000006</v>
      </c>
      <c r="AN5" s="33">
        <v>91197.9</v>
      </c>
      <c r="AO5" s="35">
        <v>79563.3</v>
      </c>
      <c r="AP5" s="35">
        <v>76665.8</v>
      </c>
      <c r="AQ5" s="35">
        <v>83082.899999999994</v>
      </c>
      <c r="AR5" s="35">
        <v>77381.399999999994</v>
      </c>
      <c r="AS5" s="33">
        <v>74172.899999999994</v>
      </c>
      <c r="AT5" s="33">
        <v>76851</v>
      </c>
      <c r="AU5" s="47">
        <v>77421</v>
      </c>
      <c r="AV5" s="41">
        <v>77901.3</v>
      </c>
      <c r="AW5" s="48">
        <v>116778.3</v>
      </c>
      <c r="AX5" s="53">
        <v>77985</v>
      </c>
      <c r="AY5" s="53">
        <v>81351.5</v>
      </c>
      <c r="AZ5" s="53">
        <v>92905.9</v>
      </c>
      <c r="BA5" s="54">
        <v>91288.3</v>
      </c>
      <c r="BB5" s="35">
        <v>88099.7</v>
      </c>
      <c r="BC5" s="35">
        <v>95179.8</v>
      </c>
      <c r="BD5" s="53">
        <v>88478.3</v>
      </c>
      <c r="BE5" s="53">
        <v>85619.199999999997</v>
      </c>
      <c r="BF5" s="35">
        <v>87731.7</v>
      </c>
      <c r="BG5" s="53">
        <v>92821.8</v>
      </c>
      <c r="BH5" s="53">
        <v>90852.6</v>
      </c>
      <c r="BI5" s="54">
        <v>139515.79999999999</v>
      </c>
      <c r="BJ5" s="53">
        <v>93297.1</v>
      </c>
      <c r="BK5" s="53">
        <v>99488.8</v>
      </c>
      <c r="BL5" s="53">
        <v>116439.7</v>
      </c>
      <c r="BM5" s="53">
        <v>107158.7</v>
      </c>
      <c r="BN5" s="53">
        <v>105131.1</v>
      </c>
      <c r="BO5" s="53">
        <v>110067.3</v>
      </c>
      <c r="BP5" s="53">
        <v>106635.8</v>
      </c>
      <c r="BQ5" s="53">
        <v>101382.6</v>
      </c>
    </row>
    <row r="6" spans="1:73" x14ac:dyDescent="0.25">
      <c r="A6" s="24" t="s">
        <v>10</v>
      </c>
      <c r="B6" s="20">
        <v>31858</v>
      </c>
      <c r="C6" s="20">
        <v>30679.9</v>
      </c>
      <c r="D6" s="20">
        <v>32926.5</v>
      </c>
      <c r="E6" s="20">
        <v>33617.199999999997</v>
      </c>
      <c r="F6" s="20">
        <v>33899.1</v>
      </c>
      <c r="G6" s="20">
        <v>34149.1</v>
      </c>
      <c r="H6" s="20">
        <v>35196.300000000003</v>
      </c>
      <c r="I6" s="20">
        <v>34048.5</v>
      </c>
      <c r="J6" s="20">
        <v>33948.699999999997</v>
      </c>
      <c r="K6" s="20">
        <v>35324.300000000003</v>
      </c>
      <c r="L6" s="20">
        <v>34084.699999999997</v>
      </c>
      <c r="M6" s="20">
        <v>42109.2</v>
      </c>
      <c r="N6" s="20">
        <v>35590.6</v>
      </c>
      <c r="O6" s="20">
        <v>34484.9</v>
      </c>
      <c r="P6" s="31">
        <v>36199</v>
      </c>
      <c r="Q6" s="20">
        <v>35969.599999999999</v>
      </c>
      <c r="R6" s="20">
        <v>36108.9</v>
      </c>
      <c r="S6" s="20">
        <v>37516.199999999997</v>
      </c>
      <c r="T6" s="20">
        <v>38915.800000000003</v>
      </c>
      <c r="U6" s="20">
        <v>36674.300000000003</v>
      </c>
      <c r="V6" s="20">
        <v>36500.800000000003</v>
      </c>
      <c r="W6" s="20">
        <v>37601.199999999997</v>
      </c>
      <c r="X6" s="20">
        <v>36864</v>
      </c>
      <c r="Y6" s="20">
        <v>45944.9</v>
      </c>
      <c r="Z6" s="20">
        <v>37801.9</v>
      </c>
      <c r="AA6" s="20">
        <v>36393.4</v>
      </c>
      <c r="AB6" s="20">
        <v>39487.199999999997</v>
      </c>
      <c r="AC6" s="20">
        <v>40280.800000000003</v>
      </c>
      <c r="AD6" s="20">
        <v>39730.800000000003</v>
      </c>
      <c r="AE6" s="34">
        <v>41619.699999999997</v>
      </c>
      <c r="AF6" s="34">
        <v>42958.6</v>
      </c>
      <c r="AG6" s="34">
        <v>40321.800000000003</v>
      </c>
      <c r="AH6" s="34">
        <v>40651.199999999997</v>
      </c>
      <c r="AI6" s="34">
        <v>42444.3</v>
      </c>
      <c r="AJ6" s="36">
        <v>41878</v>
      </c>
      <c r="AK6" s="34">
        <v>52616</v>
      </c>
      <c r="AL6" s="34">
        <v>43839.5</v>
      </c>
      <c r="AM6" s="34">
        <v>42168.6</v>
      </c>
      <c r="AN6" s="34">
        <v>47558.7</v>
      </c>
      <c r="AO6" s="34">
        <v>46406.6</v>
      </c>
      <c r="AP6" s="34">
        <v>46133.3</v>
      </c>
      <c r="AQ6" s="34">
        <v>47677</v>
      </c>
      <c r="AR6" s="34">
        <v>48265.5</v>
      </c>
      <c r="AS6" s="34">
        <v>47312.9</v>
      </c>
      <c r="AT6" s="34">
        <v>45587.3</v>
      </c>
      <c r="AU6" s="46">
        <v>47737</v>
      </c>
      <c r="AV6" s="42">
        <v>47482.2</v>
      </c>
      <c r="AW6" s="43">
        <v>60041.5</v>
      </c>
      <c r="AX6" s="7">
        <v>48681</v>
      </c>
      <c r="AY6" s="7">
        <v>47325.8</v>
      </c>
      <c r="AZ6" s="7">
        <v>51414.8</v>
      </c>
      <c r="BA6" s="55">
        <v>50893.5</v>
      </c>
      <c r="BB6" s="34">
        <v>52706.9</v>
      </c>
      <c r="BC6" s="34">
        <v>54581.3</v>
      </c>
      <c r="BD6" s="7">
        <v>55033.599999999999</v>
      </c>
      <c r="BE6" s="7">
        <v>54391.199999999997</v>
      </c>
      <c r="BF6" s="34">
        <v>52906</v>
      </c>
      <c r="BG6" s="7">
        <v>56284.7</v>
      </c>
      <c r="BH6" s="7">
        <v>56081</v>
      </c>
      <c r="BI6" s="55">
        <v>69352</v>
      </c>
      <c r="BJ6" s="7">
        <v>60668</v>
      </c>
      <c r="BK6" s="7">
        <v>57500.4</v>
      </c>
      <c r="BL6" s="7">
        <v>62807.9</v>
      </c>
      <c r="BM6" s="7">
        <v>61818.2</v>
      </c>
      <c r="BN6" s="7">
        <v>63677.599999999999</v>
      </c>
      <c r="BO6" s="7">
        <v>64814</v>
      </c>
      <c r="BP6" s="7">
        <v>67241.3</v>
      </c>
      <c r="BQ6" s="7">
        <v>64291.6</v>
      </c>
    </row>
    <row r="7" spans="1:73" x14ac:dyDescent="0.25">
      <c r="A7" s="24" t="s">
        <v>11</v>
      </c>
      <c r="B7" s="20">
        <v>26826.3</v>
      </c>
      <c r="C7" s="20">
        <v>26752.400000000001</v>
      </c>
      <c r="D7" s="20">
        <v>27729.8</v>
      </c>
      <c r="E7" s="20">
        <v>29055.9</v>
      </c>
      <c r="F7" s="20">
        <v>32207.1</v>
      </c>
      <c r="G7" s="20">
        <v>31328.1</v>
      </c>
      <c r="H7" s="20">
        <v>29353.599999999999</v>
      </c>
      <c r="I7" s="20">
        <v>29262.1</v>
      </c>
      <c r="J7" s="20">
        <v>29258</v>
      </c>
      <c r="K7" s="20">
        <v>29285</v>
      </c>
      <c r="L7" s="20">
        <v>29843.599999999999</v>
      </c>
      <c r="M7" s="20">
        <v>35188</v>
      </c>
      <c r="N7" s="20">
        <v>29470.2</v>
      </c>
      <c r="O7" s="20">
        <v>29795.599999999999</v>
      </c>
      <c r="P7" s="31">
        <v>30498.400000000001</v>
      </c>
      <c r="Q7" s="20">
        <v>31635.599999999999</v>
      </c>
      <c r="R7" s="20">
        <v>32605.5</v>
      </c>
      <c r="S7" s="20">
        <v>32488.6</v>
      </c>
      <c r="T7" s="20">
        <v>32183.8</v>
      </c>
      <c r="U7" s="20">
        <v>31226.2</v>
      </c>
      <c r="V7" s="20">
        <v>31681.3</v>
      </c>
      <c r="W7" s="20">
        <v>31402.2</v>
      </c>
      <c r="X7" s="20">
        <v>31579.1</v>
      </c>
      <c r="Y7" s="20">
        <v>38487.4</v>
      </c>
      <c r="Z7" s="20">
        <v>31237.8</v>
      </c>
      <c r="AA7" s="20">
        <v>31510.2</v>
      </c>
      <c r="AB7" s="20">
        <v>33005.5</v>
      </c>
      <c r="AC7" s="20">
        <v>34577.599999999999</v>
      </c>
      <c r="AD7" s="20">
        <v>37007.800000000003</v>
      </c>
      <c r="AE7" s="34">
        <v>38015.800000000003</v>
      </c>
      <c r="AF7" s="34">
        <v>35232.800000000003</v>
      </c>
      <c r="AG7" s="34">
        <v>34398.199999999997</v>
      </c>
      <c r="AH7" s="34">
        <v>35295.4</v>
      </c>
      <c r="AI7" s="34">
        <v>35929.800000000003</v>
      </c>
      <c r="AJ7" s="36">
        <v>35912.9</v>
      </c>
      <c r="AK7" s="34">
        <v>44807.9</v>
      </c>
      <c r="AL7" s="34">
        <v>36024.6</v>
      </c>
      <c r="AM7" s="34">
        <v>34942.1</v>
      </c>
      <c r="AN7" s="34">
        <v>38681.300000000003</v>
      </c>
      <c r="AO7" s="34">
        <v>40238.400000000001</v>
      </c>
      <c r="AP7" s="34">
        <v>40353.599999999999</v>
      </c>
      <c r="AQ7" s="34">
        <v>42622.3</v>
      </c>
      <c r="AR7" s="34">
        <v>39574.400000000001</v>
      </c>
      <c r="AS7" s="34">
        <v>39434.400000000001</v>
      </c>
      <c r="AT7" s="34">
        <v>39363.300000000003</v>
      </c>
      <c r="AU7" s="46">
        <v>41936</v>
      </c>
      <c r="AV7" s="42">
        <v>42405.2</v>
      </c>
      <c r="AW7" s="43">
        <v>52951.199999999997</v>
      </c>
      <c r="AX7" s="7">
        <v>42457.4</v>
      </c>
      <c r="AY7" s="7">
        <v>41656.300000000003</v>
      </c>
      <c r="AZ7" s="7">
        <v>44948.3</v>
      </c>
      <c r="BA7" s="55">
        <v>44696.3</v>
      </c>
      <c r="BB7" s="34">
        <v>49268.9</v>
      </c>
      <c r="BC7" s="34">
        <v>50697.2</v>
      </c>
      <c r="BD7" s="7">
        <v>46835.5</v>
      </c>
      <c r="BE7" s="7">
        <v>46093.7</v>
      </c>
      <c r="BF7" s="34">
        <v>46704.9</v>
      </c>
      <c r="BG7" s="7">
        <v>48866.5</v>
      </c>
      <c r="BH7" s="7">
        <v>48982</v>
      </c>
      <c r="BI7" s="55">
        <v>62502.6</v>
      </c>
      <c r="BJ7" s="7">
        <v>50348.9</v>
      </c>
      <c r="BK7" s="7">
        <v>50834.8</v>
      </c>
      <c r="BL7" s="7">
        <v>53997.1</v>
      </c>
      <c r="BM7" s="7">
        <v>54143.7</v>
      </c>
      <c r="BN7" s="7">
        <v>60883.9</v>
      </c>
      <c r="BO7" s="7">
        <v>61870.5</v>
      </c>
      <c r="BP7" s="7">
        <v>55516.800000000003</v>
      </c>
      <c r="BQ7" s="7">
        <v>55914.2</v>
      </c>
    </row>
    <row r="8" spans="1:73" x14ac:dyDescent="0.25">
      <c r="A8" s="24" t="s">
        <v>12</v>
      </c>
      <c r="B8" s="20">
        <v>31220.1</v>
      </c>
      <c r="C8" s="20">
        <v>29983.7</v>
      </c>
      <c r="D8" s="20">
        <v>30956.6</v>
      </c>
      <c r="E8" s="20">
        <v>31668.3</v>
      </c>
      <c r="F8" s="20">
        <v>32635.8</v>
      </c>
      <c r="G8" s="20">
        <v>34235.4</v>
      </c>
      <c r="H8" s="20">
        <v>31298.5</v>
      </c>
      <c r="I8" s="20">
        <v>31081.200000000001</v>
      </c>
      <c r="J8" s="20">
        <v>31292.1</v>
      </c>
      <c r="K8" s="20">
        <v>31885</v>
      </c>
      <c r="L8" s="20">
        <v>32206.1</v>
      </c>
      <c r="M8" s="20">
        <v>39906.300000000003</v>
      </c>
      <c r="N8" s="20">
        <v>32282.9</v>
      </c>
      <c r="O8" s="20">
        <v>32167.5</v>
      </c>
      <c r="P8" s="31">
        <v>33767.599999999999</v>
      </c>
      <c r="Q8" s="20">
        <v>32313.7</v>
      </c>
      <c r="R8" s="20">
        <v>34325.9</v>
      </c>
      <c r="S8" s="20">
        <v>35103.9</v>
      </c>
      <c r="T8" s="20">
        <v>33994.400000000001</v>
      </c>
      <c r="U8" s="20">
        <v>32389.7</v>
      </c>
      <c r="V8" s="20">
        <v>32694.400000000001</v>
      </c>
      <c r="W8" s="20">
        <v>34610.6</v>
      </c>
      <c r="X8" s="20">
        <v>33853.5</v>
      </c>
      <c r="Y8" s="20">
        <v>43013.4</v>
      </c>
      <c r="Z8" s="20">
        <v>33808.199999999997</v>
      </c>
      <c r="AA8" s="20">
        <v>34569.800000000003</v>
      </c>
      <c r="AB8" s="20">
        <v>36405.9</v>
      </c>
      <c r="AC8" s="20">
        <v>37154.400000000001</v>
      </c>
      <c r="AD8" s="20">
        <v>37454.9</v>
      </c>
      <c r="AE8" s="34">
        <v>39754.1</v>
      </c>
      <c r="AF8" s="34">
        <v>37410.1</v>
      </c>
      <c r="AG8" s="34">
        <v>36360.400000000001</v>
      </c>
      <c r="AH8" s="34">
        <v>37431.1</v>
      </c>
      <c r="AI8" s="34">
        <v>37083.199999999997</v>
      </c>
      <c r="AJ8" s="36">
        <v>37575.9</v>
      </c>
      <c r="AK8" s="34">
        <v>47485.8</v>
      </c>
      <c r="AL8" s="34">
        <v>37394.400000000001</v>
      </c>
      <c r="AM8" s="34">
        <v>39289.699999999997</v>
      </c>
      <c r="AN8" s="34">
        <v>43716</v>
      </c>
      <c r="AO8" s="34">
        <v>43592.3</v>
      </c>
      <c r="AP8" s="34">
        <v>44187.9</v>
      </c>
      <c r="AQ8" s="34">
        <v>48068.2</v>
      </c>
      <c r="AR8" s="34">
        <v>44136.4</v>
      </c>
      <c r="AS8" s="34">
        <v>44196.2</v>
      </c>
      <c r="AT8" s="34">
        <v>44551.199999999997</v>
      </c>
      <c r="AU8" s="46">
        <v>45371</v>
      </c>
      <c r="AV8" s="42">
        <v>46269.9</v>
      </c>
      <c r="AW8" s="43">
        <v>57641.2</v>
      </c>
      <c r="AX8" s="7">
        <v>45523.7</v>
      </c>
      <c r="AY8" s="7">
        <v>46231.8</v>
      </c>
      <c r="AZ8" s="7">
        <v>49002.1</v>
      </c>
      <c r="BA8" s="55">
        <v>49184.5</v>
      </c>
      <c r="BB8" s="34">
        <v>51038</v>
      </c>
      <c r="BC8" s="34">
        <v>54101.9</v>
      </c>
      <c r="BD8" s="7">
        <v>51087.4</v>
      </c>
      <c r="BE8" s="7">
        <v>51143.1</v>
      </c>
      <c r="BF8" s="34">
        <v>51387.8</v>
      </c>
      <c r="BG8" s="7">
        <v>52973.2</v>
      </c>
      <c r="BH8" s="7">
        <v>53673.1</v>
      </c>
      <c r="BI8" s="55">
        <v>66780.899999999994</v>
      </c>
      <c r="BJ8" s="7">
        <v>54863.3</v>
      </c>
      <c r="BK8" s="7">
        <v>56327</v>
      </c>
      <c r="BL8" s="7">
        <v>58976.4</v>
      </c>
      <c r="BM8" s="7">
        <v>59976</v>
      </c>
      <c r="BN8" s="7">
        <v>62258.2</v>
      </c>
      <c r="BO8" s="7">
        <v>66393.3</v>
      </c>
      <c r="BP8" s="7">
        <v>62433.5</v>
      </c>
      <c r="BQ8" s="7">
        <v>62030</v>
      </c>
    </row>
    <row r="9" spans="1:73" x14ac:dyDescent="0.25">
      <c r="A9" s="24" t="s">
        <v>13</v>
      </c>
      <c r="B9" s="20">
        <v>30413.9</v>
      </c>
      <c r="C9" s="20">
        <v>30766.5</v>
      </c>
      <c r="D9" s="20">
        <v>32714.6</v>
      </c>
      <c r="E9" s="20">
        <v>33632.699999999997</v>
      </c>
      <c r="F9" s="20">
        <v>32905.599999999999</v>
      </c>
      <c r="G9" s="20">
        <v>34588.199999999997</v>
      </c>
      <c r="H9" s="20">
        <v>33562.1</v>
      </c>
      <c r="I9" s="20">
        <v>31900.5</v>
      </c>
      <c r="J9" s="20">
        <v>32209.8</v>
      </c>
      <c r="K9" s="20">
        <v>33703.9</v>
      </c>
      <c r="L9" s="20">
        <v>33366.300000000003</v>
      </c>
      <c r="M9" s="20">
        <v>40633.9</v>
      </c>
      <c r="N9" s="20">
        <v>32755</v>
      </c>
      <c r="O9" s="20">
        <v>33788.300000000003</v>
      </c>
      <c r="P9" s="31">
        <v>35032.300000000003</v>
      </c>
      <c r="Q9" s="20">
        <v>34177.4</v>
      </c>
      <c r="R9" s="20">
        <v>36550.1</v>
      </c>
      <c r="S9" s="20">
        <v>37410</v>
      </c>
      <c r="T9" s="20">
        <v>36961.300000000003</v>
      </c>
      <c r="U9" s="20">
        <v>34730.6</v>
      </c>
      <c r="V9" s="20">
        <v>35744.5</v>
      </c>
      <c r="W9" s="20">
        <v>36344.400000000001</v>
      </c>
      <c r="X9" s="20">
        <v>35878.800000000003</v>
      </c>
      <c r="Y9" s="20">
        <v>46193.2</v>
      </c>
      <c r="Z9" s="20">
        <v>35021</v>
      </c>
      <c r="AA9" s="20">
        <v>36538.6</v>
      </c>
      <c r="AB9" s="20">
        <v>39364.6</v>
      </c>
      <c r="AC9" s="20">
        <v>40725.5</v>
      </c>
      <c r="AD9" s="20">
        <v>40289.4</v>
      </c>
      <c r="AE9" s="34">
        <v>42658.3</v>
      </c>
      <c r="AF9" s="34">
        <v>41371.599999999999</v>
      </c>
      <c r="AG9" s="34">
        <v>38622.199999999997</v>
      </c>
      <c r="AH9" s="34">
        <v>39992.199999999997</v>
      </c>
      <c r="AI9" s="34">
        <v>40104.699999999997</v>
      </c>
      <c r="AJ9" s="36">
        <v>41115.4</v>
      </c>
      <c r="AK9" s="34">
        <v>52962.400000000001</v>
      </c>
      <c r="AL9" s="34">
        <v>40535.1</v>
      </c>
      <c r="AM9" s="34">
        <v>40421.699999999997</v>
      </c>
      <c r="AN9" s="34">
        <v>45467.199999999997</v>
      </c>
      <c r="AO9" s="34">
        <v>45424.4</v>
      </c>
      <c r="AP9" s="34">
        <v>45142.400000000001</v>
      </c>
      <c r="AQ9" s="34">
        <v>48634.8</v>
      </c>
      <c r="AR9" s="34">
        <v>45056.3</v>
      </c>
      <c r="AS9" s="34">
        <v>44130.1</v>
      </c>
      <c r="AT9" s="34">
        <v>45830.7</v>
      </c>
      <c r="AU9" s="46">
        <v>46644</v>
      </c>
      <c r="AV9" s="42">
        <v>46979.199999999997</v>
      </c>
      <c r="AW9" s="43">
        <v>58053.1</v>
      </c>
      <c r="AX9" s="7">
        <v>47314.2</v>
      </c>
      <c r="AY9" s="7">
        <v>47264.7</v>
      </c>
      <c r="AZ9" s="7">
        <v>50105.2</v>
      </c>
      <c r="BA9" s="55">
        <v>51750.1</v>
      </c>
      <c r="BB9" s="34">
        <v>52756.1</v>
      </c>
      <c r="BC9" s="34">
        <v>56520.7</v>
      </c>
      <c r="BD9" s="7">
        <v>51909.4</v>
      </c>
      <c r="BE9" s="7">
        <v>51260.4</v>
      </c>
      <c r="BF9" s="34">
        <v>52002.7</v>
      </c>
      <c r="BG9" s="7">
        <v>53991.3</v>
      </c>
      <c r="BH9" s="7">
        <v>54121.1</v>
      </c>
      <c r="BI9" s="55">
        <v>71140.899999999994</v>
      </c>
      <c r="BJ9" s="7">
        <v>55792.800000000003</v>
      </c>
      <c r="BK9" s="7">
        <v>56370.9</v>
      </c>
      <c r="BL9" s="7">
        <v>59620.1</v>
      </c>
      <c r="BM9" s="7">
        <v>60960</v>
      </c>
      <c r="BN9" s="7">
        <v>61996.5</v>
      </c>
      <c r="BO9" s="7">
        <v>63878.5</v>
      </c>
      <c r="BP9" s="7">
        <v>63577.7</v>
      </c>
      <c r="BQ9" s="7">
        <v>60999</v>
      </c>
    </row>
    <row r="10" spans="1:73" x14ac:dyDescent="0.25">
      <c r="A10" s="24" t="s">
        <v>14</v>
      </c>
      <c r="B10" s="20">
        <v>24711.1</v>
      </c>
      <c r="C10" s="20">
        <v>24874.7</v>
      </c>
      <c r="D10" s="20">
        <v>26448.7</v>
      </c>
      <c r="E10" s="20">
        <v>26454.6</v>
      </c>
      <c r="F10" s="20">
        <v>27158.9</v>
      </c>
      <c r="G10" s="20">
        <v>28976.3</v>
      </c>
      <c r="H10" s="20">
        <v>26417.4</v>
      </c>
      <c r="I10" s="20">
        <v>26166.400000000001</v>
      </c>
      <c r="J10" s="20">
        <v>26531.200000000001</v>
      </c>
      <c r="K10" s="20">
        <v>27174.6</v>
      </c>
      <c r="L10" s="20">
        <v>27191.4</v>
      </c>
      <c r="M10" s="20">
        <v>35320.800000000003</v>
      </c>
      <c r="N10" s="20">
        <v>26415.8</v>
      </c>
      <c r="O10" s="20">
        <v>26535.200000000001</v>
      </c>
      <c r="P10" s="31">
        <v>27907.1</v>
      </c>
      <c r="Q10" s="20">
        <v>26770.2</v>
      </c>
      <c r="R10" s="20">
        <v>28626</v>
      </c>
      <c r="S10" s="20">
        <v>29014.9</v>
      </c>
      <c r="T10" s="20">
        <v>27981.1</v>
      </c>
      <c r="U10" s="20">
        <v>26115</v>
      </c>
      <c r="V10" s="20">
        <v>27391.5</v>
      </c>
      <c r="W10" s="20">
        <v>27465</v>
      </c>
      <c r="X10" s="20">
        <v>26924.799999999999</v>
      </c>
      <c r="Y10" s="20">
        <v>36931.9</v>
      </c>
      <c r="Z10" s="20">
        <v>27240.799999999999</v>
      </c>
      <c r="AA10" s="20">
        <v>27808.5</v>
      </c>
      <c r="AB10" s="20">
        <v>29287.9</v>
      </c>
      <c r="AC10" s="20">
        <v>30101.5</v>
      </c>
      <c r="AD10" s="20">
        <v>31116.400000000001</v>
      </c>
      <c r="AE10" s="34">
        <v>35158.5</v>
      </c>
      <c r="AF10" s="34">
        <v>30723.5</v>
      </c>
      <c r="AG10" s="34">
        <v>30379</v>
      </c>
      <c r="AH10" s="34">
        <v>31572.2</v>
      </c>
      <c r="AI10" s="34">
        <v>31722.799999999999</v>
      </c>
      <c r="AJ10" s="36">
        <v>32623</v>
      </c>
      <c r="AK10" s="34">
        <v>44832.1</v>
      </c>
      <c r="AL10" s="34">
        <v>30882.799999999999</v>
      </c>
      <c r="AM10" s="34">
        <v>31362.9</v>
      </c>
      <c r="AN10" s="34">
        <v>35285.9</v>
      </c>
      <c r="AO10" s="34">
        <v>34963.5</v>
      </c>
      <c r="AP10" s="34">
        <v>35232.400000000001</v>
      </c>
      <c r="AQ10" s="34">
        <v>39363.699999999997</v>
      </c>
      <c r="AR10" s="34">
        <v>35001.699999999997</v>
      </c>
      <c r="AS10" s="34">
        <v>34268.5</v>
      </c>
      <c r="AT10" s="34">
        <v>35059.800000000003</v>
      </c>
      <c r="AU10" s="46">
        <v>36083</v>
      </c>
      <c r="AV10" s="42">
        <v>36544</v>
      </c>
      <c r="AW10" s="43">
        <v>49620.800000000003</v>
      </c>
      <c r="AX10" s="7">
        <v>36253</v>
      </c>
      <c r="AY10" s="7">
        <v>36242.6</v>
      </c>
      <c r="AZ10" s="7">
        <v>39369.199999999997</v>
      </c>
      <c r="BA10" s="55">
        <v>39740.6</v>
      </c>
      <c r="BB10" s="34">
        <v>40735.699999999997</v>
      </c>
      <c r="BC10" s="34">
        <v>45054.6</v>
      </c>
      <c r="BD10" s="7">
        <v>39039.4</v>
      </c>
      <c r="BE10" s="7">
        <v>39546.300000000003</v>
      </c>
      <c r="BF10" s="34">
        <v>39780.800000000003</v>
      </c>
      <c r="BG10" s="7">
        <v>43143.3</v>
      </c>
      <c r="BH10" s="7">
        <v>43162</v>
      </c>
      <c r="BI10" s="55">
        <v>59584.3</v>
      </c>
      <c r="BJ10" s="7">
        <v>42819.8</v>
      </c>
      <c r="BK10" s="7">
        <v>43856.4</v>
      </c>
      <c r="BL10" s="7">
        <v>46487.9</v>
      </c>
      <c r="BM10" s="7">
        <v>46679.7</v>
      </c>
      <c r="BN10" s="7">
        <v>48432.7</v>
      </c>
      <c r="BO10" s="7">
        <v>52154.400000000001</v>
      </c>
      <c r="BP10" s="7">
        <v>47619.8</v>
      </c>
      <c r="BQ10" s="7">
        <v>46716.6</v>
      </c>
    </row>
    <row r="11" spans="1:73" x14ac:dyDescent="0.25">
      <c r="A11" s="24" t="s">
        <v>15</v>
      </c>
      <c r="B11" s="20">
        <v>37273.699999999997</v>
      </c>
      <c r="C11" s="20">
        <v>36867.599999999999</v>
      </c>
      <c r="D11" s="20">
        <v>39578.199999999997</v>
      </c>
      <c r="E11" s="20">
        <v>40955.4</v>
      </c>
      <c r="F11" s="20">
        <v>40334.699999999997</v>
      </c>
      <c r="G11" s="20">
        <v>43648.4</v>
      </c>
      <c r="H11" s="20">
        <v>40314.699999999997</v>
      </c>
      <c r="I11" s="20">
        <v>39109.1</v>
      </c>
      <c r="J11" s="20">
        <v>40427.300000000003</v>
      </c>
      <c r="K11" s="20">
        <v>41050.800000000003</v>
      </c>
      <c r="L11" s="20">
        <v>41118.5</v>
      </c>
      <c r="M11" s="20">
        <v>51968.6</v>
      </c>
      <c r="N11" s="20">
        <v>40332.6</v>
      </c>
      <c r="O11" s="20">
        <v>39866.6</v>
      </c>
      <c r="P11" s="31">
        <v>42282.5</v>
      </c>
      <c r="Q11" s="20">
        <v>40644.800000000003</v>
      </c>
      <c r="R11" s="20">
        <v>43968.800000000003</v>
      </c>
      <c r="S11" s="20">
        <v>44157.9</v>
      </c>
      <c r="T11" s="20">
        <v>45363.1</v>
      </c>
      <c r="U11" s="20">
        <v>40491.699999999997</v>
      </c>
      <c r="V11" s="20">
        <v>42595.6</v>
      </c>
      <c r="W11" s="20">
        <v>43817.5</v>
      </c>
      <c r="X11" s="20">
        <v>43632.1</v>
      </c>
      <c r="Y11" s="20">
        <v>55421.599999999999</v>
      </c>
      <c r="Z11" s="20">
        <v>43940.9</v>
      </c>
      <c r="AA11" s="20">
        <v>42958.400000000001</v>
      </c>
      <c r="AB11" s="20">
        <v>46762.400000000001</v>
      </c>
      <c r="AC11" s="20">
        <v>47383.4</v>
      </c>
      <c r="AD11" s="20">
        <v>47418.7</v>
      </c>
      <c r="AE11" s="34">
        <v>50546.5</v>
      </c>
      <c r="AF11" s="34">
        <v>47836.9</v>
      </c>
      <c r="AG11" s="34">
        <v>44388.4</v>
      </c>
      <c r="AH11" s="34">
        <v>46839.3</v>
      </c>
      <c r="AI11" s="34">
        <v>47949.7</v>
      </c>
      <c r="AJ11" s="36">
        <v>47735.5</v>
      </c>
      <c r="AK11" s="34">
        <v>60483.4</v>
      </c>
      <c r="AL11" s="34">
        <v>48431.5</v>
      </c>
      <c r="AM11" s="34">
        <v>46982.8</v>
      </c>
      <c r="AN11" s="34">
        <v>53149.7</v>
      </c>
      <c r="AO11" s="34">
        <v>52000.2</v>
      </c>
      <c r="AP11" s="34">
        <v>51426.1</v>
      </c>
      <c r="AQ11" s="34">
        <v>54751</v>
      </c>
      <c r="AR11" s="34">
        <v>52658.7</v>
      </c>
      <c r="AS11" s="34">
        <v>49193.3</v>
      </c>
      <c r="AT11" s="34">
        <v>50672.3</v>
      </c>
      <c r="AU11" s="46">
        <v>53126</v>
      </c>
      <c r="AV11" s="42">
        <v>53439</v>
      </c>
      <c r="AW11" s="43">
        <v>65921.600000000006</v>
      </c>
      <c r="AX11" s="7">
        <v>52950.400000000001</v>
      </c>
      <c r="AY11" s="7">
        <v>52794.400000000001</v>
      </c>
      <c r="AZ11" s="7">
        <v>57285.9</v>
      </c>
      <c r="BA11" s="55">
        <v>57246.2</v>
      </c>
      <c r="BB11" s="34">
        <v>58853.1</v>
      </c>
      <c r="BC11" s="34">
        <v>62551.6</v>
      </c>
      <c r="BD11" s="7">
        <v>59430.400000000001</v>
      </c>
      <c r="BE11" s="7">
        <v>57405.5</v>
      </c>
      <c r="BF11" s="34">
        <v>58314</v>
      </c>
      <c r="BG11" s="7">
        <v>61701</v>
      </c>
      <c r="BH11" s="7">
        <v>61267.6</v>
      </c>
      <c r="BI11" s="55">
        <v>79186.5</v>
      </c>
      <c r="BJ11" s="7">
        <v>62404.1</v>
      </c>
      <c r="BK11" s="7">
        <v>63099.199999999997</v>
      </c>
      <c r="BL11" s="7">
        <v>67426</v>
      </c>
      <c r="BM11" s="7">
        <v>69933</v>
      </c>
      <c r="BN11" s="7">
        <v>69225.399999999994</v>
      </c>
      <c r="BO11" s="7">
        <v>74430.7</v>
      </c>
      <c r="BP11" s="7">
        <v>69600.600000000006</v>
      </c>
      <c r="BQ11" s="7">
        <v>68552.100000000006</v>
      </c>
    </row>
    <row r="12" spans="1:73" x14ac:dyDescent="0.25">
      <c r="A12" s="24" t="s">
        <v>16</v>
      </c>
      <c r="B12" s="20">
        <v>28482.799999999999</v>
      </c>
      <c r="C12" s="20">
        <v>26415.4</v>
      </c>
      <c r="D12" s="20">
        <v>32675.200000000001</v>
      </c>
      <c r="E12" s="20">
        <v>33489.1</v>
      </c>
      <c r="F12" s="20">
        <v>30133.8</v>
      </c>
      <c r="G12" s="20">
        <v>32220.3</v>
      </c>
      <c r="H12" s="20">
        <v>28526.6</v>
      </c>
      <c r="I12" s="20">
        <v>27968</v>
      </c>
      <c r="J12" s="20">
        <v>29708.799999999999</v>
      </c>
      <c r="K12" s="20">
        <v>29926.5</v>
      </c>
      <c r="L12" s="20">
        <v>30395.4</v>
      </c>
      <c r="M12" s="20">
        <v>37850.5</v>
      </c>
      <c r="N12" s="20">
        <v>29871</v>
      </c>
      <c r="O12" s="20">
        <v>29882.2</v>
      </c>
      <c r="P12" s="31">
        <v>32049</v>
      </c>
      <c r="Q12" s="20">
        <v>28995</v>
      </c>
      <c r="R12" s="20">
        <v>30785.7</v>
      </c>
      <c r="S12" s="20">
        <v>31461.200000000001</v>
      </c>
      <c r="T12" s="20">
        <v>31760.799999999999</v>
      </c>
      <c r="U12" s="20">
        <v>30178.799999999999</v>
      </c>
      <c r="V12" s="20">
        <v>31313.599999999999</v>
      </c>
      <c r="W12" s="20">
        <v>31959.3</v>
      </c>
      <c r="X12" s="20">
        <v>31008.2</v>
      </c>
      <c r="Y12" s="20">
        <v>43625.1</v>
      </c>
      <c r="Z12" s="20">
        <v>30871.4</v>
      </c>
      <c r="AA12" s="20">
        <v>31808.7</v>
      </c>
      <c r="AB12" s="20">
        <v>33672.1</v>
      </c>
      <c r="AC12" s="20">
        <v>34403.599999999999</v>
      </c>
      <c r="AD12" s="20">
        <v>34991.1</v>
      </c>
      <c r="AE12" s="34">
        <v>37557.4</v>
      </c>
      <c r="AF12" s="34">
        <v>33911.5</v>
      </c>
      <c r="AG12" s="34">
        <v>33748.5</v>
      </c>
      <c r="AH12" s="34">
        <v>35874.9</v>
      </c>
      <c r="AI12" s="34">
        <v>34053.9</v>
      </c>
      <c r="AJ12" s="36">
        <v>35388.1</v>
      </c>
      <c r="AK12" s="34">
        <v>43585.9</v>
      </c>
      <c r="AL12" s="34">
        <v>33951.9</v>
      </c>
      <c r="AM12" s="34">
        <v>34660.400000000001</v>
      </c>
      <c r="AN12" s="34">
        <v>39510.800000000003</v>
      </c>
      <c r="AO12" s="34">
        <v>39353.4</v>
      </c>
      <c r="AP12" s="34">
        <v>38882.9</v>
      </c>
      <c r="AQ12" s="34">
        <v>41776.5</v>
      </c>
      <c r="AR12" s="34">
        <v>38908.9</v>
      </c>
      <c r="AS12" s="34">
        <v>37616</v>
      </c>
      <c r="AT12" s="34">
        <v>37702.1</v>
      </c>
      <c r="AU12" s="46">
        <v>39511</v>
      </c>
      <c r="AV12" s="42">
        <v>40284.800000000003</v>
      </c>
      <c r="AW12" s="43">
        <v>51550.6</v>
      </c>
      <c r="AX12" s="7">
        <v>39412.1</v>
      </c>
      <c r="AY12" s="7">
        <v>40177.9</v>
      </c>
      <c r="AZ12" s="7">
        <v>43457.5</v>
      </c>
      <c r="BA12" s="55">
        <v>44334.1</v>
      </c>
      <c r="BB12" s="34">
        <v>44248.9</v>
      </c>
      <c r="BC12" s="34">
        <v>48506.2</v>
      </c>
      <c r="BD12" s="7">
        <v>44241.4</v>
      </c>
      <c r="BE12" s="7">
        <v>43504.4</v>
      </c>
      <c r="BF12" s="34">
        <v>43986.3</v>
      </c>
      <c r="BG12" s="7">
        <v>46732.9</v>
      </c>
      <c r="BH12" s="7">
        <v>46115.7</v>
      </c>
      <c r="BI12" s="55">
        <v>63286.1</v>
      </c>
      <c r="BJ12" s="7">
        <v>47488.5</v>
      </c>
      <c r="BK12" s="7">
        <v>48271.9</v>
      </c>
      <c r="BL12" s="7">
        <v>53154.1</v>
      </c>
      <c r="BM12" s="7">
        <v>54150.1</v>
      </c>
      <c r="BN12" s="7">
        <v>54324.4</v>
      </c>
      <c r="BO12" s="7">
        <v>59192.3</v>
      </c>
      <c r="BP12" s="7">
        <v>54161.5</v>
      </c>
      <c r="BQ12" s="7">
        <v>53037.3</v>
      </c>
    </row>
    <row r="13" spans="1:73" x14ac:dyDescent="0.25">
      <c r="A13" s="24" t="s">
        <v>17</v>
      </c>
      <c r="B13" s="20">
        <v>30360.799999999999</v>
      </c>
      <c r="C13" s="20">
        <v>29600.1</v>
      </c>
      <c r="D13" s="20">
        <v>30118.7</v>
      </c>
      <c r="E13" s="20">
        <v>32575.1</v>
      </c>
      <c r="F13" s="20">
        <v>32089</v>
      </c>
      <c r="G13" s="20">
        <v>33601.199999999997</v>
      </c>
      <c r="H13" s="20">
        <v>31706.6</v>
      </c>
      <c r="I13" s="20">
        <v>32235.8</v>
      </c>
      <c r="J13" s="20">
        <v>32492</v>
      </c>
      <c r="K13" s="20">
        <v>33048</v>
      </c>
      <c r="L13" s="20">
        <v>32831.300000000003</v>
      </c>
      <c r="M13" s="20">
        <v>41056.800000000003</v>
      </c>
      <c r="N13" s="20">
        <v>34384.300000000003</v>
      </c>
      <c r="O13" s="20">
        <v>32265.599999999999</v>
      </c>
      <c r="P13" s="31">
        <v>33112.1</v>
      </c>
      <c r="Q13" s="20">
        <v>34132.5</v>
      </c>
      <c r="R13" s="20">
        <v>36236.800000000003</v>
      </c>
      <c r="S13" s="20">
        <v>36662.1</v>
      </c>
      <c r="T13" s="20">
        <v>36085.199999999997</v>
      </c>
      <c r="U13" s="20">
        <v>34353.699999999997</v>
      </c>
      <c r="V13" s="20">
        <v>35290.300000000003</v>
      </c>
      <c r="W13" s="20">
        <v>36513</v>
      </c>
      <c r="X13" s="20">
        <v>35113.699999999997</v>
      </c>
      <c r="Y13" s="20">
        <v>46617</v>
      </c>
      <c r="Z13" s="20">
        <v>35668.9</v>
      </c>
      <c r="AA13" s="20">
        <v>34839.800000000003</v>
      </c>
      <c r="AB13" s="20">
        <v>36594.199999999997</v>
      </c>
      <c r="AC13" s="20">
        <v>40161</v>
      </c>
      <c r="AD13" s="20">
        <v>40111.4</v>
      </c>
      <c r="AE13" s="34">
        <v>42549.599999999999</v>
      </c>
      <c r="AF13" s="34">
        <v>39067</v>
      </c>
      <c r="AG13" s="34">
        <v>38102.6</v>
      </c>
      <c r="AH13" s="34">
        <v>39463</v>
      </c>
      <c r="AI13" s="34">
        <v>40356.800000000003</v>
      </c>
      <c r="AJ13" s="36">
        <v>40713.4</v>
      </c>
      <c r="AK13" s="34">
        <v>54848.800000000003</v>
      </c>
      <c r="AL13" s="34">
        <v>39909.199999999997</v>
      </c>
      <c r="AM13" s="34">
        <v>38697.9</v>
      </c>
      <c r="AN13" s="34">
        <v>43668.1</v>
      </c>
      <c r="AO13" s="34">
        <v>44574.1</v>
      </c>
      <c r="AP13" s="34">
        <v>45417.3</v>
      </c>
      <c r="AQ13" s="34">
        <v>48599.9</v>
      </c>
      <c r="AR13" s="34">
        <v>43543.9</v>
      </c>
      <c r="AS13" s="34">
        <v>44339.1</v>
      </c>
      <c r="AT13" s="34">
        <v>44924.7</v>
      </c>
      <c r="AU13" s="46">
        <v>46576</v>
      </c>
      <c r="AV13" s="42">
        <v>46793.7</v>
      </c>
      <c r="AW13" s="43">
        <v>64068.1</v>
      </c>
      <c r="AX13" s="7">
        <v>46509.5</v>
      </c>
      <c r="AY13" s="7">
        <v>45936.4</v>
      </c>
      <c r="AZ13" s="7">
        <v>48876.9</v>
      </c>
      <c r="BA13" s="55">
        <v>50939.5</v>
      </c>
      <c r="BB13" s="34">
        <v>52640.2</v>
      </c>
      <c r="BC13" s="34">
        <v>55227.6</v>
      </c>
      <c r="BD13" s="7">
        <v>50335.4</v>
      </c>
      <c r="BE13" s="7">
        <v>50489</v>
      </c>
      <c r="BF13" s="34">
        <v>52264.6</v>
      </c>
      <c r="BG13" s="7">
        <v>53746.400000000001</v>
      </c>
      <c r="BH13" s="7">
        <v>54032.1</v>
      </c>
      <c r="BI13" s="55">
        <v>74846.8</v>
      </c>
      <c r="BJ13" s="7">
        <v>57195.9</v>
      </c>
      <c r="BK13" s="7">
        <v>55540.9</v>
      </c>
      <c r="BL13" s="7">
        <v>59249.599999999999</v>
      </c>
      <c r="BM13" s="7">
        <v>61543.5</v>
      </c>
      <c r="BN13" s="7">
        <v>62944.7</v>
      </c>
      <c r="BO13" s="7">
        <v>65578.100000000006</v>
      </c>
      <c r="BP13" s="7">
        <v>61574</v>
      </c>
      <c r="BQ13" s="7">
        <v>60950.2</v>
      </c>
    </row>
    <row r="14" spans="1:73" x14ac:dyDescent="0.25">
      <c r="A14" s="24" t="s">
        <v>18</v>
      </c>
      <c r="B14" s="20">
        <v>31009.1</v>
      </c>
      <c r="C14" s="20">
        <v>30458</v>
      </c>
      <c r="D14" s="20">
        <v>37517.4</v>
      </c>
      <c r="E14" s="20">
        <v>35131.800000000003</v>
      </c>
      <c r="F14" s="20">
        <v>33528.199999999997</v>
      </c>
      <c r="G14" s="20">
        <v>34778.6</v>
      </c>
      <c r="H14" s="20">
        <v>35393.5</v>
      </c>
      <c r="I14" s="20">
        <v>33757.5</v>
      </c>
      <c r="J14" s="20">
        <v>33673.699999999997</v>
      </c>
      <c r="K14" s="20">
        <v>34133.1</v>
      </c>
      <c r="L14" s="20">
        <v>33478.199999999997</v>
      </c>
      <c r="M14" s="20">
        <v>44031</v>
      </c>
      <c r="N14" s="20">
        <v>34401</v>
      </c>
      <c r="O14" s="20">
        <v>33688.300000000003</v>
      </c>
      <c r="P14" s="31">
        <v>37486</v>
      </c>
      <c r="Q14" s="20">
        <v>34953.199999999997</v>
      </c>
      <c r="R14" s="20">
        <v>36304.800000000003</v>
      </c>
      <c r="S14" s="20">
        <v>35954.400000000001</v>
      </c>
      <c r="T14" s="20">
        <v>36658.199999999997</v>
      </c>
      <c r="U14" s="20">
        <v>35512.5</v>
      </c>
      <c r="V14" s="20">
        <v>35243.300000000003</v>
      </c>
      <c r="W14" s="20">
        <v>35509.199999999997</v>
      </c>
      <c r="X14" s="20">
        <v>38052.9</v>
      </c>
      <c r="Y14" s="20">
        <v>47753.8</v>
      </c>
      <c r="Z14" s="20">
        <v>36126.199999999997</v>
      </c>
      <c r="AA14" s="20">
        <v>35372.199999999997</v>
      </c>
      <c r="AB14" s="20">
        <v>41276.699999999997</v>
      </c>
      <c r="AC14" s="20">
        <v>39372.9</v>
      </c>
      <c r="AD14" s="20">
        <v>39913.800000000003</v>
      </c>
      <c r="AE14" s="34">
        <v>41755.699999999997</v>
      </c>
      <c r="AF14" s="34">
        <v>39683.9</v>
      </c>
      <c r="AG14" s="34">
        <v>38699.4</v>
      </c>
      <c r="AH14" s="34">
        <v>39028.6</v>
      </c>
      <c r="AI14" s="34">
        <v>39204.800000000003</v>
      </c>
      <c r="AJ14" s="36">
        <v>39807.9</v>
      </c>
      <c r="AK14" s="34">
        <v>51973.4</v>
      </c>
      <c r="AL14" s="34">
        <v>40334.400000000001</v>
      </c>
      <c r="AM14" s="34">
        <v>41205.300000000003</v>
      </c>
      <c r="AN14" s="34">
        <v>55125.9</v>
      </c>
      <c r="AO14" s="34">
        <v>43467.4</v>
      </c>
      <c r="AP14" s="34">
        <v>44151.6</v>
      </c>
      <c r="AQ14" s="34">
        <v>47246.5</v>
      </c>
      <c r="AR14" s="34">
        <v>44357.1</v>
      </c>
      <c r="AS14" s="34">
        <v>44313.9</v>
      </c>
      <c r="AT14" s="34">
        <v>43367.7</v>
      </c>
      <c r="AU14" s="46">
        <v>45007</v>
      </c>
      <c r="AV14" s="42">
        <v>44814.8</v>
      </c>
      <c r="AW14" s="43">
        <v>60725.5</v>
      </c>
      <c r="AX14" s="7">
        <v>45933.9</v>
      </c>
      <c r="AY14" s="7">
        <v>45232.2</v>
      </c>
      <c r="AZ14" s="7">
        <v>53348.5</v>
      </c>
      <c r="BA14" s="55">
        <v>49426.400000000001</v>
      </c>
      <c r="BB14" s="34">
        <v>51705.7</v>
      </c>
      <c r="BC14" s="34">
        <v>53722.8</v>
      </c>
      <c r="BD14" s="7">
        <v>51358.7</v>
      </c>
      <c r="BE14" s="7">
        <v>51058</v>
      </c>
      <c r="BF14" s="34">
        <v>50941.9</v>
      </c>
      <c r="BG14" s="7">
        <v>53422.8</v>
      </c>
      <c r="BH14" s="7">
        <v>53066.5</v>
      </c>
      <c r="BI14" s="55">
        <v>72031.5</v>
      </c>
      <c r="BJ14" s="7">
        <v>56201.8</v>
      </c>
      <c r="BK14" s="7">
        <v>57407.4</v>
      </c>
      <c r="BL14" s="7">
        <v>66735.8</v>
      </c>
      <c r="BM14" s="7">
        <v>61669.3</v>
      </c>
      <c r="BN14" s="7">
        <v>63880.800000000003</v>
      </c>
      <c r="BO14" s="7">
        <v>66670.8</v>
      </c>
      <c r="BP14" s="7">
        <v>67985.399999999994</v>
      </c>
      <c r="BQ14" s="7">
        <v>64308.800000000003</v>
      </c>
    </row>
    <row r="15" spans="1:73" x14ac:dyDescent="0.25">
      <c r="A15" s="24" t="s">
        <v>116</v>
      </c>
      <c r="B15" s="20">
        <v>51067.7</v>
      </c>
      <c r="C15" s="20">
        <v>50611.6</v>
      </c>
      <c r="D15" s="20">
        <v>54442.1</v>
      </c>
      <c r="E15" s="20">
        <v>55096.800000000003</v>
      </c>
      <c r="F15" s="20">
        <v>55196.7</v>
      </c>
      <c r="G15" s="20">
        <v>58317.4</v>
      </c>
      <c r="H15" s="20">
        <v>54098.5</v>
      </c>
      <c r="I15" s="20">
        <v>52151.1</v>
      </c>
      <c r="J15" s="20">
        <v>53804.2</v>
      </c>
      <c r="K15" s="20">
        <v>54939.5</v>
      </c>
      <c r="L15" s="20">
        <v>54006.2</v>
      </c>
      <c r="M15" s="20">
        <v>68969.600000000006</v>
      </c>
      <c r="N15" s="20">
        <v>55236.4</v>
      </c>
      <c r="O15" s="20">
        <v>54124.1</v>
      </c>
      <c r="P15" s="31">
        <v>57915.1</v>
      </c>
      <c r="Q15" s="20">
        <v>52093.9</v>
      </c>
      <c r="R15" s="20">
        <v>55754.6</v>
      </c>
      <c r="S15" s="20">
        <v>57043.7</v>
      </c>
      <c r="T15" s="20">
        <v>56200.2</v>
      </c>
      <c r="U15" s="20">
        <v>53724.3</v>
      </c>
      <c r="V15" s="20">
        <v>55039.199999999997</v>
      </c>
      <c r="W15" s="20">
        <v>57519</v>
      </c>
      <c r="X15" s="20">
        <v>55641.4</v>
      </c>
      <c r="Y15" s="20">
        <v>74968.899999999994</v>
      </c>
      <c r="Z15" s="20">
        <v>56969.3</v>
      </c>
      <c r="AA15" s="20">
        <v>56126.5</v>
      </c>
      <c r="AB15" s="20">
        <v>60929.3</v>
      </c>
      <c r="AC15" s="20">
        <v>62273.7</v>
      </c>
      <c r="AD15" s="20">
        <v>62918</v>
      </c>
      <c r="AE15" s="34">
        <v>65598.399999999994</v>
      </c>
      <c r="AF15" s="34">
        <v>62125.2</v>
      </c>
      <c r="AG15" s="34">
        <v>59594.3</v>
      </c>
      <c r="AH15" s="34">
        <v>62832.2</v>
      </c>
      <c r="AI15" s="34">
        <v>63859.6</v>
      </c>
      <c r="AJ15" s="36">
        <v>64624</v>
      </c>
      <c r="AK15" s="34">
        <v>83116.600000000006</v>
      </c>
      <c r="AL15" s="34">
        <v>64417.5</v>
      </c>
      <c r="AM15" s="34">
        <v>63134</v>
      </c>
      <c r="AN15" s="34">
        <v>72090.2</v>
      </c>
      <c r="AO15" s="34">
        <v>68359.100000000006</v>
      </c>
      <c r="AP15" s="34">
        <v>67118.5</v>
      </c>
      <c r="AQ15" s="34">
        <v>72750.3</v>
      </c>
      <c r="AR15" s="34">
        <v>67525.600000000006</v>
      </c>
      <c r="AS15" s="34">
        <v>65718.2</v>
      </c>
      <c r="AT15" s="34">
        <v>68411.199999999997</v>
      </c>
      <c r="AU15" s="46">
        <v>69878</v>
      </c>
      <c r="AV15" s="42">
        <v>70273.5</v>
      </c>
      <c r="AW15" s="43">
        <v>92464.7</v>
      </c>
      <c r="AX15" s="7">
        <v>72774.5</v>
      </c>
      <c r="AY15" s="7">
        <v>72336.7</v>
      </c>
      <c r="AZ15" s="7">
        <v>78263.100000000006</v>
      </c>
      <c r="BA15" s="55">
        <v>78723.100000000006</v>
      </c>
      <c r="BB15" s="34">
        <v>79272</v>
      </c>
      <c r="BC15" s="34">
        <v>84953.7</v>
      </c>
      <c r="BD15" s="7">
        <v>79930.7</v>
      </c>
      <c r="BE15" s="7">
        <v>78617.2</v>
      </c>
      <c r="BF15" s="34">
        <v>82496.3</v>
      </c>
      <c r="BG15" s="7">
        <v>85938.8</v>
      </c>
      <c r="BH15" s="7">
        <v>86102.9</v>
      </c>
      <c r="BI15" s="55">
        <v>110081.60000000001</v>
      </c>
      <c r="BJ15" s="7">
        <v>88323.6</v>
      </c>
      <c r="BK15" s="7">
        <v>87368.4</v>
      </c>
      <c r="BL15" s="7">
        <v>94983.4</v>
      </c>
      <c r="BM15" s="7">
        <v>93479.5</v>
      </c>
      <c r="BN15" s="7">
        <v>94891.199999999997</v>
      </c>
      <c r="BO15" s="7">
        <v>99933.8</v>
      </c>
      <c r="BP15" s="7">
        <v>95690.8</v>
      </c>
      <c r="BQ15" s="7">
        <v>94022.1</v>
      </c>
    </row>
    <row r="16" spans="1:73" x14ac:dyDescent="0.25">
      <c r="A16" s="24" t="s">
        <v>19</v>
      </c>
      <c r="B16" s="20">
        <v>26451.3</v>
      </c>
      <c r="C16" s="20">
        <v>26692.400000000001</v>
      </c>
      <c r="D16" s="20">
        <v>27956.7</v>
      </c>
      <c r="E16" s="20">
        <v>28574.400000000001</v>
      </c>
      <c r="F16" s="20">
        <v>29840.7</v>
      </c>
      <c r="G16" s="20">
        <v>31323.5</v>
      </c>
      <c r="H16" s="20">
        <v>29334.799999999999</v>
      </c>
      <c r="I16" s="20">
        <v>28711.1</v>
      </c>
      <c r="J16" s="20">
        <v>28885.3</v>
      </c>
      <c r="K16" s="20">
        <v>29425.4</v>
      </c>
      <c r="L16" s="20">
        <v>29341.200000000001</v>
      </c>
      <c r="M16" s="20">
        <v>38593.5</v>
      </c>
      <c r="N16" s="20">
        <v>28960.6</v>
      </c>
      <c r="O16" s="20">
        <v>29183.8</v>
      </c>
      <c r="P16" s="31">
        <v>30772.1</v>
      </c>
      <c r="Q16" s="20">
        <v>30635.200000000001</v>
      </c>
      <c r="R16" s="20">
        <v>31852.9</v>
      </c>
      <c r="S16" s="20">
        <v>33474.699999999997</v>
      </c>
      <c r="T16" s="20">
        <v>31802.799999999999</v>
      </c>
      <c r="U16" s="20">
        <v>30832.1</v>
      </c>
      <c r="V16" s="20">
        <v>31378.3</v>
      </c>
      <c r="W16" s="20">
        <v>30501.8</v>
      </c>
      <c r="X16" s="20">
        <v>30829.1</v>
      </c>
      <c r="Y16" s="20">
        <v>41851.1</v>
      </c>
      <c r="Z16" s="20">
        <v>30323.3</v>
      </c>
      <c r="AA16" s="20">
        <v>30431.3</v>
      </c>
      <c r="AB16" s="20">
        <v>32621.8</v>
      </c>
      <c r="AC16" s="20">
        <v>33692</v>
      </c>
      <c r="AD16" s="20">
        <v>34669.599999999999</v>
      </c>
      <c r="AE16" s="34">
        <v>37561.800000000003</v>
      </c>
      <c r="AF16" s="34">
        <v>34603.9</v>
      </c>
      <c r="AG16" s="34">
        <v>34087.5</v>
      </c>
      <c r="AH16" s="34">
        <v>34277.599999999999</v>
      </c>
      <c r="AI16" s="34">
        <v>35115.4</v>
      </c>
      <c r="AJ16" s="36">
        <v>35148.400000000001</v>
      </c>
      <c r="AK16" s="34">
        <v>49552.6</v>
      </c>
      <c r="AL16" s="34">
        <v>34634.699999999997</v>
      </c>
      <c r="AM16" s="34">
        <v>34747.4</v>
      </c>
      <c r="AN16" s="34">
        <v>38357.599999999999</v>
      </c>
      <c r="AO16" s="34">
        <v>38206.300000000003</v>
      </c>
      <c r="AP16" s="34">
        <v>39517.599999999999</v>
      </c>
      <c r="AQ16" s="34">
        <v>43837.9</v>
      </c>
      <c r="AR16" s="34">
        <v>38743.300000000003</v>
      </c>
      <c r="AS16" s="34">
        <v>39328</v>
      </c>
      <c r="AT16" s="34">
        <v>39768.199999999997</v>
      </c>
      <c r="AU16" s="46">
        <v>40331</v>
      </c>
      <c r="AV16" s="42">
        <v>40875.800000000003</v>
      </c>
      <c r="AW16" s="43">
        <v>57164.4</v>
      </c>
      <c r="AX16" s="7">
        <v>40928.6</v>
      </c>
      <c r="AY16" s="7">
        <v>41750.5</v>
      </c>
      <c r="AZ16" s="7">
        <v>44311.7</v>
      </c>
      <c r="BA16" s="55">
        <v>44446.5</v>
      </c>
      <c r="BB16" s="34">
        <v>46895.3</v>
      </c>
      <c r="BC16" s="34">
        <v>51458.8</v>
      </c>
      <c r="BD16" s="7">
        <v>45195.199999999997</v>
      </c>
      <c r="BE16" s="7">
        <v>45842</v>
      </c>
      <c r="BF16" s="34">
        <v>46619.8</v>
      </c>
      <c r="BG16" s="7">
        <v>47063.5</v>
      </c>
      <c r="BH16" s="7">
        <v>47051.199999999997</v>
      </c>
      <c r="BI16" s="55">
        <v>66278.399999999994</v>
      </c>
      <c r="BJ16" s="7">
        <v>48221.9</v>
      </c>
      <c r="BK16" s="7">
        <v>48727.4</v>
      </c>
      <c r="BL16" s="7">
        <v>52088.800000000003</v>
      </c>
      <c r="BM16" s="7">
        <v>52086</v>
      </c>
      <c r="BN16" s="7">
        <v>55164.6</v>
      </c>
      <c r="BO16" s="7">
        <v>59800.7</v>
      </c>
      <c r="BP16" s="7">
        <v>53914.9</v>
      </c>
      <c r="BQ16" s="7">
        <v>54914.400000000001</v>
      </c>
    </row>
    <row r="17" spans="1:69" x14ac:dyDescent="0.25">
      <c r="A17" s="24" t="s">
        <v>20</v>
      </c>
      <c r="B17" s="20">
        <v>30488.1</v>
      </c>
      <c r="C17" s="20">
        <v>30436.7</v>
      </c>
      <c r="D17" s="20">
        <v>31731.3</v>
      </c>
      <c r="E17" s="20">
        <v>33808.9</v>
      </c>
      <c r="F17" s="20">
        <v>35917.4</v>
      </c>
      <c r="G17" s="20">
        <v>35392.6</v>
      </c>
      <c r="H17" s="20">
        <v>33577.599999999999</v>
      </c>
      <c r="I17" s="20">
        <v>33598.1</v>
      </c>
      <c r="J17" s="20">
        <v>33307.199999999997</v>
      </c>
      <c r="K17" s="20">
        <v>33549.9</v>
      </c>
      <c r="L17" s="20">
        <v>33192.199999999997</v>
      </c>
      <c r="M17" s="20">
        <v>42978.8</v>
      </c>
      <c r="N17" s="20">
        <v>32856.9</v>
      </c>
      <c r="O17" s="20">
        <v>33496.6</v>
      </c>
      <c r="P17" s="31">
        <v>35097.9</v>
      </c>
      <c r="Q17" s="20">
        <v>35362.5</v>
      </c>
      <c r="R17" s="20">
        <v>36199.800000000003</v>
      </c>
      <c r="S17" s="20">
        <v>38062.800000000003</v>
      </c>
      <c r="T17" s="20">
        <v>35988.800000000003</v>
      </c>
      <c r="U17" s="20">
        <v>35324.199999999997</v>
      </c>
      <c r="V17" s="20">
        <v>35998.699999999997</v>
      </c>
      <c r="W17" s="20">
        <v>36244.800000000003</v>
      </c>
      <c r="X17" s="20">
        <v>34819.699999999997</v>
      </c>
      <c r="Y17" s="20">
        <v>46431.1</v>
      </c>
      <c r="Z17" s="20">
        <v>35317.1</v>
      </c>
      <c r="AA17" s="20">
        <v>35854.800000000003</v>
      </c>
      <c r="AB17" s="20">
        <v>38156.199999999997</v>
      </c>
      <c r="AC17" s="20">
        <v>39630.699999999997</v>
      </c>
      <c r="AD17" s="20">
        <v>40353.5</v>
      </c>
      <c r="AE17" s="34">
        <v>43741.7</v>
      </c>
      <c r="AF17" s="34">
        <v>38994.800000000003</v>
      </c>
      <c r="AG17" s="34">
        <v>38844.300000000003</v>
      </c>
      <c r="AH17" s="34">
        <v>40021.199999999997</v>
      </c>
      <c r="AI17" s="34">
        <v>39582.1</v>
      </c>
      <c r="AJ17" s="36">
        <v>39822.1</v>
      </c>
      <c r="AK17" s="34">
        <v>53071.1</v>
      </c>
      <c r="AL17" s="34">
        <v>39898.9</v>
      </c>
      <c r="AM17" s="34">
        <v>39706.699999999997</v>
      </c>
      <c r="AN17" s="34">
        <v>43263.3</v>
      </c>
      <c r="AO17" s="34">
        <v>45533.7</v>
      </c>
      <c r="AP17" s="34">
        <v>44064.9</v>
      </c>
      <c r="AQ17" s="34">
        <v>47383.7</v>
      </c>
      <c r="AR17" s="34">
        <v>45099</v>
      </c>
      <c r="AS17" s="34">
        <v>43508.1</v>
      </c>
      <c r="AT17" s="34">
        <v>44091.9</v>
      </c>
      <c r="AU17" s="46">
        <v>44571</v>
      </c>
      <c r="AV17" s="42">
        <v>45242.1</v>
      </c>
      <c r="AW17" s="43">
        <v>59974.5</v>
      </c>
      <c r="AX17" s="7">
        <v>45384.1</v>
      </c>
      <c r="AY17" s="7">
        <v>46347.199999999997</v>
      </c>
      <c r="AZ17" s="7">
        <v>49166.400000000001</v>
      </c>
      <c r="BA17" s="55">
        <v>50622.8</v>
      </c>
      <c r="BB17" s="34">
        <v>52625.7</v>
      </c>
      <c r="BC17" s="34">
        <v>55754.8</v>
      </c>
      <c r="BD17" s="7">
        <v>52513.1</v>
      </c>
      <c r="BE17" s="7">
        <v>51974.7</v>
      </c>
      <c r="BF17" s="34">
        <v>51683</v>
      </c>
      <c r="BG17" s="7">
        <v>53603</v>
      </c>
      <c r="BH17" s="7">
        <v>54478.6</v>
      </c>
      <c r="BI17" s="55">
        <v>74179.5</v>
      </c>
      <c r="BJ17" s="7">
        <v>54952.5</v>
      </c>
      <c r="BK17" s="7">
        <v>56900.7</v>
      </c>
      <c r="BL17" s="7">
        <v>61641.2</v>
      </c>
      <c r="BM17" s="7">
        <v>59778.5</v>
      </c>
      <c r="BN17" s="7">
        <v>63352.4</v>
      </c>
      <c r="BO17" s="7">
        <v>65702.100000000006</v>
      </c>
      <c r="BP17" s="7">
        <v>61461.5</v>
      </c>
      <c r="BQ17" s="7">
        <v>62642.8</v>
      </c>
    </row>
    <row r="18" spans="1:69" x14ac:dyDescent="0.25">
      <c r="A18" s="24" t="s">
        <v>21</v>
      </c>
      <c r="B18" s="20">
        <v>28623.3</v>
      </c>
      <c r="C18" s="20">
        <v>29074</v>
      </c>
      <c r="D18" s="20">
        <v>29830.5</v>
      </c>
      <c r="E18" s="20">
        <v>31141.4</v>
      </c>
      <c r="F18" s="20">
        <v>31540.7</v>
      </c>
      <c r="G18" s="20">
        <v>33009.199999999997</v>
      </c>
      <c r="H18" s="20">
        <v>30748</v>
      </c>
      <c r="I18" s="20">
        <v>30336</v>
      </c>
      <c r="J18" s="20">
        <v>30489.599999999999</v>
      </c>
      <c r="K18" s="20">
        <v>31238.7</v>
      </c>
      <c r="L18" s="20">
        <v>31078.400000000001</v>
      </c>
      <c r="M18" s="20">
        <v>39234.5</v>
      </c>
      <c r="N18" s="20">
        <v>31662.799999999999</v>
      </c>
      <c r="O18" s="20">
        <v>30725</v>
      </c>
      <c r="P18" s="31">
        <v>31731.1</v>
      </c>
      <c r="Q18" s="20">
        <v>31862.9</v>
      </c>
      <c r="R18" s="20">
        <v>32832.800000000003</v>
      </c>
      <c r="S18" s="20">
        <v>34578.400000000001</v>
      </c>
      <c r="T18" s="20">
        <v>32983.599999999999</v>
      </c>
      <c r="U18" s="20">
        <v>31374.400000000001</v>
      </c>
      <c r="V18" s="20">
        <v>32655.4</v>
      </c>
      <c r="W18" s="20">
        <v>32597.5</v>
      </c>
      <c r="X18" s="20">
        <v>31811.7</v>
      </c>
      <c r="Y18" s="20">
        <v>41718.199999999997</v>
      </c>
      <c r="Z18" s="20">
        <v>33530.199999999997</v>
      </c>
      <c r="AA18" s="20">
        <v>32141.7</v>
      </c>
      <c r="AB18" s="20">
        <v>33870.199999999997</v>
      </c>
      <c r="AC18" s="20">
        <v>36474.9</v>
      </c>
      <c r="AD18" s="20">
        <v>35854.300000000003</v>
      </c>
      <c r="AE18" s="34">
        <v>38286.699999999997</v>
      </c>
      <c r="AF18" s="34">
        <v>35781.5</v>
      </c>
      <c r="AG18" s="34">
        <v>34617.300000000003</v>
      </c>
      <c r="AH18" s="34">
        <v>35323.199999999997</v>
      </c>
      <c r="AI18" s="34">
        <v>35285.599999999999</v>
      </c>
      <c r="AJ18" s="36">
        <v>36148.6</v>
      </c>
      <c r="AK18" s="34">
        <v>45852.6</v>
      </c>
      <c r="AL18" s="34">
        <v>37214.1</v>
      </c>
      <c r="AM18" s="34">
        <v>35407</v>
      </c>
      <c r="AN18" s="34">
        <v>39654.800000000003</v>
      </c>
      <c r="AO18" s="34">
        <v>39500.300000000003</v>
      </c>
      <c r="AP18" s="34">
        <v>39925.300000000003</v>
      </c>
      <c r="AQ18" s="34">
        <v>43558.1</v>
      </c>
      <c r="AR18" s="34">
        <v>40139.9</v>
      </c>
      <c r="AS18" s="34">
        <v>38664.199999999997</v>
      </c>
      <c r="AT18" s="34">
        <v>40424.9</v>
      </c>
      <c r="AU18" s="46">
        <v>41733</v>
      </c>
      <c r="AV18" s="42">
        <v>41527.800000000003</v>
      </c>
      <c r="AW18" s="43">
        <v>53748.5</v>
      </c>
      <c r="AX18" s="7">
        <v>43397.4</v>
      </c>
      <c r="AY18" s="7">
        <v>42467.4</v>
      </c>
      <c r="AZ18" s="7">
        <v>44899.5</v>
      </c>
      <c r="BA18" s="55">
        <v>46077.1</v>
      </c>
      <c r="BB18" s="34">
        <v>47657.8</v>
      </c>
      <c r="BC18" s="34">
        <v>51139.5</v>
      </c>
      <c r="BD18" s="7">
        <v>47021.4</v>
      </c>
      <c r="BE18" s="7">
        <v>47268.800000000003</v>
      </c>
      <c r="BF18" s="34">
        <v>47934.8</v>
      </c>
      <c r="BG18" s="7">
        <v>49292.9</v>
      </c>
      <c r="BH18" s="7">
        <v>50186.7</v>
      </c>
      <c r="BI18" s="55">
        <v>63233.5</v>
      </c>
      <c r="BJ18" s="7">
        <v>52115.4</v>
      </c>
      <c r="BK18" s="7">
        <v>52141</v>
      </c>
      <c r="BL18" s="7">
        <v>54941.3</v>
      </c>
      <c r="BM18" s="7">
        <v>56425.7</v>
      </c>
      <c r="BN18" s="7">
        <v>58246.6</v>
      </c>
      <c r="BO18" s="7">
        <v>61616.800000000003</v>
      </c>
      <c r="BP18" s="7">
        <v>58455.6</v>
      </c>
      <c r="BQ18" s="7">
        <v>57495.5</v>
      </c>
    </row>
    <row r="19" spans="1:69" x14ac:dyDescent="0.25">
      <c r="A19" s="24" t="s">
        <v>22</v>
      </c>
      <c r="B19" s="20">
        <v>25793.599999999999</v>
      </c>
      <c r="C19" s="20">
        <v>25529.9</v>
      </c>
      <c r="D19" s="20">
        <v>27204.9</v>
      </c>
      <c r="E19" s="20">
        <v>27528.1</v>
      </c>
      <c r="F19" s="20">
        <v>29122.6</v>
      </c>
      <c r="G19" s="20">
        <v>30001.4</v>
      </c>
      <c r="H19" s="20">
        <v>28088.7</v>
      </c>
      <c r="I19" s="20">
        <v>27817.4</v>
      </c>
      <c r="J19" s="20">
        <v>28038</v>
      </c>
      <c r="K19" s="20">
        <v>28979.1</v>
      </c>
      <c r="L19" s="20">
        <v>28932.1</v>
      </c>
      <c r="M19" s="20">
        <v>36487.1</v>
      </c>
      <c r="N19" s="20">
        <v>28099.599999999999</v>
      </c>
      <c r="O19" s="20">
        <v>27685.7</v>
      </c>
      <c r="P19" s="31">
        <v>29857.599999999999</v>
      </c>
      <c r="Q19" s="20">
        <v>29804</v>
      </c>
      <c r="R19" s="20">
        <v>31001.599999999999</v>
      </c>
      <c r="S19" s="20">
        <v>31405.5</v>
      </c>
      <c r="T19" s="20">
        <v>30491.3</v>
      </c>
      <c r="U19" s="20">
        <v>29894.7</v>
      </c>
      <c r="V19" s="20">
        <v>30438.6</v>
      </c>
      <c r="W19" s="20">
        <v>30778.7</v>
      </c>
      <c r="X19" s="20">
        <v>30082.2</v>
      </c>
      <c r="Y19" s="20">
        <v>37267.699999999997</v>
      </c>
      <c r="Z19" s="20">
        <v>29177.7</v>
      </c>
      <c r="AA19" s="20">
        <v>29084.1</v>
      </c>
      <c r="AB19" s="20">
        <v>33132</v>
      </c>
      <c r="AC19" s="20">
        <v>31853.9</v>
      </c>
      <c r="AD19" s="20">
        <v>33783.1</v>
      </c>
      <c r="AE19" s="34">
        <v>34640.699999999997</v>
      </c>
      <c r="AF19" s="34">
        <v>32430.9</v>
      </c>
      <c r="AG19" s="34">
        <v>31555.200000000001</v>
      </c>
      <c r="AH19" s="34">
        <v>33096.6</v>
      </c>
      <c r="AI19" s="34">
        <v>33301.800000000003</v>
      </c>
      <c r="AJ19" s="36">
        <v>33913.5</v>
      </c>
      <c r="AK19" s="34">
        <v>48300</v>
      </c>
      <c r="AL19" s="34">
        <v>33360.800000000003</v>
      </c>
      <c r="AM19" s="34">
        <v>31790.6</v>
      </c>
      <c r="AN19" s="34">
        <v>36514.800000000003</v>
      </c>
      <c r="AO19" s="34">
        <v>36567.800000000003</v>
      </c>
      <c r="AP19" s="34">
        <v>37462.300000000003</v>
      </c>
      <c r="AQ19" s="34">
        <v>40515.9</v>
      </c>
      <c r="AR19" s="34">
        <v>36646.300000000003</v>
      </c>
      <c r="AS19" s="34">
        <v>37317</v>
      </c>
      <c r="AT19" s="34">
        <v>37978.800000000003</v>
      </c>
      <c r="AU19" s="46">
        <v>41156</v>
      </c>
      <c r="AV19" s="42">
        <v>40078.5</v>
      </c>
      <c r="AW19" s="43">
        <v>52882.5</v>
      </c>
      <c r="AX19" s="7">
        <v>39564.5</v>
      </c>
      <c r="AY19" s="7">
        <v>38870.6</v>
      </c>
      <c r="AZ19" s="7">
        <v>42240.2</v>
      </c>
      <c r="BA19" s="55">
        <v>41561.599999999999</v>
      </c>
      <c r="BB19" s="34">
        <v>45106.2</v>
      </c>
      <c r="BC19" s="34">
        <v>46847</v>
      </c>
      <c r="BD19" s="7">
        <v>42074.9</v>
      </c>
      <c r="BE19" s="7">
        <v>42934.9</v>
      </c>
      <c r="BF19" s="34">
        <v>44277</v>
      </c>
      <c r="BG19" s="7">
        <v>45801.5</v>
      </c>
      <c r="BH19" s="7">
        <v>46390.8</v>
      </c>
      <c r="BI19" s="55">
        <v>60613</v>
      </c>
      <c r="BJ19" s="7">
        <v>47321.599999999999</v>
      </c>
      <c r="BK19" s="7">
        <v>47351.1</v>
      </c>
      <c r="BL19" s="7">
        <v>51772.800000000003</v>
      </c>
      <c r="BM19" s="7">
        <v>50906.1</v>
      </c>
      <c r="BN19" s="7">
        <v>54209.599999999999</v>
      </c>
      <c r="BO19" s="7">
        <v>56543.3</v>
      </c>
      <c r="BP19" s="7">
        <v>52342.1</v>
      </c>
      <c r="BQ19" s="7">
        <v>52568.9</v>
      </c>
    </row>
    <row r="20" spans="1:69" x14ac:dyDescent="0.25">
      <c r="A20" s="24" t="s">
        <v>23</v>
      </c>
      <c r="B20" s="20">
        <v>30517.200000000001</v>
      </c>
      <c r="C20" s="20">
        <v>30855.3</v>
      </c>
      <c r="D20" s="20">
        <v>31322</v>
      </c>
      <c r="E20" s="20">
        <v>32642.1</v>
      </c>
      <c r="F20" s="20">
        <v>33392.300000000003</v>
      </c>
      <c r="G20" s="20">
        <v>35012.699999999997</v>
      </c>
      <c r="H20" s="20">
        <v>32329.9</v>
      </c>
      <c r="I20" s="20">
        <v>32321.8</v>
      </c>
      <c r="J20" s="20">
        <v>33245.699999999997</v>
      </c>
      <c r="K20" s="20">
        <v>33004.400000000001</v>
      </c>
      <c r="L20" s="20">
        <v>33168.1</v>
      </c>
      <c r="M20" s="20">
        <v>41298.1</v>
      </c>
      <c r="N20" s="20">
        <v>33559.9</v>
      </c>
      <c r="O20" s="20">
        <v>33250.199999999997</v>
      </c>
      <c r="P20" s="31">
        <v>34258.1</v>
      </c>
      <c r="Q20" s="20">
        <v>34642.800000000003</v>
      </c>
      <c r="R20" s="20">
        <v>35613.699999999997</v>
      </c>
      <c r="S20" s="20">
        <v>37443.199999999997</v>
      </c>
      <c r="T20" s="20">
        <v>33392.1</v>
      </c>
      <c r="U20" s="20">
        <v>32064.9</v>
      </c>
      <c r="V20" s="20">
        <v>33354.699999999997</v>
      </c>
      <c r="W20" s="20">
        <v>34179.800000000003</v>
      </c>
      <c r="X20" s="20">
        <v>33736.199999999997</v>
      </c>
      <c r="Y20" s="20">
        <v>42772.7</v>
      </c>
      <c r="Z20" s="20">
        <v>34297.300000000003</v>
      </c>
      <c r="AA20" s="20">
        <v>35613.699999999997</v>
      </c>
      <c r="AB20" s="20">
        <v>37027</v>
      </c>
      <c r="AC20" s="20">
        <v>39669</v>
      </c>
      <c r="AD20" s="20">
        <v>40122.699999999997</v>
      </c>
      <c r="AE20" s="34">
        <v>42321.7</v>
      </c>
      <c r="AF20" s="34">
        <v>39498</v>
      </c>
      <c r="AG20" s="34">
        <v>38118.300000000003</v>
      </c>
      <c r="AH20" s="34">
        <v>40005.4</v>
      </c>
      <c r="AI20" s="34">
        <v>39261.699999999997</v>
      </c>
      <c r="AJ20" s="36">
        <v>40295.199999999997</v>
      </c>
      <c r="AK20" s="34">
        <v>50079.8</v>
      </c>
      <c r="AL20" s="34">
        <v>39996.699999999997</v>
      </c>
      <c r="AM20" s="34">
        <v>39249.199999999997</v>
      </c>
      <c r="AN20" s="34">
        <v>43772.5</v>
      </c>
      <c r="AO20" s="34">
        <v>44042.1</v>
      </c>
      <c r="AP20" s="34">
        <v>44642.6</v>
      </c>
      <c r="AQ20" s="34">
        <v>47688</v>
      </c>
      <c r="AR20" s="34">
        <v>43335.1</v>
      </c>
      <c r="AS20" s="34">
        <v>42605.9</v>
      </c>
      <c r="AT20" s="50">
        <v>43422.3</v>
      </c>
      <c r="AU20" s="40">
        <v>45203</v>
      </c>
      <c r="AV20" s="51">
        <v>45364.5</v>
      </c>
      <c r="AW20" s="52">
        <v>58713.1</v>
      </c>
      <c r="AX20" s="7">
        <v>46276.4</v>
      </c>
      <c r="AY20" s="7">
        <v>46387.8</v>
      </c>
      <c r="AZ20" s="7">
        <v>49608.9</v>
      </c>
      <c r="BA20" s="55">
        <v>50553.8</v>
      </c>
      <c r="BB20" s="34">
        <v>52377.599999999999</v>
      </c>
      <c r="BC20" s="34">
        <v>55289.1</v>
      </c>
      <c r="BD20" s="7">
        <v>51081</v>
      </c>
      <c r="BE20" s="7">
        <v>51080.7</v>
      </c>
      <c r="BF20" s="34">
        <v>50878.9</v>
      </c>
      <c r="BG20" s="7">
        <v>53253.4</v>
      </c>
      <c r="BH20" s="7">
        <v>55803.7</v>
      </c>
      <c r="BI20" s="55">
        <v>72394.7</v>
      </c>
      <c r="BJ20" s="7">
        <v>56301.2</v>
      </c>
      <c r="BK20" s="7">
        <v>56864.2</v>
      </c>
      <c r="BL20" s="7">
        <v>59927.8</v>
      </c>
      <c r="BM20" s="7">
        <v>62143.4</v>
      </c>
      <c r="BN20" s="7">
        <v>63517</v>
      </c>
      <c r="BO20" s="7">
        <v>66622</v>
      </c>
      <c r="BP20" s="7">
        <v>61895.3</v>
      </c>
      <c r="BQ20" s="7">
        <v>63544.4</v>
      </c>
    </row>
    <row r="21" spans="1:69" x14ac:dyDescent="0.25">
      <c r="A21" s="24" t="s">
        <v>24</v>
      </c>
      <c r="B21" s="20">
        <v>34211.1</v>
      </c>
      <c r="C21" s="20">
        <v>34214.9</v>
      </c>
      <c r="D21" s="20">
        <v>36176.199999999997</v>
      </c>
      <c r="E21" s="20">
        <v>37376.9</v>
      </c>
      <c r="F21" s="20">
        <v>37353.199999999997</v>
      </c>
      <c r="G21" s="20">
        <v>39478</v>
      </c>
      <c r="H21" s="20">
        <v>37666.699999999997</v>
      </c>
      <c r="I21" s="20">
        <v>36565.800000000003</v>
      </c>
      <c r="J21" s="20">
        <v>36668.1</v>
      </c>
      <c r="K21" s="20">
        <v>37002</v>
      </c>
      <c r="L21" s="20">
        <v>36756.699999999997</v>
      </c>
      <c r="M21" s="20">
        <v>46503.199999999997</v>
      </c>
      <c r="N21" s="20">
        <v>37831.5</v>
      </c>
      <c r="O21" s="20">
        <v>37524.800000000003</v>
      </c>
      <c r="P21" s="31">
        <v>39144.1</v>
      </c>
      <c r="Q21" s="20">
        <v>37798.5</v>
      </c>
      <c r="R21" s="20">
        <v>39999.4</v>
      </c>
      <c r="S21" s="20">
        <v>41047.5</v>
      </c>
      <c r="T21" s="20">
        <v>40764.699999999997</v>
      </c>
      <c r="U21" s="20">
        <v>38759.5</v>
      </c>
      <c r="V21" s="20">
        <v>39092.699999999997</v>
      </c>
      <c r="W21" s="20">
        <v>38889.599999999999</v>
      </c>
      <c r="X21" s="20">
        <v>38013.9</v>
      </c>
      <c r="Y21" s="20">
        <v>49280.3</v>
      </c>
      <c r="Z21" s="20">
        <v>39332.9</v>
      </c>
      <c r="AA21" s="20">
        <v>38749.800000000003</v>
      </c>
      <c r="AB21" s="20">
        <v>42352.4</v>
      </c>
      <c r="AC21" s="20">
        <v>42880</v>
      </c>
      <c r="AD21" s="20">
        <v>43240.800000000003</v>
      </c>
      <c r="AE21" s="34">
        <v>45692.1</v>
      </c>
      <c r="AF21" s="34">
        <v>44755.6</v>
      </c>
      <c r="AG21" s="34">
        <v>42413.2</v>
      </c>
      <c r="AH21" s="34">
        <v>43464.5</v>
      </c>
      <c r="AI21" s="34">
        <v>44258.9</v>
      </c>
      <c r="AJ21" s="36">
        <v>44224.6</v>
      </c>
      <c r="AK21" s="34">
        <v>55342.2</v>
      </c>
      <c r="AL21" s="34">
        <v>45862.3</v>
      </c>
      <c r="AM21" s="34">
        <v>43883.4</v>
      </c>
      <c r="AN21" s="34">
        <v>49731</v>
      </c>
      <c r="AO21" s="34">
        <v>46774.6</v>
      </c>
      <c r="AP21" s="34">
        <v>48331.9</v>
      </c>
      <c r="AQ21" s="34">
        <v>52575.8</v>
      </c>
      <c r="AR21" s="34">
        <v>48446.2</v>
      </c>
      <c r="AS21" s="34">
        <v>46961.5</v>
      </c>
      <c r="AT21" s="39">
        <v>47964</v>
      </c>
      <c r="AU21" s="46">
        <v>49079</v>
      </c>
      <c r="AV21" s="42">
        <v>49269.599999999999</v>
      </c>
      <c r="AW21" s="43">
        <v>62907.9</v>
      </c>
      <c r="AX21" s="7">
        <v>50539.4</v>
      </c>
      <c r="AY21" s="7">
        <v>51196</v>
      </c>
      <c r="AZ21" s="7">
        <v>55874</v>
      </c>
      <c r="BA21" s="55">
        <v>55033.2</v>
      </c>
      <c r="BB21" s="34">
        <v>56707</v>
      </c>
      <c r="BC21" s="34">
        <v>61673.9</v>
      </c>
      <c r="BD21" s="7">
        <v>56692.4</v>
      </c>
      <c r="BE21" s="7">
        <v>56532.4</v>
      </c>
      <c r="BF21" s="34">
        <v>57063.4</v>
      </c>
      <c r="BG21" s="7">
        <v>59140.3</v>
      </c>
      <c r="BH21" s="7">
        <v>60096</v>
      </c>
      <c r="BI21" s="55">
        <v>79540.800000000003</v>
      </c>
      <c r="BJ21" s="7">
        <v>61599.8</v>
      </c>
      <c r="BK21" s="7">
        <v>61978.7</v>
      </c>
      <c r="BL21" s="7">
        <v>66606.600000000006</v>
      </c>
      <c r="BM21" s="7">
        <v>68030.600000000006</v>
      </c>
      <c r="BN21" s="7">
        <v>70261.5</v>
      </c>
      <c r="BO21" s="7">
        <v>74525.2</v>
      </c>
      <c r="BP21" s="7">
        <v>71532.800000000003</v>
      </c>
      <c r="BQ21" s="7">
        <v>71433.2</v>
      </c>
    </row>
    <row r="22" spans="1:69" x14ac:dyDescent="0.25">
      <c r="A22" s="24" t="s">
        <v>25</v>
      </c>
      <c r="B22" s="20">
        <v>32894.800000000003</v>
      </c>
      <c r="C22" s="20">
        <v>32423.8</v>
      </c>
      <c r="D22" s="20">
        <v>34849.5</v>
      </c>
      <c r="E22" s="20">
        <v>35065.5</v>
      </c>
      <c r="F22" s="20">
        <v>35860.199999999997</v>
      </c>
      <c r="G22" s="20">
        <v>36954.400000000001</v>
      </c>
      <c r="H22" s="20">
        <v>35570.400000000001</v>
      </c>
      <c r="I22" s="20">
        <v>33938</v>
      </c>
      <c r="J22" s="20">
        <v>34584.9</v>
      </c>
      <c r="K22" s="20">
        <v>35357.199999999997</v>
      </c>
      <c r="L22" s="20">
        <v>34933.800000000003</v>
      </c>
      <c r="M22" s="20">
        <v>44306.8</v>
      </c>
      <c r="N22" s="20">
        <v>35137.199999999997</v>
      </c>
      <c r="O22" s="20">
        <v>35170</v>
      </c>
      <c r="P22" s="31">
        <v>37112.400000000001</v>
      </c>
      <c r="Q22" s="20">
        <v>36747.599999999999</v>
      </c>
      <c r="R22" s="20">
        <v>37313.800000000003</v>
      </c>
      <c r="S22" s="20">
        <v>37774.300000000003</v>
      </c>
      <c r="T22" s="20">
        <v>38481.199999999997</v>
      </c>
      <c r="U22" s="20">
        <v>36705.199999999997</v>
      </c>
      <c r="V22" s="20">
        <v>36889.1</v>
      </c>
      <c r="W22" s="20">
        <v>37664.300000000003</v>
      </c>
      <c r="X22" s="20">
        <v>36836.699999999997</v>
      </c>
      <c r="Y22" s="20">
        <v>48262.1</v>
      </c>
      <c r="Z22" s="20">
        <v>37182.800000000003</v>
      </c>
      <c r="AA22" s="20">
        <v>37035.599999999999</v>
      </c>
      <c r="AB22" s="20">
        <v>40043.800000000003</v>
      </c>
      <c r="AC22" s="20">
        <v>41291.1</v>
      </c>
      <c r="AD22" s="20">
        <v>41291.5</v>
      </c>
      <c r="AE22" s="34">
        <v>42892.5</v>
      </c>
      <c r="AF22" s="34">
        <v>41068.699999999997</v>
      </c>
      <c r="AG22" s="34">
        <v>39044.400000000001</v>
      </c>
      <c r="AH22" s="34">
        <v>40652.1</v>
      </c>
      <c r="AI22" s="34">
        <v>40954.300000000003</v>
      </c>
      <c r="AJ22" s="36">
        <v>41916.800000000003</v>
      </c>
      <c r="AK22" s="34">
        <v>53290.9</v>
      </c>
      <c r="AL22" s="34">
        <v>41504.6</v>
      </c>
      <c r="AM22" s="34">
        <v>40189.1</v>
      </c>
      <c r="AN22" s="34">
        <v>45050</v>
      </c>
      <c r="AO22" s="34">
        <v>45794</v>
      </c>
      <c r="AP22" s="34">
        <v>45498.9</v>
      </c>
      <c r="AQ22" s="34">
        <v>48782.2</v>
      </c>
      <c r="AR22" s="34">
        <v>45332.5</v>
      </c>
      <c r="AS22" s="34">
        <v>44791.3</v>
      </c>
      <c r="AT22" s="39">
        <v>45232</v>
      </c>
      <c r="AU22" s="46">
        <v>46841</v>
      </c>
      <c r="AV22" s="42">
        <v>47555.8</v>
      </c>
      <c r="AW22" s="43">
        <v>61578.9</v>
      </c>
      <c r="AX22" s="7">
        <v>47951.1</v>
      </c>
      <c r="AY22" s="7">
        <v>47734</v>
      </c>
      <c r="AZ22" s="7">
        <v>50506.1</v>
      </c>
      <c r="BA22" s="55">
        <v>51937.9</v>
      </c>
      <c r="BB22" s="34">
        <v>53967.8</v>
      </c>
      <c r="BC22" s="34">
        <v>56619.8</v>
      </c>
      <c r="BD22" s="7">
        <v>52556.5</v>
      </c>
      <c r="BE22" s="7">
        <v>52171.4</v>
      </c>
      <c r="BF22" s="34">
        <v>52794.1</v>
      </c>
      <c r="BG22" s="7">
        <v>54728.5</v>
      </c>
      <c r="BH22" s="7">
        <v>55069.9</v>
      </c>
      <c r="BI22" s="55">
        <v>73491</v>
      </c>
      <c r="BJ22" s="7">
        <v>55255.6</v>
      </c>
      <c r="BK22" s="7">
        <v>57193.599999999999</v>
      </c>
      <c r="BL22" s="7">
        <v>62338</v>
      </c>
      <c r="BM22" s="7">
        <v>61167.4</v>
      </c>
      <c r="BN22" s="7">
        <v>64257.7</v>
      </c>
      <c r="BO22" s="7">
        <v>67672.600000000006</v>
      </c>
      <c r="BP22" s="7">
        <v>64208</v>
      </c>
      <c r="BQ22" s="7">
        <v>61757.1</v>
      </c>
    </row>
    <row r="23" spans="1:69" x14ac:dyDescent="0.25">
      <c r="A23" s="24" t="s">
        <v>93</v>
      </c>
      <c r="B23" s="20">
        <v>79680.399999999994</v>
      </c>
      <c r="C23" s="20">
        <v>85370</v>
      </c>
      <c r="D23" s="20">
        <v>95178.5</v>
      </c>
      <c r="E23" s="20">
        <v>102907.1</v>
      </c>
      <c r="F23" s="20">
        <v>89044.800000000003</v>
      </c>
      <c r="G23" s="20">
        <v>96029.9</v>
      </c>
      <c r="H23" s="20">
        <v>91607.1</v>
      </c>
      <c r="I23" s="20">
        <v>86733.1</v>
      </c>
      <c r="J23" s="20">
        <v>86684.4</v>
      </c>
      <c r="K23" s="20">
        <v>89128.6</v>
      </c>
      <c r="L23" s="20">
        <v>88656.5</v>
      </c>
      <c r="M23" s="20">
        <v>135374.9</v>
      </c>
      <c r="N23" s="20">
        <v>88844.7</v>
      </c>
      <c r="O23" s="20">
        <v>92390</v>
      </c>
      <c r="P23" s="31">
        <v>105237.5</v>
      </c>
      <c r="Q23" s="20">
        <v>101551.2</v>
      </c>
      <c r="R23" s="20">
        <v>91823.4</v>
      </c>
      <c r="S23" s="20">
        <v>98699.7</v>
      </c>
      <c r="T23" s="20">
        <v>98930</v>
      </c>
      <c r="U23" s="20">
        <v>90304</v>
      </c>
      <c r="V23" s="20">
        <v>93061.5</v>
      </c>
      <c r="W23" s="20">
        <v>94064.5</v>
      </c>
      <c r="X23" s="20">
        <v>95314.1</v>
      </c>
      <c r="Y23" s="20">
        <v>153647.29999999999</v>
      </c>
      <c r="Z23" s="20">
        <v>93058.8</v>
      </c>
      <c r="AA23" s="20">
        <v>104451</v>
      </c>
      <c r="AB23" s="20">
        <v>116354.8</v>
      </c>
      <c r="AC23" s="20">
        <v>117768.5</v>
      </c>
      <c r="AD23" s="20">
        <v>105246.39999999999</v>
      </c>
      <c r="AE23" s="34">
        <v>109306.2</v>
      </c>
      <c r="AF23" s="34">
        <v>108519.7</v>
      </c>
      <c r="AG23" s="34">
        <v>98973.9</v>
      </c>
      <c r="AH23" s="34">
        <v>102232.6</v>
      </c>
      <c r="AI23" s="34">
        <v>103393.3</v>
      </c>
      <c r="AJ23" s="36">
        <v>104877.2</v>
      </c>
      <c r="AK23" s="34">
        <v>172552.9</v>
      </c>
      <c r="AL23" s="34">
        <v>103123.8</v>
      </c>
      <c r="AM23" s="34">
        <v>114700.7</v>
      </c>
      <c r="AN23" s="34">
        <v>146043.5</v>
      </c>
      <c r="AO23" s="34">
        <v>120501.4</v>
      </c>
      <c r="AP23" s="34">
        <v>113670.9</v>
      </c>
      <c r="AQ23" s="34">
        <v>123688.2</v>
      </c>
      <c r="AR23" s="34">
        <v>115293.8</v>
      </c>
      <c r="AS23" s="34">
        <v>109059.9</v>
      </c>
      <c r="AT23" s="39">
        <v>113895.2</v>
      </c>
      <c r="AU23" s="46">
        <v>113163</v>
      </c>
      <c r="AV23" s="42">
        <v>113722.3</v>
      </c>
      <c r="AW23" s="43">
        <v>185645.3</v>
      </c>
      <c r="AX23" s="7">
        <v>111897.8</v>
      </c>
      <c r="AY23" s="7">
        <v>120097.60000000001</v>
      </c>
      <c r="AZ23" s="7">
        <v>141925.1</v>
      </c>
      <c r="BA23" s="55">
        <v>137296.4</v>
      </c>
      <c r="BB23" s="34">
        <v>127327.1</v>
      </c>
      <c r="BC23" s="34">
        <v>138716.6</v>
      </c>
      <c r="BD23" s="7">
        <v>128329.3</v>
      </c>
      <c r="BE23" s="7">
        <v>122328.6</v>
      </c>
      <c r="BF23" s="34">
        <v>125394.1</v>
      </c>
      <c r="BG23" s="7">
        <v>134022.79999999999</v>
      </c>
      <c r="BH23" s="7">
        <v>128848.8</v>
      </c>
      <c r="BI23" s="55">
        <v>218636.79999999999</v>
      </c>
      <c r="BJ23" s="7">
        <v>131745.4</v>
      </c>
      <c r="BK23" s="7">
        <v>146247.9</v>
      </c>
      <c r="BL23" s="7">
        <v>179096.7</v>
      </c>
      <c r="BM23" s="7">
        <v>157447.1</v>
      </c>
      <c r="BN23" s="7">
        <v>149755.9</v>
      </c>
      <c r="BO23" s="7">
        <v>156426.6</v>
      </c>
      <c r="BP23" s="7">
        <v>152925.5</v>
      </c>
      <c r="BQ23" s="7">
        <v>141998.29999999999</v>
      </c>
    </row>
    <row r="24" spans="1:69" x14ac:dyDescent="0.25">
      <c r="A24" s="23" t="s">
        <v>26</v>
      </c>
      <c r="B24" s="17">
        <v>47568.1</v>
      </c>
      <c r="C24" s="17">
        <v>48867.6</v>
      </c>
      <c r="D24" s="17">
        <v>52222.6</v>
      </c>
      <c r="E24" s="17">
        <v>52636.1</v>
      </c>
      <c r="F24" s="17">
        <v>52478.6</v>
      </c>
      <c r="G24" s="17">
        <v>54543.4</v>
      </c>
      <c r="H24" s="17">
        <v>52600.4</v>
      </c>
      <c r="I24" s="18">
        <v>49841.2</v>
      </c>
      <c r="J24" s="18">
        <v>50199.8</v>
      </c>
      <c r="K24" s="17">
        <v>51819.1</v>
      </c>
      <c r="L24" s="17">
        <v>51276.6</v>
      </c>
      <c r="M24" s="17">
        <v>67627.100000000006</v>
      </c>
      <c r="N24" s="17">
        <v>52175.199999999997</v>
      </c>
      <c r="O24" s="17">
        <v>53957.5</v>
      </c>
      <c r="P24" s="30">
        <v>57574.5</v>
      </c>
      <c r="Q24" s="17">
        <v>53164</v>
      </c>
      <c r="R24" s="17">
        <v>55792.5</v>
      </c>
      <c r="S24" s="18">
        <v>58632.1</v>
      </c>
      <c r="T24" s="17">
        <v>56710.9</v>
      </c>
      <c r="U24" s="18">
        <v>53102.9</v>
      </c>
      <c r="V24" s="18">
        <v>55671.9</v>
      </c>
      <c r="W24" s="18">
        <v>55752.1</v>
      </c>
      <c r="X24" s="17">
        <v>54357.5</v>
      </c>
      <c r="Y24" s="17">
        <v>74356.600000000006</v>
      </c>
      <c r="Z24" s="17">
        <v>55636.3</v>
      </c>
      <c r="AA24" s="17">
        <v>57985</v>
      </c>
      <c r="AB24" s="17">
        <v>61288.800000000003</v>
      </c>
      <c r="AC24" s="17">
        <v>62711</v>
      </c>
      <c r="AD24" s="17">
        <v>62664.4</v>
      </c>
      <c r="AE24" s="33">
        <v>65476.800000000003</v>
      </c>
      <c r="AF24" s="35">
        <v>61811.9</v>
      </c>
      <c r="AG24" s="33">
        <v>58291.199999999997</v>
      </c>
      <c r="AH24" s="35">
        <v>61462.6</v>
      </c>
      <c r="AI24" s="35">
        <v>60576.3</v>
      </c>
      <c r="AJ24" s="37">
        <v>61872.2</v>
      </c>
      <c r="AK24" s="33">
        <v>84161.7</v>
      </c>
      <c r="AL24" s="35">
        <v>62270.1</v>
      </c>
      <c r="AM24" s="35">
        <v>65814</v>
      </c>
      <c r="AN24" s="33">
        <v>73365</v>
      </c>
      <c r="AO24" s="35">
        <v>69226.2</v>
      </c>
      <c r="AP24" s="35">
        <v>69580.800000000003</v>
      </c>
      <c r="AQ24" s="35">
        <v>74781.3</v>
      </c>
      <c r="AR24" s="35">
        <v>68979.399999999994</v>
      </c>
      <c r="AS24" s="33">
        <v>66016.2</v>
      </c>
      <c r="AT24" s="38">
        <v>67834</v>
      </c>
      <c r="AU24" s="47">
        <v>68784</v>
      </c>
      <c r="AV24" s="41">
        <v>69659.199999999997</v>
      </c>
      <c r="AW24" s="48">
        <v>96789.8</v>
      </c>
      <c r="AX24" s="53">
        <v>69711.899999999994</v>
      </c>
      <c r="AY24" s="53">
        <v>74675</v>
      </c>
      <c r="AZ24" s="53">
        <v>77065.100000000006</v>
      </c>
      <c r="BA24" s="54">
        <v>77703.5</v>
      </c>
      <c r="BB24" s="53">
        <v>81174.399999999994</v>
      </c>
      <c r="BC24" s="53">
        <v>85490.1</v>
      </c>
      <c r="BD24" s="53">
        <v>78264</v>
      </c>
      <c r="BE24" s="53">
        <v>75713.3</v>
      </c>
      <c r="BF24" s="59">
        <v>77154.899999999994</v>
      </c>
      <c r="BG24" s="53">
        <v>80426.5</v>
      </c>
      <c r="BH24" s="53">
        <v>79413.100000000006</v>
      </c>
      <c r="BI24" s="54">
        <v>109015.1</v>
      </c>
      <c r="BJ24" s="53">
        <v>81522.5</v>
      </c>
      <c r="BK24" s="53">
        <v>87109.1</v>
      </c>
      <c r="BL24" s="53">
        <v>89915.8</v>
      </c>
      <c r="BM24" s="53">
        <v>89081.2</v>
      </c>
      <c r="BN24" s="53">
        <v>92912</v>
      </c>
      <c r="BO24" s="53">
        <v>96760.6</v>
      </c>
      <c r="BP24" s="53">
        <v>91400</v>
      </c>
      <c r="BQ24" s="53">
        <v>86845.8</v>
      </c>
    </row>
    <row r="25" spans="1:69" x14ac:dyDescent="0.25">
      <c r="A25" s="24" t="s">
        <v>27</v>
      </c>
      <c r="B25" s="20">
        <v>38908.400000000001</v>
      </c>
      <c r="C25" s="20">
        <v>40103.199999999997</v>
      </c>
      <c r="D25" s="20">
        <v>41256.9</v>
      </c>
      <c r="E25" s="20">
        <v>41080.300000000003</v>
      </c>
      <c r="F25" s="20">
        <v>44490.5</v>
      </c>
      <c r="G25" s="20">
        <v>46605.8</v>
      </c>
      <c r="H25" s="20">
        <v>42300.9</v>
      </c>
      <c r="I25" s="20">
        <v>38989.300000000003</v>
      </c>
      <c r="J25" s="20">
        <v>40676.400000000001</v>
      </c>
      <c r="K25" s="20">
        <v>41523.599999999999</v>
      </c>
      <c r="L25" s="20">
        <v>42187.5</v>
      </c>
      <c r="M25" s="20">
        <v>54899.7</v>
      </c>
      <c r="N25" s="20">
        <v>42855.3</v>
      </c>
      <c r="O25" s="20">
        <v>43708.4</v>
      </c>
      <c r="P25" s="31">
        <v>45287.6</v>
      </c>
      <c r="Q25" s="20">
        <v>44129.4</v>
      </c>
      <c r="R25" s="20">
        <v>47312.800000000003</v>
      </c>
      <c r="S25" s="20">
        <v>50345.3</v>
      </c>
      <c r="T25" s="20">
        <v>45184.2</v>
      </c>
      <c r="U25" s="20">
        <v>42065.8</v>
      </c>
      <c r="V25" s="20">
        <v>44403.199999999997</v>
      </c>
      <c r="W25" s="20">
        <v>46330.5</v>
      </c>
      <c r="X25" s="20">
        <v>44047.5</v>
      </c>
      <c r="Y25" s="20">
        <v>58486.5</v>
      </c>
      <c r="Z25" s="20">
        <v>46470.3</v>
      </c>
      <c r="AA25" s="20">
        <v>45324.4</v>
      </c>
      <c r="AB25" s="20">
        <v>47699.199999999997</v>
      </c>
      <c r="AC25" s="20">
        <v>48357.7</v>
      </c>
      <c r="AD25" s="20">
        <v>49983.6</v>
      </c>
      <c r="AE25" s="34">
        <v>54514.3</v>
      </c>
      <c r="AF25" s="34">
        <v>47289.599999999999</v>
      </c>
      <c r="AG25" s="34">
        <v>44533</v>
      </c>
      <c r="AH25" s="34">
        <v>47473</v>
      </c>
      <c r="AI25" s="34">
        <v>47753.7</v>
      </c>
      <c r="AJ25" s="36">
        <v>47948.7</v>
      </c>
      <c r="AK25" s="34">
        <v>64294</v>
      </c>
      <c r="AL25" s="34">
        <v>51990.7</v>
      </c>
      <c r="AM25" s="34">
        <v>50751.7</v>
      </c>
      <c r="AN25" s="34">
        <v>54427.5</v>
      </c>
      <c r="AO25" s="34">
        <v>52869</v>
      </c>
      <c r="AP25" s="34">
        <v>57058.8</v>
      </c>
      <c r="AQ25" s="34">
        <v>61260.1</v>
      </c>
      <c r="AR25" s="34">
        <v>53593.3</v>
      </c>
      <c r="AS25" s="34">
        <v>51067.199999999997</v>
      </c>
      <c r="AT25" s="39">
        <v>52995.7</v>
      </c>
      <c r="AU25" s="46">
        <v>53999</v>
      </c>
      <c r="AV25" s="42">
        <v>54026.9</v>
      </c>
      <c r="AW25" s="43">
        <v>71827.3</v>
      </c>
      <c r="AX25" s="7">
        <v>57634.400000000001</v>
      </c>
      <c r="AY25" s="7">
        <v>59698.7</v>
      </c>
      <c r="AZ25" s="7">
        <v>60705.4</v>
      </c>
      <c r="BA25" s="55">
        <v>61112.7</v>
      </c>
      <c r="BB25" s="7">
        <v>66182.3</v>
      </c>
      <c r="BC25" s="7">
        <v>71616.3</v>
      </c>
      <c r="BD25" s="7">
        <v>61706.400000000001</v>
      </c>
      <c r="BE25" s="7">
        <v>60736.4</v>
      </c>
      <c r="BF25" s="58">
        <v>62215.199999999997</v>
      </c>
      <c r="BG25" s="7">
        <v>64768.6</v>
      </c>
      <c r="BH25" s="7">
        <v>63282</v>
      </c>
      <c r="BI25" s="55">
        <v>84556.7</v>
      </c>
      <c r="BJ25" s="7">
        <v>69547.899999999994</v>
      </c>
      <c r="BK25" s="7">
        <v>66612.7</v>
      </c>
      <c r="BL25" s="7">
        <v>73129.7</v>
      </c>
      <c r="BM25" s="7">
        <v>70117.600000000006</v>
      </c>
      <c r="BN25" s="7">
        <v>76057.100000000006</v>
      </c>
      <c r="BO25" s="7">
        <v>80444.399999999994</v>
      </c>
      <c r="BP25" s="7">
        <v>70839</v>
      </c>
      <c r="BQ25" s="7">
        <v>67634.2</v>
      </c>
    </row>
    <row r="26" spans="1:69" x14ac:dyDescent="0.25">
      <c r="A26" s="24" t="s">
        <v>28</v>
      </c>
      <c r="B26" s="20">
        <v>49204.800000000003</v>
      </c>
      <c r="C26" s="20">
        <v>48865.1</v>
      </c>
      <c r="D26" s="20">
        <v>51055.199999999997</v>
      </c>
      <c r="E26" s="20">
        <v>54801.2</v>
      </c>
      <c r="F26" s="20">
        <v>56732.2</v>
      </c>
      <c r="G26" s="20">
        <v>55070.400000000001</v>
      </c>
      <c r="H26" s="20">
        <v>53406.1</v>
      </c>
      <c r="I26" s="20">
        <v>51308.9</v>
      </c>
      <c r="J26" s="20">
        <v>50025.5</v>
      </c>
      <c r="K26" s="20">
        <v>51058</v>
      </c>
      <c r="L26" s="20">
        <v>50416.800000000003</v>
      </c>
      <c r="M26" s="20">
        <v>66129.5</v>
      </c>
      <c r="N26" s="20">
        <v>52853.2</v>
      </c>
      <c r="O26" s="20">
        <v>52591.1</v>
      </c>
      <c r="P26" s="31">
        <v>54920.1</v>
      </c>
      <c r="Q26" s="20">
        <v>56629.3</v>
      </c>
      <c r="R26" s="20">
        <v>61270.3</v>
      </c>
      <c r="S26" s="20">
        <v>59386.3</v>
      </c>
      <c r="T26" s="20">
        <v>57577.9</v>
      </c>
      <c r="U26" s="20">
        <v>54789</v>
      </c>
      <c r="V26" s="20">
        <v>54589</v>
      </c>
      <c r="W26" s="20">
        <v>54126.9</v>
      </c>
      <c r="X26" s="20">
        <v>52364.4</v>
      </c>
      <c r="Y26" s="20">
        <v>70421</v>
      </c>
      <c r="Z26" s="20">
        <v>55538.400000000001</v>
      </c>
      <c r="AA26" s="20">
        <v>54889.2</v>
      </c>
      <c r="AB26" s="20">
        <v>57684.5</v>
      </c>
      <c r="AC26" s="20">
        <v>60229.2</v>
      </c>
      <c r="AD26" s="20">
        <v>65664.3</v>
      </c>
      <c r="AE26" s="34">
        <v>62388</v>
      </c>
      <c r="AF26" s="34">
        <v>60198.1</v>
      </c>
      <c r="AG26" s="34">
        <v>56515.5</v>
      </c>
      <c r="AH26" s="34">
        <v>55378</v>
      </c>
      <c r="AI26" s="34">
        <v>55693.8</v>
      </c>
      <c r="AJ26" s="36">
        <v>56091.6</v>
      </c>
      <c r="AK26" s="34">
        <v>76377.7</v>
      </c>
      <c r="AL26" s="34">
        <v>60121.3</v>
      </c>
      <c r="AM26" s="34">
        <v>60998.2</v>
      </c>
      <c r="AN26" s="34">
        <v>65816.399999999994</v>
      </c>
      <c r="AO26" s="34">
        <v>67971.399999999994</v>
      </c>
      <c r="AP26" s="34">
        <v>70513.7</v>
      </c>
      <c r="AQ26" s="34">
        <v>68816</v>
      </c>
      <c r="AR26" s="34">
        <v>69147.5</v>
      </c>
      <c r="AS26" s="34">
        <v>66929.7</v>
      </c>
      <c r="AT26" s="39">
        <v>64253.7</v>
      </c>
      <c r="AU26" s="46">
        <v>65817</v>
      </c>
      <c r="AV26" s="42">
        <v>65408</v>
      </c>
      <c r="AW26" s="43">
        <v>87936.7</v>
      </c>
      <c r="AX26" s="7">
        <v>70551.7</v>
      </c>
      <c r="AY26" s="7">
        <v>69407.8</v>
      </c>
      <c r="AZ26" s="7">
        <v>73659.199999999997</v>
      </c>
      <c r="BA26" s="55">
        <v>73499.899999999994</v>
      </c>
      <c r="BB26" s="7">
        <v>86174.2</v>
      </c>
      <c r="BC26" s="7">
        <v>80083.899999999994</v>
      </c>
      <c r="BD26" s="7">
        <v>76584.3</v>
      </c>
      <c r="BE26" s="7">
        <v>73664.2</v>
      </c>
      <c r="BF26" s="58">
        <v>70970.2</v>
      </c>
      <c r="BG26" s="7">
        <v>72834.2</v>
      </c>
      <c r="BH26" s="7">
        <v>73211.3</v>
      </c>
      <c r="BI26" s="55">
        <v>100862</v>
      </c>
      <c r="BJ26" s="7">
        <v>78762.3</v>
      </c>
      <c r="BK26" s="7">
        <v>78301.5</v>
      </c>
      <c r="BL26" s="7">
        <v>82660.399999999994</v>
      </c>
      <c r="BM26" s="7">
        <v>85875.1</v>
      </c>
      <c r="BN26" s="7">
        <v>97401.8</v>
      </c>
      <c r="BO26" s="7">
        <v>89120.2</v>
      </c>
      <c r="BP26" s="7">
        <v>86772.3</v>
      </c>
      <c r="BQ26" s="7">
        <v>83710.2</v>
      </c>
    </row>
    <row r="27" spans="1:69" x14ac:dyDescent="0.25">
      <c r="A27" s="24" t="s">
        <v>29</v>
      </c>
      <c r="B27" s="20">
        <v>48186</v>
      </c>
      <c r="C27" s="20">
        <v>47739.1</v>
      </c>
      <c r="D27" s="20">
        <v>48215.9</v>
      </c>
      <c r="E27" s="20">
        <v>51232.800000000003</v>
      </c>
      <c r="F27" s="20">
        <v>54942.5</v>
      </c>
      <c r="G27" s="20">
        <v>55929.9</v>
      </c>
      <c r="H27" s="20">
        <v>51014.7</v>
      </c>
      <c r="I27" s="20">
        <v>48386.7</v>
      </c>
      <c r="J27" s="20">
        <v>48744.3</v>
      </c>
      <c r="K27" s="20">
        <v>50934.400000000001</v>
      </c>
      <c r="L27" s="20">
        <v>50592.800000000003</v>
      </c>
      <c r="M27" s="20">
        <v>65000.2</v>
      </c>
      <c r="N27" s="20">
        <v>51334.1</v>
      </c>
      <c r="O27" s="20">
        <v>52103.8</v>
      </c>
      <c r="P27" s="31">
        <v>53034.1</v>
      </c>
      <c r="Q27" s="20">
        <v>53837.9</v>
      </c>
      <c r="R27" s="20">
        <v>58637.1</v>
      </c>
      <c r="S27" s="20">
        <v>59331.4</v>
      </c>
      <c r="T27" s="20">
        <v>54797.8</v>
      </c>
      <c r="U27" s="20">
        <v>51972.2</v>
      </c>
      <c r="V27" s="20">
        <v>52974.8</v>
      </c>
      <c r="W27" s="20">
        <v>53517.4</v>
      </c>
      <c r="X27" s="20">
        <v>51951.4</v>
      </c>
      <c r="Y27" s="20">
        <v>66942.600000000006</v>
      </c>
      <c r="Z27" s="20">
        <v>54955.4</v>
      </c>
      <c r="AA27" s="20">
        <v>54678.5</v>
      </c>
      <c r="AB27" s="20">
        <v>57129.5</v>
      </c>
      <c r="AC27" s="20">
        <v>59057</v>
      </c>
      <c r="AD27" s="20">
        <v>61991.7</v>
      </c>
      <c r="AE27" s="34">
        <v>66108.3</v>
      </c>
      <c r="AF27" s="34">
        <v>58114.6</v>
      </c>
      <c r="AG27" s="34">
        <v>54913.5</v>
      </c>
      <c r="AH27" s="34">
        <v>58325.599999999999</v>
      </c>
      <c r="AI27" s="34">
        <v>58104.7</v>
      </c>
      <c r="AJ27" s="36">
        <v>58926.9</v>
      </c>
      <c r="AK27" s="34">
        <v>77240</v>
      </c>
      <c r="AL27" s="34">
        <v>60364.800000000003</v>
      </c>
      <c r="AM27" s="34">
        <v>59201.599999999999</v>
      </c>
      <c r="AN27" s="34">
        <v>62571.3</v>
      </c>
      <c r="AO27" s="34">
        <v>64802.1</v>
      </c>
      <c r="AP27" s="34">
        <v>69186.2</v>
      </c>
      <c r="AQ27" s="34">
        <v>74993.399999999994</v>
      </c>
      <c r="AR27" s="34">
        <v>65468.5</v>
      </c>
      <c r="AS27" s="34">
        <v>61829.7</v>
      </c>
      <c r="AT27" s="39">
        <v>64913</v>
      </c>
      <c r="AU27" s="46">
        <v>65436</v>
      </c>
      <c r="AV27" s="42">
        <v>66983.3</v>
      </c>
      <c r="AW27" s="43">
        <v>88499.4</v>
      </c>
      <c r="AX27" s="7">
        <v>68303.199999999997</v>
      </c>
      <c r="AY27" s="7">
        <v>68154</v>
      </c>
      <c r="AZ27" s="7">
        <v>71119.5</v>
      </c>
      <c r="BA27" s="55">
        <v>72021.600000000006</v>
      </c>
      <c r="BB27" s="7">
        <v>79040.800000000003</v>
      </c>
      <c r="BC27" s="7">
        <v>83421.5</v>
      </c>
      <c r="BD27" s="7">
        <v>72256.600000000006</v>
      </c>
      <c r="BE27" s="7">
        <v>69274.100000000006</v>
      </c>
      <c r="BF27" s="58">
        <v>72752.2</v>
      </c>
      <c r="BG27" s="7">
        <v>74077.600000000006</v>
      </c>
      <c r="BH27" s="7">
        <v>75362.100000000006</v>
      </c>
      <c r="BI27" s="55">
        <v>99743.1</v>
      </c>
      <c r="BJ27" s="7">
        <v>77718.7</v>
      </c>
      <c r="BK27" s="7">
        <v>78570.2</v>
      </c>
      <c r="BL27" s="7">
        <v>81351.899999999994</v>
      </c>
      <c r="BM27" s="7">
        <v>81956.2</v>
      </c>
      <c r="BN27" s="7">
        <v>89561.4</v>
      </c>
      <c r="BO27" s="7">
        <v>92249.9</v>
      </c>
      <c r="BP27" s="7">
        <v>81182.600000000006</v>
      </c>
      <c r="BQ27" s="7">
        <v>78109.399999999994</v>
      </c>
    </row>
    <row r="28" spans="1:69" x14ac:dyDescent="0.25">
      <c r="A28" s="25" t="s">
        <v>94</v>
      </c>
      <c r="B28" s="20">
        <v>83535.100000000006</v>
      </c>
      <c r="C28" s="20">
        <v>77082</v>
      </c>
      <c r="D28" s="20">
        <v>81916.5</v>
      </c>
      <c r="E28" s="20">
        <v>86861.3</v>
      </c>
      <c r="F28" s="20">
        <v>99487.2</v>
      </c>
      <c r="G28" s="20">
        <v>96825.1</v>
      </c>
      <c r="H28" s="20">
        <v>83455.899999999994</v>
      </c>
      <c r="I28" s="20">
        <v>83754.8</v>
      </c>
      <c r="J28" s="20">
        <v>79467.8</v>
      </c>
      <c r="K28" s="20">
        <v>79910</v>
      </c>
      <c r="L28" s="20">
        <v>80562.3</v>
      </c>
      <c r="M28" s="20">
        <v>105422.9</v>
      </c>
      <c r="N28" s="20">
        <v>88943.3</v>
      </c>
      <c r="O28" s="20">
        <v>82489.7</v>
      </c>
      <c r="P28" s="31">
        <v>87688.4</v>
      </c>
      <c r="Q28" s="20">
        <v>100623.5</v>
      </c>
      <c r="R28" s="20">
        <v>97735.6</v>
      </c>
      <c r="S28" s="20">
        <v>100588.7</v>
      </c>
      <c r="T28" s="20">
        <v>87824.2</v>
      </c>
      <c r="U28" s="20">
        <v>89141.4</v>
      </c>
      <c r="V28" s="20">
        <v>84370.5</v>
      </c>
      <c r="W28" s="20">
        <v>82288.7</v>
      </c>
      <c r="X28" s="20">
        <v>81537.100000000006</v>
      </c>
      <c r="Y28" s="20">
        <v>112190.1</v>
      </c>
      <c r="Z28" s="20">
        <v>93699</v>
      </c>
      <c r="AA28" s="20">
        <v>85311.2</v>
      </c>
      <c r="AB28" s="20">
        <v>92484.3</v>
      </c>
      <c r="AC28" s="20">
        <v>96709</v>
      </c>
      <c r="AD28" s="20">
        <v>102006.7</v>
      </c>
      <c r="AE28" s="34">
        <v>109432.1</v>
      </c>
      <c r="AF28" s="34">
        <v>94472</v>
      </c>
      <c r="AG28" s="34">
        <v>87297.9</v>
      </c>
      <c r="AH28" s="34">
        <v>88316.5</v>
      </c>
      <c r="AI28" s="34">
        <v>84579.4</v>
      </c>
      <c r="AJ28" s="36">
        <v>86707.6</v>
      </c>
      <c r="AK28" s="34">
        <v>120807.1</v>
      </c>
      <c r="AL28" s="34">
        <v>100573.2</v>
      </c>
      <c r="AM28" s="34">
        <v>90590.1</v>
      </c>
      <c r="AN28" s="34">
        <v>99640.1</v>
      </c>
      <c r="AO28" s="34">
        <v>98936.7</v>
      </c>
      <c r="AP28" s="34">
        <v>108434.9</v>
      </c>
      <c r="AQ28" s="34">
        <v>123706.1</v>
      </c>
      <c r="AR28" s="34">
        <v>104649.9</v>
      </c>
      <c r="AS28" s="34">
        <v>105314.3</v>
      </c>
      <c r="AT28" s="39">
        <v>97159.4</v>
      </c>
      <c r="AU28" s="46">
        <v>99801</v>
      </c>
      <c r="AV28" s="42">
        <v>98345</v>
      </c>
      <c r="AW28" s="43">
        <v>141152.20000000001</v>
      </c>
      <c r="AX28" s="7">
        <v>111357</v>
      </c>
      <c r="AY28" s="7">
        <v>102137.8</v>
      </c>
      <c r="AZ28" s="7">
        <v>112859.8</v>
      </c>
      <c r="BA28" s="55">
        <v>111520.3</v>
      </c>
      <c r="BB28" s="7">
        <v>130105.7</v>
      </c>
      <c r="BC28" s="7">
        <v>124032.2</v>
      </c>
      <c r="BD28" s="7">
        <v>118375.5</v>
      </c>
      <c r="BE28" s="7">
        <v>116939.1</v>
      </c>
      <c r="BF28" s="58">
        <v>106456.6</v>
      </c>
      <c r="BG28" s="7">
        <v>111728</v>
      </c>
      <c r="BH28" s="7">
        <v>111811.8</v>
      </c>
      <c r="BI28" s="55">
        <v>159586</v>
      </c>
      <c r="BJ28" s="7">
        <v>124382.6</v>
      </c>
      <c r="BK28" s="7">
        <v>115886.9</v>
      </c>
      <c r="BL28" s="7">
        <v>130306.8</v>
      </c>
      <c r="BM28" s="7">
        <v>128294</v>
      </c>
      <c r="BN28" s="7">
        <v>145987.29999999999</v>
      </c>
      <c r="BO28" s="7">
        <v>139214.70000000001</v>
      </c>
      <c r="BP28" s="7">
        <v>125061.5</v>
      </c>
      <c r="BQ28" s="7">
        <v>128927.2</v>
      </c>
    </row>
    <row r="29" spans="1:69" x14ac:dyDescent="0.25">
      <c r="A29" s="25" t="s">
        <v>106</v>
      </c>
      <c r="B29" s="20">
        <v>45256.1</v>
      </c>
      <c r="C29" s="20">
        <v>45281.9</v>
      </c>
      <c r="D29" s="20">
        <v>45357.9</v>
      </c>
      <c r="E29" s="20">
        <v>48200</v>
      </c>
      <c r="F29" s="20">
        <v>51182.400000000001</v>
      </c>
      <c r="G29" s="20">
        <v>52467.6</v>
      </c>
      <c r="H29" s="20">
        <v>48246</v>
      </c>
      <c r="I29" s="20">
        <v>45368.7</v>
      </c>
      <c r="J29" s="20">
        <v>46163.8</v>
      </c>
      <c r="K29" s="20">
        <v>48515.3</v>
      </c>
      <c r="L29" s="20">
        <v>48100.6</v>
      </c>
      <c r="M29" s="20">
        <v>61597.1</v>
      </c>
      <c r="N29" s="20">
        <v>48127.4</v>
      </c>
      <c r="O29" s="20">
        <v>49442</v>
      </c>
      <c r="P29" s="31">
        <v>49970.7</v>
      </c>
      <c r="Q29" s="20">
        <v>49737.9</v>
      </c>
      <c r="R29" s="20">
        <v>55301.3</v>
      </c>
      <c r="S29" s="20">
        <v>55745.8</v>
      </c>
      <c r="T29" s="20">
        <v>51939.6</v>
      </c>
      <c r="U29" s="20">
        <v>48763.7</v>
      </c>
      <c r="V29" s="20">
        <v>50333.7</v>
      </c>
      <c r="W29" s="20">
        <v>51116</v>
      </c>
      <c r="X29" s="20">
        <v>49516.6</v>
      </c>
      <c r="Y29" s="20">
        <v>63216.5</v>
      </c>
      <c r="Z29" s="20">
        <v>51787.7</v>
      </c>
      <c r="AA29" s="20">
        <v>52142.8</v>
      </c>
      <c r="AB29" s="20">
        <v>54225.9</v>
      </c>
      <c r="AC29" s="20">
        <v>55950.7</v>
      </c>
      <c r="AD29" s="20">
        <v>58738.3</v>
      </c>
      <c r="AE29" s="34">
        <v>62540.5</v>
      </c>
      <c r="AF29" s="34">
        <v>55098.8</v>
      </c>
      <c r="AG29" s="34">
        <v>52239.3</v>
      </c>
      <c r="AH29" s="34">
        <v>55869.2</v>
      </c>
      <c r="AI29" s="34">
        <v>55960.5</v>
      </c>
      <c r="AJ29" s="36">
        <v>56682.1</v>
      </c>
      <c r="AK29" s="34">
        <v>73681.2</v>
      </c>
      <c r="AL29" s="34">
        <v>57009.1</v>
      </c>
      <c r="AM29" s="34">
        <v>56541.8</v>
      </c>
      <c r="AN29" s="34">
        <v>59401.599999999999</v>
      </c>
      <c r="AO29" s="34">
        <v>61859.8</v>
      </c>
      <c r="AP29" s="34">
        <v>65763</v>
      </c>
      <c r="AQ29" s="34">
        <v>70683.399999999994</v>
      </c>
      <c r="AR29" s="34">
        <v>61989.3</v>
      </c>
      <c r="AS29" s="34">
        <v>57974.5</v>
      </c>
      <c r="AT29" s="39">
        <v>62096.800000000003</v>
      </c>
      <c r="AU29" s="46">
        <v>62511</v>
      </c>
      <c r="AV29" s="42">
        <v>64306.400000000001</v>
      </c>
      <c r="AW29" s="43">
        <v>83983.6</v>
      </c>
      <c r="AX29" s="7">
        <v>64581.9</v>
      </c>
      <c r="AY29" s="7">
        <v>65175.7</v>
      </c>
      <c r="AZ29" s="7">
        <v>67449.7</v>
      </c>
      <c r="BA29" s="55">
        <v>68523.399999999994</v>
      </c>
      <c r="BB29" s="7">
        <v>74562.3</v>
      </c>
      <c r="BC29" s="7">
        <v>79848.800000000003</v>
      </c>
      <c r="BD29" s="7">
        <v>68205.3</v>
      </c>
      <c r="BE29" s="7">
        <v>65072.3</v>
      </c>
      <c r="BF29" s="58">
        <v>69814.399999999994</v>
      </c>
      <c r="BG29" s="7">
        <v>70808.600000000006</v>
      </c>
      <c r="BH29" s="7">
        <v>72197.399999999994</v>
      </c>
      <c r="BI29" s="55">
        <v>94564.1</v>
      </c>
      <c r="BJ29" s="7">
        <v>73663.899999999994</v>
      </c>
      <c r="BK29" s="7">
        <v>75261.899999999994</v>
      </c>
      <c r="BL29" s="7">
        <v>77003.5</v>
      </c>
      <c r="BM29" s="7">
        <v>77832.800000000003</v>
      </c>
      <c r="BN29" s="7">
        <v>84539.9</v>
      </c>
      <c r="BO29" s="7">
        <v>88030.1</v>
      </c>
      <c r="BP29" s="7">
        <v>77223.100000000006</v>
      </c>
      <c r="BQ29" s="7">
        <v>73525.899999999994</v>
      </c>
    </row>
    <row r="30" spans="1:69" x14ac:dyDescent="0.25">
      <c r="A30" s="24" t="s">
        <v>30</v>
      </c>
      <c r="B30" s="20">
        <v>35049.699999999997</v>
      </c>
      <c r="C30" s="20">
        <v>37844</v>
      </c>
      <c r="D30" s="20">
        <v>39228.9</v>
      </c>
      <c r="E30" s="20">
        <v>37228</v>
      </c>
      <c r="F30" s="20">
        <v>38708.1</v>
      </c>
      <c r="G30" s="20">
        <v>41146.5</v>
      </c>
      <c r="H30" s="20">
        <v>37914.5</v>
      </c>
      <c r="I30" s="20">
        <v>38286</v>
      </c>
      <c r="J30" s="20">
        <v>38062.400000000001</v>
      </c>
      <c r="K30" s="20">
        <v>38567.1</v>
      </c>
      <c r="L30" s="20">
        <v>39160.1</v>
      </c>
      <c r="M30" s="20">
        <v>48015.4</v>
      </c>
      <c r="N30" s="20">
        <v>39123</v>
      </c>
      <c r="O30" s="20">
        <v>43973</v>
      </c>
      <c r="P30" s="31">
        <v>43283.199999999997</v>
      </c>
      <c r="Q30" s="20">
        <v>40288.400000000001</v>
      </c>
      <c r="R30" s="20">
        <v>42910.2</v>
      </c>
      <c r="S30" s="20">
        <v>43989.8</v>
      </c>
      <c r="T30" s="20">
        <v>39371.699999999997</v>
      </c>
      <c r="U30" s="20">
        <v>38787</v>
      </c>
      <c r="V30" s="20">
        <v>41193.699999999997</v>
      </c>
      <c r="W30" s="20">
        <v>41975.4</v>
      </c>
      <c r="X30" s="20">
        <v>40768.400000000001</v>
      </c>
      <c r="Y30" s="20">
        <v>55522.1</v>
      </c>
      <c r="Z30" s="20">
        <v>40913</v>
      </c>
      <c r="AA30" s="20">
        <v>41679.4</v>
      </c>
      <c r="AB30" s="20">
        <v>43650.5</v>
      </c>
      <c r="AC30" s="20">
        <v>43854.8</v>
      </c>
      <c r="AD30" s="20">
        <v>45702</v>
      </c>
      <c r="AE30" s="34">
        <v>47785.4</v>
      </c>
      <c r="AF30" s="34">
        <v>44507.3</v>
      </c>
      <c r="AG30" s="34">
        <v>43855.9</v>
      </c>
      <c r="AH30" s="34">
        <v>44311.4</v>
      </c>
      <c r="AI30" s="34">
        <v>45568.2</v>
      </c>
      <c r="AJ30" s="36">
        <v>45906</v>
      </c>
      <c r="AK30" s="34">
        <v>57699.1</v>
      </c>
      <c r="AL30" s="34">
        <v>45365</v>
      </c>
      <c r="AM30" s="34">
        <v>56822.7</v>
      </c>
      <c r="AN30" s="34">
        <v>54199.9</v>
      </c>
      <c r="AO30" s="34">
        <v>50147.3</v>
      </c>
      <c r="AP30" s="34">
        <v>52556.7</v>
      </c>
      <c r="AQ30" s="34">
        <v>55126.2</v>
      </c>
      <c r="AR30" s="34">
        <v>51407.1</v>
      </c>
      <c r="AS30" s="34">
        <v>50376.3</v>
      </c>
      <c r="AT30" s="39">
        <v>49501.5</v>
      </c>
      <c r="AU30" s="46">
        <v>52020</v>
      </c>
      <c r="AV30" s="42">
        <v>52426.6</v>
      </c>
      <c r="AW30" s="43">
        <v>66913.899999999994</v>
      </c>
      <c r="AX30" s="7">
        <v>52866.1</v>
      </c>
      <c r="AY30" s="7">
        <v>57628.800000000003</v>
      </c>
      <c r="AZ30" s="7">
        <v>57654.3</v>
      </c>
      <c r="BA30" s="55">
        <v>54908.5</v>
      </c>
      <c r="BB30" s="7">
        <v>60240</v>
      </c>
      <c r="BC30" s="7">
        <v>62829</v>
      </c>
      <c r="BD30" s="7">
        <v>56832.800000000003</v>
      </c>
      <c r="BE30" s="7">
        <v>57070.400000000001</v>
      </c>
      <c r="BF30" s="58">
        <v>56902.5</v>
      </c>
      <c r="BG30" s="7">
        <v>58278.6</v>
      </c>
      <c r="BH30" s="7">
        <v>58659.5</v>
      </c>
      <c r="BI30" s="55">
        <v>74294.100000000006</v>
      </c>
      <c r="BJ30" s="7">
        <v>68406.2</v>
      </c>
      <c r="BK30" s="7">
        <v>60048.1</v>
      </c>
      <c r="BL30" s="7">
        <v>77139.7</v>
      </c>
      <c r="BM30" s="7">
        <v>64409.4</v>
      </c>
      <c r="BN30" s="7">
        <v>71978.399999999994</v>
      </c>
      <c r="BO30" s="7">
        <v>74162.7</v>
      </c>
      <c r="BP30" s="7">
        <v>69550.2</v>
      </c>
      <c r="BQ30" s="7">
        <v>69071.600000000006</v>
      </c>
    </row>
    <row r="31" spans="1:69" x14ac:dyDescent="0.25">
      <c r="A31" s="24" t="s">
        <v>31</v>
      </c>
      <c r="B31" s="20">
        <v>30774.6</v>
      </c>
      <c r="C31" s="20">
        <v>31885.7</v>
      </c>
      <c r="D31" s="20">
        <v>33783.9</v>
      </c>
      <c r="E31" s="20">
        <v>33826.800000000003</v>
      </c>
      <c r="F31" s="20">
        <v>33837.9</v>
      </c>
      <c r="G31" s="20">
        <v>34236.300000000003</v>
      </c>
      <c r="H31" s="20">
        <v>34055.5</v>
      </c>
      <c r="I31" s="20">
        <v>33172.9</v>
      </c>
      <c r="J31" s="20">
        <v>33050.6</v>
      </c>
      <c r="K31" s="20">
        <v>34322.9</v>
      </c>
      <c r="L31" s="20">
        <v>33842.800000000003</v>
      </c>
      <c r="M31" s="20">
        <v>43649.599999999999</v>
      </c>
      <c r="N31" s="20">
        <v>32762.7</v>
      </c>
      <c r="O31" s="20">
        <v>34682</v>
      </c>
      <c r="P31" s="31">
        <v>36164.5</v>
      </c>
      <c r="Q31" s="20">
        <v>35111.5</v>
      </c>
      <c r="R31" s="20">
        <v>36660.6</v>
      </c>
      <c r="S31" s="20">
        <v>36719.5</v>
      </c>
      <c r="T31" s="20">
        <v>37575.300000000003</v>
      </c>
      <c r="U31" s="20">
        <v>36102</v>
      </c>
      <c r="V31" s="20">
        <v>36257.699999999997</v>
      </c>
      <c r="W31" s="20">
        <v>37486.5</v>
      </c>
      <c r="X31" s="20">
        <v>36719.9</v>
      </c>
      <c r="Y31" s="20">
        <v>48994.2</v>
      </c>
      <c r="Z31" s="20">
        <v>35853.800000000003</v>
      </c>
      <c r="AA31" s="20">
        <v>35978.400000000001</v>
      </c>
      <c r="AB31" s="20">
        <v>38137.800000000003</v>
      </c>
      <c r="AC31" s="20">
        <v>40699.699999999997</v>
      </c>
      <c r="AD31" s="20">
        <v>40776.5</v>
      </c>
      <c r="AE31" s="34">
        <v>41685</v>
      </c>
      <c r="AF31" s="34">
        <v>43201.7</v>
      </c>
      <c r="AG31" s="34">
        <v>39376.300000000003</v>
      </c>
      <c r="AH31" s="34">
        <v>40118.5</v>
      </c>
      <c r="AI31" s="34">
        <v>40100.400000000001</v>
      </c>
      <c r="AJ31" s="36">
        <v>42698.400000000001</v>
      </c>
      <c r="AK31" s="34">
        <v>56955.199999999997</v>
      </c>
      <c r="AL31" s="34">
        <v>40947.9</v>
      </c>
      <c r="AM31" s="34">
        <v>42588.2</v>
      </c>
      <c r="AN31" s="34">
        <v>47092.3</v>
      </c>
      <c r="AO31" s="34">
        <v>46424.2</v>
      </c>
      <c r="AP31" s="34">
        <v>45275.6</v>
      </c>
      <c r="AQ31" s="34">
        <v>47593.2</v>
      </c>
      <c r="AR31" s="34">
        <v>46440.3</v>
      </c>
      <c r="AS31" s="34">
        <v>44371.5</v>
      </c>
      <c r="AT31" s="39">
        <v>44556.6</v>
      </c>
      <c r="AU31" s="46">
        <v>47013</v>
      </c>
      <c r="AV31" s="42">
        <v>47308.2</v>
      </c>
      <c r="AW31" s="43">
        <v>63504.6</v>
      </c>
      <c r="AX31" s="7">
        <v>46929.9</v>
      </c>
      <c r="AY31" s="7">
        <v>46953.8</v>
      </c>
      <c r="AZ31" s="7">
        <v>50192.800000000003</v>
      </c>
      <c r="BA31" s="55">
        <v>52402.5</v>
      </c>
      <c r="BB31" s="7">
        <v>53499.199999999997</v>
      </c>
      <c r="BC31" s="7">
        <v>56538.7</v>
      </c>
      <c r="BD31" s="7">
        <v>54794.9</v>
      </c>
      <c r="BE31" s="7">
        <v>52200.7</v>
      </c>
      <c r="BF31" s="58">
        <v>52348</v>
      </c>
      <c r="BG31" s="7">
        <v>56500.9</v>
      </c>
      <c r="BH31" s="7">
        <v>55133.9</v>
      </c>
      <c r="BI31" s="55">
        <v>74301</v>
      </c>
      <c r="BJ31" s="7">
        <v>53534.7</v>
      </c>
      <c r="BK31" s="7">
        <v>56672.7</v>
      </c>
      <c r="BL31" s="7">
        <v>59911.5</v>
      </c>
      <c r="BM31" s="7">
        <v>63657.4</v>
      </c>
      <c r="BN31" s="7">
        <v>63418.1</v>
      </c>
      <c r="BO31" s="7">
        <v>65212.1</v>
      </c>
      <c r="BP31" s="7">
        <v>65816</v>
      </c>
      <c r="BQ31" s="7">
        <v>61383.4</v>
      </c>
    </row>
    <row r="32" spans="1:69" x14ac:dyDescent="0.25">
      <c r="A32" s="24" t="s">
        <v>32</v>
      </c>
      <c r="B32" s="20">
        <v>42094.1</v>
      </c>
      <c r="C32" s="20">
        <v>42869.4</v>
      </c>
      <c r="D32" s="20">
        <v>45187.4</v>
      </c>
      <c r="E32" s="20">
        <v>46062.1</v>
      </c>
      <c r="F32" s="20">
        <v>46562.400000000001</v>
      </c>
      <c r="G32" s="20">
        <v>46009.3</v>
      </c>
      <c r="H32" s="20">
        <v>46177.2</v>
      </c>
      <c r="I32" s="20">
        <v>45610.1</v>
      </c>
      <c r="J32" s="20">
        <v>43971</v>
      </c>
      <c r="K32" s="20">
        <v>45368.5</v>
      </c>
      <c r="L32" s="20">
        <v>44719.4</v>
      </c>
      <c r="M32" s="20">
        <v>53882.7</v>
      </c>
      <c r="N32" s="20">
        <v>46145.1</v>
      </c>
      <c r="O32" s="20">
        <v>46075.5</v>
      </c>
      <c r="P32" s="31">
        <v>47592</v>
      </c>
      <c r="Q32" s="20">
        <v>47185.2</v>
      </c>
      <c r="R32" s="20">
        <v>47544.6</v>
      </c>
      <c r="S32" s="20">
        <v>48607.6</v>
      </c>
      <c r="T32" s="20">
        <v>49328.3</v>
      </c>
      <c r="U32" s="20">
        <v>47057.2</v>
      </c>
      <c r="V32" s="20">
        <v>47260.2</v>
      </c>
      <c r="W32" s="20">
        <v>47683.199999999997</v>
      </c>
      <c r="X32" s="20">
        <v>46562.6</v>
      </c>
      <c r="Y32" s="20">
        <v>58382.1</v>
      </c>
      <c r="Z32" s="20">
        <v>48817.5</v>
      </c>
      <c r="AA32" s="20">
        <v>48003.6</v>
      </c>
      <c r="AB32" s="20">
        <v>52155.5</v>
      </c>
      <c r="AC32" s="20">
        <v>52561.4</v>
      </c>
      <c r="AD32" s="20">
        <v>52349.4</v>
      </c>
      <c r="AE32" s="34">
        <v>52047.4</v>
      </c>
      <c r="AF32" s="34">
        <v>53061.5</v>
      </c>
      <c r="AG32" s="34">
        <v>50864.7</v>
      </c>
      <c r="AH32" s="34">
        <v>51137.2</v>
      </c>
      <c r="AI32" s="34">
        <v>51961.1</v>
      </c>
      <c r="AJ32" s="36">
        <v>51634</v>
      </c>
      <c r="AK32" s="34">
        <v>65566.399999999994</v>
      </c>
      <c r="AL32" s="34">
        <v>53088</v>
      </c>
      <c r="AM32" s="34">
        <v>52339.6</v>
      </c>
      <c r="AN32" s="34">
        <v>59391</v>
      </c>
      <c r="AO32" s="34">
        <v>58561.4</v>
      </c>
      <c r="AP32" s="34">
        <v>56724.4</v>
      </c>
      <c r="AQ32" s="34">
        <v>60094.2</v>
      </c>
      <c r="AR32" s="34">
        <v>58649.8</v>
      </c>
      <c r="AS32" s="34">
        <v>56917.9</v>
      </c>
      <c r="AT32" s="39">
        <v>56586.2</v>
      </c>
      <c r="AU32" s="46">
        <v>58474</v>
      </c>
      <c r="AV32" s="42">
        <v>57558.9</v>
      </c>
      <c r="AW32" s="43">
        <v>75691.199999999997</v>
      </c>
      <c r="AX32" s="7">
        <v>58902.5</v>
      </c>
      <c r="AY32" s="7">
        <v>60088.3</v>
      </c>
      <c r="AZ32" s="7">
        <v>63894.1</v>
      </c>
      <c r="BA32" s="55">
        <v>65274</v>
      </c>
      <c r="BB32" s="7">
        <v>68727.3</v>
      </c>
      <c r="BC32" s="7">
        <v>68792</v>
      </c>
      <c r="BD32" s="7">
        <v>66134.7</v>
      </c>
      <c r="BE32" s="7">
        <v>66743.5</v>
      </c>
      <c r="BF32" s="58">
        <v>64973.1</v>
      </c>
      <c r="BG32" s="7">
        <v>67860.3</v>
      </c>
      <c r="BH32" s="7">
        <v>67344.100000000006</v>
      </c>
      <c r="BI32" s="55">
        <v>86827.8</v>
      </c>
      <c r="BJ32" s="7">
        <v>70883.399999999994</v>
      </c>
      <c r="BK32" s="7">
        <v>73298.8</v>
      </c>
      <c r="BL32" s="7">
        <v>77579.600000000006</v>
      </c>
      <c r="BM32" s="7">
        <v>78225.8</v>
      </c>
      <c r="BN32" s="7">
        <v>82015</v>
      </c>
      <c r="BO32" s="7">
        <v>82430.2</v>
      </c>
      <c r="BP32" s="7">
        <v>80579.199999999997</v>
      </c>
      <c r="BQ32" s="7">
        <v>79418.399999999994</v>
      </c>
    </row>
    <row r="33" spans="1:69" x14ac:dyDescent="0.25">
      <c r="A33" s="24" t="s">
        <v>33</v>
      </c>
      <c r="B33" s="20">
        <v>55928.9</v>
      </c>
      <c r="C33" s="20">
        <v>57704.4</v>
      </c>
      <c r="D33" s="20">
        <v>58226.8</v>
      </c>
      <c r="E33" s="20">
        <v>64327.3</v>
      </c>
      <c r="F33" s="20">
        <v>68241.399999999994</v>
      </c>
      <c r="G33" s="20">
        <v>64995.4</v>
      </c>
      <c r="H33" s="20">
        <v>64230.7</v>
      </c>
      <c r="I33" s="20">
        <v>56403</v>
      </c>
      <c r="J33" s="20">
        <v>58669</v>
      </c>
      <c r="K33" s="20">
        <v>61823.199999999997</v>
      </c>
      <c r="L33" s="20">
        <v>62516.6</v>
      </c>
      <c r="M33" s="20">
        <v>82628.2</v>
      </c>
      <c r="N33" s="20">
        <v>63045.7</v>
      </c>
      <c r="O33" s="20">
        <v>63502.400000000001</v>
      </c>
      <c r="P33" s="31">
        <v>65370.7</v>
      </c>
      <c r="Q33" s="20">
        <v>66855.899999999994</v>
      </c>
      <c r="R33" s="20">
        <v>74358.2</v>
      </c>
      <c r="S33" s="20">
        <v>70874.2</v>
      </c>
      <c r="T33" s="20">
        <v>69117.7</v>
      </c>
      <c r="U33" s="20">
        <v>61271.9</v>
      </c>
      <c r="V33" s="20">
        <v>63690.2</v>
      </c>
      <c r="W33" s="20">
        <v>67154.600000000006</v>
      </c>
      <c r="X33" s="20">
        <v>65648.2</v>
      </c>
      <c r="Y33" s="20">
        <v>93654</v>
      </c>
      <c r="Z33" s="20">
        <v>69018.899999999994</v>
      </c>
      <c r="AA33" s="20">
        <v>66803.899999999994</v>
      </c>
      <c r="AB33" s="20">
        <v>70302.5</v>
      </c>
      <c r="AC33" s="20">
        <v>76270.100000000006</v>
      </c>
      <c r="AD33" s="20">
        <v>80189.600000000006</v>
      </c>
      <c r="AE33" s="34">
        <v>78158.8</v>
      </c>
      <c r="AF33" s="34">
        <v>73502</v>
      </c>
      <c r="AG33" s="34">
        <v>66604.3</v>
      </c>
      <c r="AH33" s="34">
        <v>72965.899999999994</v>
      </c>
      <c r="AI33" s="34">
        <v>73779.3</v>
      </c>
      <c r="AJ33" s="36">
        <v>75720.800000000003</v>
      </c>
      <c r="AK33" s="34">
        <v>102626.9</v>
      </c>
      <c r="AL33" s="34">
        <v>75567.8</v>
      </c>
      <c r="AM33" s="34">
        <v>75863.899999999994</v>
      </c>
      <c r="AN33" s="34">
        <v>90936.8</v>
      </c>
      <c r="AO33" s="34">
        <v>83080.800000000003</v>
      </c>
      <c r="AP33" s="34">
        <v>91480.9</v>
      </c>
      <c r="AQ33" s="34">
        <v>94708.6</v>
      </c>
      <c r="AR33" s="34">
        <v>83563.899999999994</v>
      </c>
      <c r="AS33" s="34">
        <v>76537.3</v>
      </c>
      <c r="AT33" s="39">
        <v>79308.3</v>
      </c>
      <c r="AU33" s="46">
        <v>83102</v>
      </c>
      <c r="AV33" s="42">
        <v>82736.899999999994</v>
      </c>
      <c r="AW33" s="43">
        <v>125336.1</v>
      </c>
      <c r="AX33" s="7">
        <v>88374.3</v>
      </c>
      <c r="AY33" s="7">
        <v>86174.2</v>
      </c>
      <c r="AZ33" s="7">
        <v>90775.8</v>
      </c>
      <c r="BA33" s="55">
        <v>96192.7</v>
      </c>
      <c r="BB33" s="7">
        <v>104985.9</v>
      </c>
      <c r="BC33" s="7">
        <v>102746.1</v>
      </c>
      <c r="BD33" s="7">
        <v>97554.2</v>
      </c>
      <c r="BE33" s="7">
        <v>89637.1</v>
      </c>
      <c r="BF33" s="58">
        <v>91026.1</v>
      </c>
      <c r="BG33" s="7">
        <v>97522.7</v>
      </c>
      <c r="BH33" s="7">
        <v>96561.9</v>
      </c>
      <c r="BI33" s="55">
        <v>138179.70000000001</v>
      </c>
      <c r="BJ33" s="7">
        <v>104545</v>
      </c>
      <c r="BK33" s="7">
        <v>101960.7</v>
      </c>
      <c r="BL33" s="7">
        <v>111826.8</v>
      </c>
      <c r="BM33" s="7">
        <v>109058.7</v>
      </c>
      <c r="BN33" s="7">
        <v>123889.4</v>
      </c>
      <c r="BO33" s="7">
        <v>116880.1</v>
      </c>
      <c r="BP33" s="7">
        <v>114598.7</v>
      </c>
      <c r="BQ33" s="7">
        <v>100647.5</v>
      </c>
    </row>
    <row r="34" spans="1:69" x14ac:dyDescent="0.25">
      <c r="A34" s="24" t="s">
        <v>34</v>
      </c>
      <c r="B34" s="20">
        <v>30622.799999999999</v>
      </c>
      <c r="C34" s="20">
        <v>29449.9</v>
      </c>
      <c r="D34" s="20">
        <v>30892.9</v>
      </c>
      <c r="E34" s="20">
        <v>31305.3</v>
      </c>
      <c r="F34" s="20">
        <v>32180.1</v>
      </c>
      <c r="G34" s="20">
        <v>32809</v>
      </c>
      <c r="H34" s="20">
        <v>31947.8</v>
      </c>
      <c r="I34" s="20">
        <v>31281.200000000001</v>
      </c>
      <c r="J34" s="20">
        <v>30709.1</v>
      </c>
      <c r="K34" s="20">
        <v>31036.6</v>
      </c>
      <c r="L34" s="20">
        <v>31167.8</v>
      </c>
      <c r="M34" s="20">
        <v>37414.6</v>
      </c>
      <c r="N34" s="20">
        <v>30700.400000000001</v>
      </c>
      <c r="O34" s="20">
        <v>30814.3</v>
      </c>
      <c r="P34" s="31">
        <v>31098.2</v>
      </c>
      <c r="Q34" s="20">
        <v>31213.7</v>
      </c>
      <c r="R34" s="20">
        <v>31892.400000000001</v>
      </c>
      <c r="S34" s="20">
        <v>32544.799999999999</v>
      </c>
      <c r="T34" s="20">
        <v>33614.699999999997</v>
      </c>
      <c r="U34" s="20">
        <v>32028.799999999999</v>
      </c>
      <c r="V34" s="20">
        <v>32005.3</v>
      </c>
      <c r="W34" s="20">
        <v>32228.400000000001</v>
      </c>
      <c r="X34" s="20">
        <v>31727.1</v>
      </c>
      <c r="Y34" s="20">
        <v>39789.199999999997</v>
      </c>
      <c r="Z34" s="20">
        <v>32179.599999999999</v>
      </c>
      <c r="AA34" s="20">
        <v>33138.9</v>
      </c>
      <c r="AB34" s="20">
        <v>36230.1</v>
      </c>
      <c r="AC34" s="20">
        <v>37248.199999999997</v>
      </c>
      <c r="AD34" s="20">
        <v>38627.199999999997</v>
      </c>
      <c r="AE34" s="34">
        <v>39993.1</v>
      </c>
      <c r="AF34" s="34">
        <v>40793.300000000003</v>
      </c>
      <c r="AG34" s="34">
        <v>39654.300000000003</v>
      </c>
      <c r="AH34" s="34">
        <v>41054.9</v>
      </c>
      <c r="AI34" s="34">
        <v>39539.4</v>
      </c>
      <c r="AJ34" s="36">
        <v>40906.699999999997</v>
      </c>
      <c r="AK34" s="34">
        <v>54307.8</v>
      </c>
      <c r="AL34" s="34">
        <v>43793.8</v>
      </c>
      <c r="AM34" s="34">
        <v>40965.9</v>
      </c>
      <c r="AN34" s="34">
        <v>44485.7</v>
      </c>
      <c r="AO34" s="34">
        <v>44668.4</v>
      </c>
      <c r="AP34" s="34">
        <v>45025.7</v>
      </c>
      <c r="AQ34" s="34">
        <v>47406</v>
      </c>
      <c r="AR34" s="34">
        <v>47025.5</v>
      </c>
      <c r="AS34" s="34">
        <v>45948.6</v>
      </c>
      <c r="AT34" s="39">
        <v>46172.800000000003</v>
      </c>
      <c r="AU34" s="46">
        <v>46834</v>
      </c>
      <c r="AV34" s="42">
        <v>47762.400000000001</v>
      </c>
      <c r="AW34" s="43">
        <v>63732.3</v>
      </c>
      <c r="AX34" s="7">
        <v>50868.7</v>
      </c>
      <c r="AY34" s="7">
        <v>47213.5</v>
      </c>
      <c r="AZ34" s="7">
        <v>50117.4</v>
      </c>
      <c r="BA34" s="55">
        <v>49923.3</v>
      </c>
      <c r="BB34" s="7">
        <v>53525.7</v>
      </c>
      <c r="BC34" s="7">
        <v>56604.6</v>
      </c>
      <c r="BD34" s="7">
        <v>53803.7</v>
      </c>
      <c r="BE34" s="7">
        <v>52961</v>
      </c>
      <c r="BF34" s="58">
        <v>54711.7</v>
      </c>
      <c r="BG34" s="7">
        <v>53847.1</v>
      </c>
      <c r="BH34" s="7">
        <v>54623</v>
      </c>
      <c r="BI34" s="55">
        <v>73462.899999999994</v>
      </c>
      <c r="BJ34" s="7">
        <v>59722.1</v>
      </c>
      <c r="BK34" s="7">
        <v>56501.599999999999</v>
      </c>
      <c r="BL34" s="7">
        <v>59105.2</v>
      </c>
      <c r="BM34" s="7">
        <v>59300</v>
      </c>
      <c r="BN34" s="7">
        <v>63453.599999999999</v>
      </c>
      <c r="BO34" s="7">
        <v>65316.800000000003</v>
      </c>
      <c r="BP34" s="7">
        <v>63315</v>
      </c>
      <c r="BQ34" s="7">
        <v>60968.3</v>
      </c>
    </row>
    <row r="35" spans="1:69" x14ac:dyDescent="0.25">
      <c r="A35" s="24" t="s">
        <v>35</v>
      </c>
      <c r="B35" s="20">
        <v>26469</v>
      </c>
      <c r="C35" s="20">
        <v>26802.799999999999</v>
      </c>
      <c r="D35" s="20">
        <v>28260</v>
      </c>
      <c r="E35" s="20">
        <v>28485.200000000001</v>
      </c>
      <c r="F35" s="20">
        <v>30100.7</v>
      </c>
      <c r="G35" s="20">
        <v>31068.6</v>
      </c>
      <c r="H35" s="20">
        <v>29024.400000000001</v>
      </c>
      <c r="I35" s="20">
        <v>28358.1</v>
      </c>
      <c r="J35" s="20">
        <v>28969.5</v>
      </c>
      <c r="K35" s="20">
        <v>29060.6</v>
      </c>
      <c r="L35" s="20">
        <v>28799.7</v>
      </c>
      <c r="M35" s="20">
        <v>36446.800000000003</v>
      </c>
      <c r="N35" s="20">
        <v>29207.7</v>
      </c>
      <c r="O35" s="20">
        <v>29357.7</v>
      </c>
      <c r="P35" s="31">
        <v>30723.4</v>
      </c>
      <c r="Q35" s="20">
        <v>29632.799999999999</v>
      </c>
      <c r="R35" s="20">
        <v>32473.200000000001</v>
      </c>
      <c r="S35" s="20">
        <v>33290.9</v>
      </c>
      <c r="T35" s="20">
        <v>31401.599999999999</v>
      </c>
      <c r="U35" s="20">
        <v>30119</v>
      </c>
      <c r="V35" s="20">
        <v>30693.3</v>
      </c>
      <c r="W35" s="20">
        <v>31358.5</v>
      </c>
      <c r="X35" s="20">
        <v>30027.7</v>
      </c>
      <c r="Y35" s="20">
        <v>39090.6</v>
      </c>
      <c r="Z35" s="20">
        <v>31162</v>
      </c>
      <c r="AA35" s="20">
        <v>31000.7</v>
      </c>
      <c r="AB35" s="20">
        <v>32816.199999999997</v>
      </c>
      <c r="AC35" s="20">
        <v>33490.400000000001</v>
      </c>
      <c r="AD35" s="20">
        <v>34682.9</v>
      </c>
      <c r="AE35" s="34">
        <v>37478.300000000003</v>
      </c>
      <c r="AF35" s="34">
        <v>34366.6</v>
      </c>
      <c r="AG35" s="34">
        <v>33231.199999999997</v>
      </c>
      <c r="AH35" s="34">
        <v>34965.800000000003</v>
      </c>
      <c r="AI35" s="34">
        <v>34396.6</v>
      </c>
      <c r="AJ35" s="36">
        <v>34939.599999999999</v>
      </c>
      <c r="AK35" s="34">
        <v>44194.1</v>
      </c>
      <c r="AL35" s="34">
        <v>34764.1</v>
      </c>
      <c r="AM35" s="34">
        <v>34478.699999999997</v>
      </c>
      <c r="AN35" s="34">
        <v>37210.800000000003</v>
      </c>
      <c r="AO35" s="34">
        <v>38295.800000000003</v>
      </c>
      <c r="AP35" s="34">
        <v>38302.300000000003</v>
      </c>
      <c r="AQ35" s="34">
        <v>42097.2</v>
      </c>
      <c r="AR35" s="34">
        <v>37676.400000000001</v>
      </c>
      <c r="AS35" s="34">
        <v>37439</v>
      </c>
      <c r="AT35" s="39">
        <v>38069.699999999997</v>
      </c>
      <c r="AU35" s="46">
        <v>38714</v>
      </c>
      <c r="AV35" s="42">
        <v>39410.6</v>
      </c>
      <c r="AW35" s="43">
        <v>48431.3</v>
      </c>
      <c r="AX35" s="7">
        <v>39377.599999999999</v>
      </c>
      <c r="AY35" s="7">
        <v>39669.300000000003</v>
      </c>
      <c r="AZ35" s="7">
        <v>41638.5</v>
      </c>
      <c r="BA35" s="55">
        <v>41963.3</v>
      </c>
      <c r="BB35" s="7">
        <v>45012.6</v>
      </c>
      <c r="BC35" s="7">
        <v>47575.8</v>
      </c>
      <c r="BD35" s="7">
        <v>43102.5</v>
      </c>
      <c r="BE35" s="7">
        <v>42707.4</v>
      </c>
      <c r="BF35" s="58">
        <v>43827.9</v>
      </c>
      <c r="BG35" s="7">
        <v>45647.1</v>
      </c>
      <c r="BH35" s="7">
        <v>46158.3</v>
      </c>
      <c r="BI35" s="55">
        <v>57857.2</v>
      </c>
      <c r="BJ35" s="7">
        <v>47230.2</v>
      </c>
      <c r="BK35" s="7">
        <v>48853.7</v>
      </c>
      <c r="BL35" s="7">
        <v>50291.4</v>
      </c>
      <c r="BM35" s="7">
        <v>50688.6</v>
      </c>
      <c r="BN35" s="7">
        <v>55470</v>
      </c>
      <c r="BO35" s="7">
        <v>57125.4</v>
      </c>
      <c r="BP35" s="7">
        <v>53206.5</v>
      </c>
      <c r="BQ35" s="7">
        <v>53130.6</v>
      </c>
    </row>
    <row r="36" spans="1:69" x14ac:dyDescent="0.25">
      <c r="A36" s="24" t="s">
        <v>36</v>
      </c>
      <c r="B36" s="20">
        <v>56585.5</v>
      </c>
      <c r="C36" s="20">
        <v>58625.1</v>
      </c>
      <c r="D36" s="20">
        <v>64412.800000000003</v>
      </c>
      <c r="E36" s="20">
        <v>63554.9</v>
      </c>
      <c r="F36" s="20">
        <v>60751.8</v>
      </c>
      <c r="G36" s="20">
        <v>65286.2</v>
      </c>
      <c r="H36" s="20">
        <v>63206.9</v>
      </c>
      <c r="I36" s="20">
        <v>59249.2</v>
      </c>
      <c r="J36" s="20">
        <v>60205.1</v>
      </c>
      <c r="K36" s="20">
        <v>62223.8</v>
      </c>
      <c r="L36" s="20">
        <v>61141.2</v>
      </c>
      <c r="M36" s="20">
        <v>83581.5</v>
      </c>
      <c r="N36" s="20">
        <v>62513.1</v>
      </c>
      <c r="O36" s="20">
        <v>65249.2</v>
      </c>
      <c r="P36" s="31">
        <v>72000.800000000003</v>
      </c>
      <c r="Q36" s="20">
        <v>62297.599999999999</v>
      </c>
      <c r="R36" s="20">
        <v>64265</v>
      </c>
      <c r="S36" s="20">
        <v>70493.5</v>
      </c>
      <c r="T36" s="20">
        <v>68216.600000000006</v>
      </c>
      <c r="U36" s="20">
        <v>63278.9</v>
      </c>
      <c r="V36" s="20">
        <v>67935</v>
      </c>
      <c r="W36" s="20">
        <v>66952.2</v>
      </c>
      <c r="X36" s="20">
        <v>65464.6</v>
      </c>
      <c r="Y36" s="20">
        <v>92239.9</v>
      </c>
      <c r="Z36" s="20">
        <v>66077.5</v>
      </c>
      <c r="AA36" s="20">
        <v>71681</v>
      </c>
      <c r="AB36" s="20">
        <v>75520.5</v>
      </c>
      <c r="AC36" s="20">
        <v>76519.199999999997</v>
      </c>
      <c r="AD36" s="20">
        <v>73943.5</v>
      </c>
      <c r="AE36" s="34">
        <v>79042.899999999994</v>
      </c>
      <c r="AF36" s="34">
        <v>73924.899999999994</v>
      </c>
      <c r="AG36" s="34">
        <v>69558.8</v>
      </c>
      <c r="AH36" s="34">
        <v>74608.2</v>
      </c>
      <c r="AI36" s="34">
        <v>72226.600000000006</v>
      </c>
      <c r="AJ36" s="36">
        <v>74143</v>
      </c>
      <c r="AK36" s="34">
        <v>103796.8</v>
      </c>
      <c r="AL36" s="34">
        <v>73521.7</v>
      </c>
      <c r="AM36" s="34">
        <v>79362.899999999994</v>
      </c>
      <c r="AN36" s="34">
        <v>89679.3</v>
      </c>
      <c r="AO36" s="34">
        <v>82046.7</v>
      </c>
      <c r="AP36" s="34">
        <v>80698.3</v>
      </c>
      <c r="AQ36" s="34">
        <v>88481.600000000006</v>
      </c>
      <c r="AR36" s="34">
        <v>80900</v>
      </c>
      <c r="AS36" s="34">
        <v>77359.199999999997</v>
      </c>
      <c r="AT36" s="39">
        <v>80769.8</v>
      </c>
      <c r="AU36" s="46">
        <v>80747</v>
      </c>
      <c r="AV36" s="42">
        <v>82449.3</v>
      </c>
      <c r="AW36" s="43">
        <v>117550.2</v>
      </c>
      <c r="AX36" s="7">
        <v>80112.100000000006</v>
      </c>
      <c r="AY36" s="7">
        <v>90107.5</v>
      </c>
      <c r="AZ36" s="7">
        <v>91935.5</v>
      </c>
      <c r="BA36" s="55">
        <v>92316.3</v>
      </c>
      <c r="BB36" s="7">
        <v>93366.3</v>
      </c>
      <c r="BC36" s="7">
        <v>101154.5</v>
      </c>
      <c r="BD36" s="7">
        <v>91586.5</v>
      </c>
      <c r="BE36" s="7">
        <v>88163.1</v>
      </c>
      <c r="BF36" s="58">
        <v>90926</v>
      </c>
      <c r="BG36" s="7">
        <v>95089.7</v>
      </c>
      <c r="BH36" s="7">
        <v>93054.3</v>
      </c>
      <c r="BI36" s="55">
        <v>130720.3</v>
      </c>
      <c r="BJ36" s="7">
        <v>92526</v>
      </c>
      <c r="BK36" s="7">
        <v>104869.6</v>
      </c>
      <c r="BL36" s="7">
        <v>104108.4</v>
      </c>
      <c r="BM36" s="7">
        <v>103552.5</v>
      </c>
      <c r="BN36" s="7">
        <v>104405.8</v>
      </c>
      <c r="BO36" s="7">
        <v>112559.2</v>
      </c>
      <c r="BP36" s="7">
        <v>105689.60000000001</v>
      </c>
      <c r="BQ36" s="7">
        <v>99828.800000000003</v>
      </c>
    </row>
    <row r="37" spans="1:69" x14ac:dyDescent="0.25">
      <c r="A37" s="23" t="s">
        <v>108</v>
      </c>
      <c r="B37" s="17">
        <v>30632.1</v>
      </c>
      <c r="C37" s="17">
        <v>30962.7</v>
      </c>
      <c r="D37" s="17">
        <v>32610.3</v>
      </c>
      <c r="E37" s="17">
        <v>33752.400000000001</v>
      </c>
      <c r="F37" s="17">
        <v>34552.199999999997</v>
      </c>
      <c r="G37" s="17">
        <v>35699.1</v>
      </c>
      <c r="H37" s="17">
        <v>33699.599999999999</v>
      </c>
      <c r="I37" s="18">
        <v>33609.1</v>
      </c>
      <c r="J37" s="18">
        <v>33878</v>
      </c>
      <c r="K37" s="17">
        <v>34374.699999999997</v>
      </c>
      <c r="L37" s="17">
        <v>33958.699999999997</v>
      </c>
      <c r="M37" s="17">
        <v>43590.2</v>
      </c>
      <c r="N37" s="17">
        <v>33807.699999999997</v>
      </c>
      <c r="O37" s="17">
        <v>33786.300000000003</v>
      </c>
      <c r="P37" s="30">
        <v>35884.300000000003</v>
      </c>
      <c r="Q37" s="17">
        <v>34540.199999999997</v>
      </c>
      <c r="R37" s="17">
        <v>36288.300000000003</v>
      </c>
      <c r="S37" s="18">
        <v>37165.5</v>
      </c>
      <c r="T37" s="17">
        <v>35133.199999999997</v>
      </c>
      <c r="U37" s="18">
        <v>34120.699999999997</v>
      </c>
      <c r="V37" s="18">
        <v>34810.1</v>
      </c>
      <c r="W37" s="18">
        <v>35198</v>
      </c>
      <c r="X37" s="17">
        <v>35426.300000000003</v>
      </c>
      <c r="Y37" s="17">
        <v>47869.5</v>
      </c>
      <c r="Z37" s="17">
        <v>35652</v>
      </c>
      <c r="AA37" s="17">
        <v>35888.300000000003</v>
      </c>
      <c r="AB37" s="17">
        <v>37898.9</v>
      </c>
      <c r="AC37" s="17">
        <v>39077</v>
      </c>
      <c r="AD37" s="17">
        <v>39796.1</v>
      </c>
      <c r="AE37" s="33">
        <v>41568.9</v>
      </c>
      <c r="AF37" s="35">
        <v>38391.199999999997</v>
      </c>
      <c r="AG37" s="33">
        <v>37392.199999999997</v>
      </c>
      <c r="AH37" s="35">
        <v>38703.300000000003</v>
      </c>
      <c r="AI37" s="35">
        <v>38673.300000000003</v>
      </c>
      <c r="AJ37" s="37">
        <v>38858.400000000001</v>
      </c>
      <c r="AK37" s="33">
        <v>51656</v>
      </c>
      <c r="AL37" s="35">
        <v>39411.699999999997</v>
      </c>
      <c r="AM37" s="35">
        <v>39278.6</v>
      </c>
      <c r="AN37" s="33">
        <v>43360.7</v>
      </c>
      <c r="AO37" s="35">
        <v>43876.7</v>
      </c>
      <c r="AP37" s="35">
        <v>43931.3</v>
      </c>
      <c r="AQ37" s="35">
        <v>46783.9</v>
      </c>
      <c r="AR37" s="35">
        <v>44245.599999999999</v>
      </c>
      <c r="AS37" s="33">
        <v>43832.1</v>
      </c>
      <c r="AT37" s="38">
        <v>44801</v>
      </c>
      <c r="AU37" s="47">
        <v>45561</v>
      </c>
      <c r="AV37" s="41">
        <v>45680.5</v>
      </c>
      <c r="AW37" s="48">
        <v>60557.9</v>
      </c>
      <c r="AX37" s="53">
        <v>45846</v>
      </c>
      <c r="AY37" s="53">
        <v>46243.199999999997</v>
      </c>
      <c r="AZ37" s="53">
        <v>49340.5</v>
      </c>
      <c r="BA37" s="54">
        <v>49176.9</v>
      </c>
      <c r="BB37" s="53">
        <v>51638.8</v>
      </c>
      <c r="BC37" s="53">
        <v>54435.8</v>
      </c>
      <c r="BD37" s="53">
        <v>50988.9</v>
      </c>
      <c r="BE37" s="53">
        <v>50910.6</v>
      </c>
      <c r="BF37" s="59">
        <v>51056.7</v>
      </c>
      <c r="BG37" s="53">
        <v>52411</v>
      </c>
      <c r="BH37" s="53">
        <v>52536.3</v>
      </c>
      <c r="BI37" s="54">
        <v>69420.7</v>
      </c>
      <c r="BJ37" s="53">
        <v>53531.3</v>
      </c>
      <c r="BK37" s="53">
        <v>54224.9</v>
      </c>
      <c r="BL37" s="53">
        <v>58609.3</v>
      </c>
      <c r="BM37" s="53">
        <v>59820.6</v>
      </c>
      <c r="BN37" s="53">
        <v>62247.1</v>
      </c>
      <c r="BO37" s="53">
        <v>64939.199999999997</v>
      </c>
      <c r="BP37" s="53">
        <v>61355</v>
      </c>
      <c r="BQ37" s="53">
        <v>60915.9</v>
      </c>
    </row>
    <row r="38" spans="1:69" x14ac:dyDescent="0.25">
      <c r="A38" s="26" t="s">
        <v>37</v>
      </c>
      <c r="B38" s="20">
        <v>26915</v>
      </c>
      <c r="C38" s="20">
        <v>27213.599999999999</v>
      </c>
      <c r="D38" s="20">
        <v>28182.2</v>
      </c>
      <c r="E38" s="20">
        <v>28801.5</v>
      </c>
      <c r="F38" s="20">
        <v>30124.2</v>
      </c>
      <c r="G38" s="20">
        <v>31816.6</v>
      </c>
      <c r="H38" s="20">
        <v>28033.4</v>
      </c>
      <c r="I38" s="20">
        <v>28275.7</v>
      </c>
      <c r="J38" s="20">
        <v>29051.200000000001</v>
      </c>
      <c r="K38" s="20">
        <v>29390.799999999999</v>
      </c>
      <c r="L38" s="20">
        <v>29504.400000000001</v>
      </c>
      <c r="M38" s="20">
        <v>37112.9</v>
      </c>
      <c r="N38" s="20">
        <v>29390.400000000001</v>
      </c>
      <c r="O38" s="20">
        <v>30006.3</v>
      </c>
      <c r="P38" s="31">
        <v>30894.6</v>
      </c>
      <c r="Q38" s="20">
        <v>30243.4</v>
      </c>
      <c r="R38" s="20">
        <v>33031.800000000003</v>
      </c>
      <c r="S38" s="20">
        <v>33805</v>
      </c>
      <c r="T38" s="20">
        <v>30411.8</v>
      </c>
      <c r="U38" s="20">
        <v>30435.7</v>
      </c>
      <c r="V38" s="20">
        <v>30791.200000000001</v>
      </c>
      <c r="W38" s="20">
        <v>31598.799999999999</v>
      </c>
      <c r="X38" s="20">
        <v>31336.9</v>
      </c>
      <c r="Y38" s="20">
        <v>39569.9</v>
      </c>
      <c r="Z38" s="20">
        <v>31780.2</v>
      </c>
      <c r="AA38" s="20">
        <v>32044.799999999999</v>
      </c>
      <c r="AB38" s="20">
        <v>32929.1</v>
      </c>
      <c r="AC38" s="20">
        <v>34185.5</v>
      </c>
      <c r="AD38" s="20">
        <v>36037.300000000003</v>
      </c>
      <c r="AE38" s="34">
        <v>38516.199999999997</v>
      </c>
      <c r="AF38" s="34">
        <v>33678.1</v>
      </c>
      <c r="AG38" s="34">
        <v>34003.599999999999</v>
      </c>
      <c r="AH38" s="34">
        <v>34454.5</v>
      </c>
      <c r="AI38" s="34">
        <v>35118.699999999997</v>
      </c>
      <c r="AJ38" s="36">
        <v>36711.4</v>
      </c>
      <c r="AK38" s="34">
        <v>48139.6</v>
      </c>
      <c r="AL38" s="34">
        <v>36351.4</v>
      </c>
      <c r="AM38" s="34">
        <v>35390.699999999997</v>
      </c>
      <c r="AN38" s="34">
        <v>37786.199999999997</v>
      </c>
      <c r="AO38" s="34">
        <v>37460.6</v>
      </c>
      <c r="AP38" s="34">
        <v>39591.4</v>
      </c>
      <c r="AQ38" s="34">
        <v>42515.4</v>
      </c>
      <c r="AR38" s="34">
        <v>38435.1</v>
      </c>
      <c r="AS38" s="34">
        <v>38621.699999999997</v>
      </c>
      <c r="AT38" s="39">
        <v>39864.9</v>
      </c>
      <c r="AU38" s="46">
        <v>40499</v>
      </c>
      <c r="AV38" s="42">
        <v>42036.5</v>
      </c>
      <c r="AW38" s="43">
        <v>52421.3</v>
      </c>
      <c r="AX38" s="7">
        <v>41386.699999999997</v>
      </c>
      <c r="AY38" s="7">
        <v>40562.699999999997</v>
      </c>
      <c r="AZ38" s="7">
        <v>42197.7</v>
      </c>
      <c r="BA38" s="55">
        <v>42330</v>
      </c>
      <c r="BB38" s="7">
        <v>45510.8</v>
      </c>
      <c r="BC38" s="7">
        <v>48668.1</v>
      </c>
      <c r="BD38" s="7">
        <v>43512.1</v>
      </c>
      <c r="BE38" s="7">
        <v>44736.6</v>
      </c>
      <c r="BF38" s="58">
        <v>46368.5</v>
      </c>
      <c r="BG38" s="7">
        <v>47134.2</v>
      </c>
      <c r="BH38" s="7">
        <v>48036.7</v>
      </c>
      <c r="BI38" s="55">
        <v>59759.1</v>
      </c>
      <c r="BJ38" s="7">
        <v>49580.800000000003</v>
      </c>
      <c r="BK38" s="7">
        <v>48490.1</v>
      </c>
      <c r="BL38" s="7">
        <v>51691.199999999997</v>
      </c>
      <c r="BM38" s="7">
        <v>51901.2</v>
      </c>
      <c r="BN38" s="7">
        <v>55043.7</v>
      </c>
      <c r="BO38" s="7">
        <v>58519.6</v>
      </c>
      <c r="BP38" s="7">
        <v>54087.199999999997</v>
      </c>
      <c r="BQ38" s="7">
        <v>54377.3</v>
      </c>
    </row>
    <row r="39" spans="1:69" x14ac:dyDescent="0.25">
      <c r="A39" s="26" t="s">
        <v>38</v>
      </c>
      <c r="B39" s="20">
        <v>25541.7</v>
      </c>
      <c r="C39" s="20">
        <v>25691.1</v>
      </c>
      <c r="D39" s="20">
        <v>26525.1</v>
      </c>
      <c r="E39" s="20">
        <v>27110.2</v>
      </c>
      <c r="F39" s="20">
        <v>29734.7</v>
      </c>
      <c r="G39" s="20">
        <v>30722.9</v>
      </c>
      <c r="H39" s="20">
        <v>26044.400000000001</v>
      </c>
      <c r="I39" s="20">
        <v>26755.599999999999</v>
      </c>
      <c r="J39" s="20">
        <v>28093.5</v>
      </c>
      <c r="K39" s="20">
        <v>27812.7</v>
      </c>
      <c r="L39" s="20">
        <v>27729.7</v>
      </c>
      <c r="M39" s="20">
        <v>38096.1</v>
      </c>
      <c r="N39" s="20">
        <v>27586.3</v>
      </c>
      <c r="O39" s="20">
        <v>27923.599999999999</v>
      </c>
      <c r="P39" s="31">
        <v>29190.2</v>
      </c>
      <c r="Q39" s="20">
        <v>29739.7</v>
      </c>
      <c r="R39" s="20">
        <v>35245.300000000003</v>
      </c>
      <c r="S39" s="20">
        <v>34308.6</v>
      </c>
      <c r="T39" s="20">
        <v>30793.1</v>
      </c>
      <c r="U39" s="20">
        <v>30414.5</v>
      </c>
      <c r="V39" s="20">
        <v>31560.3</v>
      </c>
      <c r="W39" s="20">
        <v>31636.2</v>
      </c>
      <c r="X39" s="20">
        <v>31202.799999999999</v>
      </c>
      <c r="Y39" s="20">
        <v>40838.800000000003</v>
      </c>
      <c r="Z39" s="20">
        <v>30577.7</v>
      </c>
      <c r="AA39" s="20">
        <v>31558.5</v>
      </c>
      <c r="AB39" s="20">
        <v>31664.5</v>
      </c>
      <c r="AC39" s="20">
        <v>32312.5</v>
      </c>
      <c r="AD39" s="20">
        <v>34904.199999999997</v>
      </c>
      <c r="AE39" s="34">
        <v>35584</v>
      </c>
      <c r="AF39" s="34">
        <v>29011.3</v>
      </c>
      <c r="AG39" s="34">
        <v>29492.2</v>
      </c>
      <c r="AH39" s="34">
        <v>32887.4</v>
      </c>
      <c r="AI39" s="34">
        <v>32570.7</v>
      </c>
      <c r="AJ39" s="36">
        <v>32480</v>
      </c>
      <c r="AK39" s="34">
        <v>44958.2</v>
      </c>
      <c r="AL39" s="34">
        <v>32119.4</v>
      </c>
      <c r="AM39" s="34">
        <v>31428.6</v>
      </c>
      <c r="AN39" s="34">
        <v>33583.300000000003</v>
      </c>
      <c r="AO39" s="34">
        <v>34147.1</v>
      </c>
      <c r="AP39" s="34">
        <v>37690.199999999997</v>
      </c>
      <c r="AQ39" s="34">
        <v>40859.1</v>
      </c>
      <c r="AR39" s="34">
        <v>32293.3</v>
      </c>
      <c r="AS39" s="34">
        <v>34479.5</v>
      </c>
      <c r="AT39" s="39">
        <v>35161.599999999999</v>
      </c>
      <c r="AU39" s="46">
        <v>36182</v>
      </c>
      <c r="AV39" s="42">
        <v>36219.300000000003</v>
      </c>
      <c r="AW39" s="43">
        <v>47486.400000000001</v>
      </c>
      <c r="AX39" s="7">
        <v>37301.1</v>
      </c>
      <c r="AY39" s="7">
        <v>36710.699999999997</v>
      </c>
      <c r="AZ39" s="7">
        <v>38818</v>
      </c>
      <c r="BA39" s="55">
        <v>38199.699999999997</v>
      </c>
      <c r="BB39" s="7">
        <v>42139.1</v>
      </c>
      <c r="BC39" s="7">
        <v>45240</v>
      </c>
      <c r="BD39" s="7">
        <v>36560.199999999997</v>
      </c>
      <c r="BE39" s="7">
        <v>37844.199999999997</v>
      </c>
      <c r="BF39" s="58">
        <v>38536.199999999997</v>
      </c>
      <c r="BG39" s="7">
        <v>39856.800000000003</v>
      </c>
      <c r="BH39" s="7">
        <v>40721.4</v>
      </c>
      <c r="BI39" s="55">
        <v>56520.1</v>
      </c>
      <c r="BJ39" s="7">
        <v>43280.7</v>
      </c>
      <c r="BK39" s="7">
        <v>44238.5</v>
      </c>
      <c r="BL39" s="7">
        <v>46412.2</v>
      </c>
      <c r="BM39" s="7">
        <v>46552.1</v>
      </c>
      <c r="BN39" s="7">
        <v>49782.2</v>
      </c>
      <c r="BO39" s="7">
        <v>53141.9</v>
      </c>
      <c r="BP39" s="7">
        <v>44464.7</v>
      </c>
      <c r="BQ39" s="7">
        <v>45492.5</v>
      </c>
    </row>
    <row r="40" spans="1:69" x14ac:dyDescent="0.25">
      <c r="A40" s="27" t="s">
        <v>104</v>
      </c>
      <c r="B40" s="20">
        <v>28117.3</v>
      </c>
      <c r="C40" s="20">
        <v>28798.7</v>
      </c>
      <c r="D40" s="20">
        <v>31263</v>
      </c>
      <c r="E40" s="20">
        <v>31815.1</v>
      </c>
      <c r="F40" s="20">
        <v>32625.3</v>
      </c>
      <c r="G40" s="20">
        <v>36674.300000000003</v>
      </c>
      <c r="H40" s="20">
        <v>31653.8</v>
      </c>
      <c r="I40" s="20">
        <v>31273.7</v>
      </c>
      <c r="J40" s="20">
        <v>32742</v>
      </c>
      <c r="K40" s="20">
        <v>34253.4</v>
      </c>
      <c r="L40" s="20">
        <v>32564.9</v>
      </c>
      <c r="M40" s="20">
        <v>42504.5</v>
      </c>
      <c r="N40" s="20">
        <v>31683.9</v>
      </c>
      <c r="O40" s="20">
        <v>31882.1</v>
      </c>
      <c r="P40" s="31">
        <v>34519.5</v>
      </c>
      <c r="Q40" s="20">
        <v>32359.8</v>
      </c>
      <c r="R40" s="20">
        <v>34029.4</v>
      </c>
      <c r="S40" s="20">
        <v>38144.400000000001</v>
      </c>
      <c r="T40" s="20">
        <v>31623.8</v>
      </c>
      <c r="U40" s="20">
        <v>30317.599999999999</v>
      </c>
      <c r="V40" s="20">
        <v>32195.5</v>
      </c>
      <c r="W40" s="20">
        <v>32888.6</v>
      </c>
      <c r="X40" s="20">
        <v>31924.1</v>
      </c>
      <c r="Y40" s="20">
        <v>41839.699999999997</v>
      </c>
      <c r="Z40" s="20">
        <v>31454.2</v>
      </c>
      <c r="AA40" s="20">
        <v>33129.1</v>
      </c>
      <c r="AB40" s="20">
        <v>35580.199999999997</v>
      </c>
      <c r="AC40" s="20">
        <v>37410.6</v>
      </c>
      <c r="AD40" s="20">
        <v>37480.199999999997</v>
      </c>
      <c r="AE40" s="34">
        <v>42373</v>
      </c>
      <c r="AF40" s="34">
        <v>37863.1</v>
      </c>
      <c r="AG40" s="34">
        <v>35824.6</v>
      </c>
      <c r="AH40" s="34">
        <v>38826.400000000001</v>
      </c>
      <c r="AI40" s="34">
        <v>37869.599999999999</v>
      </c>
      <c r="AJ40" s="36">
        <v>37742.699999999997</v>
      </c>
      <c r="AK40" s="34">
        <v>50365.7</v>
      </c>
      <c r="AL40" s="34">
        <v>37548.5</v>
      </c>
      <c r="AM40" s="34">
        <v>35500.699999999997</v>
      </c>
      <c r="AN40" s="34">
        <v>38895.5</v>
      </c>
      <c r="AO40" s="34">
        <v>39619</v>
      </c>
      <c r="AP40" s="34">
        <v>40539.599999999999</v>
      </c>
      <c r="AQ40" s="34">
        <v>45373.7</v>
      </c>
      <c r="AR40" s="34">
        <v>40504.800000000003</v>
      </c>
      <c r="AS40" s="34">
        <v>39592.6</v>
      </c>
      <c r="AT40" s="39">
        <v>41415.9</v>
      </c>
      <c r="AU40" s="46">
        <v>42016</v>
      </c>
      <c r="AV40" s="42">
        <v>41785.699999999997</v>
      </c>
      <c r="AW40" s="43">
        <v>54369.599999999999</v>
      </c>
      <c r="AX40" s="7">
        <v>41624.5</v>
      </c>
      <c r="AY40" s="7">
        <v>41239.699999999997</v>
      </c>
      <c r="AZ40" s="7">
        <v>44495.6</v>
      </c>
      <c r="BA40" s="55">
        <v>44047.3</v>
      </c>
      <c r="BB40" s="7">
        <v>45563.7</v>
      </c>
      <c r="BC40" s="7">
        <v>50707</v>
      </c>
      <c r="BD40" s="7">
        <v>45173.3</v>
      </c>
      <c r="BE40" s="7">
        <v>43777.7</v>
      </c>
      <c r="BF40" s="58">
        <v>45165.5</v>
      </c>
      <c r="BG40" s="7">
        <v>46908.5</v>
      </c>
      <c r="BH40" s="7">
        <v>47432.9</v>
      </c>
      <c r="BI40" s="55">
        <v>64526</v>
      </c>
      <c r="BJ40" s="7">
        <v>46804.3</v>
      </c>
      <c r="BK40" s="7">
        <v>47673.4</v>
      </c>
      <c r="BL40" s="7">
        <v>50285.2</v>
      </c>
      <c r="BM40" s="7">
        <v>51025.2</v>
      </c>
      <c r="BN40" s="7">
        <v>53513.4</v>
      </c>
      <c r="BO40" s="7">
        <v>58730.3</v>
      </c>
      <c r="BP40" s="7">
        <v>52915.6</v>
      </c>
      <c r="BQ40" s="7">
        <v>52247.3</v>
      </c>
    </row>
    <row r="41" spans="1:69" x14ac:dyDescent="0.25">
      <c r="A41" s="26" t="s">
        <v>39</v>
      </c>
      <c r="B41" s="20">
        <v>32755.7</v>
      </c>
      <c r="C41" s="20">
        <v>32575.1</v>
      </c>
      <c r="D41" s="20">
        <v>34412.699999999997</v>
      </c>
      <c r="E41" s="20">
        <v>35663.1</v>
      </c>
      <c r="F41" s="20">
        <v>37331.800000000003</v>
      </c>
      <c r="G41" s="20">
        <v>37014.9</v>
      </c>
      <c r="H41" s="20">
        <v>35729.300000000003</v>
      </c>
      <c r="I41" s="20">
        <v>35948.400000000001</v>
      </c>
      <c r="J41" s="20">
        <v>36039.1</v>
      </c>
      <c r="K41" s="20">
        <v>36101.1</v>
      </c>
      <c r="L41" s="20">
        <v>35334.400000000001</v>
      </c>
      <c r="M41" s="20">
        <v>44732.7</v>
      </c>
      <c r="N41" s="20">
        <v>35798.699999999997</v>
      </c>
      <c r="O41" s="20">
        <v>35216.5</v>
      </c>
      <c r="P41" s="31">
        <v>37964.300000000003</v>
      </c>
      <c r="Q41" s="20">
        <v>36884.800000000003</v>
      </c>
      <c r="R41" s="20">
        <v>37773.599999999999</v>
      </c>
      <c r="S41" s="20">
        <v>37977.699999999997</v>
      </c>
      <c r="T41" s="20">
        <v>35820.199999999997</v>
      </c>
      <c r="U41" s="20">
        <v>35182.300000000003</v>
      </c>
      <c r="V41" s="20">
        <v>35649.5</v>
      </c>
      <c r="W41" s="20">
        <v>36154.800000000003</v>
      </c>
      <c r="X41" s="20">
        <v>36661.5</v>
      </c>
      <c r="Y41" s="20">
        <v>50686.3</v>
      </c>
      <c r="Z41" s="20">
        <v>37729.300000000003</v>
      </c>
      <c r="AA41" s="20">
        <v>37431.199999999997</v>
      </c>
      <c r="AB41" s="20">
        <v>39681.9</v>
      </c>
      <c r="AC41" s="20">
        <v>40985.199999999997</v>
      </c>
      <c r="AD41" s="20">
        <v>42406.400000000001</v>
      </c>
      <c r="AE41" s="34">
        <v>43201.3</v>
      </c>
      <c r="AF41" s="34">
        <v>39260.800000000003</v>
      </c>
      <c r="AG41" s="34">
        <v>38862.800000000003</v>
      </c>
      <c r="AH41" s="34">
        <v>39569</v>
      </c>
      <c r="AI41" s="34">
        <v>39979.599999999999</v>
      </c>
      <c r="AJ41" s="36">
        <v>39812.699999999997</v>
      </c>
      <c r="AK41" s="34">
        <v>52537.1</v>
      </c>
      <c r="AL41" s="34">
        <v>41099.699999999997</v>
      </c>
      <c r="AM41" s="34">
        <v>42125.3</v>
      </c>
      <c r="AN41" s="34">
        <v>46892.3</v>
      </c>
      <c r="AO41" s="34">
        <v>47914.5</v>
      </c>
      <c r="AP41" s="34">
        <v>46860.800000000003</v>
      </c>
      <c r="AQ41" s="34">
        <v>49190.9</v>
      </c>
      <c r="AR41" s="34">
        <v>47439.6</v>
      </c>
      <c r="AS41" s="34">
        <v>47231.8</v>
      </c>
      <c r="AT41" s="39">
        <v>48236</v>
      </c>
      <c r="AU41" s="46">
        <v>48531</v>
      </c>
      <c r="AV41" s="42">
        <v>48751.199999999997</v>
      </c>
      <c r="AW41" s="43">
        <v>64391.3</v>
      </c>
      <c r="AX41" s="7">
        <v>48585.3</v>
      </c>
      <c r="AY41" s="7">
        <v>50677.7</v>
      </c>
      <c r="AZ41" s="7">
        <v>52480.7</v>
      </c>
      <c r="BA41" s="55">
        <v>52349.5</v>
      </c>
      <c r="BB41" s="7">
        <v>55685.1</v>
      </c>
      <c r="BC41" s="7">
        <v>56284.7</v>
      </c>
      <c r="BD41" s="7">
        <v>54819.7</v>
      </c>
      <c r="BE41" s="7">
        <v>55312.6</v>
      </c>
      <c r="BF41" s="58">
        <v>55124.7</v>
      </c>
      <c r="BG41" s="7">
        <v>56533.3</v>
      </c>
      <c r="BH41" s="7">
        <v>56320.4</v>
      </c>
      <c r="BI41" s="55">
        <v>75436</v>
      </c>
      <c r="BJ41" s="7">
        <v>57934.8</v>
      </c>
      <c r="BK41" s="7">
        <v>58630.2</v>
      </c>
      <c r="BL41" s="7">
        <v>64057.7</v>
      </c>
      <c r="BM41" s="7">
        <v>66306</v>
      </c>
      <c r="BN41" s="7">
        <v>67897.3</v>
      </c>
      <c r="BO41" s="7">
        <v>70081</v>
      </c>
      <c r="BP41" s="7">
        <v>65608</v>
      </c>
      <c r="BQ41" s="7">
        <v>66072.399999999994</v>
      </c>
    </row>
    <row r="42" spans="1:69" x14ac:dyDescent="0.25">
      <c r="A42" s="26" t="s">
        <v>40</v>
      </c>
      <c r="B42" s="20">
        <v>32429.1</v>
      </c>
      <c r="C42" s="20">
        <v>32545.599999999999</v>
      </c>
      <c r="D42" s="20">
        <v>33296.9</v>
      </c>
      <c r="E42" s="20">
        <v>37592.699999999997</v>
      </c>
      <c r="F42" s="20">
        <v>35852.199999999997</v>
      </c>
      <c r="G42" s="20">
        <v>36910.9</v>
      </c>
      <c r="H42" s="20">
        <v>34125.5</v>
      </c>
      <c r="I42" s="20">
        <v>35615.4</v>
      </c>
      <c r="J42" s="20">
        <v>33875.1</v>
      </c>
      <c r="K42" s="20">
        <v>34601.4</v>
      </c>
      <c r="L42" s="20">
        <v>35563.300000000003</v>
      </c>
      <c r="M42" s="20">
        <v>48355.199999999997</v>
      </c>
      <c r="N42" s="20">
        <v>35833.599999999999</v>
      </c>
      <c r="O42" s="20">
        <v>37087.1</v>
      </c>
      <c r="P42" s="31">
        <v>37723.599999999999</v>
      </c>
      <c r="Q42" s="20">
        <v>35800.400000000001</v>
      </c>
      <c r="R42" s="20">
        <v>43019.5</v>
      </c>
      <c r="S42" s="20">
        <v>40067.4</v>
      </c>
      <c r="T42" s="20">
        <v>38407.699999999997</v>
      </c>
      <c r="U42" s="20">
        <v>38413.199999999997</v>
      </c>
      <c r="V42" s="20">
        <v>37366.5</v>
      </c>
      <c r="W42" s="20">
        <v>37033.1</v>
      </c>
      <c r="X42" s="20">
        <v>36589.199999999997</v>
      </c>
      <c r="Y42" s="20">
        <v>51306</v>
      </c>
      <c r="Z42" s="20">
        <v>36995.199999999997</v>
      </c>
      <c r="AA42" s="20">
        <v>38378.199999999997</v>
      </c>
      <c r="AB42" s="20">
        <v>39522.400000000001</v>
      </c>
      <c r="AC42" s="20">
        <v>39694.800000000003</v>
      </c>
      <c r="AD42" s="20">
        <v>44603.9</v>
      </c>
      <c r="AE42" s="34">
        <v>43477.1</v>
      </c>
      <c r="AF42" s="34">
        <v>39902.300000000003</v>
      </c>
      <c r="AG42" s="34">
        <v>39794.1</v>
      </c>
      <c r="AH42" s="34">
        <v>40105.300000000003</v>
      </c>
      <c r="AI42" s="34">
        <v>39695</v>
      </c>
      <c r="AJ42" s="36">
        <v>40202.300000000003</v>
      </c>
      <c r="AK42" s="34">
        <v>57008.4</v>
      </c>
      <c r="AL42" s="34">
        <v>40109.5</v>
      </c>
      <c r="AM42" s="34">
        <v>40764.1</v>
      </c>
      <c r="AN42" s="34">
        <v>42883.9</v>
      </c>
      <c r="AO42" s="34">
        <v>42997.4</v>
      </c>
      <c r="AP42" s="34">
        <v>49018.400000000001</v>
      </c>
      <c r="AQ42" s="34">
        <v>49338.1</v>
      </c>
      <c r="AR42" s="34">
        <v>45116.7</v>
      </c>
      <c r="AS42" s="34">
        <v>47209.8</v>
      </c>
      <c r="AT42" s="39">
        <v>44631.8</v>
      </c>
      <c r="AU42" s="46">
        <v>45081</v>
      </c>
      <c r="AV42" s="42">
        <v>45945.599999999999</v>
      </c>
      <c r="AW42" s="43">
        <v>66337.8</v>
      </c>
      <c r="AX42" s="7">
        <v>46151.1</v>
      </c>
      <c r="AY42" s="7">
        <v>46493</v>
      </c>
      <c r="AZ42" s="7">
        <v>49808.6</v>
      </c>
      <c r="BA42" s="55">
        <v>50751.9</v>
      </c>
      <c r="BB42" s="7">
        <v>54862</v>
      </c>
      <c r="BC42" s="7">
        <v>56385.7</v>
      </c>
      <c r="BD42" s="7">
        <v>51579.5</v>
      </c>
      <c r="BE42" s="7">
        <v>52335</v>
      </c>
      <c r="BF42" s="58">
        <v>49866.3</v>
      </c>
      <c r="BG42" s="7">
        <v>50482.2</v>
      </c>
      <c r="BH42" s="7">
        <v>51175.9</v>
      </c>
      <c r="BI42" s="55">
        <v>72546.899999999994</v>
      </c>
      <c r="BJ42" s="7">
        <v>52408.9</v>
      </c>
      <c r="BK42" s="7">
        <v>53437.3</v>
      </c>
      <c r="BL42" s="7">
        <v>55979.9</v>
      </c>
      <c r="BM42" s="7">
        <v>57383.3</v>
      </c>
      <c r="BN42" s="7">
        <v>62965.3</v>
      </c>
      <c r="BO42" s="7">
        <v>64330.9</v>
      </c>
      <c r="BP42" s="7">
        <v>63119.9</v>
      </c>
      <c r="BQ42" s="7">
        <v>61676.1</v>
      </c>
    </row>
    <row r="43" spans="1:69" x14ac:dyDescent="0.25">
      <c r="A43" s="26" t="s">
        <v>41</v>
      </c>
      <c r="B43" s="20">
        <v>29683.599999999999</v>
      </c>
      <c r="C43" s="20">
        <v>30136.3</v>
      </c>
      <c r="D43" s="20">
        <v>30806.2</v>
      </c>
      <c r="E43" s="20">
        <v>32263.7</v>
      </c>
      <c r="F43" s="20">
        <v>33079.199999999997</v>
      </c>
      <c r="G43" s="20">
        <v>34025</v>
      </c>
      <c r="H43" s="20">
        <v>32690.400000000001</v>
      </c>
      <c r="I43" s="20">
        <v>31953.4</v>
      </c>
      <c r="J43" s="20">
        <v>31764.2</v>
      </c>
      <c r="K43" s="20">
        <v>32191.9</v>
      </c>
      <c r="L43" s="20">
        <v>32719.7</v>
      </c>
      <c r="M43" s="20">
        <v>41196.699999999997</v>
      </c>
      <c r="N43" s="20">
        <v>32591.7</v>
      </c>
      <c r="O43" s="20">
        <v>33028.300000000003</v>
      </c>
      <c r="P43" s="31">
        <v>34614.1</v>
      </c>
      <c r="Q43" s="20">
        <v>33771.599999999999</v>
      </c>
      <c r="R43" s="20">
        <v>35392.5</v>
      </c>
      <c r="S43" s="20">
        <v>35835.1</v>
      </c>
      <c r="T43" s="20">
        <v>35962.5</v>
      </c>
      <c r="U43" s="20">
        <v>34683.199999999997</v>
      </c>
      <c r="V43" s="20">
        <v>35087.699999999997</v>
      </c>
      <c r="W43" s="20">
        <v>35116.699999999997</v>
      </c>
      <c r="X43" s="20">
        <v>34491.599999999999</v>
      </c>
      <c r="Y43" s="20">
        <v>46445.599999999999</v>
      </c>
      <c r="Z43" s="20">
        <v>34984.199999999997</v>
      </c>
      <c r="AA43" s="20">
        <v>34097.699999999997</v>
      </c>
      <c r="AB43" s="20">
        <v>36685.599999999999</v>
      </c>
      <c r="AC43" s="20">
        <v>37920.5</v>
      </c>
      <c r="AD43" s="20">
        <v>37915.300000000003</v>
      </c>
      <c r="AE43" s="34">
        <v>39442</v>
      </c>
      <c r="AF43" s="34">
        <v>37448</v>
      </c>
      <c r="AG43" s="34">
        <v>36281.9</v>
      </c>
      <c r="AH43" s="34">
        <v>37267.699999999997</v>
      </c>
      <c r="AI43" s="34">
        <v>36947.9</v>
      </c>
      <c r="AJ43" s="36">
        <v>37980.1</v>
      </c>
      <c r="AK43" s="34">
        <v>49900.5</v>
      </c>
      <c r="AL43" s="34">
        <v>38308.300000000003</v>
      </c>
      <c r="AM43" s="34">
        <v>37157.599999999999</v>
      </c>
      <c r="AN43" s="34">
        <v>41524.1</v>
      </c>
      <c r="AO43" s="34">
        <v>41231.5</v>
      </c>
      <c r="AP43" s="34">
        <v>41263.1</v>
      </c>
      <c r="AQ43" s="34">
        <v>44264.4</v>
      </c>
      <c r="AR43" s="34">
        <v>42014.6</v>
      </c>
      <c r="AS43" s="34">
        <v>40893.4</v>
      </c>
      <c r="AT43" s="39">
        <v>41152.300000000003</v>
      </c>
      <c r="AU43" s="46">
        <v>42292</v>
      </c>
      <c r="AV43" s="42">
        <v>42229.4</v>
      </c>
      <c r="AW43" s="43">
        <v>59041.3</v>
      </c>
      <c r="AX43" s="7">
        <v>44937.5</v>
      </c>
      <c r="AY43" s="7">
        <v>43234.2</v>
      </c>
      <c r="AZ43" s="7">
        <v>46588.2</v>
      </c>
      <c r="BA43" s="55">
        <v>46786.9</v>
      </c>
      <c r="BB43" s="7">
        <v>48909.2</v>
      </c>
      <c r="BC43" s="7">
        <v>51450.5</v>
      </c>
      <c r="BD43" s="7">
        <v>48462.6</v>
      </c>
      <c r="BE43" s="7">
        <v>48333.3</v>
      </c>
      <c r="BF43" s="58">
        <v>48051</v>
      </c>
      <c r="BG43" s="7">
        <v>49054.5</v>
      </c>
      <c r="BH43" s="7">
        <v>49431.4</v>
      </c>
      <c r="BI43" s="55">
        <v>67856.5</v>
      </c>
      <c r="BJ43" s="7">
        <v>51661</v>
      </c>
      <c r="BK43" s="7">
        <v>51323.1</v>
      </c>
      <c r="BL43" s="7">
        <v>55355.8</v>
      </c>
      <c r="BM43" s="7">
        <v>57253.7</v>
      </c>
      <c r="BN43" s="7">
        <v>58984.5</v>
      </c>
      <c r="BO43" s="7">
        <v>60653.4</v>
      </c>
      <c r="BP43" s="7">
        <v>59531</v>
      </c>
      <c r="BQ43" s="7">
        <v>58436.5</v>
      </c>
    </row>
    <row r="44" spans="1:69" x14ac:dyDescent="0.25">
      <c r="A44" s="26" t="s">
        <v>42</v>
      </c>
      <c r="B44" s="20">
        <v>29599.200000000001</v>
      </c>
      <c r="C44" s="20">
        <v>30391.5</v>
      </c>
      <c r="D44" s="20">
        <v>32107.200000000001</v>
      </c>
      <c r="E44" s="20">
        <v>32768.9</v>
      </c>
      <c r="F44" s="20">
        <v>32829.300000000003</v>
      </c>
      <c r="G44" s="20">
        <v>34706.9</v>
      </c>
      <c r="H44" s="20">
        <v>33163</v>
      </c>
      <c r="I44" s="20">
        <v>32769</v>
      </c>
      <c r="J44" s="20">
        <v>33285.199999999997</v>
      </c>
      <c r="K44" s="20">
        <v>33872.699999999997</v>
      </c>
      <c r="L44" s="20">
        <v>33716</v>
      </c>
      <c r="M44" s="20">
        <v>42989.4</v>
      </c>
      <c r="N44" s="20">
        <v>32942.9</v>
      </c>
      <c r="O44" s="20">
        <v>32934.6</v>
      </c>
      <c r="P44" s="31">
        <v>34696.199999999997</v>
      </c>
      <c r="Q44" s="20">
        <v>33201.699999999997</v>
      </c>
      <c r="R44" s="20">
        <v>34561.199999999997</v>
      </c>
      <c r="S44" s="20">
        <v>36006.199999999997</v>
      </c>
      <c r="T44" s="20">
        <v>35263.4</v>
      </c>
      <c r="U44" s="20">
        <v>33685.800000000003</v>
      </c>
      <c r="V44" s="20">
        <v>34659.300000000003</v>
      </c>
      <c r="W44" s="20">
        <v>35094</v>
      </c>
      <c r="X44" s="20">
        <v>36236.699999999997</v>
      </c>
      <c r="Y44" s="20">
        <v>47581.5</v>
      </c>
      <c r="Z44" s="20">
        <v>35574.199999999997</v>
      </c>
      <c r="AA44" s="20">
        <v>35699.699999999997</v>
      </c>
      <c r="AB44" s="20">
        <v>37568.300000000003</v>
      </c>
      <c r="AC44" s="20">
        <v>38543.5</v>
      </c>
      <c r="AD44" s="20">
        <v>38016.800000000003</v>
      </c>
      <c r="AE44" s="34">
        <v>40347.599999999999</v>
      </c>
      <c r="AF44" s="34">
        <v>38549.4</v>
      </c>
      <c r="AG44" s="34">
        <v>37005.5</v>
      </c>
      <c r="AH44" s="34">
        <v>38603.9</v>
      </c>
      <c r="AI44" s="34">
        <v>38657.300000000003</v>
      </c>
      <c r="AJ44" s="36">
        <v>38693.4</v>
      </c>
      <c r="AK44" s="34">
        <v>51284.9</v>
      </c>
      <c r="AL44" s="34">
        <v>39079.4</v>
      </c>
      <c r="AM44" s="34">
        <v>38718.300000000003</v>
      </c>
      <c r="AN44" s="34">
        <v>42751.3</v>
      </c>
      <c r="AO44" s="34">
        <v>43312.9</v>
      </c>
      <c r="AP44" s="34">
        <v>42797</v>
      </c>
      <c r="AQ44" s="34">
        <v>45790.3</v>
      </c>
      <c r="AR44" s="34">
        <v>44132.3</v>
      </c>
      <c r="AS44" s="34">
        <v>43327</v>
      </c>
      <c r="AT44" s="39">
        <v>44732.6</v>
      </c>
      <c r="AU44" s="46">
        <v>46126</v>
      </c>
      <c r="AV44" s="42">
        <v>46134</v>
      </c>
      <c r="AW44" s="43">
        <v>59076.800000000003</v>
      </c>
      <c r="AX44" s="7">
        <v>45470.5</v>
      </c>
      <c r="AY44" s="7">
        <v>45270.9</v>
      </c>
      <c r="AZ44" s="7">
        <v>50022.3</v>
      </c>
      <c r="BA44" s="55">
        <v>49551.3</v>
      </c>
      <c r="BB44" s="7">
        <v>51114.5</v>
      </c>
      <c r="BC44" s="7">
        <v>55750.6</v>
      </c>
      <c r="BD44" s="7">
        <v>51426.9</v>
      </c>
      <c r="BE44" s="7">
        <v>50894.7</v>
      </c>
      <c r="BF44" s="58">
        <v>51453.8</v>
      </c>
      <c r="BG44" s="7">
        <v>53086.8</v>
      </c>
      <c r="BH44" s="7">
        <v>53015.9</v>
      </c>
      <c r="BI44" s="55">
        <v>65493.7</v>
      </c>
      <c r="BJ44" s="7">
        <v>52922.1</v>
      </c>
      <c r="BK44" s="7">
        <v>54122.7</v>
      </c>
      <c r="BL44" s="7">
        <v>58569.1</v>
      </c>
      <c r="BM44" s="7">
        <v>58559.9</v>
      </c>
      <c r="BN44" s="7">
        <v>61715.4</v>
      </c>
      <c r="BO44" s="7">
        <v>64308.6</v>
      </c>
      <c r="BP44" s="7">
        <v>61615.4</v>
      </c>
      <c r="BQ44" s="7">
        <v>60532.2</v>
      </c>
    </row>
    <row r="45" spans="1:69" x14ac:dyDescent="0.25">
      <c r="A45" s="27" t="s">
        <v>105</v>
      </c>
      <c r="B45" s="20">
        <v>29865.1</v>
      </c>
      <c r="C45" s="20">
        <v>30524.5</v>
      </c>
      <c r="D45" s="20">
        <v>34244.400000000001</v>
      </c>
      <c r="E45" s="20">
        <v>33104.699999999997</v>
      </c>
      <c r="F45" s="20">
        <v>33325.699999999997</v>
      </c>
      <c r="G45" s="20">
        <v>36647.9</v>
      </c>
      <c r="H45" s="20">
        <v>32916.1</v>
      </c>
      <c r="I45" s="20">
        <v>32199.200000000001</v>
      </c>
      <c r="J45" s="20">
        <v>33713.300000000003</v>
      </c>
      <c r="K45" s="20">
        <v>36182.699999999997</v>
      </c>
      <c r="L45" s="20">
        <v>33890.5</v>
      </c>
      <c r="M45" s="20">
        <v>50372.4</v>
      </c>
      <c r="N45" s="20">
        <v>33314</v>
      </c>
      <c r="O45" s="20">
        <v>33747</v>
      </c>
      <c r="P45" s="31">
        <v>35471.699999999997</v>
      </c>
      <c r="Q45" s="20">
        <v>32657</v>
      </c>
      <c r="R45" s="20">
        <v>36206</v>
      </c>
      <c r="S45" s="20">
        <v>39193.599999999999</v>
      </c>
      <c r="T45" s="20">
        <v>33900.5</v>
      </c>
      <c r="U45" s="20">
        <v>32810.9</v>
      </c>
      <c r="V45" s="20">
        <v>34056</v>
      </c>
      <c r="W45" s="20">
        <v>34419.199999999997</v>
      </c>
      <c r="X45" s="20">
        <v>33443.699999999997</v>
      </c>
      <c r="Y45" s="20">
        <v>48712.3</v>
      </c>
      <c r="Z45" s="20">
        <v>32384.9</v>
      </c>
      <c r="AA45" s="20">
        <v>38643.199999999997</v>
      </c>
      <c r="AB45" s="20">
        <v>37462.1</v>
      </c>
      <c r="AC45" s="20">
        <v>38270.5</v>
      </c>
      <c r="AD45" s="20">
        <v>37851.199999999997</v>
      </c>
      <c r="AE45" s="34">
        <v>41696.5</v>
      </c>
      <c r="AF45" s="34">
        <v>38047</v>
      </c>
      <c r="AG45" s="34">
        <v>35817.199999999997</v>
      </c>
      <c r="AH45" s="34">
        <v>38990.5</v>
      </c>
      <c r="AI45" s="34">
        <v>37863.599999999999</v>
      </c>
      <c r="AJ45" s="36">
        <v>39182.199999999997</v>
      </c>
      <c r="AK45" s="34">
        <v>53315.1</v>
      </c>
      <c r="AL45" s="34">
        <v>38441.800000000003</v>
      </c>
      <c r="AM45" s="34">
        <v>37801.1</v>
      </c>
      <c r="AN45" s="34">
        <v>40983</v>
      </c>
      <c r="AO45" s="34">
        <v>39501.5</v>
      </c>
      <c r="AP45" s="34">
        <v>40736.9</v>
      </c>
      <c r="AQ45" s="34">
        <v>45286.3</v>
      </c>
      <c r="AR45" s="34">
        <v>39434.199999999997</v>
      </c>
      <c r="AS45" s="34">
        <v>39005.9</v>
      </c>
      <c r="AT45" s="39">
        <v>42640.5</v>
      </c>
      <c r="AU45" s="46">
        <v>42574</v>
      </c>
      <c r="AV45" s="42">
        <v>42206.9</v>
      </c>
      <c r="AW45" s="43">
        <v>59469.7</v>
      </c>
      <c r="AX45" s="7">
        <v>42560.2</v>
      </c>
      <c r="AY45" s="7">
        <v>43111.6</v>
      </c>
      <c r="AZ45" s="7">
        <v>45724.4</v>
      </c>
      <c r="BA45" s="55">
        <v>45099.4</v>
      </c>
      <c r="BB45" s="7">
        <v>45845.5</v>
      </c>
      <c r="BC45" s="7">
        <v>53057.1</v>
      </c>
      <c r="BD45" s="7">
        <v>45599.7</v>
      </c>
      <c r="BE45" s="7">
        <v>44624.2</v>
      </c>
      <c r="BF45" s="58">
        <v>46044.5</v>
      </c>
      <c r="BG45" s="7">
        <v>46371.1</v>
      </c>
      <c r="BH45" s="7">
        <v>47699.199999999997</v>
      </c>
      <c r="BI45" s="55">
        <v>66892.5</v>
      </c>
      <c r="BJ45" s="7">
        <v>49028.4</v>
      </c>
      <c r="BK45" s="7">
        <v>50170.1</v>
      </c>
      <c r="BL45" s="7">
        <v>54846.3</v>
      </c>
      <c r="BM45" s="7">
        <v>54107.1</v>
      </c>
      <c r="BN45" s="7">
        <v>55999.3</v>
      </c>
      <c r="BO45" s="7">
        <v>62893</v>
      </c>
      <c r="BP45" s="7">
        <v>57063.9</v>
      </c>
      <c r="BQ45" s="7">
        <v>55995.1</v>
      </c>
    </row>
    <row r="46" spans="1:69" x14ac:dyDescent="0.25">
      <c r="A46" s="23" t="s">
        <v>43</v>
      </c>
      <c r="B46" s="17">
        <v>25673.8</v>
      </c>
      <c r="C46" s="17">
        <v>26323.9</v>
      </c>
      <c r="D46" s="17">
        <v>27764.7</v>
      </c>
      <c r="E46" s="17">
        <v>28296.1</v>
      </c>
      <c r="F46" s="17">
        <v>29468.400000000001</v>
      </c>
      <c r="G46" s="17">
        <v>31362</v>
      </c>
      <c r="H46" s="17">
        <v>28779.599999999999</v>
      </c>
      <c r="I46" s="18">
        <v>27490.400000000001</v>
      </c>
      <c r="J46" s="18">
        <v>28561.8</v>
      </c>
      <c r="K46" s="17">
        <v>29170.9</v>
      </c>
      <c r="L46" s="17">
        <v>29140.400000000001</v>
      </c>
      <c r="M46" s="17">
        <v>38380.9</v>
      </c>
      <c r="N46" s="17">
        <v>29186.6</v>
      </c>
      <c r="O46" s="17">
        <v>28819.5</v>
      </c>
      <c r="P46" s="30">
        <v>29849.200000000001</v>
      </c>
      <c r="Q46" s="17">
        <v>29087.200000000001</v>
      </c>
      <c r="R46" s="17">
        <v>31737.8</v>
      </c>
      <c r="S46" s="18">
        <v>34284.199999999997</v>
      </c>
      <c r="T46" s="17">
        <v>30346</v>
      </c>
      <c r="U46" s="18">
        <v>29787.5</v>
      </c>
      <c r="V46" s="18">
        <v>30748.2</v>
      </c>
      <c r="W46" s="18">
        <v>31048.3</v>
      </c>
      <c r="X46" s="17">
        <v>30433.9</v>
      </c>
      <c r="Y46" s="17">
        <v>41637.699999999997</v>
      </c>
      <c r="Z46" s="17">
        <v>30194.3</v>
      </c>
      <c r="AA46" s="17">
        <v>30627.1</v>
      </c>
      <c r="AB46" s="17">
        <v>32054.1</v>
      </c>
      <c r="AC46" s="17">
        <v>32559.9</v>
      </c>
      <c r="AD46" s="17">
        <v>33755.4</v>
      </c>
      <c r="AE46" s="33">
        <v>36096.9</v>
      </c>
      <c r="AF46" s="35">
        <v>32987.800000000003</v>
      </c>
      <c r="AG46" s="33">
        <v>31425.5</v>
      </c>
      <c r="AH46" s="35">
        <v>33053.9</v>
      </c>
      <c r="AI46" s="35">
        <v>33052.400000000001</v>
      </c>
      <c r="AJ46" s="37">
        <v>33605.300000000003</v>
      </c>
      <c r="AK46" s="35">
        <v>46355</v>
      </c>
      <c r="AL46" s="35">
        <v>33456.5</v>
      </c>
      <c r="AM46" s="35">
        <v>33162</v>
      </c>
      <c r="AN46" s="33">
        <v>35312.699999999997</v>
      </c>
      <c r="AO46" s="35">
        <v>35743.300000000003</v>
      </c>
      <c r="AP46" s="35">
        <v>36588.6</v>
      </c>
      <c r="AQ46" s="35">
        <v>40100</v>
      </c>
      <c r="AR46" s="35">
        <v>36199.599999999999</v>
      </c>
      <c r="AS46" s="33">
        <v>35258.300000000003</v>
      </c>
      <c r="AT46" s="38">
        <v>36358.800000000003</v>
      </c>
      <c r="AU46" s="47">
        <v>36966</v>
      </c>
      <c r="AV46" s="41">
        <v>37399.599999999999</v>
      </c>
      <c r="AW46" s="48">
        <v>50869</v>
      </c>
      <c r="AX46" s="53">
        <v>37418.199999999997</v>
      </c>
      <c r="AY46" s="53">
        <v>37398.6</v>
      </c>
      <c r="AZ46" s="53">
        <v>39852.9</v>
      </c>
      <c r="BA46" s="54">
        <v>39791.300000000003</v>
      </c>
      <c r="BB46" s="53">
        <v>41701.199999999997</v>
      </c>
      <c r="BC46" s="53">
        <v>45945.1</v>
      </c>
      <c r="BD46" s="53">
        <v>40069.4</v>
      </c>
      <c r="BE46" s="53">
        <v>39481.199999999997</v>
      </c>
      <c r="BF46" s="59">
        <v>40056.800000000003</v>
      </c>
      <c r="BG46" s="53">
        <v>41620.699999999997</v>
      </c>
      <c r="BH46" s="53">
        <v>41950.3</v>
      </c>
      <c r="BI46" s="54">
        <v>57672.3</v>
      </c>
      <c r="BJ46" s="53">
        <v>42107</v>
      </c>
      <c r="BK46" s="53">
        <v>43763.7</v>
      </c>
      <c r="BL46" s="53">
        <v>47022.9</v>
      </c>
      <c r="BM46" s="53">
        <v>47554.6</v>
      </c>
      <c r="BN46" s="53">
        <v>50412.2</v>
      </c>
      <c r="BO46" s="53">
        <v>53617</v>
      </c>
      <c r="BP46" s="53">
        <v>47127</v>
      </c>
      <c r="BQ46" s="53">
        <v>46036.3</v>
      </c>
    </row>
    <row r="47" spans="1:69" x14ac:dyDescent="0.25">
      <c r="A47" s="26" t="s">
        <v>44</v>
      </c>
      <c r="B47" s="20">
        <v>24082.6</v>
      </c>
      <c r="C47" s="20">
        <v>25160.1</v>
      </c>
      <c r="D47" s="20">
        <v>26195.3</v>
      </c>
      <c r="E47" s="20">
        <v>26574.9</v>
      </c>
      <c r="F47" s="20">
        <v>27493.4</v>
      </c>
      <c r="G47" s="20">
        <v>29856.5</v>
      </c>
      <c r="H47" s="20">
        <v>25748.6</v>
      </c>
      <c r="I47" s="20">
        <v>24229</v>
      </c>
      <c r="J47" s="20">
        <v>26134.1</v>
      </c>
      <c r="K47" s="20">
        <v>26442.6</v>
      </c>
      <c r="L47" s="20">
        <v>26644.799999999999</v>
      </c>
      <c r="M47" s="20">
        <v>37489.599999999999</v>
      </c>
      <c r="N47" s="20">
        <v>26779.1</v>
      </c>
      <c r="O47" s="20">
        <v>26898.799999999999</v>
      </c>
      <c r="P47" s="31">
        <v>27924.2</v>
      </c>
      <c r="Q47" s="20">
        <v>27905.8</v>
      </c>
      <c r="R47" s="20">
        <v>30448.799999999999</v>
      </c>
      <c r="S47" s="20">
        <v>35491.199999999997</v>
      </c>
      <c r="T47" s="20">
        <v>25832.2</v>
      </c>
      <c r="U47" s="20">
        <v>26960.7</v>
      </c>
      <c r="V47" s="20">
        <v>29992.6</v>
      </c>
      <c r="W47" s="20">
        <v>29477.599999999999</v>
      </c>
      <c r="X47" s="20">
        <v>28894.6</v>
      </c>
      <c r="Y47" s="20">
        <v>41675.4</v>
      </c>
      <c r="Z47" s="20">
        <v>28730.5</v>
      </c>
      <c r="AA47" s="20">
        <v>29079.3</v>
      </c>
      <c r="AB47" s="20">
        <v>30707.8</v>
      </c>
      <c r="AC47" s="20">
        <v>30645.8</v>
      </c>
      <c r="AD47" s="20">
        <v>32395.9</v>
      </c>
      <c r="AE47" s="34">
        <v>36428.699999999997</v>
      </c>
      <c r="AF47" s="34">
        <v>29458.6</v>
      </c>
      <c r="AG47" s="34">
        <v>28800.9</v>
      </c>
      <c r="AH47" s="34">
        <v>31842.7</v>
      </c>
      <c r="AI47" s="34">
        <v>32015</v>
      </c>
      <c r="AJ47" s="36">
        <v>32342.799999999999</v>
      </c>
      <c r="AK47" s="34">
        <v>43711.7</v>
      </c>
      <c r="AL47" s="34">
        <v>31168.799999999999</v>
      </c>
      <c r="AM47" s="34">
        <v>31816.7</v>
      </c>
      <c r="AN47" s="34">
        <v>33081</v>
      </c>
      <c r="AO47" s="34">
        <v>34084.6</v>
      </c>
      <c r="AP47" s="34">
        <v>34666.800000000003</v>
      </c>
      <c r="AQ47" s="34">
        <v>40103.199999999997</v>
      </c>
      <c r="AR47" s="34">
        <v>32830.699999999997</v>
      </c>
      <c r="AS47" s="34">
        <v>31230.2</v>
      </c>
      <c r="AT47" s="39">
        <v>34131.4</v>
      </c>
      <c r="AU47" s="46">
        <v>35093</v>
      </c>
      <c r="AV47" s="42">
        <v>35156.5</v>
      </c>
      <c r="AW47" s="43">
        <v>50067.8</v>
      </c>
      <c r="AX47" s="7">
        <v>35201.800000000003</v>
      </c>
      <c r="AY47" s="7">
        <v>35522</v>
      </c>
      <c r="AZ47" s="7">
        <v>36765.1</v>
      </c>
      <c r="BA47" s="55">
        <v>36910.1</v>
      </c>
      <c r="BB47" s="7">
        <v>38913.300000000003</v>
      </c>
      <c r="BC47" s="7">
        <v>44516.3</v>
      </c>
      <c r="BD47" s="7">
        <v>35129.300000000003</v>
      </c>
      <c r="BE47" s="7">
        <v>34470.1</v>
      </c>
      <c r="BF47" s="58">
        <v>36636.9</v>
      </c>
      <c r="BG47" s="7">
        <v>37387</v>
      </c>
      <c r="BH47" s="7">
        <v>37948.5</v>
      </c>
      <c r="BI47" s="55">
        <v>53165.8</v>
      </c>
      <c r="BJ47" s="7">
        <v>39102</v>
      </c>
      <c r="BK47" s="7">
        <v>40466.800000000003</v>
      </c>
      <c r="BL47" s="7">
        <v>42212.5</v>
      </c>
      <c r="BM47" s="7">
        <v>42559.3</v>
      </c>
      <c r="BN47" s="7">
        <v>45136.5</v>
      </c>
      <c r="BO47" s="7">
        <v>50844.9</v>
      </c>
      <c r="BP47" s="7">
        <v>41015.9</v>
      </c>
      <c r="BQ47" s="7">
        <v>39278.6</v>
      </c>
    </row>
    <row r="48" spans="1:69" x14ac:dyDescent="0.25">
      <c r="A48" s="26" t="s">
        <v>45</v>
      </c>
      <c r="B48" s="20">
        <v>25005.5</v>
      </c>
      <c r="C48" s="20">
        <v>25319</v>
      </c>
      <c r="D48" s="20">
        <v>27312.799999999999</v>
      </c>
      <c r="E48" s="20">
        <v>26613.5</v>
      </c>
      <c r="F48" s="20">
        <v>31608.5</v>
      </c>
      <c r="G48" s="20">
        <v>30650.6</v>
      </c>
      <c r="H48" s="20">
        <v>24306.400000000001</v>
      </c>
      <c r="I48" s="20">
        <v>25066.2</v>
      </c>
      <c r="J48" s="20">
        <v>25718.5</v>
      </c>
      <c r="K48" s="20">
        <v>26451.9</v>
      </c>
      <c r="L48" s="20">
        <v>27213.599999999999</v>
      </c>
      <c r="M48" s="20">
        <v>32969.4</v>
      </c>
      <c r="N48" s="20">
        <v>27834.9</v>
      </c>
      <c r="O48" s="20">
        <v>27698.5</v>
      </c>
      <c r="P48" s="31">
        <v>28309.7</v>
      </c>
      <c r="Q48" s="20">
        <v>27733</v>
      </c>
      <c r="R48" s="20">
        <v>31655.9</v>
      </c>
      <c r="S48" s="20">
        <v>35017.300000000003</v>
      </c>
      <c r="T48" s="20">
        <v>28841.7</v>
      </c>
      <c r="U48" s="20">
        <v>29172.799999999999</v>
      </c>
      <c r="V48" s="20">
        <v>30336</v>
      </c>
      <c r="W48" s="20">
        <v>29820.2</v>
      </c>
      <c r="X48" s="20">
        <v>28424.1</v>
      </c>
      <c r="Y48" s="20">
        <v>36802.400000000001</v>
      </c>
      <c r="Z48" s="20">
        <v>29984.1</v>
      </c>
      <c r="AA48" s="20">
        <v>29952.7</v>
      </c>
      <c r="AB48" s="20">
        <v>30479.1</v>
      </c>
      <c r="AC48" s="20">
        <v>31339</v>
      </c>
      <c r="AD48" s="20">
        <v>35182.400000000001</v>
      </c>
      <c r="AE48" s="34">
        <v>32092.799999999999</v>
      </c>
      <c r="AF48" s="34">
        <v>27551.3</v>
      </c>
      <c r="AG48" s="34">
        <v>27912.400000000001</v>
      </c>
      <c r="AH48" s="34">
        <v>30722.799999999999</v>
      </c>
      <c r="AI48" s="34">
        <v>30444.7</v>
      </c>
      <c r="AJ48" s="36">
        <v>30741.599999999999</v>
      </c>
      <c r="AK48" s="34">
        <v>38358.800000000003</v>
      </c>
      <c r="AL48" s="34">
        <v>31148.1</v>
      </c>
      <c r="AM48" s="34">
        <v>31348.6</v>
      </c>
      <c r="AN48" s="34">
        <v>31350.400000000001</v>
      </c>
      <c r="AO48" s="34">
        <v>32508.5</v>
      </c>
      <c r="AP48" s="34">
        <v>37138.199999999997</v>
      </c>
      <c r="AQ48" s="34">
        <v>34808.800000000003</v>
      </c>
      <c r="AR48" s="34">
        <v>28211.8</v>
      </c>
      <c r="AS48" s="34">
        <v>29962.2</v>
      </c>
      <c r="AT48" s="39">
        <v>31100.2</v>
      </c>
      <c r="AU48" s="46">
        <v>32179</v>
      </c>
      <c r="AV48" s="42">
        <v>31870.6</v>
      </c>
      <c r="AW48" s="43">
        <v>41356.9</v>
      </c>
      <c r="AX48" s="7">
        <v>33090.300000000003</v>
      </c>
      <c r="AY48" s="7">
        <v>33818.9</v>
      </c>
      <c r="AZ48" s="7">
        <v>34765.4</v>
      </c>
      <c r="BA48" s="55">
        <v>35483.599999999999</v>
      </c>
      <c r="BB48" s="7">
        <v>40829.1</v>
      </c>
      <c r="BC48" s="7">
        <v>39473.599999999999</v>
      </c>
      <c r="BD48" s="7">
        <v>30563.1</v>
      </c>
      <c r="BE48" s="7">
        <v>32163.4</v>
      </c>
      <c r="BF48" s="58">
        <v>33754.1</v>
      </c>
      <c r="BG48" s="7">
        <v>34713</v>
      </c>
      <c r="BH48" s="7">
        <v>35073.300000000003</v>
      </c>
      <c r="BI48" s="55">
        <v>47893.599999999999</v>
      </c>
      <c r="BJ48" s="7">
        <v>37376.199999999997</v>
      </c>
      <c r="BK48" s="7">
        <v>37755.1</v>
      </c>
      <c r="BL48" s="7">
        <v>40621.599999999999</v>
      </c>
      <c r="BM48" s="7">
        <v>38185.800000000003</v>
      </c>
      <c r="BN48" s="7">
        <v>44980</v>
      </c>
      <c r="BO48" s="7">
        <v>43854.9</v>
      </c>
      <c r="BP48" s="7">
        <v>33728.199999999997</v>
      </c>
      <c r="BQ48" s="7">
        <v>36583.800000000003</v>
      </c>
    </row>
    <row r="49" spans="1:69" x14ac:dyDescent="0.25">
      <c r="A49" s="26" t="s">
        <v>46</v>
      </c>
      <c r="B49" s="20">
        <v>25156.6</v>
      </c>
      <c r="C49" s="20">
        <v>25030.400000000001</v>
      </c>
      <c r="D49" s="20">
        <v>25503.200000000001</v>
      </c>
      <c r="E49" s="20">
        <v>26602.5</v>
      </c>
      <c r="F49" s="20">
        <v>27848.9</v>
      </c>
      <c r="G49" s="20">
        <v>31457.4</v>
      </c>
      <c r="H49" s="20">
        <v>26470.9</v>
      </c>
      <c r="I49" s="20">
        <v>25560.6</v>
      </c>
      <c r="J49" s="20">
        <v>26689.200000000001</v>
      </c>
      <c r="K49" s="20">
        <v>27245</v>
      </c>
      <c r="L49" s="20">
        <v>27597.3</v>
      </c>
      <c r="M49" s="20">
        <v>36637.5</v>
      </c>
      <c r="N49" s="20">
        <v>27758.5</v>
      </c>
      <c r="O49" s="20">
        <v>27761.4</v>
      </c>
      <c r="P49" s="31">
        <v>27045.3</v>
      </c>
      <c r="Q49" s="20">
        <v>28005.8</v>
      </c>
      <c r="R49" s="20">
        <v>31535.9</v>
      </c>
      <c r="S49" s="20">
        <v>35228.300000000003</v>
      </c>
      <c r="T49" s="20">
        <v>27221.8</v>
      </c>
      <c r="U49" s="20">
        <v>27088.6</v>
      </c>
      <c r="V49" s="20">
        <v>28665.200000000001</v>
      </c>
      <c r="W49" s="20">
        <v>29741.599999999999</v>
      </c>
      <c r="X49" s="20">
        <v>28493.7</v>
      </c>
      <c r="Y49" s="20">
        <v>40069.4</v>
      </c>
      <c r="Z49" s="20">
        <v>28987</v>
      </c>
      <c r="AA49" s="20">
        <v>28762.1</v>
      </c>
      <c r="AB49" s="20">
        <v>29292.5</v>
      </c>
      <c r="AC49" s="20">
        <v>30508.9</v>
      </c>
      <c r="AD49" s="20">
        <v>32609.1</v>
      </c>
      <c r="AE49" s="34">
        <v>34416.5</v>
      </c>
      <c r="AF49" s="34">
        <v>28648.6</v>
      </c>
      <c r="AG49" s="34">
        <v>28132.1</v>
      </c>
      <c r="AH49" s="34">
        <v>30500.1</v>
      </c>
      <c r="AI49" s="34">
        <v>30632.799999999999</v>
      </c>
      <c r="AJ49" s="36">
        <v>31156</v>
      </c>
      <c r="AK49" s="34">
        <v>40422.9</v>
      </c>
      <c r="AL49" s="34">
        <v>31662.400000000001</v>
      </c>
      <c r="AM49" s="34">
        <v>31398</v>
      </c>
      <c r="AN49" s="34">
        <v>32072.7</v>
      </c>
      <c r="AO49" s="34">
        <v>33520</v>
      </c>
      <c r="AP49" s="34">
        <v>34835.300000000003</v>
      </c>
      <c r="AQ49" s="34">
        <v>39123.800000000003</v>
      </c>
      <c r="AR49" s="34">
        <v>30874.5</v>
      </c>
      <c r="AS49" s="34">
        <v>31759.7</v>
      </c>
      <c r="AT49" s="39">
        <v>32931.5</v>
      </c>
      <c r="AU49" s="46">
        <v>34231</v>
      </c>
      <c r="AV49" s="42">
        <v>34904.699999999997</v>
      </c>
      <c r="AW49" s="43">
        <v>47622.3</v>
      </c>
      <c r="AX49" s="7">
        <v>35798.9</v>
      </c>
      <c r="AY49" s="7">
        <v>35787.4</v>
      </c>
      <c r="AZ49" s="7">
        <v>37022.5</v>
      </c>
      <c r="BA49" s="55">
        <v>37213.800000000003</v>
      </c>
      <c r="BB49" s="7">
        <v>39701.5</v>
      </c>
      <c r="BC49" s="7">
        <v>46732.3</v>
      </c>
      <c r="BD49" s="7">
        <v>35994.199999999997</v>
      </c>
      <c r="BE49" s="7">
        <v>36047.5</v>
      </c>
      <c r="BF49" s="58">
        <v>37897.1</v>
      </c>
      <c r="BG49" s="7">
        <v>39592.800000000003</v>
      </c>
      <c r="BH49" s="7">
        <v>40523.9</v>
      </c>
      <c r="BI49" s="55">
        <v>55536.2</v>
      </c>
      <c r="BJ49" s="7">
        <v>41575.4</v>
      </c>
      <c r="BK49" s="7">
        <v>42014.400000000001</v>
      </c>
      <c r="BL49" s="7">
        <v>43232.7</v>
      </c>
      <c r="BM49" s="7">
        <v>43247.7</v>
      </c>
      <c r="BN49" s="7">
        <v>47210.7</v>
      </c>
      <c r="BO49" s="7">
        <v>53610.7</v>
      </c>
      <c r="BP49" s="7">
        <v>41617</v>
      </c>
      <c r="BQ49" s="7">
        <v>41847.9</v>
      </c>
    </row>
    <row r="50" spans="1:69" x14ac:dyDescent="0.25">
      <c r="A50" s="26" t="s">
        <v>47</v>
      </c>
      <c r="B50" s="20">
        <v>25032.1</v>
      </c>
      <c r="C50" s="20">
        <v>24379.5</v>
      </c>
      <c r="D50" s="20">
        <v>25260.7</v>
      </c>
      <c r="E50" s="20">
        <v>25948.6</v>
      </c>
      <c r="F50" s="20">
        <v>26733.4</v>
      </c>
      <c r="G50" s="20">
        <v>29080.3</v>
      </c>
      <c r="H50" s="20">
        <v>27538.6</v>
      </c>
      <c r="I50" s="20">
        <v>24923.9</v>
      </c>
      <c r="J50" s="20">
        <v>26519.9</v>
      </c>
      <c r="K50" s="20">
        <v>26507</v>
      </c>
      <c r="L50" s="20">
        <v>26704.6</v>
      </c>
      <c r="M50" s="20">
        <v>35726.300000000003</v>
      </c>
      <c r="N50" s="20">
        <v>26970.400000000001</v>
      </c>
      <c r="O50" s="20">
        <v>27225.599999999999</v>
      </c>
      <c r="P50" s="31">
        <v>28643.9</v>
      </c>
      <c r="Q50" s="20">
        <v>27986.6</v>
      </c>
      <c r="R50" s="20">
        <v>28951.5</v>
      </c>
      <c r="S50" s="20">
        <v>32800.300000000003</v>
      </c>
      <c r="T50" s="20">
        <v>30765.200000000001</v>
      </c>
      <c r="U50" s="20">
        <v>28114.7</v>
      </c>
      <c r="V50" s="20">
        <v>29088.2</v>
      </c>
      <c r="W50" s="20">
        <v>29435.5</v>
      </c>
      <c r="X50" s="20">
        <v>29230.6</v>
      </c>
      <c r="Y50" s="20">
        <v>40028</v>
      </c>
      <c r="Z50" s="20">
        <v>28936.400000000001</v>
      </c>
      <c r="AA50" s="20">
        <v>30791</v>
      </c>
      <c r="AB50" s="20">
        <v>30721.8</v>
      </c>
      <c r="AC50" s="20">
        <v>31128.2</v>
      </c>
      <c r="AD50" s="20">
        <v>31233.9</v>
      </c>
      <c r="AE50" s="34">
        <v>35351.1</v>
      </c>
      <c r="AF50" s="34">
        <v>33184.9</v>
      </c>
      <c r="AG50" s="34">
        <v>29040.9</v>
      </c>
      <c r="AH50" s="34">
        <v>32037.599999999999</v>
      </c>
      <c r="AI50" s="34">
        <v>29908.400000000001</v>
      </c>
      <c r="AJ50" s="36">
        <v>31210.1</v>
      </c>
      <c r="AK50" s="34">
        <v>41990.400000000001</v>
      </c>
      <c r="AL50" s="34">
        <v>31271.4</v>
      </c>
      <c r="AM50" s="34">
        <v>32079.599999999999</v>
      </c>
      <c r="AN50" s="34">
        <v>34767.4</v>
      </c>
      <c r="AO50" s="34">
        <v>34535.9</v>
      </c>
      <c r="AP50" s="34">
        <v>34725.5</v>
      </c>
      <c r="AQ50" s="34">
        <v>39050.9</v>
      </c>
      <c r="AR50" s="34">
        <v>35394.1</v>
      </c>
      <c r="AS50" s="34">
        <v>32739.7</v>
      </c>
      <c r="AT50" s="39">
        <v>34643.9</v>
      </c>
      <c r="AU50" s="46">
        <v>33975</v>
      </c>
      <c r="AV50" s="42">
        <v>35302.199999999997</v>
      </c>
      <c r="AW50" s="43">
        <v>45018.5</v>
      </c>
      <c r="AX50" s="7">
        <v>35898.6</v>
      </c>
      <c r="AY50" s="7">
        <v>35837.4</v>
      </c>
      <c r="AZ50" s="7">
        <v>38153.800000000003</v>
      </c>
      <c r="BA50" s="55">
        <v>38033.800000000003</v>
      </c>
      <c r="BB50" s="7">
        <v>39285.599999999999</v>
      </c>
      <c r="BC50" s="7">
        <v>43781.1</v>
      </c>
      <c r="BD50" s="7">
        <v>39094</v>
      </c>
      <c r="BE50" s="7">
        <v>36820.5</v>
      </c>
      <c r="BF50" s="58">
        <v>39202.400000000001</v>
      </c>
      <c r="BG50" s="7">
        <v>39246.800000000003</v>
      </c>
      <c r="BH50" s="7">
        <v>40350.5</v>
      </c>
      <c r="BI50" s="55">
        <v>55437.4</v>
      </c>
      <c r="BJ50" s="7">
        <v>41245.5</v>
      </c>
      <c r="BK50" s="7">
        <v>43056.9</v>
      </c>
      <c r="BL50" s="7">
        <v>45488.7</v>
      </c>
      <c r="BM50" s="7">
        <v>44589.3</v>
      </c>
      <c r="BN50" s="7">
        <v>47694</v>
      </c>
      <c r="BO50" s="7">
        <v>53065.9</v>
      </c>
      <c r="BP50" s="7">
        <v>45876.7</v>
      </c>
      <c r="BQ50" s="7">
        <v>45359.8</v>
      </c>
    </row>
    <row r="51" spans="1:69" x14ac:dyDescent="0.25">
      <c r="A51" s="26" t="s">
        <v>48</v>
      </c>
      <c r="B51" s="20">
        <v>26058.3</v>
      </c>
      <c r="C51" s="20">
        <v>25427.4</v>
      </c>
      <c r="D51" s="20">
        <v>27283.9</v>
      </c>
      <c r="E51" s="20">
        <v>27567.5</v>
      </c>
      <c r="F51" s="20">
        <v>28872.5</v>
      </c>
      <c r="G51" s="20">
        <v>31415.200000000001</v>
      </c>
      <c r="H51" s="20">
        <v>27614.7</v>
      </c>
      <c r="I51" s="20">
        <v>26291</v>
      </c>
      <c r="J51" s="20">
        <v>27199.599999999999</v>
      </c>
      <c r="K51" s="20">
        <v>27633.7</v>
      </c>
      <c r="L51" s="20">
        <v>28587.5</v>
      </c>
      <c r="M51" s="20">
        <v>37486.800000000003</v>
      </c>
      <c r="N51" s="20">
        <v>27596.400000000001</v>
      </c>
      <c r="O51" s="20">
        <v>28462.6</v>
      </c>
      <c r="P51" s="31">
        <v>28437.1</v>
      </c>
      <c r="Q51" s="20">
        <v>28801.4</v>
      </c>
      <c r="R51" s="20">
        <v>32912.199999999997</v>
      </c>
      <c r="S51" s="20">
        <v>32720.9</v>
      </c>
      <c r="T51" s="20">
        <v>29353.3</v>
      </c>
      <c r="U51" s="20">
        <v>28258.1</v>
      </c>
      <c r="V51" s="20">
        <v>29128.5</v>
      </c>
      <c r="W51" s="20">
        <v>29881.7</v>
      </c>
      <c r="X51" s="20">
        <v>29134</v>
      </c>
      <c r="Y51" s="20">
        <v>40572</v>
      </c>
      <c r="Z51" s="20">
        <v>29595.1</v>
      </c>
      <c r="AA51" s="20">
        <v>29822.3</v>
      </c>
      <c r="AB51" s="20">
        <v>30820.400000000001</v>
      </c>
      <c r="AC51" s="20">
        <v>31555.200000000001</v>
      </c>
      <c r="AD51" s="20">
        <v>32916.199999999997</v>
      </c>
      <c r="AE51" s="34">
        <v>36492.699999999997</v>
      </c>
      <c r="AF51" s="34">
        <v>30423.8</v>
      </c>
      <c r="AG51" s="34">
        <v>28681.4</v>
      </c>
      <c r="AH51" s="34">
        <v>31414.799999999999</v>
      </c>
      <c r="AI51" s="34">
        <v>30665.9</v>
      </c>
      <c r="AJ51" s="36">
        <v>32278.400000000001</v>
      </c>
      <c r="AK51" s="34">
        <v>46564.1</v>
      </c>
      <c r="AL51" s="34">
        <v>31587.5</v>
      </c>
      <c r="AM51" s="34">
        <v>32620.7</v>
      </c>
      <c r="AN51" s="34">
        <v>33760.5</v>
      </c>
      <c r="AO51" s="34">
        <v>35259.9</v>
      </c>
      <c r="AP51" s="34">
        <v>35915.599999999999</v>
      </c>
      <c r="AQ51" s="34">
        <v>40712.6</v>
      </c>
      <c r="AR51" s="34">
        <v>34274.9</v>
      </c>
      <c r="AS51" s="34">
        <v>32675</v>
      </c>
      <c r="AT51" s="39">
        <v>34472.6</v>
      </c>
      <c r="AU51" s="46">
        <v>35600</v>
      </c>
      <c r="AV51" s="42">
        <v>36634.9</v>
      </c>
      <c r="AW51" s="43">
        <v>50829.3</v>
      </c>
      <c r="AX51" s="7">
        <v>36847.9</v>
      </c>
      <c r="AY51" s="7">
        <v>37794.9</v>
      </c>
      <c r="AZ51" s="7">
        <v>38752.400000000001</v>
      </c>
      <c r="BA51" s="55">
        <v>38969.1</v>
      </c>
      <c r="BB51" s="7">
        <v>40110.400000000001</v>
      </c>
      <c r="BC51" s="7">
        <v>46316.2</v>
      </c>
      <c r="BD51" s="7">
        <v>38724.9</v>
      </c>
      <c r="BE51" s="7">
        <v>37433.699999999997</v>
      </c>
      <c r="BF51" s="58">
        <v>38751.599999999999</v>
      </c>
      <c r="BG51" s="7">
        <v>40149.599999999999</v>
      </c>
      <c r="BH51" s="7">
        <v>41803.699999999997</v>
      </c>
      <c r="BI51" s="55">
        <v>55482.2</v>
      </c>
      <c r="BJ51" s="7">
        <v>41703.199999999997</v>
      </c>
      <c r="BK51" s="7">
        <v>43363.5</v>
      </c>
      <c r="BL51" s="7">
        <v>44388.800000000003</v>
      </c>
      <c r="BM51" s="7">
        <v>45206.2</v>
      </c>
      <c r="BN51" s="7">
        <v>48168.9</v>
      </c>
      <c r="BO51" s="7">
        <v>52636.6</v>
      </c>
      <c r="BP51" s="7">
        <v>45726.5</v>
      </c>
      <c r="BQ51" s="7">
        <v>42691.199999999997</v>
      </c>
    </row>
    <row r="52" spans="1:69" x14ac:dyDescent="0.25">
      <c r="A52" s="26" t="s">
        <v>49</v>
      </c>
      <c r="B52" s="20">
        <v>25024.400000000001</v>
      </c>
      <c r="C52" s="20">
        <v>25882.5</v>
      </c>
      <c r="D52" s="20">
        <v>26478</v>
      </c>
      <c r="E52" s="20">
        <v>26595.1</v>
      </c>
      <c r="F52" s="20">
        <v>27716.5</v>
      </c>
      <c r="G52" s="20">
        <v>27442.799999999999</v>
      </c>
      <c r="H52" s="20">
        <v>26650.1</v>
      </c>
      <c r="I52" s="20">
        <v>26097.8</v>
      </c>
      <c r="J52" s="20">
        <v>28596.799999999999</v>
      </c>
      <c r="K52" s="20">
        <v>28748.400000000001</v>
      </c>
      <c r="L52" s="20">
        <v>29397.3</v>
      </c>
      <c r="M52" s="20">
        <v>34336.1</v>
      </c>
      <c r="N52" s="20">
        <v>27109.4</v>
      </c>
      <c r="O52" s="20">
        <v>27979.8</v>
      </c>
      <c r="P52" s="31">
        <v>28855.5</v>
      </c>
      <c r="Q52" s="20">
        <v>26946.9</v>
      </c>
      <c r="R52" s="20">
        <v>29962.7</v>
      </c>
      <c r="S52" s="20">
        <v>31750.799999999999</v>
      </c>
      <c r="T52" s="20">
        <v>28765.7</v>
      </c>
      <c r="U52" s="20">
        <v>28555.4</v>
      </c>
      <c r="V52" s="20">
        <v>29622.2</v>
      </c>
      <c r="W52" s="20">
        <v>28606.2</v>
      </c>
      <c r="X52" s="20">
        <v>28909.599999999999</v>
      </c>
      <c r="Y52" s="20">
        <v>36466.300000000003</v>
      </c>
      <c r="Z52" s="20">
        <v>28258.2</v>
      </c>
      <c r="AA52" s="20">
        <v>29203.3</v>
      </c>
      <c r="AB52" s="20">
        <v>29712.2</v>
      </c>
      <c r="AC52" s="20">
        <v>30246.7</v>
      </c>
      <c r="AD52" s="20">
        <v>30167.5</v>
      </c>
      <c r="AE52" s="34">
        <v>31085.4</v>
      </c>
      <c r="AF52" s="34">
        <v>30363.3</v>
      </c>
      <c r="AG52" s="34">
        <v>28371.5</v>
      </c>
      <c r="AH52" s="34">
        <v>29898.1</v>
      </c>
      <c r="AI52" s="34">
        <v>29590.400000000001</v>
      </c>
      <c r="AJ52" s="36">
        <v>29620</v>
      </c>
      <c r="AK52" s="34">
        <v>44789.4</v>
      </c>
      <c r="AL52" s="34">
        <v>30112.3</v>
      </c>
      <c r="AM52" s="34">
        <v>31684.7</v>
      </c>
      <c r="AN52" s="34">
        <v>32119.7</v>
      </c>
      <c r="AO52" s="34">
        <v>32833.1</v>
      </c>
      <c r="AP52" s="34">
        <v>32940.5</v>
      </c>
      <c r="AQ52" s="34">
        <v>34183.300000000003</v>
      </c>
      <c r="AR52" s="34">
        <v>33844</v>
      </c>
      <c r="AS52" s="34">
        <v>33126.1</v>
      </c>
      <c r="AT52" s="39">
        <v>33264.300000000003</v>
      </c>
      <c r="AU52" s="46">
        <v>33373</v>
      </c>
      <c r="AV52" s="42">
        <v>35066.9</v>
      </c>
      <c r="AW52" s="43">
        <v>42632.9</v>
      </c>
      <c r="AX52" s="7">
        <v>34457.199999999997</v>
      </c>
      <c r="AY52" s="7">
        <v>34102.199999999997</v>
      </c>
      <c r="AZ52" s="7">
        <v>37426.1</v>
      </c>
      <c r="BA52" s="55">
        <v>36199.199999999997</v>
      </c>
      <c r="BB52" s="7">
        <v>36267.699999999997</v>
      </c>
      <c r="BC52" s="7">
        <v>41695.199999999997</v>
      </c>
      <c r="BD52" s="7">
        <v>35318.300000000003</v>
      </c>
      <c r="BE52" s="7">
        <v>35698.6</v>
      </c>
      <c r="BF52" s="58">
        <v>36522.1</v>
      </c>
      <c r="BG52" s="7">
        <v>38047.699999999997</v>
      </c>
      <c r="BH52" s="7">
        <v>38511</v>
      </c>
      <c r="BI52" s="55">
        <v>47982.7</v>
      </c>
      <c r="BJ52" s="7">
        <v>37882.400000000001</v>
      </c>
      <c r="BK52" s="7">
        <v>39663.300000000003</v>
      </c>
      <c r="BL52" s="7">
        <v>40644</v>
      </c>
      <c r="BM52" s="7">
        <v>40128.6</v>
      </c>
      <c r="BN52" s="7">
        <v>41495.4</v>
      </c>
      <c r="BO52" s="7">
        <v>46748.4</v>
      </c>
      <c r="BP52" s="7">
        <v>38651.199999999997</v>
      </c>
      <c r="BQ52" s="7">
        <v>40032.5</v>
      </c>
    </row>
    <row r="53" spans="1:69" x14ac:dyDescent="0.25">
      <c r="A53" s="26" t="s">
        <v>50</v>
      </c>
      <c r="B53" s="20">
        <v>26937.4</v>
      </c>
      <c r="C53" s="20">
        <v>27940.799999999999</v>
      </c>
      <c r="D53" s="20">
        <v>30019</v>
      </c>
      <c r="E53" s="20">
        <v>30783.8</v>
      </c>
      <c r="F53" s="20">
        <v>31812.799999999999</v>
      </c>
      <c r="G53" s="20">
        <v>33887.699999999997</v>
      </c>
      <c r="H53" s="20">
        <v>32457.7</v>
      </c>
      <c r="I53" s="20">
        <v>30994.799999999999</v>
      </c>
      <c r="J53" s="20">
        <v>31099.3</v>
      </c>
      <c r="K53" s="20">
        <v>32163.8</v>
      </c>
      <c r="L53" s="20">
        <v>31396.9</v>
      </c>
      <c r="M53" s="20">
        <v>41637.9</v>
      </c>
      <c r="N53" s="20">
        <v>32327.9</v>
      </c>
      <c r="O53" s="20">
        <v>30848.7</v>
      </c>
      <c r="P53" s="31">
        <v>32526.7</v>
      </c>
      <c r="Q53" s="20">
        <v>31087.599999999999</v>
      </c>
      <c r="R53" s="20">
        <v>33321</v>
      </c>
      <c r="S53" s="20">
        <v>34700.6</v>
      </c>
      <c r="T53" s="20">
        <v>34441.1</v>
      </c>
      <c r="U53" s="20">
        <v>33009.5</v>
      </c>
      <c r="V53" s="20">
        <v>32579.9</v>
      </c>
      <c r="W53" s="20">
        <v>33681.699999999997</v>
      </c>
      <c r="X53" s="20">
        <v>32892.800000000003</v>
      </c>
      <c r="Y53" s="20">
        <v>44650.6</v>
      </c>
      <c r="Z53" s="20">
        <v>32323</v>
      </c>
      <c r="AA53" s="20">
        <v>32659.8</v>
      </c>
      <c r="AB53" s="20">
        <v>34839.4</v>
      </c>
      <c r="AC53" s="20">
        <v>35465.4</v>
      </c>
      <c r="AD53" s="20">
        <v>36453.699999999997</v>
      </c>
      <c r="AE53" s="34">
        <v>38413.699999999997</v>
      </c>
      <c r="AF53" s="34">
        <v>37953.300000000003</v>
      </c>
      <c r="AG53" s="34">
        <v>35988.300000000003</v>
      </c>
      <c r="AH53" s="34">
        <v>36150.5</v>
      </c>
      <c r="AI53" s="34">
        <v>36581.199999999997</v>
      </c>
      <c r="AJ53" s="36">
        <v>37181.9</v>
      </c>
      <c r="AK53" s="34">
        <v>51073.599999999999</v>
      </c>
      <c r="AL53" s="34">
        <v>37331.4</v>
      </c>
      <c r="AM53" s="34">
        <v>35273.699999999997</v>
      </c>
      <c r="AN53" s="34">
        <v>39216.800000000003</v>
      </c>
      <c r="AO53" s="34">
        <v>38798.9</v>
      </c>
      <c r="AP53" s="34">
        <v>39718.1</v>
      </c>
      <c r="AQ53" s="34">
        <v>43017.599999999999</v>
      </c>
      <c r="AR53" s="34">
        <v>41425</v>
      </c>
      <c r="AS53" s="34">
        <v>40506.699999999997</v>
      </c>
      <c r="AT53" s="39">
        <v>40649.4</v>
      </c>
      <c r="AU53" s="46">
        <v>41112</v>
      </c>
      <c r="AV53" s="42">
        <v>41084.5</v>
      </c>
      <c r="AW53" s="43">
        <v>56799</v>
      </c>
      <c r="AX53" s="7">
        <v>40851.9</v>
      </c>
      <c r="AY53" s="7">
        <v>40510.9</v>
      </c>
      <c r="AZ53" s="7">
        <v>44030.6</v>
      </c>
      <c r="BA53" s="55">
        <v>44172.6</v>
      </c>
      <c r="BB53" s="7">
        <v>46512</v>
      </c>
      <c r="BC53" s="7">
        <v>49079.8</v>
      </c>
      <c r="BD53" s="7">
        <v>46971.9</v>
      </c>
      <c r="BE53" s="7">
        <v>46140.6</v>
      </c>
      <c r="BF53" s="58">
        <v>44930.400000000001</v>
      </c>
      <c r="BG53" s="7">
        <v>47252.6</v>
      </c>
      <c r="BH53" s="7">
        <v>46900.4</v>
      </c>
      <c r="BI53" s="55">
        <v>66313.399999999994</v>
      </c>
      <c r="BJ53" s="7">
        <v>46284.6</v>
      </c>
      <c r="BK53" s="7">
        <v>48377.7</v>
      </c>
      <c r="BL53" s="7">
        <v>54386.400000000001</v>
      </c>
      <c r="BM53" s="7">
        <v>55941.7</v>
      </c>
      <c r="BN53" s="7">
        <v>58878.6</v>
      </c>
      <c r="BO53" s="7">
        <v>59143.199999999997</v>
      </c>
      <c r="BP53" s="7">
        <v>56888.2</v>
      </c>
      <c r="BQ53" s="7">
        <v>54860.1</v>
      </c>
    </row>
    <row r="54" spans="1:69" x14ac:dyDescent="0.25">
      <c r="A54" s="23" t="s">
        <v>92</v>
      </c>
      <c r="B54" s="17">
        <v>31086.9</v>
      </c>
      <c r="C54" s="17">
        <v>30951.5</v>
      </c>
      <c r="D54" s="17">
        <v>32820.400000000001</v>
      </c>
      <c r="E54" s="17">
        <v>33764.6</v>
      </c>
      <c r="F54" s="17">
        <v>35292.1</v>
      </c>
      <c r="G54" s="17">
        <v>35570</v>
      </c>
      <c r="H54" s="17">
        <v>33677.1</v>
      </c>
      <c r="I54" s="18">
        <v>33441.9</v>
      </c>
      <c r="J54" s="18">
        <v>33368.9</v>
      </c>
      <c r="K54" s="17">
        <v>34276</v>
      </c>
      <c r="L54" s="17">
        <v>34556.1</v>
      </c>
      <c r="M54" s="17">
        <v>43786.1</v>
      </c>
      <c r="N54" s="17">
        <v>33918.400000000001</v>
      </c>
      <c r="O54" s="17">
        <v>34102.800000000003</v>
      </c>
      <c r="P54" s="30">
        <v>35711.4</v>
      </c>
      <c r="Q54" s="17">
        <v>35161.599999999999</v>
      </c>
      <c r="R54" s="17">
        <v>36960.699999999997</v>
      </c>
      <c r="S54" s="18">
        <v>37532.300000000003</v>
      </c>
      <c r="T54" s="17">
        <v>36236.800000000003</v>
      </c>
      <c r="U54" s="18">
        <v>35462.800000000003</v>
      </c>
      <c r="V54" s="18">
        <v>36215.4</v>
      </c>
      <c r="W54" s="18">
        <v>36350.400000000001</v>
      </c>
      <c r="X54" s="17">
        <v>36278.6</v>
      </c>
      <c r="Y54" s="17">
        <v>47607.1</v>
      </c>
      <c r="Z54" s="17">
        <v>35974.6</v>
      </c>
      <c r="AA54" s="17">
        <v>36324.5</v>
      </c>
      <c r="AB54" s="17">
        <v>38666.699999999997</v>
      </c>
      <c r="AC54" s="17">
        <v>39617.599999999999</v>
      </c>
      <c r="AD54" s="17">
        <v>40583.5</v>
      </c>
      <c r="AE54" s="33">
        <v>42397.9</v>
      </c>
      <c r="AF54" s="35">
        <v>39386.800000000003</v>
      </c>
      <c r="AG54" s="33">
        <v>38399.800000000003</v>
      </c>
      <c r="AH54" s="35">
        <v>40151.599999999999</v>
      </c>
      <c r="AI54" s="35">
        <v>39758.800000000003</v>
      </c>
      <c r="AJ54" s="37">
        <v>40981.5</v>
      </c>
      <c r="AK54" s="33">
        <v>54217.4</v>
      </c>
      <c r="AL54" s="35">
        <v>40449.1</v>
      </c>
      <c r="AM54" s="35">
        <v>40307.1</v>
      </c>
      <c r="AN54" s="33">
        <v>45408.4</v>
      </c>
      <c r="AO54" s="35">
        <v>44847.1</v>
      </c>
      <c r="AP54" s="35">
        <v>45733.1</v>
      </c>
      <c r="AQ54" s="35">
        <v>48060.9</v>
      </c>
      <c r="AR54" s="35">
        <v>45692</v>
      </c>
      <c r="AS54" s="33">
        <v>45019.5</v>
      </c>
      <c r="AT54" s="38">
        <v>45778.5</v>
      </c>
      <c r="AU54" s="47">
        <v>46454</v>
      </c>
      <c r="AV54" s="41">
        <v>46870.7</v>
      </c>
      <c r="AW54" s="48">
        <v>61730.7</v>
      </c>
      <c r="AX54" s="53">
        <v>47101.4</v>
      </c>
      <c r="AY54" s="53">
        <v>47782.3</v>
      </c>
      <c r="AZ54" s="53">
        <v>51385.3</v>
      </c>
      <c r="BA54" s="54">
        <v>52540.4</v>
      </c>
      <c r="BB54" s="53">
        <v>54867.7</v>
      </c>
      <c r="BC54" s="53">
        <v>56550.2</v>
      </c>
      <c r="BD54" s="53">
        <v>53995.7</v>
      </c>
      <c r="BE54" s="53">
        <v>53551.6</v>
      </c>
      <c r="BF54" s="59">
        <v>53906.1</v>
      </c>
      <c r="BG54" s="53">
        <v>55490.6</v>
      </c>
      <c r="BH54" s="53">
        <v>56044.4</v>
      </c>
      <c r="BI54" s="54">
        <v>73748.600000000006</v>
      </c>
      <c r="BJ54" s="53">
        <v>56441.599999999999</v>
      </c>
      <c r="BK54" s="53">
        <v>57406.400000000001</v>
      </c>
      <c r="BL54" s="53">
        <v>64219.5</v>
      </c>
      <c r="BM54" s="53">
        <v>62566.7</v>
      </c>
      <c r="BN54" s="53">
        <v>65448.7</v>
      </c>
      <c r="BO54" s="53">
        <v>67233.899999999994</v>
      </c>
      <c r="BP54" s="53">
        <v>65522</v>
      </c>
      <c r="BQ54" s="53">
        <v>64431.5</v>
      </c>
    </row>
    <row r="55" spans="1:69" x14ac:dyDescent="0.25">
      <c r="A55" s="24" t="s">
        <v>51</v>
      </c>
      <c r="B55" s="20">
        <v>32247.7</v>
      </c>
      <c r="C55" s="20">
        <v>32332.400000000001</v>
      </c>
      <c r="D55" s="20">
        <v>34995.800000000003</v>
      </c>
      <c r="E55" s="20">
        <v>35840.800000000003</v>
      </c>
      <c r="F55" s="20">
        <v>37403</v>
      </c>
      <c r="G55" s="20">
        <v>38719.4</v>
      </c>
      <c r="H55" s="20">
        <v>36098.9</v>
      </c>
      <c r="I55" s="20">
        <v>36540</v>
      </c>
      <c r="J55" s="20">
        <v>35779.199999999997</v>
      </c>
      <c r="K55" s="20">
        <v>36638.1</v>
      </c>
      <c r="L55" s="20">
        <v>36266.699999999997</v>
      </c>
      <c r="M55" s="20">
        <v>44208.2</v>
      </c>
      <c r="N55" s="20">
        <v>35783</v>
      </c>
      <c r="O55" s="20">
        <v>35570.199999999997</v>
      </c>
      <c r="P55" s="31">
        <v>36571.199999999997</v>
      </c>
      <c r="Q55" s="20">
        <v>37123.9</v>
      </c>
      <c r="R55" s="20">
        <v>37889.699999999997</v>
      </c>
      <c r="S55" s="20">
        <v>40278.300000000003</v>
      </c>
      <c r="T55" s="20">
        <v>38271.199999999997</v>
      </c>
      <c r="U55" s="20">
        <v>37854.199999999997</v>
      </c>
      <c r="V55" s="20">
        <v>38357.599999999999</v>
      </c>
      <c r="W55" s="20">
        <v>38324.400000000001</v>
      </c>
      <c r="X55" s="20">
        <v>38396.9</v>
      </c>
      <c r="Y55" s="20">
        <v>50612.9</v>
      </c>
      <c r="Z55" s="20">
        <v>37562.800000000003</v>
      </c>
      <c r="AA55" s="20">
        <v>37332.199999999997</v>
      </c>
      <c r="AB55" s="20">
        <v>39673</v>
      </c>
      <c r="AC55" s="20">
        <v>40709.300000000003</v>
      </c>
      <c r="AD55" s="20">
        <v>41932.6</v>
      </c>
      <c r="AE55" s="34">
        <v>44250</v>
      </c>
      <c r="AF55" s="34">
        <v>40641.199999999997</v>
      </c>
      <c r="AG55" s="34">
        <v>40431.800000000003</v>
      </c>
      <c r="AH55" s="34">
        <v>41138.1</v>
      </c>
      <c r="AI55" s="34">
        <v>40817.699999999997</v>
      </c>
      <c r="AJ55" s="36">
        <v>42233.3</v>
      </c>
      <c r="AK55" s="34">
        <v>53046.9</v>
      </c>
      <c r="AL55" s="34">
        <v>40859.599999999999</v>
      </c>
      <c r="AM55" s="34">
        <v>41347.1</v>
      </c>
      <c r="AN55" s="34">
        <v>46578.9</v>
      </c>
      <c r="AO55" s="34">
        <v>47306.8</v>
      </c>
      <c r="AP55" s="34">
        <v>47524.2</v>
      </c>
      <c r="AQ55" s="34">
        <v>48574.400000000001</v>
      </c>
      <c r="AR55" s="34">
        <v>50638.6</v>
      </c>
      <c r="AS55" s="34">
        <v>48605.4</v>
      </c>
      <c r="AT55" s="39">
        <v>48392.2</v>
      </c>
      <c r="AU55" s="46">
        <v>48456</v>
      </c>
      <c r="AV55" s="42">
        <v>49085.4</v>
      </c>
      <c r="AW55" s="43">
        <v>61537.2</v>
      </c>
      <c r="AX55" s="7">
        <v>49598</v>
      </c>
      <c r="AY55" s="7">
        <v>49426.5</v>
      </c>
      <c r="AZ55" s="7">
        <v>53658.3</v>
      </c>
      <c r="BA55" s="55">
        <v>54070.400000000001</v>
      </c>
      <c r="BB55" s="7">
        <v>56844.9</v>
      </c>
      <c r="BC55" s="7">
        <v>57205</v>
      </c>
      <c r="BD55" s="7">
        <v>58783.9</v>
      </c>
      <c r="BE55" s="7">
        <v>56414.400000000001</v>
      </c>
      <c r="BF55" s="58">
        <v>56129.9</v>
      </c>
      <c r="BG55" s="7">
        <v>56903.3</v>
      </c>
      <c r="BH55" s="7">
        <v>57408.5</v>
      </c>
      <c r="BI55" s="55">
        <v>73603.5</v>
      </c>
      <c r="BJ55" s="7">
        <v>57085.9</v>
      </c>
      <c r="BK55" s="7">
        <v>59165.4</v>
      </c>
      <c r="BL55" s="7">
        <v>67183.100000000006</v>
      </c>
      <c r="BM55" s="7">
        <v>64284.1</v>
      </c>
      <c r="BN55" s="7">
        <v>67064.7</v>
      </c>
      <c r="BO55" s="7">
        <v>66867.8</v>
      </c>
      <c r="BP55" s="7">
        <v>66274.100000000006</v>
      </c>
      <c r="BQ55" s="7">
        <v>66754.399999999994</v>
      </c>
    </row>
    <row r="56" spans="1:69" x14ac:dyDescent="0.25">
      <c r="A56" s="24" t="s">
        <v>52</v>
      </c>
      <c r="B56" s="20">
        <v>26937.7</v>
      </c>
      <c r="C56" s="20">
        <v>27259.3</v>
      </c>
      <c r="D56" s="20">
        <v>29577.5</v>
      </c>
      <c r="E56" s="20">
        <v>28673.8</v>
      </c>
      <c r="F56" s="20">
        <v>30441.599999999999</v>
      </c>
      <c r="G56" s="20">
        <v>32609.5</v>
      </c>
      <c r="H56" s="20">
        <v>29234.400000000001</v>
      </c>
      <c r="I56" s="20">
        <v>28907</v>
      </c>
      <c r="J56" s="20">
        <v>29283.9</v>
      </c>
      <c r="K56" s="20">
        <v>29253.9</v>
      </c>
      <c r="L56" s="20">
        <v>29829.200000000001</v>
      </c>
      <c r="M56" s="20">
        <v>37445.699999999997</v>
      </c>
      <c r="N56" s="20">
        <v>29153</v>
      </c>
      <c r="O56" s="20">
        <v>29516.1</v>
      </c>
      <c r="P56" s="31">
        <v>30832.5</v>
      </c>
      <c r="Q56" s="20">
        <v>30360.5</v>
      </c>
      <c r="R56" s="20">
        <v>31683.9</v>
      </c>
      <c r="S56" s="20">
        <v>33868.1</v>
      </c>
      <c r="T56" s="20">
        <v>31256.3</v>
      </c>
      <c r="U56" s="20">
        <v>30680.1</v>
      </c>
      <c r="V56" s="20">
        <v>31028.799999999999</v>
      </c>
      <c r="W56" s="20">
        <v>32249.7</v>
      </c>
      <c r="X56" s="20">
        <v>34519.5</v>
      </c>
      <c r="Y56" s="20">
        <v>40669.300000000003</v>
      </c>
      <c r="Z56" s="20">
        <v>31412.7</v>
      </c>
      <c r="AA56" s="20">
        <v>31441.3</v>
      </c>
      <c r="AB56" s="20">
        <v>32823.5</v>
      </c>
      <c r="AC56" s="20">
        <v>33601.9</v>
      </c>
      <c r="AD56" s="20">
        <v>34760.300000000003</v>
      </c>
      <c r="AE56" s="34">
        <v>36860.5</v>
      </c>
      <c r="AF56" s="34">
        <v>33919.9</v>
      </c>
      <c r="AG56" s="34">
        <v>32547.599999999999</v>
      </c>
      <c r="AH56" s="34">
        <v>34040</v>
      </c>
      <c r="AI56" s="34">
        <v>36487.9</v>
      </c>
      <c r="AJ56" s="36">
        <v>39777.4</v>
      </c>
      <c r="AK56" s="34">
        <v>44749.8</v>
      </c>
      <c r="AL56" s="34">
        <v>33215.599999999999</v>
      </c>
      <c r="AM56" s="34">
        <v>34418.300000000003</v>
      </c>
      <c r="AN56" s="34">
        <v>38140.800000000003</v>
      </c>
      <c r="AO56" s="34">
        <v>38299.800000000003</v>
      </c>
      <c r="AP56" s="34">
        <v>39137.599999999999</v>
      </c>
      <c r="AQ56" s="34">
        <v>42639.7</v>
      </c>
      <c r="AR56" s="34">
        <v>38381.800000000003</v>
      </c>
      <c r="AS56" s="34">
        <v>38082.300000000003</v>
      </c>
      <c r="AT56" s="39">
        <v>42537.2</v>
      </c>
      <c r="AU56" s="46">
        <v>40635</v>
      </c>
      <c r="AV56" s="42">
        <v>41871.199999999997</v>
      </c>
      <c r="AW56" s="43">
        <v>53734.5</v>
      </c>
      <c r="AX56" s="7">
        <v>40282.5</v>
      </c>
      <c r="AY56" s="7">
        <v>42148.4</v>
      </c>
      <c r="AZ56" s="7">
        <v>43750</v>
      </c>
      <c r="BA56" s="55">
        <v>44112.3</v>
      </c>
      <c r="BB56" s="7">
        <v>47902.1</v>
      </c>
      <c r="BC56" s="7">
        <v>51363.7</v>
      </c>
      <c r="BD56" s="7">
        <v>46997.9</v>
      </c>
      <c r="BE56" s="7">
        <v>46961.4</v>
      </c>
      <c r="BF56" s="58">
        <v>47442.9</v>
      </c>
      <c r="BG56" s="7">
        <v>52049.599999999999</v>
      </c>
      <c r="BH56" s="7">
        <v>51074</v>
      </c>
      <c r="BI56" s="55">
        <v>65951.100000000006</v>
      </c>
      <c r="BJ56" s="7">
        <v>49912.7</v>
      </c>
      <c r="BK56" s="7">
        <v>52184.6</v>
      </c>
      <c r="BL56" s="7">
        <v>54782.7</v>
      </c>
      <c r="BM56" s="7">
        <v>56604.4</v>
      </c>
      <c r="BN56" s="7">
        <v>59508.800000000003</v>
      </c>
      <c r="BO56" s="7">
        <v>62446.3</v>
      </c>
      <c r="BP56" s="7">
        <v>58787.5</v>
      </c>
      <c r="BQ56" s="7">
        <v>59332.4</v>
      </c>
    </row>
    <row r="57" spans="1:69" x14ac:dyDescent="0.25">
      <c r="A57" s="24" t="s">
        <v>53</v>
      </c>
      <c r="B57" s="20">
        <v>25888.400000000001</v>
      </c>
      <c r="C57" s="20">
        <v>25899.7</v>
      </c>
      <c r="D57" s="20">
        <v>27262</v>
      </c>
      <c r="E57" s="20">
        <v>27549.200000000001</v>
      </c>
      <c r="F57" s="20">
        <v>28245.9</v>
      </c>
      <c r="G57" s="20">
        <v>29353</v>
      </c>
      <c r="H57" s="20">
        <v>28917.599999999999</v>
      </c>
      <c r="I57" s="20">
        <v>28457.8</v>
      </c>
      <c r="J57" s="20">
        <v>28060.799999999999</v>
      </c>
      <c r="K57" s="20">
        <v>28474.7</v>
      </c>
      <c r="L57" s="20">
        <v>28739.4</v>
      </c>
      <c r="M57" s="20">
        <v>35726.400000000001</v>
      </c>
      <c r="N57" s="20">
        <v>28004.7</v>
      </c>
      <c r="O57" s="20">
        <v>28514.2</v>
      </c>
      <c r="P57" s="31">
        <v>30140.7</v>
      </c>
      <c r="Q57" s="20">
        <v>29262</v>
      </c>
      <c r="R57" s="20">
        <v>30696.799999999999</v>
      </c>
      <c r="S57" s="20">
        <v>32076</v>
      </c>
      <c r="T57" s="20">
        <v>31681.7</v>
      </c>
      <c r="U57" s="20">
        <v>31408.2</v>
      </c>
      <c r="V57" s="20">
        <v>31551.7</v>
      </c>
      <c r="W57" s="20">
        <v>31031.9</v>
      </c>
      <c r="X57" s="20">
        <v>30595.8</v>
      </c>
      <c r="Y57" s="20">
        <v>37870.5</v>
      </c>
      <c r="Z57" s="20">
        <v>29932.400000000001</v>
      </c>
      <c r="AA57" s="20">
        <v>30404.1</v>
      </c>
      <c r="AB57" s="20">
        <v>32771.300000000003</v>
      </c>
      <c r="AC57" s="20">
        <v>33287.9</v>
      </c>
      <c r="AD57" s="20">
        <v>33692.9</v>
      </c>
      <c r="AE57" s="34">
        <v>36170.800000000003</v>
      </c>
      <c r="AF57" s="34">
        <v>36149.599999999999</v>
      </c>
      <c r="AG57" s="34">
        <v>33516.6</v>
      </c>
      <c r="AH57" s="34">
        <v>34476.1</v>
      </c>
      <c r="AI57" s="34">
        <v>34373.699999999997</v>
      </c>
      <c r="AJ57" s="36">
        <v>34855.599999999999</v>
      </c>
      <c r="AK57" s="34">
        <v>43666</v>
      </c>
      <c r="AL57" s="34">
        <v>34797.5</v>
      </c>
      <c r="AM57" s="34">
        <v>34202.5</v>
      </c>
      <c r="AN57" s="34">
        <v>38491.800000000003</v>
      </c>
      <c r="AO57" s="34">
        <v>37675.800000000003</v>
      </c>
      <c r="AP57" s="34">
        <v>39758.699999999997</v>
      </c>
      <c r="AQ57" s="34">
        <v>40841.4</v>
      </c>
      <c r="AR57" s="34">
        <v>39436.9</v>
      </c>
      <c r="AS57" s="34">
        <v>39158.699999999997</v>
      </c>
      <c r="AT57" s="39">
        <v>38604</v>
      </c>
      <c r="AU57" s="46">
        <v>40103</v>
      </c>
      <c r="AV57" s="42">
        <v>40108.6</v>
      </c>
      <c r="AW57" s="43">
        <v>50596.3</v>
      </c>
      <c r="AX57" s="7">
        <v>40759.800000000003</v>
      </c>
      <c r="AY57" s="7">
        <v>39745.9</v>
      </c>
      <c r="AZ57" s="7">
        <v>42154</v>
      </c>
      <c r="BA57" s="55">
        <v>44909</v>
      </c>
      <c r="BB57" s="7">
        <v>45444.3</v>
      </c>
      <c r="BC57" s="7">
        <v>47801.4</v>
      </c>
      <c r="BD57" s="7">
        <v>47118.2</v>
      </c>
      <c r="BE57" s="7">
        <v>45933.2</v>
      </c>
      <c r="BF57" s="58">
        <v>45442.3</v>
      </c>
      <c r="BG57" s="7">
        <v>47117.8</v>
      </c>
      <c r="BH57" s="7">
        <v>47451.5</v>
      </c>
      <c r="BI57" s="55">
        <v>60014.8</v>
      </c>
      <c r="BJ57" s="7">
        <v>49968.3</v>
      </c>
      <c r="BK57" s="7">
        <v>49499.7</v>
      </c>
      <c r="BL57" s="7">
        <v>52786.6</v>
      </c>
      <c r="BM57" s="7">
        <v>54871.3</v>
      </c>
      <c r="BN57" s="7">
        <v>55643.1</v>
      </c>
      <c r="BO57" s="7">
        <v>58529.1</v>
      </c>
      <c r="BP57" s="7">
        <v>57163.5</v>
      </c>
      <c r="BQ57" s="7">
        <v>56204.9</v>
      </c>
    </row>
    <row r="58" spans="1:69" x14ac:dyDescent="0.25">
      <c r="A58" s="24" t="s">
        <v>54</v>
      </c>
      <c r="B58" s="20">
        <v>34407.199999999997</v>
      </c>
      <c r="C58" s="20">
        <v>34001.9</v>
      </c>
      <c r="D58" s="20">
        <v>35335.300000000003</v>
      </c>
      <c r="E58" s="20">
        <v>36837.1</v>
      </c>
      <c r="F58" s="20">
        <v>38732.199999999997</v>
      </c>
      <c r="G58" s="20">
        <v>37517.800000000003</v>
      </c>
      <c r="H58" s="20">
        <v>35972</v>
      </c>
      <c r="I58" s="20">
        <v>36363.1</v>
      </c>
      <c r="J58" s="20">
        <v>36885.1</v>
      </c>
      <c r="K58" s="20">
        <v>37708</v>
      </c>
      <c r="L58" s="20">
        <v>38289.199999999997</v>
      </c>
      <c r="M58" s="20">
        <v>47499.6</v>
      </c>
      <c r="N58" s="20">
        <v>37039.9</v>
      </c>
      <c r="O58" s="20">
        <v>37151.5</v>
      </c>
      <c r="P58" s="31">
        <v>39071</v>
      </c>
      <c r="Q58" s="20">
        <v>37078.300000000003</v>
      </c>
      <c r="R58" s="20">
        <v>39019.599999999999</v>
      </c>
      <c r="S58" s="20">
        <v>38555.800000000003</v>
      </c>
      <c r="T58" s="20">
        <v>37663.199999999997</v>
      </c>
      <c r="U58" s="20">
        <v>38034.199999999997</v>
      </c>
      <c r="V58" s="20">
        <v>39487.5</v>
      </c>
      <c r="W58" s="20">
        <v>40151</v>
      </c>
      <c r="X58" s="20">
        <v>40043.800000000003</v>
      </c>
      <c r="Y58" s="20">
        <v>51855.1</v>
      </c>
      <c r="Z58" s="20">
        <v>39571.1</v>
      </c>
      <c r="AA58" s="20">
        <v>39563.1</v>
      </c>
      <c r="AB58" s="20">
        <v>41655.5</v>
      </c>
      <c r="AC58" s="20">
        <v>44211.5</v>
      </c>
      <c r="AD58" s="20">
        <v>45758.6</v>
      </c>
      <c r="AE58" s="34">
        <v>45136.4</v>
      </c>
      <c r="AF58" s="34">
        <v>42391.3</v>
      </c>
      <c r="AG58" s="34">
        <v>42153.5</v>
      </c>
      <c r="AH58" s="34">
        <v>45498</v>
      </c>
      <c r="AI58" s="34">
        <v>44474.8</v>
      </c>
      <c r="AJ58" s="36">
        <v>45975.6</v>
      </c>
      <c r="AK58" s="34">
        <v>61858.7</v>
      </c>
      <c r="AL58" s="34">
        <v>46324.5</v>
      </c>
      <c r="AM58" s="34">
        <v>45888.6</v>
      </c>
      <c r="AN58" s="34">
        <v>51073.599999999999</v>
      </c>
      <c r="AO58" s="34">
        <v>50580.2</v>
      </c>
      <c r="AP58" s="34">
        <v>52789</v>
      </c>
      <c r="AQ58" s="34">
        <v>53489.5</v>
      </c>
      <c r="AR58" s="34">
        <v>49201.8</v>
      </c>
      <c r="AS58" s="34">
        <v>50314.6</v>
      </c>
      <c r="AT58" s="39">
        <v>51331.7</v>
      </c>
      <c r="AU58" s="46">
        <v>51681</v>
      </c>
      <c r="AV58" s="42">
        <v>52143.9</v>
      </c>
      <c r="AW58" s="43">
        <v>68815.3</v>
      </c>
      <c r="AX58" s="7">
        <v>53633.1</v>
      </c>
      <c r="AY58" s="7">
        <v>53645.2</v>
      </c>
      <c r="AZ58" s="7">
        <v>58233.4</v>
      </c>
      <c r="BA58" s="55">
        <v>58907.199999999997</v>
      </c>
      <c r="BB58" s="7">
        <v>62813</v>
      </c>
      <c r="BC58" s="7">
        <v>62557.4</v>
      </c>
      <c r="BD58" s="7">
        <v>59578.3</v>
      </c>
      <c r="BE58" s="7">
        <v>61542.6</v>
      </c>
      <c r="BF58" s="58">
        <v>61989.7</v>
      </c>
      <c r="BG58" s="7">
        <v>62459.8</v>
      </c>
      <c r="BH58" s="7">
        <v>64658.5</v>
      </c>
      <c r="BI58" s="55">
        <v>81985.2</v>
      </c>
      <c r="BJ58" s="7">
        <v>63410.3</v>
      </c>
      <c r="BK58" s="7">
        <v>63627.5</v>
      </c>
      <c r="BL58" s="7">
        <v>72409.7</v>
      </c>
      <c r="BM58" s="7">
        <v>70148.2</v>
      </c>
      <c r="BN58" s="7">
        <v>73010.2</v>
      </c>
      <c r="BO58" s="7">
        <v>73746.2</v>
      </c>
      <c r="BP58" s="7">
        <v>74986.3</v>
      </c>
      <c r="BQ58" s="7">
        <v>74697.2</v>
      </c>
    </row>
    <row r="59" spans="1:69" x14ac:dyDescent="0.25">
      <c r="A59" s="24" t="s">
        <v>55</v>
      </c>
      <c r="B59" s="20">
        <v>31144.400000000001</v>
      </c>
      <c r="C59" s="20">
        <v>31185.1</v>
      </c>
      <c r="D59" s="20">
        <v>31956.9</v>
      </c>
      <c r="E59" s="20">
        <v>33386.300000000003</v>
      </c>
      <c r="F59" s="20">
        <v>36634</v>
      </c>
      <c r="G59" s="20">
        <v>35149.599999999999</v>
      </c>
      <c r="H59" s="20">
        <v>33547.9</v>
      </c>
      <c r="I59" s="20">
        <v>32748.400000000001</v>
      </c>
      <c r="J59" s="20">
        <v>33752</v>
      </c>
      <c r="K59" s="20">
        <v>33785.9</v>
      </c>
      <c r="L59" s="20">
        <v>34140.800000000003</v>
      </c>
      <c r="M59" s="20">
        <v>41051.4</v>
      </c>
      <c r="N59" s="20">
        <v>33974</v>
      </c>
      <c r="O59" s="20">
        <v>33833.5</v>
      </c>
      <c r="P59" s="31">
        <v>34772.699999999997</v>
      </c>
      <c r="Q59" s="20">
        <v>34956.699999999997</v>
      </c>
      <c r="R59" s="20">
        <v>37341.5</v>
      </c>
      <c r="S59" s="20">
        <v>38074.699999999997</v>
      </c>
      <c r="T59" s="20">
        <v>34884.300000000003</v>
      </c>
      <c r="U59" s="20">
        <v>34653.5</v>
      </c>
      <c r="V59" s="20">
        <v>35189.800000000003</v>
      </c>
      <c r="W59" s="20">
        <v>35036.199999999997</v>
      </c>
      <c r="X59" s="20">
        <v>35033.699999999997</v>
      </c>
      <c r="Y59" s="20">
        <v>43570</v>
      </c>
      <c r="Z59" s="20">
        <v>36196.1</v>
      </c>
      <c r="AA59" s="20">
        <v>37008</v>
      </c>
      <c r="AB59" s="20">
        <v>39708.800000000003</v>
      </c>
      <c r="AC59" s="20">
        <v>36642.800000000003</v>
      </c>
      <c r="AD59" s="20">
        <v>38002.699999999997</v>
      </c>
      <c r="AE59" s="34">
        <v>40583.599999999999</v>
      </c>
      <c r="AF59" s="34">
        <v>36758.6</v>
      </c>
      <c r="AG59" s="34">
        <v>35390.800000000003</v>
      </c>
      <c r="AH59" s="34">
        <v>37394.800000000003</v>
      </c>
      <c r="AI59" s="34">
        <v>37985.199999999997</v>
      </c>
      <c r="AJ59" s="36">
        <v>39681.1</v>
      </c>
      <c r="AK59" s="34">
        <v>47413.7</v>
      </c>
      <c r="AL59" s="34">
        <v>38908.800000000003</v>
      </c>
      <c r="AM59" s="34">
        <v>39613.300000000003</v>
      </c>
      <c r="AN59" s="34">
        <v>43362.9</v>
      </c>
      <c r="AO59" s="34">
        <v>44172.5</v>
      </c>
      <c r="AP59" s="34">
        <v>44420.5</v>
      </c>
      <c r="AQ59" s="34">
        <v>47265.8</v>
      </c>
      <c r="AR59" s="34">
        <v>44252.1</v>
      </c>
      <c r="AS59" s="34">
        <v>42552.7</v>
      </c>
      <c r="AT59" s="39">
        <v>44183.9</v>
      </c>
      <c r="AU59" s="46">
        <v>44931</v>
      </c>
      <c r="AV59" s="42">
        <v>45694.3</v>
      </c>
      <c r="AW59" s="43">
        <v>56153.3</v>
      </c>
      <c r="AX59" s="7">
        <v>46624.800000000003</v>
      </c>
      <c r="AY59" s="7">
        <v>46308.2</v>
      </c>
      <c r="AZ59" s="7">
        <v>49563.8</v>
      </c>
      <c r="BA59" s="55">
        <v>50524</v>
      </c>
      <c r="BB59" s="7">
        <v>51106.9</v>
      </c>
      <c r="BC59" s="7">
        <v>53673.599999999999</v>
      </c>
      <c r="BD59" s="7">
        <v>50748.6</v>
      </c>
      <c r="BE59" s="7">
        <v>50013.1</v>
      </c>
      <c r="BF59" s="58">
        <v>53425.1</v>
      </c>
      <c r="BG59" s="7">
        <v>54103</v>
      </c>
      <c r="BH59" s="7">
        <v>54241</v>
      </c>
      <c r="BI59" s="55">
        <v>67970.3</v>
      </c>
      <c r="BJ59" s="7">
        <v>56404.3</v>
      </c>
      <c r="BK59" s="7">
        <v>56927.1</v>
      </c>
      <c r="BL59" s="7">
        <v>62513.2</v>
      </c>
      <c r="BM59" s="7">
        <v>60115.5</v>
      </c>
      <c r="BN59" s="7">
        <v>63278.6</v>
      </c>
      <c r="BO59" s="7">
        <v>67592.2</v>
      </c>
      <c r="BP59" s="7">
        <v>62262.2</v>
      </c>
      <c r="BQ59" s="7">
        <v>61664.800000000003</v>
      </c>
    </row>
    <row r="60" spans="1:69" x14ac:dyDescent="0.25">
      <c r="A60" s="24" t="s">
        <v>56</v>
      </c>
      <c r="B60" s="20">
        <v>26271.1</v>
      </c>
      <c r="C60" s="20">
        <v>26202.7</v>
      </c>
      <c r="D60" s="20">
        <v>28228.799999999999</v>
      </c>
      <c r="E60" s="20">
        <v>28868.7</v>
      </c>
      <c r="F60" s="20">
        <v>29795.7</v>
      </c>
      <c r="G60" s="20">
        <v>31481.200000000001</v>
      </c>
      <c r="H60" s="20">
        <v>29043.5</v>
      </c>
      <c r="I60" s="20">
        <v>28797</v>
      </c>
      <c r="J60" s="20">
        <v>28999.1</v>
      </c>
      <c r="K60" s="20">
        <v>29844.400000000001</v>
      </c>
      <c r="L60" s="20">
        <v>29858.5</v>
      </c>
      <c r="M60" s="20">
        <v>38179.599999999999</v>
      </c>
      <c r="N60" s="20">
        <v>28807.1</v>
      </c>
      <c r="O60" s="20">
        <v>29268.2</v>
      </c>
      <c r="P60" s="31">
        <v>30823.9</v>
      </c>
      <c r="Q60" s="20">
        <v>29994.3</v>
      </c>
      <c r="R60" s="20">
        <v>31916.5</v>
      </c>
      <c r="S60" s="20">
        <v>31789.3</v>
      </c>
      <c r="T60" s="20">
        <v>31131.1</v>
      </c>
      <c r="U60" s="20">
        <v>31331.5</v>
      </c>
      <c r="V60" s="20">
        <v>32100.6</v>
      </c>
      <c r="W60" s="20">
        <v>32846.300000000003</v>
      </c>
      <c r="X60" s="20">
        <v>31232.400000000001</v>
      </c>
      <c r="Y60" s="20">
        <v>41331.300000000003</v>
      </c>
      <c r="Z60" s="20">
        <v>30794.799999999999</v>
      </c>
      <c r="AA60" s="20">
        <v>31112.799999999999</v>
      </c>
      <c r="AB60" s="20">
        <v>33746.1</v>
      </c>
      <c r="AC60" s="20">
        <v>34408.400000000001</v>
      </c>
      <c r="AD60" s="20">
        <v>34889.1</v>
      </c>
      <c r="AE60" s="34">
        <v>38061</v>
      </c>
      <c r="AF60" s="34">
        <v>34316.400000000001</v>
      </c>
      <c r="AG60" s="34">
        <v>33150.300000000003</v>
      </c>
      <c r="AH60" s="34">
        <v>35781</v>
      </c>
      <c r="AI60" s="34">
        <v>35201.1</v>
      </c>
      <c r="AJ60" s="36">
        <v>36900.300000000003</v>
      </c>
      <c r="AK60" s="34">
        <v>48008.2</v>
      </c>
      <c r="AL60" s="34">
        <v>35014.6</v>
      </c>
      <c r="AM60" s="34">
        <v>35347.1</v>
      </c>
      <c r="AN60" s="34">
        <v>39406.300000000003</v>
      </c>
      <c r="AO60" s="34">
        <v>39528</v>
      </c>
      <c r="AP60" s="34">
        <v>39999.599999999999</v>
      </c>
      <c r="AQ60" s="34">
        <v>44165.3</v>
      </c>
      <c r="AR60" s="34">
        <v>39359.5</v>
      </c>
      <c r="AS60" s="34">
        <v>39614.800000000003</v>
      </c>
      <c r="AT60" s="39">
        <v>40821.199999999997</v>
      </c>
      <c r="AU60" s="46">
        <v>41182</v>
      </c>
      <c r="AV60" s="42">
        <v>42446.2</v>
      </c>
      <c r="AW60" s="43">
        <v>56053.7</v>
      </c>
      <c r="AX60" s="7">
        <v>42392.6</v>
      </c>
      <c r="AY60" s="7">
        <v>42869.9</v>
      </c>
      <c r="AZ60" s="7">
        <v>46652.1</v>
      </c>
      <c r="BA60" s="55">
        <v>47122</v>
      </c>
      <c r="BB60" s="7">
        <v>49195</v>
      </c>
      <c r="BC60" s="7">
        <v>53490.2</v>
      </c>
      <c r="BD60" s="7">
        <v>47830.1</v>
      </c>
      <c r="BE60" s="7">
        <v>49322.6</v>
      </c>
      <c r="BF60" s="58">
        <v>49523.9</v>
      </c>
      <c r="BG60" s="7">
        <v>51354.1</v>
      </c>
      <c r="BH60" s="7">
        <v>52804.1</v>
      </c>
      <c r="BI60" s="55">
        <v>68656.7</v>
      </c>
      <c r="BJ60" s="7">
        <v>50812.2</v>
      </c>
      <c r="BK60" s="7">
        <v>52380.800000000003</v>
      </c>
      <c r="BL60" s="7">
        <v>56825.3</v>
      </c>
      <c r="BM60" s="7">
        <v>56259.7</v>
      </c>
      <c r="BN60" s="7">
        <v>59914.2</v>
      </c>
      <c r="BO60" s="7">
        <v>64250.7</v>
      </c>
      <c r="BP60" s="7">
        <v>58822.8</v>
      </c>
      <c r="BQ60" s="7">
        <v>59188.800000000003</v>
      </c>
    </row>
    <row r="61" spans="1:69" x14ac:dyDescent="0.25">
      <c r="A61" s="24" t="s">
        <v>57</v>
      </c>
      <c r="B61" s="20">
        <v>34034.9</v>
      </c>
      <c r="C61" s="20">
        <v>33932.400000000001</v>
      </c>
      <c r="D61" s="20">
        <v>36919</v>
      </c>
      <c r="E61" s="20">
        <v>37720.5</v>
      </c>
      <c r="F61" s="20">
        <v>38887</v>
      </c>
      <c r="G61" s="20">
        <v>40613.699999999997</v>
      </c>
      <c r="H61" s="20">
        <v>37149.800000000003</v>
      </c>
      <c r="I61" s="20">
        <v>37066.6</v>
      </c>
      <c r="J61" s="20">
        <v>36947.9</v>
      </c>
      <c r="K61" s="20">
        <v>37772.9</v>
      </c>
      <c r="L61" s="20">
        <v>37986.400000000001</v>
      </c>
      <c r="M61" s="20">
        <v>52683.6</v>
      </c>
      <c r="N61" s="20">
        <v>37013.599999999999</v>
      </c>
      <c r="O61" s="20">
        <v>37849.300000000003</v>
      </c>
      <c r="P61" s="31">
        <v>40480</v>
      </c>
      <c r="Q61" s="20">
        <v>39337.5</v>
      </c>
      <c r="R61" s="20">
        <v>41926.6</v>
      </c>
      <c r="S61" s="20">
        <v>42885.3</v>
      </c>
      <c r="T61" s="20">
        <v>39894.6</v>
      </c>
      <c r="U61" s="20">
        <v>38803.4</v>
      </c>
      <c r="V61" s="20">
        <v>39018.400000000001</v>
      </c>
      <c r="W61" s="20">
        <v>39847.199999999997</v>
      </c>
      <c r="X61" s="20">
        <v>39849.9</v>
      </c>
      <c r="Y61" s="20">
        <v>55548</v>
      </c>
      <c r="Z61" s="20">
        <v>39090.6</v>
      </c>
      <c r="AA61" s="20">
        <v>39175.5</v>
      </c>
      <c r="AB61" s="20">
        <v>43015.6</v>
      </c>
      <c r="AC61" s="20">
        <v>43842</v>
      </c>
      <c r="AD61" s="20">
        <v>44829.4</v>
      </c>
      <c r="AE61" s="34">
        <v>47071.9</v>
      </c>
      <c r="AF61" s="34">
        <v>43108.2</v>
      </c>
      <c r="AG61" s="34">
        <v>42557.599999999999</v>
      </c>
      <c r="AH61" s="34">
        <v>44106.2</v>
      </c>
      <c r="AI61" s="34">
        <v>44631.6</v>
      </c>
      <c r="AJ61" s="36">
        <v>45746.1</v>
      </c>
      <c r="AK61" s="34">
        <v>64960.2</v>
      </c>
      <c r="AL61" s="34">
        <v>45151.3</v>
      </c>
      <c r="AM61" s="34">
        <v>44301.7</v>
      </c>
      <c r="AN61" s="34">
        <v>52087.3</v>
      </c>
      <c r="AO61" s="34">
        <v>49842.6</v>
      </c>
      <c r="AP61" s="34">
        <v>50726.1</v>
      </c>
      <c r="AQ61" s="34">
        <v>53971.8</v>
      </c>
      <c r="AR61" s="34">
        <v>49145</v>
      </c>
      <c r="AS61" s="34">
        <v>49503.6</v>
      </c>
      <c r="AT61" s="39">
        <v>49626.2</v>
      </c>
      <c r="AU61" s="46">
        <v>51506</v>
      </c>
      <c r="AV61" s="42">
        <v>51479.4</v>
      </c>
      <c r="AW61" s="43">
        <v>74055.3</v>
      </c>
      <c r="AX61" s="7">
        <v>50914.3</v>
      </c>
      <c r="AY61" s="7">
        <v>50632.2</v>
      </c>
      <c r="AZ61" s="7">
        <v>56085</v>
      </c>
      <c r="BA61" s="55">
        <v>58113</v>
      </c>
      <c r="BB61" s="7">
        <v>59798.5</v>
      </c>
      <c r="BC61" s="7">
        <v>63680.2</v>
      </c>
      <c r="BD61" s="7">
        <v>59010.1</v>
      </c>
      <c r="BE61" s="7">
        <v>58161.9</v>
      </c>
      <c r="BF61" s="58">
        <v>58311.7</v>
      </c>
      <c r="BG61" s="7">
        <v>63268.4</v>
      </c>
      <c r="BH61" s="7">
        <v>61584.800000000003</v>
      </c>
      <c r="BI61" s="55">
        <v>87374.8</v>
      </c>
      <c r="BJ61" s="7">
        <v>61467</v>
      </c>
      <c r="BK61" s="7">
        <v>63415.8</v>
      </c>
      <c r="BL61" s="7">
        <v>69080.899999999994</v>
      </c>
      <c r="BM61" s="7">
        <v>71263.100000000006</v>
      </c>
      <c r="BN61" s="7">
        <v>72577.899999999994</v>
      </c>
      <c r="BO61" s="7">
        <v>74983.5</v>
      </c>
      <c r="BP61" s="7">
        <v>71174.5</v>
      </c>
      <c r="BQ61" s="7">
        <v>70487.7</v>
      </c>
    </row>
    <row r="62" spans="1:69" x14ac:dyDescent="0.25">
      <c r="A62" s="24" t="s">
        <v>58</v>
      </c>
      <c r="B62" s="20">
        <v>27406.1</v>
      </c>
      <c r="C62" s="20">
        <v>27303.4</v>
      </c>
      <c r="D62" s="20">
        <v>28365</v>
      </c>
      <c r="E62" s="20">
        <v>29318.3</v>
      </c>
      <c r="F62" s="20">
        <v>30267.1</v>
      </c>
      <c r="G62" s="20">
        <v>31507.1</v>
      </c>
      <c r="H62" s="20">
        <v>29700.5</v>
      </c>
      <c r="I62" s="20">
        <v>28940.400000000001</v>
      </c>
      <c r="J62" s="20">
        <v>29118.6</v>
      </c>
      <c r="K62" s="20">
        <v>30076.799999999999</v>
      </c>
      <c r="L62" s="20">
        <v>29574.2</v>
      </c>
      <c r="M62" s="20">
        <v>35938.800000000003</v>
      </c>
      <c r="N62" s="20">
        <v>29934.7</v>
      </c>
      <c r="O62" s="20">
        <v>29886.799999999999</v>
      </c>
      <c r="P62" s="31">
        <v>30951.3</v>
      </c>
      <c r="Q62" s="20">
        <v>30889.3</v>
      </c>
      <c r="R62" s="20">
        <v>32807</v>
      </c>
      <c r="S62" s="20">
        <v>34058.5</v>
      </c>
      <c r="T62" s="20">
        <v>33285.699999999997</v>
      </c>
      <c r="U62" s="20">
        <v>31737.599999999999</v>
      </c>
      <c r="V62" s="20">
        <v>31966.6</v>
      </c>
      <c r="W62" s="20">
        <v>32304</v>
      </c>
      <c r="X62" s="20">
        <v>31588.400000000001</v>
      </c>
      <c r="Y62" s="20">
        <v>38921.9</v>
      </c>
      <c r="Z62" s="20">
        <v>32254.400000000001</v>
      </c>
      <c r="AA62" s="20">
        <v>31695.599999999999</v>
      </c>
      <c r="AB62" s="20">
        <v>33355.599999999999</v>
      </c>
      <c r="AC62" s="20">
        <v>34460.199999999997</v>
      </c>
      <c r="AD62" s="20">
        <v>35165</v>
      </c>
      <c r="AE62" s="34">
        <v>37328.1</v>
      </c>
      <c r="AF62" s="34">
        <v>34972.400000000001</v>
      </c>
      <c r="AG62" s="34">
        <v>33969.800000000003</v>
      </c>
      <c r="AH62" s="34">
        <v>35706.1</v>
      </c>
      <c r="AI62" s="34">
        <v>35109.199999999997</v>
      </c>
      <c r="AJ62" s="36">
        <v>36013.699999999997</v>
      </c>
      <c r="AK62" s="34">
        <v>44649.8</v>
      </c>
      <c r="AL62" s="34">
        <v>35751.5</v>
      </c>
      <c r="AM62" s="34">
        <v>34438.9</v>
      </c>
      <c r="AN62" s="34">
        <v>38564</v>
      </c>
      <c r="AO62" s="34">
        <v>39307.5</v>
      </c>
      <c r="AP62" s="34">
        <v>40221.1</v>
      </c>
      <c r="AQ62" s="34">
        <v>43598.9</v>
      </c>
      <c r="AR62" s="34">
        <v>40081.300000000003</v>
      </c>
      <c r="AS62" s="34">
        <v>39422.9</v>
      </c>
      <c r="AT62" s="39">
        <v>40173</v>
      </c>
      <c r="AU62" s="46">
        <v>41521</v>
      </c>
      <c r="AV62" s="42">
        <v>41105.599999999999</v>
      </c>
      <c r="AW62" s="43">
        <v>51050.1</v>
      </c>
      <c r="AX62" s="7">
        <v>42520</v>
      </c>
      <c r="AY62" s="7">
        <v>42275</v>
      </c>
      <c r="AZ62" s="7">
        <v>45357.599999999999</v>
      </c>
      <c r="BA62" s="55">
        <v>45426.8</v>
      </c>
      <c r="BB62" s="7">
        <v>48166.6</v>
      </c>
      <c r="BC62" s="7">
        <v>51459.1</v>
      </c>
      <c r="BD62" s="7">
        <v>47008.800000000003</v>
      </c>
      <c r="BE62" s="7">
        <v>46858.7</v>
      </c>
      <c r="BF62" s="58">
        <v>47108.7</v>
      </c>
      <c r="BG62" s="7">
        <v>48656</v>
      </c>
      <c r="BH62" s="7">
        <v>49106</v>
      </c>
      <c r="BI62" s="55">
        <v>61427.6</v>
      </c>
      <c r="BJ62" s="7">
        <v>50289.4</v>
      </c>
      <c r="BK62" s="7">
        <v>50763.6</v>
      </c>
      <c r="BL62" s="7">
        <v>54023.6</v>
      </c>
      <c r="BM62" s="7">
        <v>54256</v>
      </c>
      <c r="BN62" s="7">
        <v>57006</v>
      </c>
      <c r="BO62" s="7">
        <v>59936.5</v>
      </c>
      <c r="BP62" s="7">
        <v>56974.8</v>
      </c>
      <c r="BQ62" s="7">
        <v>55793.9</v>
      </c>
    </row>
    <row r="63" spans="1:69" x14ac:dyDescent="0.25">
      <c r="A63" s="24" t="s">
        <v>59</v>
      </c>
      <c r="B63" s="20">
        <v>32998.1</v>
      </c>
      <c r="C63" s="20">
        <v>32040.7</v>
      </c>
      <c r="D63" s="20">
        <v>34734.9</v>
      </c>
      <c r="E63" s="20">
        <v>35952.400000000001</v>
      </c>
      <c r="F63" s="20">
        <v>35354.5</v>
      </c>
      <c r="G63" s="20">
        <v>36656</v>
      </c>
      <c r="H63" s="20">
        <v>34646.400000000001</v>
      </c>
      <c r="I63" s="20">
        <v>33908.6</v>
      </c>
      <c r="J63" s="20">
        <v>34011.699999999997</v>
      </c>
      <c r="K63" s="20">
        <v>34867.4</v>
      </c>
      <c r="L63" s="20">
        <v>35876.300000000003</v>
      </c>
      <c r="M63" s="20">
        <v>48768.4</v>
      </c>
      <c r="N63" s="20">
        <v>33658</v>
      </c>
      <c r="O63" s="20">
        <v>34897</v>
      </c>
      <c r="P63" s="31">
        <v>37475</v>
      </c>
      <c r="Q63" s="20">
        <v>35818.6</v>
      </c>
      <c r="R63" s="20">
        <v>36532.6</v>
      </c>
      <c r="S63" s="20">
        <v>37309.599999999999</v>
      </c>
      <c r="T63" s="20">
        <v>36631.9</v>
      </c>
      <c r="U63" s="20">
        <v>35633.599999999999</v>
      </c>
      <c r="V63" s="20">
        <v>36842.5</v>
      </c>
      <c r="W63" s="20">
        <v>36558.199999999997</v>
      </c>
      <c r="X63" s="20">
        <v>36702.699999999997</v>
      </c>
      <c r="Y63" s="20">
        <v>50996.3</v>
      </c>
      <c r="Z63" s="20">
        <v>35032</v>
      </c>
      <c r="AA63" s="20">
        <v>37797.800000000003</v>
      </c>
      <c r="AB63" s="20">
        <v>39414.9</v>
      </c>
      <c r="AC63" s="20">
        <v>40177.9</v>
      </c>
      <c r="AD63" s="20">
        <v>40432.5</v>
      </c>
      <c r="AE63" s="34">
        <v>43070.8</v>
      </c>
      <c r="AF63" s="34">
        <v>40049.199999999997</v>
      </c>
      <c r="AG63" s="34">
        <v>38529.4</v>
      </c>
      <c r="AH63" s="34">
        <v>40763.300000000003</v>
      </c>
      <c r="AI63" s="34">
        <v>40162.699999999997</v>
      </c>
      <c r="AJ63" s="36">
        <v>41156.1</v>
      </c>
      <c r="AK63" s="34">
        <v>57357.8</v>
      </c>
      <c r="AL63" s="34">
        <v>39927.5</v>
      </c>
      <c r="AM63" s="34">
        <v>41413</v>
      </c>
      <c r="AN63" s="34">
        <v>46536.3</v>
      </c>
      <c r="AO63" s="34">
        <v>44097.2</v>
      </c>
      <c r="AP63" s="34">
        <v>44029.7</v>
      </c>
      <c r="AQ63" s="34">
        <v>48735.9</v>
      </c>
      <c r="AR63" s="34">
        <v>44438</v>
      </c>
      <c r="AS63" s="34">
        <v>43273.2</v>
      </c>
      <c r="AT63" s="39">
        <v>46494.7</v>
      </c>
      <c r="AU63" s="46">
        <v>45795</v>
      </c>
      <c r="AV63" s="42">
        <v>46238.7</v>
      </c>
      <c r="AW63" s="43">
        <v>65382.8</v>
      </c>
      <c r="AX63" s="7">
        <v>44295.5</v>
      </c>
      <c r="AY63" s="7">
        <v>48609.8</v>
      </c>
      <c r="AZ63" s="7">
        <v>50884.5</v>
      </c>
      <c r="BA63" s="55">
        <v>52889.4</v>
      </c>
      <c r="BB63" s="7">
        <v>54307.7</v>
      </c>
      <c r="BC63" s="7">
        <v>57635.7</v>
      </c>
      <c r="BD63" s="7">
        <v>52243</v>
      </c>
      <c r="BE63" s="7">
        <v>52066.1</v>
      </c>
      <c r="BF63" s="58">
        <v>52649.3</v>
      </c>
      <c r="BG63" s="7">
        <v>54092.9</v>
      </c>
      <c r="BH63" s="7">
        <v>54862.400000000001</v>
      </c>
      <c r="BI63" s="55">
        <v>74418.5</v>
      </c>
      <c r="BJ63" s="7">
        <v>55658.8</v>
      </c>
      <c r="BK63" s="7">
        <v>56479</v>
      </c>
      <c r="BL63" s="7">
        <v>63032.800000000003</v>
      </c>
      <c r="BM63" s="7">
        <v>62612</v>
      </c>
      <c r="BN63" s="7">
        <v>65393.3</v>
      </c>
      <c r="BO63" s="7">
        <v>68514.899999999994</v>
      </c>
      <c r="BP63" s="7">
        <v>66201.899999999994</v>
      </c>
      <c r="BQ63" s="7">
        <v>63412</v>
      </c>
    </row>
    <row r="64" spans="1:69" x14ac:dyDescent="0.25">
      <c r="A64" s="24" t="s">
        <v>60</v>
      </c>
      <c r="B64" s="20">
        <v>29873.9</v>
      </c>
      <c r="C64" s="20">
        <v>29847.1</v>
      </c>
      <c r="D64" s="20">
        <v>31129.4</v>
      </c>
      <c r="E64" s="20">
        <v>31494.2</v>
      </c>
      <c r="F64" s="20">
        <v>35199.5</v>
      </c>
      <c r="G64" s="20">
        <v>34605.5</v>
      </c>
      <c r="H64" s="20">
        <v>32389.9</v>
      </c>
      <c r="I64" s="20">
        <v>32978.699999999997</v>
      </c>
      <c r="J64" s="20">
        <v>32197.599999999999</v>
      </c>
      <c r="K64" s="20">
        <v>32594.7</v>
      </c>
      <c r="L64" s="20">
        <v>32068.6</v>
      </c>
      <c r="M64" s="20">
        <v>39632.400000000001</v>
      </c>
      <c r="N64" s="20">
        <v>33161.300000000003</v>
      </c>
      <c r="O64" s="20">
        <v>32512</v>
      </c>
      <c r="P64" s="31">
        <v>33899.599999999999</v>
      </c>
      <c r="Q64" s="20">
        <v>32892.800000000003</v>
      </c>
      <c r="R64" s="20">
        <v>38175.5</v>
      </c>
      <c r="S64" s="20">
        <v>36638.800000000003</v>
      </c>
      <c r="T64" s="20">
        <v>34462.1</v>
      </c>
      <c r="U64" s="20">
        <v>33776</v>
      </c>
      <c r="V64" s="20">
        <v>34614.1</v>
      </c>
      <c r="W64" s="20">
        <v>33581.599999999999</v>
      </c>
      <c r="X64" s="20">
        <v>33373</v>
      </c>
      <c r="Y64" s="20">
        <v>43506.7</v>
      </c>
      <c r="Z64" s="20">
        <v>34600.800000000003</v>
      </c>
      <c r="AA64" s="20">
        <v>34801.4</v>
      </c>
      <c r="AB64" s="20">
        <v>36957.699999999997</v>
      </c>
      <c r="AC64" s="20">
        <v>37240.699999999997</v>
      </c>
      <c r="AD64" s="20">
        <v>39920.9</v>
      </c>
      <c r="AE64" s="34">
        <v>41180.699999999997</v>
      </c>
      <c r="AF64" s="34">
        <v>35715.199999999997</v>
      </c>
      <c r="AG64" s="34">
        <v>36275.599999999999</v>
      </c>
      <c r="AH64" s="34">
        <v>37842.800000000003</v>
      </c>
      <c r="AI64" s="34">
        <v>36800.300000000003</v>
      </c>
      <c r="AJ64" s="36">
        <v>37021.199999999997</v>
      </c>
      <c r="AK64" s="34">
        <v>49390.6</v>
      </c>
      <c r="AL64" s="34">
        <v>38571.699999999997</v>
      </c>
      <c r="AM64" s="34">
        <v>37491</v>
      </c>
      <c r="AN64" s="34">
        <v>40257.5</v>
      </c>
      <c r="AO64" s="34">
        <v>41420.9</v>
      </c>
      <c r="AP64" s="34">
        <v>44213.8</v>
      </c>
      <c r="AQ64" s="34">
        <v>45410.5</v>
      </c>
      <c r="AR64" s="34">
        <v>44349.1</v>
      </c>
      <c r="AS64" s="34">
        <v>43102.400000000001</v>
      </c>
      <c r="AT64" s="39">
        <v>42599.5</v>
      </c>
      <c r="AU64" s="46">
        <v>43318</v>
      </c>
      <c r="AV64" s="42">
        <v>43806.3</v>
      </c>
      <c r="AW64" s="43">
        <v>57243.5</v>
      </c>
      <c r="AX64" s="7">
        <v>45804</v>
      </c>
      <c r="AY64" s="7">
        <v>46758.1</v>
      </c>
      <c r="AZ64" s="7">
        <v>50770.5</v>
      </c>
      <c r="BA64" s="55">
        <v>50223.3</v>
      </c>
      <c r="BB64" s="7">
        <v>55206</v>
      </c>
      <c r="BC64" s="7">
        <v>55458.2</v>
      </c>
      <c r="BD64" s="7">
        <v>50818</v>
      </c>
      <c r="BE64" s="7">
        <v>50290.2</v>
      </c>
      <c r="BF64" s="58">
        <v>51742.3</v>
      </c>
      <c r="BG64" s="7">
        <v>52159.8</v>
      </c>
      <c r="BH64" s="7">
        <v>53414</v>
      </c>
      <c r="BI64" s="55">
        <v>73256.100000000006</v>
      </c>
      <c r="BJ64" s="7">
        <v>54014.400000000001</v>
      </c>
      <c r="BK64" s="7">
        <v>56552.3</v>
      </c>
      <c r="BL64" s="7">
        <v>63514.8</v>
      </c>
      <c r="BM64" s="7">
        <v>58824.6</v>
      </c>
      <c r="BN64" s="7">
        <v>65083.5</v>
      </c>
      <c r="BO64" s="7">
        <v>65385.2</v>
      </c>
      <c r="BP64" s="7">
        <v>60532.7</v>
      </c>
      <c r="BQ64" s="7">
        <v>60386.9</v>
      </c>
    </row>
    <row r="65" spans="1:69" x14ac:dyDescent="0.25">
      <c r="A65" s="24" t="s">
        <v>61</v>
      </c>
      <c r="B65" s="20">
        <v>27495.9</v>
      </c>
      <c r="C65" s="20">
        <v>27590</v>
      </c>
      <c r="D65" s="20">
        <v>28438.3</v>
      </c>
      <c r="E65" s="20">
        <v>29468.1</v>
      </c>
      <c r="F65" s="20">
        <v>31291</v>
      </c>
      <c r="G65" s="20">
        <v>30545.200000000001</v>
      </c>
      <c r="H65" s="20">
        <v>30425.1</v>
      </c>
      <c r="I65" s="20">
        <v>30167.4</v>
      </c>
      <c r="J65" s="20">
        <v>30465.200000000001</v>
      </c>
      <c r="K65" s="20">
        <v>32014.6</v>
      </c>
      <c r="L65" s="20">
        <v>32265.1</v>
      </c>
      <c r="M65" s="20">
        <v>39294.9</v>
      </c>
      <c r="N65" s="20">
        <v>32709.599999999999</v>
      </c>
      <c r="O65" s="20">
        <v>32261.8</v>
      </c>
      <c r="P65" s="31">
        <v>31437.599999999999</v>
      </c>
      <c r="Q65" s="20">
        <v>31201.1</v>
      </c>
      <c r="R65" s="20">
        <v>33446.400000000001</v>
      </c>
      <c r="S65" s="20">
        <v>33294.800000000003</v>
      </c>
      <c r="T65" s="20">
        <v>33042.1</v>
      </c>
      <c r="U65" s="20">
        <v>32448.799999999999</v>
      </c>
      <c r="V65" s="20">
        <v>32142.9</v>
      </c>
      <c r="W65" s="20">
        <v>32710.400000000001</v>
      </c>
      <c r="X65" s="20">
        <v>31820.9</v>
      </c>
      <c r="Y65" s="20">
        <v>40926.699999999997</v>
      </c>
      <c r="Z65" s="20">
        <v>34441.199999999997</v>
      </c>
      <c r="AA65" s="20">
        <v>34167</v>
      </c>
      <c r="AB65" s="20">
        <v>35744</v>
      </c>
      <c r="AC65" s="20">
        <v>36167</v>
      </c>
      <c r="AD65" s="20">
        <v>36535.199999999997</v>
      </c>
      <c r="AE65" s="34">
        <v>35603.9</v>
      </c>
      <c r="AF65" s="34">
        <v>35933</v>
      </c>
      <c r="AG65" s="34">
        <v>34531.9</v>
      </c>
      <c r="AH65" s="34">
        <v>34468.1</v>
      </c>
      <c r="AI65" s="34">
        <v>34338.9</v>
      </c>
      <c r="AJ65" s="36">
        <v>35247</v>
      </c>
      <c r="AK65" s="34">
        <v>45513.4</v>
      </c>
      <c r="AL65" s="34">
        <v>36284.1</v>
      </c>
      <c r="AM65" s="34">
        <v>35457.300000000003</v>
      </c>
      <c r="AN65" s="34">
        <v>40497.300000000003</v>
      </c>
      <c r="AO65" s="34">
        <v>40090.9</v>
      </c>
      <c r="AP65" s="34">
        <v>40196.800000000003</v>
      </c>
      <c r="AQ65" s="34">
        <v>42475.7</v>
      </c>
      <c r="AR65" s="34">
        <v>41097.599999999999</v>
      </c>
      <c r="AS65" s="34">
        <v>41117.5</v>
      </c>
      <c r="AT65" s="39">
        <v>40278.6</v>
      </c>
      <c r="AU65" s="46">
        <v>41465</v>
      </c>
      <c r="AV65" s="42">
        <v>41936.5</v>
      </c>
      <c r="AW65" s="43">
        <v>53931.6</v>
      </c>
      <c r="AX65" s="7">
        <v>42245.2</v>
      </c>
      <c r="AY65" s="7">
        <v>41524.400000000001</v>
      </c>
      <c r="AZ65" s="7">
        <v>44373.9</v>
      </c>
      <c r="BA65" s="55">
        <v>46282</v>
      </c>
      <c r="BB65" s="7">
        <v>47475.199999999997</v>
      </c>
      <c r="BC65" s="7">
        <v>49151</v>
      </c>
      <c r="BD65" s="7">
        <v>47453.8</v>
      </c>
      <c r="BE65" s="7">
        <v>47951.6</v>
      </c>
      <c r="BF65" s="58">
        <v>47208.4</v>
      </c>
      <c r="BG65" s="7">
        <v>49322.3</v>
      </c>
      <c r="BH65" s="7">
        <v>50408.2</v>
      </c>
      <c r="BI65" s="55">
        <v>64665.599999999999</v>
      </c>
      <c r="BJ65" s="7">
        <v>50045.2</v>
      </c>
      <c r="BK65" s="7">
        <v>49799.6</v>
      </c>
      <c r="BL65" s="7">
        <v>54304.4</v>
      </c>
      <c r="BM65" s="7">
        <v>53619.1</v>
      </c>
      <c r="BN65" s="7">
        <v>57496.3</v>
      </c>
      <c r="BO65" s="7">
        <v>57837.8</v>
      </c>
      <c r="BP65" s="7">
        <v>57818.1</v>
      </c>
      <c r="BQ65" s="7">
        <v>57374.3</v>
      </c>
    </row>
    <row r="66" spans="1:69" x14ac:dyDescent="0.25">
      <c r="A66" s="24" t="s">
        <v>62</v>
      </c>
      <c r="B66" s="20">
        <v>32398.5</v>
      </c>
      <c r="C66" s="20">
        <v>32752.9</v>
      </c>
      <c r="D66" s="20">
        <v>34725.5</v>
      </c>
      <c r="E66" s="20">
        <v>35407.800000000003</v>
      </c>
      <c r="F66" s="20">
        <v>38325.1</v>
      </c>
      <c r="G66" s="20">
        <v>37696.9</v>
      </c>
      <c r="H66" s="20">
        <v>36509.9</v>
      </c>
      <c r="I66" s="20">
        <v>35274.400000000001</v>
      </c>
      <c r="J66" s="20">
        <v>34856.5</v>
      </c>
      <c r="K66" s="20">
        <v>36266.9</v>
      </c>
      <c r="L66" s="20">
        <v>35895.800000000003</v>
      </c>
      <c r="M66" s="20">
        <v>44669.5</v>
      </c>
      <c r="N66" s="20">
        <v>35214.800000000003</v>
      </c>
      <c r="O66" s="20">
        <v>35604.9</v>
      </c>
      <c r="P66" s="31">
        <v>37044.300000000003</v>
      </c>
      <c r="Q66" s="20">
        <v>38012.199999999997</v>
      </c>
      <c r="R66" s="20">
        <v>39209.800000000003</v>
      </c>
      <c r="S66" s="20">
        <v>39427.199999999997</v>
      </c>
      <c r="T66" s="20">
        <v>39159.9</v>
      </c>
      <c r="U66" s="20">
        <v>36723.800000000003</v>
      </c>
      <c r="V66" s="20">
        <v>37862.300000000003</v>
      </c>
      <c r="W66" s="20">
        <v>37841.199999999997</v>
      </c>
      <c r="X66" s="20">
        <v>37967.5</v>
      </c>
      <c r="Y66" s="20">
        <v>48982.7</v>
      </c>
      <c r="Z66" s="20">
        <v>37493.5</v>
      </c>
      <c r="AA66" s="20">
        <v>37417.699999999997</v>
      </c>
      <c r="AB66" s="20">
        <v>40685.599999999999</v>
      </c>
      <c r="AC66" s="20">
        <v>41675</v>
      </c>
      <c r="AD66" s="20">
        <v>42593.599999999999</v>
      </c>
      <c r="AE66" s="34">
        <v>45906</v>
      </c>
      <c r="AF66" s="34">
        <v>42887</v>
      </c>
      <c r="AG66" s="34">
        <v>40086.800000000003</v>
      </c>
      <c r="AH66" s="34">
        <v>42155.4</v>
      </c>
      <c r="AI66" s="34">
        <v>41189.199999999997</v>
      </c>
      <c r="AJ66" s="36">
        <v>42668.5</v>
      </c>
      <c r="AK66" s="34">
        <v>57986.6</v>
      </c>
      <c r="AL66" s="34">
        <v>42012.7</v>
      </c>
      <c r="AM66" s="34">
        <v>40807.300000000003</v>
      </c>
      <c r="AN66" s="34">
        <v>47751.3</v>
      </c>
      <c r="AO66" s="34">
        <v>45889.9</v>
      </c>
      <c r="AP66" s="34">
        <v>46176.4</v>
      </c>
      <c r="AQ66" s="34">
        <v>48460.7</v>
      </c>
      <c r="AR66" s="34">
        <v>48275.6</v>
      </c>
      <c r="AS66" s="34">
        <v>46584.5</v>
      </c>
      <c r="AT66" s="39">
        <v>46610.6</v>
      </c>
      <c r="AU66" s="46">
        <v>48490</v>
      </c>
      <c r="AV66" s="42">
        <v>48447.8</v>
      </c>
      <c r="AW66" s="43">
        <v>61581.9</v>
      </c>
      <c r="AX66" s="7">
        <v>48037.1</v>
      </c>
      <c r="AY66" s="7">
        <v>48453.4</v>
      </c>
      <c r="AZ66" s="7">
        <v>52622.6</v>
      </c>
      <c r="BA66" s="55">
        <v>54052</v>
      </c>
      <c r="BB66" s="7">
        <v>55948.1</v>
      </c>
      <c r="BC66" s="7">
        <v>56224.9</v>
      </c>
      <c r="BD66" s="7">
        <v>56826.5</v>
      </c>
      <c r="BE66" s="7">
        <v>55188.800000000003</v>
      </c>
      <c r="BF66" s="58">
        <v>55199.5</v>
      </c>
      <c r="BG66" s="7">
        <v>56184.1</v>
      </c>
      <c r="BH66" s="7">
        <v>55964.3</v>
      </c>
      <c r="BI66" s="55">
        <v>74108.100000000006</v>
      </c>
      <c r="BJ66" s="7">
        <v>58460.800000000003</v>
      </c>
      <c r="BK66" s="7">
        <v>59042.8</v>
      </c>
      <c r="BL66" s="7">
        <v>70625.7</v>
      </c>
      <c r="BM66" s="7">
        <v>64081.599999999999</v>
      </c>
      <c r="BN66" s="7">
        <v>65963.8</v>
      </c>
      <c r="BO66" s="7">
        <v>68406.8</v>
      </c>
      <c r="BP66" s="7">
        <v>68094.2</v>
      </c>
      <c r="BQ66" s="7">
        <v>64282.1</v>
      </c>
    </row>
    <row r="67" spans="1:69" x14ac:dyDescent="0.25">
      <c r="A67" s="24" t="s">
        <v>63</v>
      </c>
      <c r="B67" s="20">
        <v>26047.4</v>
      </c>
      <c r="C67" s="20">
        <v>26104.2</v>
      </c>
      <c r="D67" s="20">
        <v>27452.400000000001</v>
      </c>
      <c r="E67" s="20">
        <v>28427.7</v>
      </c>
      <c r="F67" s="20">
        <v>28771.5</v>
      </c>
      <c r="G67" s="20">
        <v>28691</v>
      </c>
      <c r="H67" s="20">
        <v>27251.7</v>
      </c>
      <c r="I67" s="20">
        <v>27029</v>
      </c>
      <c r="J67" s="20">
        <v>26647.3</v>
      </c>
      <c r="K67" s="20">
        <v>28224.3</v>
      </c>
      <c r="L67" s="20">
        <v>30212.9</v>
      </c>
      <c r="M67" s="20">
        <v>37413.4</v>
      </c>
      <c r="N67" s="20">
        <v>30366.2</v>
      </c>
      <c r="O67" s="20">
        <v>30367.3</v>
      </c>
      <c r="P67" s="31">
        <v>31690.9</v>
      </c>
      <c r="Q67" s="20">
        <v>31905.8</v>
      </c>
      <c r="R67" s="20">
        <v>33849.800000000003</v>
      </c>
      <c r="S67" s="20">
        <v>34351.1</v>
      </c>
      <c r="T67" s="20">
        <v>33673.9</v>
      </c>
      <c r="U67" s="20">
        <v>32768</v>
      </c>
      <c r="V67" s="20">
        <v>32972.800000000003</v>
      </c>
      <c r="W67" s="20">
        <v>33004.9</v>
      </c>
      <c r="X67" s="20">
        <v>32738.3</v>
      </c>
      <c r="Y67" s="20">
        <v>43019.5</v>
      </c>
      <c r="Z67" s="20">
        <v>33113.300000000003</v>
      </c>
      <c r="AA67" s="20">
        <v>32794.400000000001</v>
      </c>
      <c r="AB67" s="20">
        <v>34758.1</v>
      </c>
      <c r="AC67" s="20">
        <v>36666.800000000003</v>
      </c>
      <c r="AD67" s="20">
        <v>37283.1</v>
      </c>
      <c r="AE67" s="34">
        <v>38891.4</v>
      </c>
      <c r="AF67" s="34">
        <v>36636</v>
      </c>
      <c r="AG67" s="34">
        <v>35968.699999999997</v>
      </c>
      <c r="AH67" s="34">
        <v>36652.800000000003</v>
      </c>
      <c r="AI67" s="34">
        <v>36569.800000000003</v>
      </c>
      <c r="AJ67" s="36">
        <v>37145</v>
      </c>
      <c r="AK67" s="34">
        <v>48589.2</v>
      </c>
      <c r="AL67" s="34">
        <v>37354.1</v>
      </c>
      <c r="AM67" s="34">
        <v>37035.4</v>
      </c>
      <c r="AN67" s="34">
        <v>40803.4</v>
      </c>
      <c r="AO67" s="34">
        <v>41012</v>
      </c>
      <c r="AP67" s="34">
        <v>42361.1</v>
      </c>
      <c r="AQ67" s="34">
        <v>43890.1</v>
      </c>
      <c r="AR67" s="34">
        <v>42024.1</v>
      </c>
      <c r="AS67" s="34">
        <v>41538.400000000001</v>
      </c>
      <c r="AT67" s="39">
        <v>41183.1</v>
      </c>
      <c r="AU67" s="46">
        <v>41619</v>
      </c>
      <c r="AV67" s="42">
        <v>42199.5</v>
      </c>
      <c r="AW67" s="43">
        <v>56733.3</v>
      </c>
      <c r="AX67" s="7">
        <v>43311</v>
      </c>
      <c r="AY67" s="7">
        <v>44337.2</v>
      </c>
      <c r="AZ67" s="7">
        <v>46052.1</v>
      </c>
      <c r="BA67" s="55">
        <v>47913</v>
      </c>
      <c r="BB67" s="7">
        <v>49861.3</v>
      </c>
      <c r="BC67" s="7">
        <v>51354.400000000001</v>
      </c>
      <c r="BD67" s="7">
        <v>49907.1</v>
      </c>
      <c r="BE67" s="7">
        <v>48715.3</v>
      </c>
      <c r="BF67" s="58">
        <v>47571.4</v>
      </c>
      <c r="BG67" s="7">
        <v>49937.1</v>
      </c>
      <c r="BH67" s="7">
        <v>50285.9</v>
      </c>
      <c r="BI67" s="55">
        <v>66095.7</v>
      </c>
      <c r="BJ67" s="7">
        <v>50947.1</v>
      </c>
      <c r="BK67" s="7">
        <v>51375.1</v>
      </c>
      <c r="BL67" s="7">
        <v>54872.800000000003</v>
      </c>
      <c r="BM67" s="7">
        <v>55265.9</v>
      </c>
      <c r="BN67" s="7">
        <v>59271.4</v>
      </c>
      <c r="BO67" s="7">
        <v>59637.7</v>
      </c>
      <c r="BP67" s="7">
        <v>57667.7</v>
      </c>
      <c r="BQ67" s="7">
        <v>57721.3</v>
      </c>
    </row>
    <row r="68" spans="1:69" x14ac:dyDescent="0.25">
      <c r="A68" s="24" t="s">
        <v>64</v>
      </c>
      <c r="B68" s="20">
        <v>27837.200000000001</v>
      </c>
      <c r="C68" s="20">
        <v>27855.3</v>
      </c>
      <c r="D68" s="20">
        <v>29144.5</v>
      </c>
      <c r="E68" s="20">
        <v>29981.3</v>
      </c>
      <c r="F68" s="20">
        <v>31028.6</v>
      </c>
      <c r="G68" s="20">
        <v>31643.7</v>
      </c>
      <c r="H68" s="20">
        <v>30244.9</v>
      </c>
      <c r="I68" s="20">
        <v>29803.3</v>
      </c>
      <c r="J68" s="20">
        <v>29508.6</v>
      </c>
      <c r="K68" s="20">
        <v>30637.9</v>
      </c>
      <c r="L68" s="20">
        <v>30511</v>
      </c>
      <c r="M68" s="20">
        <v>39100.6</v>
      </c>
      <c r="N68" s="20">
        <v>30707.200000000001</v>
      </c>
      <c r="O68" s="20">
        <v>29566</v>
      </c>
      <c r="P68" s="31">
        <v>31516.799999999999</v>
      </c>
      <c r="Q68" s="20">
        <v>31324.799999999999</v>
      </c>
      <c r="R68" s="20">
        <v>32567.1</v>
      </c>
      <c r="S68" s="20">
        <v>33522.1</v>
      </c>
      <c r="T68" s="20">
        <v>32586.5</v>
      </c>
      <c r="U68" s="20">
        <v>31376.2</v>
      </c>
      <c r="V68" s="20">
        <v>32086.6</v>
      </c>
      <c r="W68" s="20">
        <v>32369.8</v>
      </c>
      <c r="X68" s="20">
        <v>32911.9</v>
      </c>
      <c r="Y68" s="20">
        <v>41241.599999999999</v>
      </c>
      <c r="Z68" s="20">
        <v>33136.800000000003</v>
      </c>
      <c r="AA68" s="20">
        <v>32517.1</v>
      </c>
      <c r="AB68" s="20">
        <v>34489</v>
      </c>
      <c r="AC68" s="20">
        <v>35954.6</v>
      </c>
      <c r="AD68" s="20">
        <v>35277.800000000003</v>
      </c>
      <c r="AE68" s="34">
        <v>37046.5</v>
      </c>
      <c r="AF68" s="34">
        <v>35709.5</v>
      </c>
      <c r="AG68" s="34">
        <v>34700.800000000003</v>
      </c>
      <c r="AH68" s="34">
        <v>35185.300000000003</v>
      </c>
      <c r="AI68" s="34">
        <v>34805.199999999997</v>
      </c>
      <c r="AJ68" s="36">
        <v>36432.199999999997</v>
      </c>
      <c r="AK68" s="34">
        <v>46633.3</v>
      </c>
      <c r="AL68" s="34">
        <v>35904.5</v>
      </c>
      <c r="AM68" s="34">
        <v>35154.6</v>
      </c>
      <c r="AN68" s="34">
        <v>39099.9</v>
      </c>
      <c r="AO68" s="34">
        <v>40135.5</v>
      </c>
      <c r="AP68" s="34">
        <v>40376.300000000003</v>
      </c>
      <c r="AQ68" s="34">
        <v>42741.4</v>
      </c>
      <c r="AR68" s="34">
        <v>40376.9</v>
      </c>
      <c r="AS68" s="34">
        <v>39503.1</v>
      </c>
      <c r="AT68" s="39">
        <v>39983.5</v>
      </c>
      <c r="AU68" s="46">
        <v>42487</v>
      </c>
      <c r="AV68" s="42">
        <v>43415.7</v>
      </c>
      <c r="AW68" s="43">
        <v>53160.2</v>
      </c>
      <c r="AX68" s="7">
        <v>43224.4</v>
      </c>
      <c r="AY68" s="7">
        <v>42477.2</v>
      </c>
      <c r="AZ68" s="7">
        <v>45410.6</v>
      </c>
      <c r="BA68" s="55">
        <v>46804.4</v>
      </c>
      <c r="BB68" s="7">
        <v>47534.1</v>
      </c>
      <c r="BC68" s="7">
        <v>50297.9</v>
      </c>
      <c r="BD68" s="7">
        <v>47899.1</v>
      </c>
      <c r="BE68" s="7">
        <v>46235.9</v>
      </c>
      <c r="BF68" s="58">
        <v>47268</v>
      </c>
      <c r="BG68" s="7">
        <v>49791</v>
      </c>
      <c r="BH68" s="7">
        <v>50162</v>
      </c>
      <c r="BI68" s="55">
        <v>68693.899999999994</v>
      </c>
      <c r="BJ68" s="7">
        <v>50591.4</v>
      </c>
      <c r="BK68" s="7">
        <v>51102.1</v>
      </c>
      <c r="BL68" s="7">
        <v>55374</v>
      </c>
      <c r="BM68" s="7">
        <v>55803.4</v>
      </c>
      <c r="BN68" s="7">
        <v>58202.400000000001</v>
      </c>
      <c r="BO68" s="7">
        <v>59829</v>
      </c>
      <c r="BP68" s="7">
        <v>59435.6</v>
      </c>
      <c r="BQ68" s="7">
        <v>56726</v>
      </c>
    </row>
    <row r="69" spans="1:69" x14ac:dyDescent="0.25">
      <c r="A69" s="23" t="s">
        <v>95</v>
      </c>
      <c r="B69" s="17">
        <v>45682.9</v>
      </c>
      <c r="C69" s="17">
        <v>46073</v>
      </c>
      <c r="D69" s="17">
        <v>49298.7</v>
      </c>
      <c r="E69" s="17">
        <v>50983.4</v>
      </c>
      <c r="F69" s="17">
        <v>55333.8</v>
      </c>
      <c r="G69" s="17">
        <v>53667.4</v>
      </c>
      <c r="H69" s="17">
        <v>49467.8</v>
      </c>
      <c r="I69" s="18">
        <v>47811.7</v>
      </c>
      <c r="J69" s="18">
        <v>49062.3</v>
      </c>
      <c r="K69" s="17">
        <v>48679.6</v>
      </c>
      <c r="L69" s="17">
        <v>47857.9</v>
      </c>
      <c r="M69" s="17">
        <v>64592.5</v>
      </c>
      <c r="N69" s="17">
        <v>49402.400000000001</v>
      </c>
      <c r="O69" s="17">
        <v>50456.6</v>
      </c>
      <c r="P69" s="30">
        <v>53277.599999999999</v>
      </c>
      <c r="Q69" s="17">
        <v>52225.9</v>
      </c>
      <c r="R69" s="17">
        <v>59004.1</v>
      </c>
      <c r="S69" s="18">
        <v>56510.2</v>
      </c>
      <c r="T69" s="17">
        <v>52202.5</v>
      </c>
      <c r="U69" s="18">
        <v>50327.199999999997</v>
      </c>
      <c r="V69" s="18">
        <v>53038.2</v>
      </c>
      <c r="W69" s="17">
        <v>50841.7</v>
      </c>
      <c r="X69" s="17">
        <v>50424.4</v>
      </c>
      <c r="Y69" s="17">
        <v>70683.8</v>
      </c>
      <c r="Z69" s="17">
        <v>52149.1</v>
      </c>
      <c r="AA69" s="17">
        <v>53944.9</v>
      </c>
      <c r="AB69" s="17">
        <v>56931.9</v>
      </c>
      <c r="AC69" s="17">
        <v>58804.1</v>
      </c>
      <c r="AD69" s="17">
        <v>62654</v>
      </c>
      <c r="AE69" s="33">
        <v>65657.7</v>
      </c>
      <c r="AF69" s="35">
        <v>58053.7</v>
      </c>
      <c r="AG69" s="33">
        <v>55373.4</v>
      </c>
      <c r="AH69" s="35">
        <v>57997.3</v>
      </c>
      <c r="AI69" s="35">
        <v>56703.5</v>
      </c>
      <c r="AJ69" s="37">
        <v>57555.6</v>
      </c>
      <c r="AK69" s="33">
        <v>77701.399999999994</v>
      </c>
      <c r="AL69" s="35">
        <v>58899.199999999997</v>
      </c>
      <c r="AM69" s="35">
        <v>59386.400000000001</v>
      </c>
      <c r="AN69" s="33">
        <v>66964.5</v>
      </c>
      <c r="AO69" s="35">
        <v>65362.1</v>
      </c>
      <c r="AP69" s="35">
        <v>69392.600000000006</v>
      </c>
      <c r="AQ69" s="35">
        <v>71629.7</v>
      </c>
      <c r="AR69" s="35">
        <v>68705.3</v>
      </c>
      <c r="AS69" s="33">
        <v>64195</v>
      </c>
      <c r="AT69" s="38">
        <v>67143.899999999994</v>
      </c>
      <c r="AU69" s="47">
        <v>65982</v>
      </c>
      <c r="AV69" s="41">
        <v>66218.3</v>
      </c>
      <c r="AW69" s="48">
        <v>90517.9</v>
      </c>
      <c r="AX69" s="53">
        <v>67247.600000000006</v>
      </c>
      <c r="AY69" s="53">
        <v>68715.100000000006</v>
      </c>
      <c r="AZ69" s="53">
        <v>73632.800000000003</v>
      </c>
      <c r="BA69" s="54">
        <v>74153.2</v>
      </c>
      <c r="BB69" s="53">
        <v>81463.100000000006</v>
      </c>
      <c r="BC69" s="53">
        <v>81943.899999999994</v>
      </c>
      <c r="BD69" s="53">
        <v>77643</v>
      </c>
      <c r="BE69" s="53">
        <v>73553.2</v>
      </c>
      <c r="BF69" s="59">
        <v>76202.5</v>
      </c>
      <c r="BG69" s="53">
        <v>76257.600000000006</v>
      </c>
      <c r="BH69" s="53">
        <v>75645.899999999994</v>
      </c>
      <c r="BI69" s="54">
        <v>103136.3</v>
      </c>
      <c r="BJ69" s="53">
        <v>78898.2</v>
      </c>
      <c r="BK69" s="53">
        <v>82363.199999999997</v>
      </c>
      <c r="BL69" s="53">
        <v>90893.3</v>
      </c>
      <c r="BM69" s="53">
        <v>86722.8</v>
      </c>
      <c r="BN69" s="53">
        <v>95217.9</v>
      </c>
      <c r="BO69" s="53">
        <v>93959.1</v>
      </c>
      <c r="BP69" s="53">
        <v>88096.4</v>
      </c>
      <c r="BQ69" s="53">
        <v>87813.1</v>
      </c>
    </row>
    <row r="70" spans="1:69" x14ac:dyDescent="0.25">
      <c r="A70" s="24" t="s">
        <v>65</v>
      </c>
      <c r="B70" s="20">
        <v>27616.3</v>
      </c>
      <c r="C70" s="20">
        <v>27309.8</v>
      </c>
      <c r="D70" s="20">
        <v>28371.599999999999</v>
      </c>
      <c r="E70" s="20">
        <v>29403.3</v>
      </c>
      <c r="F70" s="20">
        <v>32226.7</v>
      </c>
      <c r="G70" s="20">
        <v>31773.200000000001</v>
      </c>
      <c r="H70" s="20">
        <v>29316.3</v>
      </c>
      <c r="I70" s="20">
        <v>29879.200000000001</v>
      </c>
      <c r="J70" s="20">
        <v>29579.9</v>
      </c>
      <c r="K70" s="20">
        <v>30252.799999999999</v>
      </c>
      <c r="L70" s="20">
        <v>30033.3</v>
      </c>
      <c r="M70" s="20">
        <v>38667</v>
      </c>
      <c r="N70" s="20">
        <v>30060.2</v>
      </c>
      <c r="O70" s="20">
        <v>30394.3</v>
      </c>
      <c r="P70" s="31">
        <v>31049.200000000001</v>
      </c>
      <c r="Q70" s="20">
        <v>31928.1</v>
      </c>
      <c r="R70" s="20">
        <v>33571.699999999997</v>
      </c>
      <c r="S70" s="20">
        <v>34438.6</v>
      </c>
      <c r="T70" s="20">
        <v>32468.9</v>
      </c>
      <c r="U70" s="20">
        <v>32267.7</v>
      </c>
      <c r="V70" s="20">
        <v>31895</v>
      </c>
      <c r="W70" s="20">
        <v>30874.2</v>
      </c>
      <c r="X70" s="20">
        <v>30813</v>
      </c>
      <c r="Y70" s="20">
        <v>42649.2</v>
      </c>
      <c r="Z70" s="20">
        <v>32516.3</v>
      </c>
      <c r="AA70" s="20">
        <v>31666.400000000001</v>
      </c>
      <c r="AB70" s="20">
        <v>33879.599999999999</v>
      </c>
      <c r="AC70" s="20">
        <v>35181.800000000003</v>
      </c>
      <c r="AD70" s="20">
        <v>35899.300000000003</v>
      </c>
      <c r="AE70" s="34">
        <v>37793.9</v>
      </c>
      <c r="AF70" s="34">
        <v>34314.300000000003</v>
      </c>
      <c r="AG70" s="34">
        <v>33375.800000000003</v>
      </c>
      <c r="AH70" s="34">
        <v>35033.4</v>
      </c>
      <c r="AI70" s="34">
        <v>33936</v>
      </c>
      <c r="AJ70" s="36">
        <v>35100.6</v>
      </c>
      <c r="AK70" s="34">
        <v>45577.7</v>
      </c>
      <c r="AL70" s="34">
        <v>34409.5</v>
      </c>
      <c r="AM70" s="34">
        <v>34257.5</v>
      </c>
      <c r="AN70" s="34">
        <v>37270.6</v>
      </c>
      <c r="AO70" s="34">
        <v>39562.800000000003</v>
      </c>
      <c r="AP70" s="34">
        <v>39899.699999999997</v>
      </c>
      <c r="AQ70" s="34">
        <v>42963.5</v>
      </c>
      <c r="AR70" s="34">
        <v>38367</v>
      </c>
      <c r="AS70" s="34">
        <v>38950.300000000003</v>
      </c>
      <c r="AT70" s="39">
        <v>39911.599999999999</v>
      </c>
      <c r="AU70" s="46">
        <v>41647</v>
      </c>
      <c r="AV70" s="42">
        <v>42205.7</v>
      </c>
      <c r="AW70" s="43">
        <v>57025.2</v>
      </c>
      <c r="AX70" s="7">
        <v>41724.9</v>
      </c>
      <c r="AY70" s="7">
        <v>42557.599999999999</v>
      </c>
      <c r="AZ70" s="7">
        <v>45608.800000000003</v>
      </c>
      <c r="BA70" s="55">
        <v>46092.1</v>
      </c>
      <c r="BB70" s="7">
        <v>51659.5</v>
      </c>
      <c r="BC70" s="7">
        <v>53071.6</v>
      </c>
      <c r="BD70" s="7">
        <v>48611.5</v>
      </c>
      <c r="BE70" s="7">
        <v>48575.199999999997</v>
      </c>
      <c r="BF70" s="58">
        <v>50371.8</v>
      </c>
      <c r="BG70" s="7">
        <v>51019.6</v>
      </c>
      <c r="BH70" s="7">
        <v>51732.1</v>
      </c>
      <c r="BI70" s="55">
        <v>69780.800000000003</v>
      </c>
      <c r="BJ70" s="7">
        <v>53234.8</v>
      </c>
      <c r="BK70" s="7">
        <v>54942</v>
      </c>
      <c r="BL70" s="7">
        <v>58367.8</v>
      </c>
      <c r="BM70" s="7">
        <v>57243.5</v>
      </c>
      <c r="BN70" s="7">
        <v>67221.7</v>
      </c>
      <c r="BO70" s="7">
        <v>64441.8</v>
      </c>
      <c r="BP70" s="7">
        <v>58950.400000000001</v>
      </c>
      <c r="BQ70" s="7">
        <v>62265.2</v>
      </c>
    </row>
    <row r="71" spans="1:69" x14ac:dyDescent="0.25">
      <c r="A71" s="24" t="s">
        <v>66</v>
      </c>
      <c r="B71" s="20">
        <v>37209.699999999997</v>
      </c>
      <c r="C71" s="20">
        <v>38084</v>
      </c>
      <c r="D71" s="20">
        <v>39128.400000000001</v>
      </c>
      <c r="E71" s="20">
        <v>40168.199999999997</v>
      </c>
      <c r="F71" s="20">
        <v>41689.199999999997</v>
      </c>
      <c r="G71" s="20">
        <v>42702.400000000001</v>
      </c>
      <c r="H71" s="20">
        <v>40272.800000000003</v>
      </c>
      <c r="I71" s="20">
        <v>38623.800000000003</v>
      </c>
      <c r="J71" s="20">
        <v>39653.4</v>
      </c>
      <c r="K71" s="20">
        <v>41078.800000000003</v>
      </c>
      <c r="L71" s="20">
        <v>41155.300000000003</v>
      </c>
      <c r="M71" s="20">
        <v>50909.2</v>
      </c>
      <c r="N71" s="20">
        <v>41080</v>
      </c>
      <c r="O71" s="20">
        <v>40941.1</v>
      </c>
      <c r="P71" s="31">
        <v>42066.5</v>
      </c>
      <c r="Q71" s="20">
        <v>41114.300000000003</v>
      </c>
      <c r="R71" s="20">
        <v>44012.2</v>
      </c>
      <c r="S71" s="20">
        <v>43900.800000000003</v>
      </c>
      <c r="T71" s="20">
        <v>41649.9</v>
      </c>
      <c r="U71" s="20">
        <v>41199.1</v>
      </c>
      <c r="V71" s="20">
        <v>42241.4</v>
      </c>
      <c r="W71" s="20">
        <v>42630.1</v>
      </c>
      <c r="X71" s="20">
        <v>42537.1</v>
      </c>
      <c r="Y71" s="20">
        <v>54298.3</v>
      </c>
      <c r="Z71" s="20">
        <v>42947.199999999997</v>
      </c>
      <c r="AA71" s="20">
        <v>43412.800000000003</v>
      </c>
      <c r="AB71" s="20">
        <v>45512.5</v>
      </c>
      <c r="AC71" s="20">
        <v>47999.8</v>
      </c>
      <c r="AD71" s="20">
        <v>47890.1</v>
      </c>
      <c r="AE71" s="34">
        <v>50998.6</v>
      </c>
      <c r="AF71" s="34">
        <v>47280.2</v>
      </c>
      <c r="AG71" s="34">
        <v>45779.4</v>
      </c>
      <c r="AH71" s="34">
        <v>47976.3</v>
      </c>
      <c r="AI71" s="34">
        <v>47861.9</v>
      </c>
      <c r="AJ71" s="36">
        <v>49691.5</v>
      </c>
      <c r="AK71" s="34">
        <v>62811.5</v>
      </c>
      <c r="AL71" s="34">
        <v>49323.199999999997</v>
      </c>
      <c r="AM71" s="34">
        <v>48097.8</v>
      </c>
      <c r="AN71" s="34">
        <v>54381.5</v>
      </c>
      <c r="AO71" s="34">
        <v>52791.4</v>
      </c>
      <c r="AP71" s="34">
        <v>53725.9</v>
      </c>
      <c r="AQ71" s="34">
        <v>57345.1</v>
      </c>
      <c r="AR71" s="34">
        <v>53706.3</v>
      </c>
      <c r="AS71" s="34">
        <v>52473.3</v>
      </c>
      <c r="AT71" s="39">
        <v>54516.7</v>
      </c>
      <c r="AU71" s="46">
        <v>55620</v>
      </c>
      <c r="AV71" s="42">
        <v>56705.2</v>
      </c>
      <c r="AW71" s="43">
        <v>73725</v>
      </c>
      <c r="AX71" s="7">
        <v>56305.2</v>
      </c>
      <c r="AY71" s="7">
        <v>56538.2</v>
      </c>
      <c r="AZ71" s="7">
        <v>60719.1</v>
      </c>
      <c r="BA71" s="55">
        <v>61464.4</v>
      </c>
      <c r="BB71" s="7">
        <v>62662.5</v>
      </c>
      <c r="BC71" s="7">
        <v>66946.5</v>
      </c>
      <c r="BD71" s="7">
        <v>62718</v>
      </c>
      <c r="BE71" s="7">
        <v>61957.3</v>
      </c>
      <c r="BF71" s="58">
        <v>63172.4</v>
      </c>
      <c r="BG71" s="7">
        <v>65910.100000000006</v>
      </c>
      <c r="BH71" s="7">
        <v>66441.399999999994</v>
      </c>
      <c r="BI71" s="55">
        <v>88578.4</v>
      </c>
      <c r="BJ71" s="7">
        <v>67243.8</v>
      </c>
      <c r="BK71" s="7">
        <v>70744.7</v>
      </c>
      <c r="BL71" s="7">
        <v>73443.100000000006</v>
      </c>
      <c r="BM71" s="7">
        <v>74965.5</v>
      </c>
      <c r="BN71" s="7">
        <v>76166.600000000006</v>
      </c>
      <c r="BO71" s="7">
        <v>80217.100000000006</v>
      </c>
      <c r="BP71" s="7">
        <v>75553.3</v>
      </c>
      <c r="BQ71" s="7">
        <v>77870</v>
      </c>
    </row>
    <row r="72" spans="1:69" x14ac:dyDescent="0.25">
      <c r="A72" s="24" t="s">
        <v>67</v>
      </c>
      <c r="B72" s="20">
        <v>64407.8</v>
      </c>
      <c r="C72" s="20">
        <v>64397.2</v>
      </c>
      <c r="D72" s="20">
        <v>71192.600000000006</v>
      </c>
      <c r="E72" s="20">
        <v>73571.8</v>
      </c>
      <c r="F72" s="20">
        <v>83024</v>
      </c>
      <c r="G72" s="20">
        <v>76769.2</v>
      </c>
      <c r="H72" s="20">
        <v>70051.8</v>
      </c>
      <c r="I72" s="20">
        <v>67849.399999999994</v>
      </c>
      <c r="J72" s="20">
        <v>69344.899999999994</v>
      </c>
      <c r="K72" s="20">
        <v>66332.899999999994</v>
      </c>
      <c r="L72" s="20">
        <v>64492.5</v>
      </c>
      <c r="M72" s="20">
        <v>93715.5</v>
      </c>
      <c r="N72" s="20">
        <v>68706.100000000006</v>
      </c>
      <c r="O72" s="20">
        <v>71615</v>
      </c>
      <c r="P72" s="32">
        <v>76156.3</v>
      </c>
      <c r="Q72" s="20">
        <v>74904.3</v>
      </c>
      <c r="R72" s="20">
        <v>89253.2</v>
      </c>
      <c r="S72" s="20">
        <v>81710.399999999994</v>
      </c>
      <c r="T72" s="20">
        <v>75053.7</v>
      </c>
      <c r="U72" s="20">
        <v>71242.100000000006</v>
      </c>
      <c r="V72" s="20">
        <v>76243.5</v>
      </c>
      <c r="W72" s="20">
        <v>70398.3</v>
      </c>
      <c r="X72" s="20">
        <v>69703.100000000006</v>
      </c>
      <c r="Y72" s="20">
        <v>105852.3</v>
      </c>
      <c r="Z72" s="20">
        <v>73565.600000000006</v>
      </c>
      <c r="AA72" s="20">
        <v>76957.8</v>
      </c>
      <c r="AB72" s="20">
        <v>81268.2</v>
      </c>
      <c r="AC72" s="20">
        <v>82076.100000000006</v>
      </c>
      <c r="AD72" s="20">
        <v>92697.1</v>
      </c>
      <c r="AE72" s="34">
        <v>95979</v>
      </c>
      <c r="AF72" s="34">
        <v>81322.3</v>
      </c>
      <c r="AG72" s="34">
        <v>76753.5</v>
      </c>
      <c r="AH72" s="34">
        <v>80796</v>
      </c>
      <c r="AI72" s="34">
        <v>76711</v>
      </c>
      <c r="AJ72" s="34">
        <v>76473.899999999994</v>
      </c>
      <c r="AK72" s="34">
        <v>110645.6</v>
      </c>
      <c r="AL72" s="34">
        <v>80793.5</v>
      </c>
      <c r="AM72" s="34">
        <v>83559.3</v>
      </c>
      <c r="AN72" s="34">
        <v>93029.5</v>
      </c>
      <c r="AO72" s="34">
        <v>91167</v>
      </c>
      <c r="AP72" s="34">
        <v>100074.3</v>
      </c>
      <c r="AQ72" s="34">
        <v>100810.4</v>
      </c>
      <c r="AR72" s="34">
        <v>99299.4</v>
      </c>
      <c r="AS72" s="34">
        <v>88860</v>
      </c>
      <c r="AT72" s="45">
        <v>94342.8</v>
      </c>
      <c r="AU72" s="46">
        <v>88332</v>
      </c>
      <c r="AV72" s="42">
        <v>87292.3</v>
      </c>
      <c r="AW72" s="43">
        <v>126390.7</v>
      </c>
      <c r="AX72" s="7">
        <v>90950.1</v>
      </c>
      <c r="AY72" s="7">
        <v>95259.6</v>
      </c>
      <c r="AZ72" s="7">
        <v>101275.4</v>
      </c>
      <c r="BA72" s="55">
        <v>100322.7</v>
      </c>
      <c r="BB72" s="7">
        <v>117640.1</v>
      </c>
      <c r="BC72" s="7">
        <v>112554.7</v>
      </c>
      <c r="BD72" s="7">
        <v>108521.4</v>
      </c>
      <c r="BE72" s="7">
        <v>98805.4</v>
      </c>
      <c r="BF72" s="58">
        <v>103692.5</v>
      </c>
      <c r="BG72" s="7">
        <v>99406.1</v>
      </c>
      <c r="BH72" s="7">
        <v>96866</v>
      </c>
      <c r="BI72" s="55">
        <v>138656.29999999999</v>
      </c>
      <c r="BJ72" s="7">
        <v>102950.9</v>
      </c>
      <c r="BK72" s="7">
        <v>109311.3</v>
      </c>
      <c r="BL72" s="7">
        <v>126753.8</v>
      </c>
      <c r="BM72" s="7">
        <v>113019</v>
      </c>
      <c r="BN72" s="7">
        <v>132316.4</v>
      </c>
      <c r="BO72" s="7">
        <v>124334.8</v>
      </c>
      <c r="BP72" s="7">
        <v>115927.9</v>
      </c>
      <c r="BQ72" s="7">
        <v>113623.4</v>
      </c>
    </row>
    <row r="73" spans="1:69" x14ac:dyDescent="0.25">
      <c r="A73" s="25" t="s">
        <v>96</v>
      </c>
      <c r="B73" s="20">
        <v>66308.3</v>
      </c>
      <c r="C73" s="20">
        <v>65384</v>
      </c>
      <c r="D73" s="20">
        <v>73414.8</v>
      </c>
      <c r="E73" s="20">
        <v>70581.8</v>
      </c>
      <c r="F73" s="20">
        <v>85427.3</v>
      </c>
      <c r="G73" s="20">
        <v>81566.7</v>
      </c>
      <c r="H73" s="20">
        <v>72130.100000000006</v>
      </c>
      <c r="I73" s="20">
        <v>68392.5</v>
      </c>
      <c r="J73" s="20">
        <v>75149</v>
      </c>
      <c r="K73" s="20">
        <v>67764.899999999994</v>
      </c>
      <c r="L73" s="20">
        <v>65039.6</v>
      </c>
      <c r="M73" s="20">
        <v>101982.7</v>
      </c>
      <c r="N73" s="20">
        <v>69516.2</v>
      </c>
      <c r="O73" s="20">
        <v>72049.600000000006</v>
      </c>
      <c r="P73" s="31">
        <v>77969.600000000006</v>
      </c>
      <c r="Q73" s="20">
        <v>73349</v>
      </c>
      <c r="R73" s="20">
        <v>89603.1</v>
      </c>
      <c r="S73" s="20">
        <v>83854.5</v>
      </c>
      <c r="T73" s="20">
        <v>76072</v>
      </c>
      <c r="U73" s="20">
        <v>71947.5</v>
      </c>
      <c r="V73" s="20">
        <v>79628.399999999994</v>
      </c>
      <c r="W73" s="20">
        <v>69536.100000000006</v>
      </c>
      <c r="X73" s="20">
        <v>69722.5</v>
      </c>
      <c r="Y73" s="20">
        <v>112294.8</v>
      </c>
      <c r="Z73" s="20">
        <v>72687.399999999994</v>
      </c>
      <c r="AA73" s="20">
        <v>76345.600000000006</v>
      </c>
      <c r="AB73" s="20">
        <v>83301.100000000006</v>
      </c>
      <c r="AC73" s="20">
        <v>80614.2</v>
      </c>
      <c r="AD73" s="20">
        <v>89757.4</v>
      </c>
      <c r="AE73" s="34">
        <v>102944.5</v>
      </c>
      <c r="AF73" s="34">
        <v>82180.5</v>
      </c>
      <c r="AG73" s="34">
        <v>75737</v>
      </c>
      <c r="AH73" s="34">
        <v>86099.3</v>
      </c>
      <c r="AI73" s="34">
        <v>76840.399999999994</v>
      </c>
      <c r="AJ73" s="36">
        <v>75844.800000000003</v>
      </c>
      <c r="AK73" s="34">
        <v>120180</v>
      </c>
      <c r="AL73" s="34">
        <v>80837.2</v>
      </c>
      <c r="AM73" s="34">
        <v>84063.7</v>
      </c>
      <c r="AN73" s="34">
        <v>94812.6</v>
      </c>
      <c r="AO73" s="34">
        <v>91520.8</v>
      </c>
      <c r="AP73" s="34">
        <v>98215</v>
      </c>
      <c r="AQ73" s="34">
        <v>107332.3</v>
      </c>
      <c r="AR73" s="34">
        <v>104483.7</v>
      </c>
      <c r="AS73" s="34">
        <v>88219.8</v>
      </c>
      <c r="AT73" s="39">
        <v>104046.8</v>
      </c>
      <c r="AU73" s="46">
        <v>89343</v>
      </c>
      <c r="AV73" s="42">
        <v>87375</v>
      </c>
      <c r="AW73" s="44">
        <v>137985.70000000001</v>
      </c>
      <c r="AX73" s="7">
        <v>91666.8</v>
      </c>
      <c r="AY73" s="7">
        <v>93336.1</v>
      </c>
      <c r="AZ73" s="7">
        <v>104592.5</v>
      </c>
      <c r="BA73" s="55">
        <v>96132</v>
      </c>
      <c r="BB73" s="7">
        <v>115411.4</v>
      </c>
      <c r="BC73" s="7">
        <v>119269.9</v>
      </c>
      <c r="BD73" s="7">
        <v>112563.7</v>
      </c>
      <c r="BE73" s="7">
        <v>97186.9</v>
      </c>
      <c r="BF73" s="58">
        <v>110242.6</v>
      </c>
      <c r="BG73" s="7">
        <v>99060.1</v>
      </c>
      <c r="BH73" s="7">
        <v>97472.2</v>
      </c>
      <c r="BI73" s="55">
        <v>152302.1</v>
      </c>
      <c r="BJ73" s="7">
        <v>103864.2</v>
      </c>
      <c r="BK73" s="7">
        <v>108951.3</v>
      </c>
      <c r="BL73" s="7">
        <v>132623.9</v>
      </c>
      <c r="BM73" s="7">
        <v>110822.7</v>
      </c>
      <c r="BN73" s="7">
        <v>128996.5</v>
      </c>
      <c r="BO73" s="7">
        <v>131553.29999999999</v>
      </c>
      <c r="BP73" s="7">
        <v>116440.8</v>
      </c>
      <c r="BQ73" s="7">
        <v>111166.9</v>
      </c>
    </row>
    <row r="74" spans="1:69" x14ac:dyDescent="0.25">
      <c r="A74" s="25" t="s">
        <v>97</v>
      </c>
      <c r="B74" s="20">
        <v>91442.4</v>
      </c>
      <c r="C74" s="20">
        <v>92193.3</v>
      </c>
      <c r="D74" s="20">
        <v>96390.8</v>
      </c>
      <c r="E74" s="20">
        <v>117691.1</v>
      </c>
      <c r="F74" s="20">
        <v>120671.2</v>
      </c>
      <c r="G74" s="20">
        <v>104035.1</v>
      </c>
      <c r="H74" s="20">
        <v>97385</v>
      </c>
      <c r="I74" s="20">
        <v>97365.1</v>
      </c>
      <c r="J74" s="20">
        <v>89703.2</v>
      </c>
      <c r="K74" s="20">
        <v>90694</v>
      </c>
      <c r="L74" s="20">
        <v>89778.2</v>
      </c>
      <c r="M74" s="20">
        <v>116810.4</v>
      </c>
      <c r="N74" s="20">
        <v>98644.7</v>
      </c>
      <c r="O74" s="20">
        <v>101040.1</v>
      </c>
      <c r="P74" s="31">
        <v>104927.3</v>
      </c>
      <c r="Q74" s="20">
        <v>111954.9</v>
      </c>
      <c r="R74" s="20">
        <v>141319.29999999999</v>
      </c>
      <c r="S74" s="20">
        <v>117335.2</v>
      </c>
      <c r="T74" s="20">
        <v>106530.7</v>
      </c>
      <c r="U74" s="20">
        <v>100890.2</v>
      </c>
      <c r="V74" s="20">
        <v>105397.7</v>
      </c>
      <c r="W74" s="20">
        <v>100601.9</v>
      </c>
      <c r="X74" s="20">
        <v>96622.2</v>
      </c>
      <c r="Y74" s="20">
        <v>140808</v>
      </c>
      <c r="Z74" s="20">
        <v>107511</v>
      </c>
      <c r="AA74" s="20">
        <v>109692.6</v>
      </c>
      <c r="AB74" s="20">
        <v>110890.7</v>
      </c>
      <c r="AC74" s="20">
        <v>119136.9</v>
      </c>
      <c r="AD74" s="20">
        <v>143478.79999999999</v>
      </c>
      <c r="AE74" s="34">
        <v>127718.9</v>
      </c>
      <c r="AF74" s="34">
        <v>110478.8</v>
      </c>
      <c r="AG74" s="34">
        <v>108319.5</v>
      </c>
      <c r="AH74" s="34">
        <v>104116</v>
      </c>
      <c r="AI74" s="34">
        <v>105655.6</v>
      </c>
      <c r="AJ74" s="36">
        <v>107161.9</v>
      </c>
      <c r="AK74" s="34">
        <v>137678.70000000001</v>
      </c>
      <c r="AL74" s="34">
        <v>116828.1</v>
      </c>
      <c r="AM74" s="34">
        <v>119509.6</v>
      </c>
      <c r="AN74" s="34">
        <v>130343</v>
      </c>
      <c r="AO74" s="34">
        <v>130037.6</v>
      </c>
      <c r="AP74" s="34">
        <v>158333.20000000001</v>
      </c>
      <c r="AQ74" s="34">
        <v>135764.6</v>
      </c>
      <c r="AR74" s="34">
        <v>133317.79999999999</v>
      </c>
      <c r="AS74" s="34">
        <v>127192.6</v>
      </c>
      <c r="AT74" s="39">
        <v>119453.1</v>
      </c>
      <c r="AU74" s="46">
        <v>121688</v>
      </c>
      <c r="AV74" s="42">
        <v>120919.4</v>
      </c>
      <c r="AW74" s="43">
        <v>158709.5</v>
      </c>
      <c r="AX74" s="7">
        <v>128382.8</v>
      </c>
      <c r="AY74" s="7">
        <v>136318.6</v>
      </c>
      <c r="AZ74" s="7">
        <v>138093.5</v>
      </c>
      <c r="BA74" s="55">
        <v>152128.5</v>
      </c>
      <c r="BB74" s="7">
        <v>179682.6</v>
      </c>
      <c r="BC74" s="7">
        <v>148290.1</v>
      </c>
      <c r="BD74" s="7">
        <v>144786.20000000001</v>
      </c>
      <c r="BE74" s="7">
        <v>140714.6</v>
      </c>
      <c r="BF74" s="58">
        <v>135115.4</v>
      </c>
      <c r="BG74" s="7">
        <v>135405</v>
      </c>
      <c r="BH74" s="7">
        <v>131641.20000000001</v>
      </c>
      <c r="BI74" s="55">
        <v>168089.3</v>
      </c>
      <c r="BJ74" s="7">
        <v>142150</v>
      </c>
      <c r="BK74" s="7">
        <v>149951.1</v>
      </c>
      <c r="BL74" s="7">
        <v>169290</v>
      </c>
      <c r="BM74" s="7">
        <v>162204.5</v>
      </c>
      <c r="BN74" s="7">
        <v>201525.7</v>
      </c>
      <c r="BO74" s="7">
        <v>161503.20000000001</v>
      </c>
      <c r="BP74" s="7">
        <v>158676</v>
      </c>
      <c r="BQ74" s="7">
        <v>162237.4</v>
      </c>
    </row>
    <row r="75" spans="1:69" x14ac:dyDescent="0.25">
      <c r="A75" s="25" t="s">
        <v>107</v>
      </c>
      <c r="B75" s="20">
        <v>42425.4</v>
      </c>
      <c r="C75" s="20">
        <v>43173.7</v>
      </c>
      <c r="D75" s="20">
        <v>49636.4</v>
      </c>
      <c r="E75" s="20">
        <v>47123.5</v>
      </c>
      <c r="F75" s="20">
        <v>52382.1</v>
      </c>
      <c r="G75" s="20">
        <v>49586.400000000001</v>
      </c>
      <c r="H75" s="20">
        <v>47227.6</v>
      </c>
      <c r="I75" s="20">
        <v>45805.9</v>
      </c>
      <c r="J75" s="20">
        <v>45258.9</v>
      </c>
      <c r="K75" s="20">
        <v>46342.7</v>
      </c>
      <c r="L75" s="20">
        <v>44906</v>
      </c>
      <c r="M75" s="20">
        <v>62779</v>
      </c>
      <c r="N75" s="20">
        <v>45331.7</v>
      </c>
      <c r="O75" s="20">
        <v>48989</v>
      </c>
      <c r="P75" s="31">
        <v>51524.9</v>
      </c>
      <c r="Q75" s="20">
        <v>49862.5</v>
      </c>
      <c r="R75" s="20">
        <v>49993.8</v>
      </c>
      <c r="S75" s="20">
        <v>51452.1</v>
      </c>
      <c r="T75" s="20">
        <v>49253.9</v>
      </c>
      <c r="U75" s="20">
        <v>47146</v>
      </c>
      <c r="V75" s="20">
        <v>47887</v>
      </c>
      <c r="W75" s="20">
        <v>48417.7</v>
      </c>
      <c r="X75" s="20">
        <v>48653.2</v>
      </c>
      <c r="Y75" s="20">
        <v>67660.5</v>
      </c>
      <c r="Z75" s="20">
        <v>48397.2</v>
      </c>
      <c r="AA75" s="20">
        <v>52056</v>
      </c>
      <c r="AB75" s="20">
        <v>54392.5</v>
      </c>
      <c r="AC75" s="20">
        <v>54908.2</v>
      </c>
      <c r="AD75" s="20">
        <v>57001.8</v>
      </c>
      <c r="AE75" s="34">
        <v>59034.8</v>
      </c>
      <c r="AF75" s="34">
        <v>56662</v>
      </c>
      <c r="AG75" s="34">
        <v>53234.8</v>
      </c>
      <c r="AH75" s="34">
        <v>53377.8</v>
      </c>
      <c r="AI75" s="34">
        <v>53482.7</v>
      </c>
      <c r="AJ75" s="36">
        <v>53142.400000000001</v>
      </c>
      <c r="AK75" s="34">
        <v>73555.199999999997</v>
      </c>
      <c r="AL75" s="34">
        <v>52587.4</v>
      </c>
      <c r="AM75" s="34">
        <v>54701.3</v>
      </c>
      <c r="AN75" s="34">
        <v>60790.8</v>
      </c>
      <c r="AO75" s="34">
        <v>60039.3</v>
      </c>
      <c r="AP75" s="34">
        <v>57239</v>
      </c>
      <c r="AQ75" s="34">
        <v>63024.7</v>
      </c>
      <c r="AR75" s="34">
        <v>64176.1</v>
      </c>
      <c r="AS75" s="34">
        <v>59702.5</v>
      </c>
      <c r="AT75" s="39">
        <v>58953.3</v>
      </c>
      <c r="AU75" s="46">
        <v>60342</v>
      </c>
      <c r="AV75" s="42">
        <v>60544.2</v>
      </c>
      <c r="AW75" s="43">
        <v>82126.3</v>
      </c>
      <c r="AX75" s="7">
        <v>59974</v>
      </c>
      <c r="AY75" s="7">
        <v>65499.1</v>
      </c>
      <c r="AZ75" s="7">
        <v>66425.600000000006</v>
      </c>
      <c r="BA75" s="55">
        <v>65588.399999999994</v>
      </c>
      <c r="BB75" s="7">
        <v>71459.399999999994</v>
      </c>
      <c r="BC75" s="7">
        <v>73206</v>
      </c>
      <c r="BD75" s="7">
        <v>72965.899999999994</v>
      </c>
      <c r="BE75" s="7">
        <v>67849.600000000006</v>
      </c>
      <c r="BF75" s="58">
        <v>67772.600000000006</v>
      </c>
      <c r="BG75" s="7">
        <v>71028.2</v>
      </c>
      <c r="BH75" s="7">
        <v>67938.399999999994</v>
      </c>
      <c r="BI75" s="55">
        <v>92894.399999999994</v>
      </c>
      <c r="BJ75" s="7">
        <v>70132</v>
      </c>
      <c r="BK75" s="7">
        <v>77525.3</v>
      </c>
      <c r="BL75" s="7">
        <v>83401.8</v>
      </c>
      <c r="BM75" s="7">
        <v>77522.3</v>
      </c>
      <c r="BN75" s="7">
        <v>82881</v>
      </c>
      <c r="BO75" s="7">
        <v>83513.8</v>
      </c>
      <c r="BP75" s="7">
        <v>81555</v>
      </c>
      <c r="BQ75" s="7">
        <v>79472.399999999994</v>
      </c>
    </row>
    <row r="76" spans="1:69" x14ac:dyDescent="0.25">
      <c r="A76" s="24" t="s">
        <v>68</v>
      </c>
      <c r="B76" s="20">
        <v>33803.1</v>
      </c>
      <c r="C76" s="20">
        <v>34167.4</v>
      </c>
      <c r="D76" s="20">
        <v>35697.199999999997</v>
      </c>
      <c r="E76" s="20">
        <v>37392.400000000001</v>
      </c>
      <c r="F76" s="20">
        <v>38403.800000000003</v>
      </c>
      <c r="G76" s="20">
        <v>39457.9</v>
      </c>
      <c r="H76" s="20">
        <v>36161.199999999997</v>
      </c>
      <c r="I76" s="20">
        <v>34930.6</v>
      </c>
      <c r="J76" s="20">
        <v>36407.300000000003</v>
      </c>
      <c r="K76" s="20">
        <v>37183.9</v>
      </c>
      <c r="L76" s="20">
        <v>36470.5</v>
      </c>
      <c r="M76" s="20">
        <v>46361.1</v>
      </c>
      <c r="N76" s="20">
        <v>36351.300000000003</v>
      </c>
      <c r="O76" s="20">
        <v>36357.1</v>
      </c>
      <c r="P76" s="31">
        <v>39409.599999999999</v>
      </c>
      <c r="Q76" s="20">
        <v>37887.4</v>
      </c>
      <c r="R76" s="20">
        <v>39734.6</v>
      </c>
      <c r="S76" s="20">
        <v>41022.6</v>
      </c>
      <c r="T76" s="20">
        <v>36902</v>
      </c>
      <c r="U76" s="20">
        <v>35670.400000000001</v>
      </c>
      <c r="V76" s="20">
        <v>38005.1</v>
      </c>
      <c r="W76" s="20">
        <v>37272.1</v>
      </c>
      <c r="X76" s="20">
        <v>36801.5</v>
      </c>
      <c r="Y76" s="20">
        <v>47208.800000000003</v>
      </c>
      <c r="Z76" s="20">
        <v>37045.199999999997</v>
      </c>
      <c r="AA76" s="20">
        <v>38767.699999999997</v>
      </c>
      <c r="AB76" s="20">
        <v>41184.6</v>
      </c>
      <c r="AC76" s="20">
        <v>43838.1</v>
      </c>
      <c r="AD76" s="20">
        <v>43724.3</v>
      </c>
      <c r="AE76" s="34">
        <v>46217.3</v>
      </c>
      <c r="AF76" s="34">
        <v>43001.1</v>
      </c>
      <c r="AG76" s="34">
        <v>41215.599999999999</v>
      </c>
      <c r="AH76" s="34">
        <v>42517.599999999999</v>
      </c>
      <c r="AI76" s="34">
        <v>43729.599999999999</v>
      </c>
      <c r="AJ76" s="36">
        <v>44802.400000000001</v>
      </c>
      <c r="AK76" s="34">
        <v>55677</v>
      </c>
      <c r="AL76" s="34">
        <v>44301.2</v>
      </c>
      <c r="AM76" s="34">
        <v>43084.2</v>
      </c>
      <c r="AN76" s="34">
        <v>50409.1</v>
      </c>
      <c r="AO76" s="34">
        <v>48512.6</v>
      </c>
      <c r="AP76" s="34">
        <v>50033.599999999999</v>
      </c>
      <c r="AQ76" s="34">
        <v>52254.400000000001</v>
      </c>
      <c r="AR76" s="34">
        <v>48250.9</v>
      </c>
      <c r="AS76" s="34">
        <v>47354.5</v>
      </c>
      <c r="AT76" s="39">
        <v>48132.3</v>
      </c>
      <c r="AU76" s="46">
        <v>50714</v>
      </c>
      <c r="AV76" s="42">
        <v>51735.1</v>
      </c>
      <c r="AW76" s="43">
        <v>65198.1</v>
      </c>
      <c r="AX76" s="7">
        <v>50962.400000000001</v>
      </c>
      <c r="AY76" s="7">
        <v>50216.800000000003</v>
      </c>
      <c r="AZ76" s="7">
        <v>54821.8</v>
      </c>
      <c r="BA76" s="55">
        <v>57252.4</v>
      </c>
      <c r="BB76" s="7">
        <v>58312.5</v>
      </c>
      <c r="BC76" s="7">
        <v>61604.2</v>
      </c>
      <c r="BD76" s="7">
        <v>56748.9</v>
      </c>
      <c r="BE76" s="7">
        <v>55864.9</v>
      </c>
      <c r="BF76" s="58">
        <v>57361.4</v>
      </c>
      <c r="BG76" s="7">
        <v>60232.5</v>
      </c>
      <c r="BH76" s="7">
        <v>60699.6</v>
      </c>
      <c r="BI76" s="55">
        <v>75548.399999999994</v>
      </c>
      <c r="BJ76" s="7">
        <v>63557</v>
      </c>
      <c r="BK76" s="7">
        <v>63051.5</v>
      </c>
      <c r="BL76" s="7">
        <v>67450.399999999994</v>
      </c>
      <c r="BM76" s="7">
        <v>69323.199999999997</v>
      </c>
      <c r="BN76" s="7">
        <v>71695.399999999994</v>
      </c>
      <c r="BO76" s="7">
        <v>73125.8</v>
      </c>
      <c r="BP76" s="7">
        <v>69285.100000000006</v>
      </c>
      <c r="BQ76" s="7">
        <v>67721.2</v>
      </c>
    </row>
    <row r="77" spans="1:69" x14ac:dyDescent="0.25">
      <c r="A77" s="23" t="s">
        <v>98</v>
      </c>
      <c r="B77" s="17">
        <v>36850.800000000003</v>
      </c>
      <c r="C77" s="17">
        <v>36979.800000000003</v>
      </c>
      <c r="D77" s="17">
        <v>39646.5</v>
      </c>
      <c r="E77" s="17">
        <v>40439.1</v>
      </c>
      <c r="F77" s="17">
        <v>42374.5</v>
      </c>
      <c r="G77" s="17">
        <v>43223.8</v>
      </c>
      <c r="H77" s="17">
        <v>39343.9</v>
      </c>
      <c r="I77" s="18">
        <v>38434.1</v>
      </c>
      <c r="J77" s="18">
        <v>39406.400000000001</v>
      </c>
      <c r="K77" s="17">
        <v>40701.1</v>
      </c>
      <c r="L77" s="17">
        <v>40558.800000000003</v>
      </c>
      <c r="M77" s="17">
        <v>51825</v>
      </c>
      <c r="N77" s="17">
        <v>40438.5</v>
      </c>
      <c r="O77" s="17">
        <v>40004.9</v>
      </c>
      <c r="P77" s="30">
        <v>42544.2</v>
      </c>
      <c r="Q77" s="17">
        <v>42944.6</v>
      </c>
      <c r="R77" s="17">
        <v>44954</v>
      </c>
      <c r="S77" s="18">
        <v>45979</v>
      </c>
      <c r="T77" s="17">
        <v>42431.8</v>
      </c>
      <c r="U77" s="18">
        <v>41327.9</v>
      </c>
      <c r="V77" s="18">
        <v>42388.1</v>
      </c>
      <c r="W77" s="18">
        <v>43077.4</v>
      </c>
      <c r="X77" s="17">
        <v>42813.9</v>
      </c>
      <c r="Y77" s="17">
        <v>56800.5</v>
      </c>
      <c r="Z77" s="17">
        <v>43450.9</v>
      </c>
      <c r="AA77" s="17">
        <v>43024.4</v>
      </c>
      <c r="AB77" s="17">
        <v>45732.6</v>
      </c>
      <c r="AC77" s="17">
        <v>47586.1</v>
      </c>
      <c r="AD77" s="17">
        <v>48592.9</v>
      </c>
      <c r="AE77" s="33">
        <v>52282.2</v>
      </c>
      <c r="AF77" s="35">
        <v>46431.199999999997</v>
      </c>
      <c r="AG77" s="33">
        <v>45345.599999999999</v>
      </c>
      <c r="AH77" s="35">
        <v>47481.2</v>
      </c>
      <c r="AI77" s="35">
        <v>48385.1</v>
      </c>
      <c r="AJ77" s="37">
        <v>49405</v>
      </c>
      <c r="AK77" s="33">
        <v>64196.4</v>
      </c>
      <c r="AL77" s="35">
        <v>49075.7</v>
      </c>
      <c r="AM77" s="35">
        <v>48417.5</v>
      </c>
      <c r="AN77" s="33">
        <v>56768.6</v>
      </c>
      <c r="AO77" s="35">
        <v>53736.2</v>
      </c>
      <c r="AP77" s="35">
        <v>55191.3</v>
      </c>
      <c r="AQ77" s="35">
        <v>59183.9</v>
      </c>
      <c r="AR77" s="35">
        <v>54605.5</v>
      </c>
      <c r="AS77" s="33">
        <v>53196.9</v>
      </c>
      <c r="AT77" s="38">
        <v>54884.2</v>
      </c>
      <c r="AU77" s="47">
        <v>56106</v>
      </c>
      <c r="AV77" s="41">
        <v>57231.9</v>
      </c>
      <c r="AW77" s="48">
        <v>74342</v>
      </c>
      <c r="AX77" s="53">
        <v>56830.8</v>
      </c>
      <c r="AY77" s="53">
        <v>57224</v>
      </c>
      <c r="AZ77" s="53">
        <v>62183.4</v>
      </c>
      <c r="BA77" s="54">
        <v>62151</v>
      </c>
      <c r="BB77" s="53">
        <v>65348.1</v>
      </c>
      <c r="BC77" s="53">
        <v>68165.399999999994</v>
      </c>
      <c r="BD77" s="53">
        <v>62841.5</v>
      </c>
      <c r="BE77" s="53">
        <v>61683</v>
      </c>
      <c r="BF77" s="59">
        <v>62806.9</v>
      </c>
      <c r="BG77" s="53">
        <v>65872.2</v>
      </c>
      <c r="BH77" s="53">
        <v>66608.899999999994</v>
      </c>
      <c r="BI77" s="54">
        <v>86852.9</v>
      </c>
      <c r="BJ77" s="53">
        <v>67616.3</v>
      </c>
      <c r="BK77" s="53">
        <v>68593.600000000006</v>
      </c>
      <c r="BL77" s="53">
        <v>76031.7</v>
      </c>
      <c r="BM77" s="53">
        <v>73243.5</v>
      </c>
      <c r="BN77" s="53">
        <v>77383.3</v>
      </c>
      <c r="BO77" s="53">
        <v>80024.2</v>
      </c>
      <c r="BP77" s="53">
        <v>73975.600000000006</v>
      </c>
      <c r="BQ77" s="53">
        <v>72769</v>
      </c>
    </row>
    <row r="78" spans="1:69" x14ac:dyDescent="0.25">
      <c r="A78" s="24" t="s">
        <v>69</v>
      </c>
      <c r="B78" s="20">
        <v>28847.599999999999</v>
      </c>
      <c r="C78" s="20">
        <v>29913.5</v>
      </c>
      <c r="D78" s="20">
        <v>30758.1</v>
      </c>
      <c r="E78" s="20">
        <v>32062.6</v>
      </c>
      <c r="F78" s="20">
        <v>34081.1</v>
      </c>
      <c r="G78" s="20">
        <v>37510.1</v>
      </c>
      <c r="H78" s="20">
        <v>29908.7</v>
      </c>
      <c r="I78" s="20">
        <v>29581.9</v>
      </c>
      <c r="J78" s="20">
        <v>31943.9</v>
      </c>
      <c r="K78" s="20">
        <v>32342.6</v>
      </c>
      <c r="L78" s="20">
        <v>32499.5</v>
      </c>
      <c r="M78" s="20">
        <v>44851.1</v>
      </c>
      <c r="N78" s="20">
        <v>32042.2</v>
      </c>
      <c r="O78" s="20">
        <v>33321</v>
      </c>
      <c r="P78" s="31">
        <v>33728.6</v>
      </c>
      <c r="Q78" s="20">
        <v>34283.5</v>
      </c>
      <c r="R78" s="20">
        <v>38670.699999999997</v>
      </c>
      <c r="S78" s="20">
        <v>39969.5</v>
      </c>
      <c r="T78" s="20">
        <v>33646.699999999997</v>
      </c>
      <c r="U78" s="20">
        <v>34018.699999999997</v>
      </c>
      <c r="V78" s="20">
        <v>35308.199999999997</v>
      </c>
      <c r="W78" s="20">
        <v>35572.5</v>
      </c>
      <c r="X78" s="20">
        <v>33864.800000000003</v>
      </c>
      <c r="Y78" s="20">
        <v>49743.9</v>
      </c>
      <c r="Z78" s="20">
        <v>34914.800000000003</v>
      </c>
      <c r="AA78" s="20">
        <v>35399.9</v>
      </c>
      <c r="AB78" s="20">
        <v>36530.5</v>
      </c>
      <c r="AC78" s="20">
        <v>37403.699999999997</v>
      </c>
      <c r="AD78" s="20">
        <v>39331.4</v>
      </c>
      <c r="AE78" s="34">
        <v>43868.2</v>
      </c>
      <c r="AF78" s="34">
        <v>34502.5</v>
      </c>
      <c r="AG78" s="34">
        <v>34657.5</v>
      </c>
      <c r="AH78" s="34">
        <v>38977.599999999999</v>
      </c>
      <c r="AI78" s="34">
        <v>36665.599999999999</v>
      </c>
      <c r="AJ78" s="36">
        <v>37493.699999999997</v>
      </c>
      <c r="AK78" s="34">
        <v>54672.9</v>
      </c>
      <c r="AL78" s="34">
        <v>37723.800000000003</v>
      </c>
      <c r="AM78" s="34">
        <v>38690.800000000003</v>
      </c>
      <c r="AN78" s="34">
        <v>40449</v>
      </c>
      <c r="AO78" s="34">
        <v>40992.9</v>
      </c>
      <c r="AP78" s="34">
        <v>44358.2</v>
      </c>
      <c r="AQ78" s="34">
        <v>50424.2</v>
      </c>
      <c r="AR78" s="34">
        <v>39357.800000000003</v>
      </c>
      <c r="AS78" s="34">
        <v>39041.300000000003</v>
      </c>
      <c r="AT78" s="39">
        <v>42685.1</v>
      </c>
      <c r="AU78" s="46">
        <v>42095</v>
      </c>
      <c r="AV78" s="42">
        <v>42924.3</v>
      </c>
      <c r="AW78" s="43">
        <v>62580.4</v>
      </c>
      <c r="AX78" s="7">
        <v>44333.4</v>
      </c>
      <c r="AY78" s="7">
        <v>46534.400000000001</v>
      </c>
      <c r="AZ78" s="7">
        <v>48396.7</v>
      </c>
      <c r="BA78" s="55">
        <v>48418</v>
      </c>
      <c r="BB78" s="7">
        <v>51163.5</v>
      </c>
      <c r="BC78" s="7">
        <v>57475.9</v>
      </c>
      <c r="BD78" s="7">
        <v>46457.2</v>
      </c>
      <c r="BE78" s="7">
        <v>46354.5</v>
      </c>
      <c r="BF78" s="58">
        <v>48483.9</v>
      </c>
      <c r="BG78" s="7">
        <v>50759.8</v>
      </c>
      <c r="BH78" s="7">
        <v>51298</v>
      </c>
      <c r="BI78" s="55">
        <v>72276.100000000006</v>
      </c>
      <c r="BJ78" s="7">
        <v>53374.8</v>
      </c>
      <c r="BK78" s="7">
        <v>54456.800000000003</v>
      </c>
      <c r="BL78" s="7">
        <v>57011.3</v>
      </c>
      <c r="BM78" s="7">
        <v>58117.599999999999</v>
      </c>
      <c r="BN78" s="7">
        <v>61298.6</v>
      </c>
      <c r="BO78" s="7">
        <v>68603.399999999994</v>
      </c>
      <c r="BP78" s="7">
        <v>55589.5</v>
      </c>
      <c r="BQ78" s="7">
        <v>56591.4</v>
      </c>
    </row>
    <row r="79" spans="1:69" x14ac:dyDescent="0.25">
      <c r="A79" s="24" t="s">
        <v>71</v>
      </c>
      <c r="B79" s="20">
        <v>35918.300000000003</v>
      </c>
      <c r="C79" s="20">
        <v>35430.400000000001</v>
      </c>
      <c r="D79" s="20">
        <v>37273.4</v>
      </c>
      <c r="E79" s="20">
        <v>36810.1</v>
      </c>
      <c r="F79" s="20">
        <v>40270</v>
      </c>
      <c r="G79" s="20">
        <v>48554.1</v>
      </c>
      <c r="H79" s="20">
        <v>32712.6</v>
      </c>
      <c r="I79" s="20">
        <v>34803.1</v>
      </c>
      <c r="J79" s="20">
        <v>37009.5</v>
      </c>
      <c r="K79" s="20">
        <v>37667</v>
      </c>
      <c r="L79" s="20">
        <v>43126.7</v>
      </c>
      <c r="M79" s="20">
        <v>51057</v>
      </c>
      <c r="N79" s="20">
        <v>38150.9</v>
      </c>
      <c r="O79" s="20">
        <v>38862.699999999997</v>
      </c>
      <c r="P79" s="31">
        <v>41033.5</v>
      </c>
      <c r="Q79" s="20">
        <v>40108.1</v>
      </c>
      <c r="R79" s="20">
        <v>46868.3</v>
      </c>
      <c r="S79" s="20">
        <v>51303.5</v>
      </c>
      <c r="T79" s="20">
        <v>38361.4</v>
      </c>
      <c r="U79" s="20">
        <v>39447.699999999997</v>
      </c>
      <c r="V79" s="20">
        <v>42565.1</v>
      </c>
      <c r="W79" s="20">
        <v>42318.3</v>
      </c>
      <c r="X79" s="20">
        <v>49214.7</v>
      </c>
      <c r="Y79" s="20">
        <v>58237.4</v>
      </c>
      <c r="Z79" s="20">
        <v>41431.199999999997</v>
      </c>
      <c r="AA79" s="20">
        <v>40714.5</v>
      </c>
      <c r="AB79" s="20">
        <v>42948.9</v>
      </c>
      <c r="AC79" s="20">
        <v>44243.7</v>
      </c>
      <c r="AD79" s="20">
        <v>45187.1</v>
      </c>
      <c r="AE79" s="34">
        <v>57797.599999999999</v>
      </c>
      <c r="AF79" s="34">
        <v>37539.800000000003</v>
      </c>
      <c r="AG79" s="34">
        <v>37970.9</v>
      </c>
      <c r="AH79" s="34">
        <v>44437.4</v>
      </c>
      <c r="AI79" s="34">
        <v>46550.400000000001</v>
      </c>
      <c r="AJ79" s="36">
        <v>54092.1</v>
      </c>
      <c r="AK79" s="34">
        <v>60189.5</v>
      </c>
      <c r="AL79" s="34">
        <v>45955</v>
      </c>
      <c r="AM79" s="34">
        <v>44317.7</v>
      </c>
      <c r="AN79" s="34">
        <v>48654</v>
      </c>
      <c r="AO79" s="34">
        <v>49172.1</v>
      </c>
      <c r="AP79" s="34">
        <v>54003.199999999997</v>
      </c>
      <c r="AQ79" s="34">
        <v>63716.4</v>
      </c>
      <c r="AR79" s="34">
        <v>41385.1</v>
      </c>
      <c r="AS79" s="34">
        <v>42472.6</v>
      </c>
      <c r="AT79" s="39">
        <v>48491.7</v>
      </c>
      <c r="AU79" s="46">
        <v>49642</v>
      </c>
      <c r="AV79" s="42">
        <v>58119.6</v>
      </c>
      <c r="AW79" s="43">
        <v>69914.8</v>
      </c>
      <c r="AX79" s="7">
        <v>51564.7</v>
      </c>
      <c r="AY79" s="7">
        <v>51518.8</v>
      </c>
      <c r="AZ79" s="7">
        <v>55406.3</v>
      </c>
      <c r="BA79" s="55">
        <v>53816.6</v>
      </c>
      <c r="BB79" s="7">
        <v>65299.8</v>
      </c>
      <c r="BC79" s="7">
        <v>67202</v>
      </c>
      <c r="BD79" s="7">
        <v>46686.2</v>
      </c>
      <c r="BE79" s="7">
        <v>47761.8</v>
      </c>
      <c r="BF79" s="58">
        <v>52894.3</v>
      </c>
      <c r="BG79" s="7">
        <v>56061.1</v>
      </c>
      <c r="BH79" s="7">
        <v>65155.1</v>
      </c>
      <c r="BI79" s="55">
        <v>73369.5</v>
      </c>
      <c r="BJ79" s="7">
        <v>59553.4</v>
      </c>
      <c r="BK79" s="7">
        <v>60350.3</v>
      </c>
      <c r="BL79" s="7">
        <v>62937.1</v>
      </c>
      <c r="BM79" s="7">
        <v>63456.6</v>
      </c>
      <c r="BN79" s="7">
        <v>78955</v>
      </c>
      <c r="BO79" s="7">
        <v>71572.5</v>
      </c>
      <c r="BP79" s="7">
        <v>56081.7</v>
      </c>
      <c r="BQ79" s="7">
        <v>55854.2</v>
      </c>
    </row>
    <row r="80" spans="1:69" x14ac:dyDescent="0.25">
      <c r="A80" s="24" t="s">
        <v>72</v>
      </c>
      <c r="B80" s="20">
        <v>35806.800000000003</v>
      </c>
      <c r="C80" s="20">
        <v>35570.6</v>
      </c>
      <c r="D80" s="20">
        <v>38916.199999999997</v>
      </c>
      <c r="E80" s="20">
        <v>39745.300000000003</v>
      </c>
      <c r="F80" s="20">
        <v>40329.9</v>
      </c>
      <c r="G80" s="20">
        <v>43707.5</v>
      </c>
      <c r="H80" s="20">
        <v>38472.1</v>
      </c>
      <c r="I80" s="20">
        <v>38173.199999999997</v>
      </c>
      <c r="J80" s="20">
        <v>38603.599999999999</v>
      </c>
      <c r="K80" s="20">
        <v>39661.4</v>
      </c>
      <c r="L80" s="20">
        <v>40073.699999999997</v>
      </c>
      <c r="M80" s="20">
        <v>51160</v>
      </c>
      <c r="N80" s="20">
        <v>39976.400000000001</v>
      </c>
      <c r="O80" s="20">
        <v>40090.800000000003</v>
      </c>
      <c r="P80" s="31">
        <v>42007.199999999997</v>
      </c>
      <c r="Q80" s="20">
        <v>42608.9</v>
      </c>
      <c r="R80" s="20">
        <v>45213.1</v>
      </c>
      <c r="S80" s="20">
        <v>48266.3</v>
      </c>
      <c r="T80" s="20">
        <v>40649.1</v>
      </c>
      <c r="U80" s="20">
        <v>41214.1</v>
      </c>
      <c r="V80" s="20">
        <v>41688</v>
      </c>
      <c r="W80" s="20">
        <v>42129.1</v>
      </c>
      <c r="X80" s="20">
        <v>43109.8</v>
      </c>
      <c r="Y80" s="20">
        <v>54343.199999999997</v>
      </c>
      <c r="Z80" s="20">
        <v>42578.1</v>
      </c>
      <c r="AA80" s="20">
        <v>42601</v>
      </c>
      <c r="AB80" s="20">
        <v>44685.3</v>
      </c>
      <c r="AC80" s="20">
        <v>46651.9</v>
      </c>
      <c r="AD80" s="20">
        <v>47226.8</v>
      </c>
      <c r="AE80" s="34">
        <v>51809.9</v>
      </c>
      <c r="AF80" s="34">
        <v>43324.5</v>
      </c>
      <c r="AG80" s="34">
        <v>44209.5</v>
      </c>
      <c r="AH80" s="34">
        <v>46241.4</v>
      </c>
      <c r="AI80" s="34">
        <v>46459</v>
      </c>
      <c r="AJ80" s="36">
        <v>47774.6</v>
      </c>
      <c r="AK80" s="34">
        <v>62210.5</v>
      </c>
      <c r="AL80" s="34">
        <v>47845.5</v>
      </c>
      <c r="AM80" s="34">
        <v>46127.199999999997</v>
      </c>
      <c r="AN80" s="34">
        <v>52729</v>
      </c>
      <c r="AO80" s="34">
        <v>52089.2</v>
      </c>
      <c r="AP80" s="34">
        <v>53553</v>
      </c>
      <c r="AQ80" s="34">
        <v>58248.9</v>
      </c>
      <c r="AR80" s="34">
        <v>50827.1</v>
      </c>
      <c r="AS80" s="34">
        <v>51506.3</v>
      </c>
      <c r="AT80" s="39">
        <v>52086.9</v>
      </c>
      <c r="AU80" s="46">
        <v>54201</v>
      </c>
      <c r="AV80" s="42">
        <v>56076.4</v>
      </c>
      <c r="AW80" s="43">
        <v>72446.7</v>
      </c>
      <c r="AX80" s="7">
        <v>55743.4</v>
      </c>
      <c r="AY80" s="7">
        <v>54978.9</v>
      </c>
      <c r="AZ80" s="7">
        <v>58633.3</v>
      </c>
      <c r="BA80" s="55">
        <v>58270.400000000001</v>
      </c>
      <c r="BB80" s="7">
        <v>61550</v>
      </c>
      <c r="BC80" s="7">
        <v>66591.5</v>
      </c>
      <c r="BD80" s="7">
        <v>56349.4</v>
      </c>
      <c r="BE80" s="7">
        <v>57669.8</v>
      </c>
      <c r="BF80" s="58">
        <v>58595.6</v>
      </c>
      <c r="BG80" s="7">
        <v>61308.6</v>
      </c>
      <c r="BH80" s="7">
        <v>63933.9</v>
      </c>
      <c r="BI80" s="55">
        <v>81373.2</v>
      </c>
      <c r="BJ80" s="7">
        <v>63344.3</v>
      </c>
      <c r="BK80" s="7">
        <v>63655.8</v>
      </c>
      <c r="BL80" s="7">
        <v>65936.2</v>
      </c>
      <c r="BM80" s="7">
        <v>67671.100000000006</v>
      </c>
      <c r="BN80" s="7">
        <v>69655.5</v>
      </c>
      <c r="BO80" s="7">
        <v>77034</v>
      </c>
      <c r="BP80" s="7">
        <v>68100</v>
      </c>
      <c r="BQ80" s="7">
        <v>66526</v>
      </c>
    </row>
    <row r="81" spans="1:69" x14ac:dyDescent="0.25">
      <c r="A81" s="24" t="s">
        <v>73</v>
      </c>
      <c r="B81" s="20">
        <v>23941.3</v>
      </c>
      <c r="C81" s="20">
        <v>24612.6</v>
      </c>
      <c r="D81" s="20">
        <v>26149.8</v>
      </c>
      <c r="E81" s="20">
        <v>27027.4</v>
      </c>
      <c r="F81" s="20">
        <v>27822.400000000001</v>
      </c>
      <c r="G81" s="20">
        <v>29052.5</v>
      </c>
      <c r="H81" s="20">
        <v>27612</v>
      </c>
      <c r="I81" s="20">
        <v>27076.7</v>
      </c>
      <c r="J81" s="20">
        <v>27708.400000000001</v>
      </c>
      <c r="K81" s="20">
        <v>28265.5</v>
      </c>
      <c r="L81" s="20">
        <v>27885.599999999999</v>
      </c>
      <c r="M81" s="20">
        <v>37152</v>
      </c>
      <c r="N81" s="20">
        <v>26916.7</v>
      </c>
      <c r="O81" s="20">
        <v>27038.5</v>
      </c>
      <c r="P81" s="31">
        <v>28849</v>
      </c>
      <c r="Q81" s="20">
        <v>28512.6</v>
      </c>
      <c r="R81" s="20">
        <v>29936</v>
      </c>
      <c r="S81" s="20">
        <v>30931.599999999999</v>
      </c>
      <c r="T81" s="20">
        <v>29299.7</v>
      </c>
      <c r="U81" s="20">
        <v>27924.1</v>
      </c>
      <c r="V81" s="20">
        <v>28733.599999999999</v>
      </c>
      <c r="W81" s="20">
        <v>30207.9</v>
      </c>
      <c r="X81" s="20">
        <v>29647.8</v>
      </c>
      <c r="Y81" s="20">
        <v>38723.800000000003</v>
      </c>
      <c r="Z81" s="20">
        <v>28821.4</v>
      </c>
      <c r="AA81" s="20">
        <v>28951.8</v>
      </c>
      <c r="AB81" s="20">
        <v>30649.3</v>
      </c>
      <c r="AC81" s="20">
        <v>32050.7</v>
      </c>
      <c r="AD81" s="20">
        <v>32298.6</v>
      </c>
      <c r="AE81" s="34">
        <v>34635.4</v>
      </c>
      <c r="AF81" s="34">
        <v>32376.9</v>
      </c>
      <c r="AG81" s="34">
        <v>30910.1</v>
      </c>
      <c r="AH81" s="34">
        <v>32415.4</v>
      </c>
      <c r="AI81" s="34">
        <v>32921.4</v>
      </c>
      <c r="AJ81" s="36">
        <v>33387.699999999997</v>
      </c>
      <c r="AK81" s="34">
        <v>43330.1</v>
      </c>
      <c r="AL81" s="34">
        <v>31788.9</v>
      </c>
      <c r="AM81" s="34">
        <v>32006.6</v>
      </c>
      <c r="AN81" s="34">
        <v>35571.300000000003</v>
      </c>
      <c r="AO81" s="34">
        <v>34841.800000000003</v>
      </c>
      <c r="AP81" s="34">
        <v>36611.5</v>
      </c>
      <c r="AQ81" s="34">
        <v>39930.400000000001</v>
      </c>
      <c r="AR81" s="34">
        <v>36244.300000000003</v>
      </c>
      <c r="AS81" s="34">
        <v>37281.5</v>
      </c>
      <c r="AT81" s="39">
        <v>38979.4</v>
      </c>
      <c r="AU81" s="46">
        <v>40319</v>
      </c>
      <c r="AV81" s="42">
        <v>40257.199999999997</v>
      </c>
      <c r="AW81" s="43">
        <v>53083.7</v>
      </c>
      <c r="AX81" s="7">
        <v>40048.300000000003</v>
      </c>
      <c r="AY81" s="7">
        <v>39953.1</v>
      </c>
      <c r="AZ81" s="7">
        <v>43389</v>
      </c>
      <c r="BA81" s="55">
        <v>42920.2</v>
      </c>
      <c r="BB81" s="7">
        <v>44398.6</v>
      </c>
      <c r="BC81" s="7">
        <v>47927.5</v>
      </c>
      <c r="BD81" s="7">
        <v>42442.6</v>
      </c>
      <c r="BE81" s="7">
        <v>43200.6</v>
      </c>
      <c r="BF81" s="58">
        <v>44647.9</v>
      </c>
      <c r="BG81" s="7">
        <v>46959.4</v>
      </c>
      <c r="BH81" s="7">
        <v>46915</v>
      </c>
      <c r="BI81" s="55">
        <v>60578.2</v>
      </c>
      <c r="BJ81" s="7">
        <v>46469.9</v>
      </c>
      <c r="BK81" s="7">
        <v>47731.3</v>
      </c>
      <c r="BL81" s="7">
        <v>50629.9</v>
      </c>
      <c r="BM81" s="7">
        <v>51195.9</v>
      </c>
      <c r="BN81" s="7">
        <v>54196.800000000003</v>
      </c>
      <c r="BO81" s="7">
        <v>56810.1</v>
      </c>
      <c r="BP81" s="7">
        <v>53105.9</v>
      </c>
      <c r="BQ81" s="7">
        <v>51508.7</v>
      </c>
    </row>
    <row r="82" spans="1:69" x14ac:dyDescent="0.25">
      <c r="A82" s="24" t="s">
        <v>75</v>
      </c>
      <c r="B82" s="20">
        <v>45093.5</v>
      </c>
      <c r="C82" s="20">
        <v>45259.7</v>
      </c>
      <c r="D82" s="20">
        <v>47098.5</v>
      </c>
      <c r="E82" s="20">
        <v>50862.7</v>
      </c>
      <c r="F82" s="20">
        <v>52794.7</v>
      </c>
      <c r="G82" s="20">
        <v>51874.2</v>
      </c>
      <c r="H82" s="20">
        <v>47480.6</v>
      </c>
      <c r="I82" s="20">
        <v>45364.6</v>
      </c>
      <c r="J82" s="20">
        <v>47599.1</v>
      </c>
      <c r="K82" s="20">
        <v>48725.4</v>
      </c>
      <c r="L82" s="20">
        <v>48445.2</v>
      </c>
      <c r="M82" s="20">
        <v>62845.9</v>
      </c>
      <c r="N82" s="20">
        <v>49334.1</v>
      </c>
      <c r="O82" s="20">
        <v>48154.7</v>
      </c>
      <c r="P82" s="31">
        <v>50930.7</v>
      </c>
      <c r="Q82" s="20">
        <v>54784.7</v>
      </c>
      <c r="R82" s="20">
        <v>57838.8</v>
      </c>
      <c r="S82" s="20">
        <v>56791.5</v>
      </c>
      <c r="T82" s="20">
        <v>51880.7</v>
      </c>
      <c r="U82" s="20">
        <v>50394.6</v>
      </c>
      <c r="V82" s="20">
        <v>51882</v>
      </c>
      <c r="W82" s="20">
        <v>52545.3</v>
      </c>
      <c r="X82" s="20">
        <v>51765.4</v>
      </c>
      <c r="Y82" s="20">
        <v>69473.600000000006</v>
      </c>
      <c r="Z82" s="20">
        <v>53714.9</v>
      </c>
      <c r="AA82" s="20">
        <v>52596</v>
      </c>
      <c r="AB82" s="20">
        <v>56163.5</v>
      </c>
      <c r="AC82" s="20">
        <v>61576.4</v>
      </c>
      <c r="AD82" s="20">
        <v>60649.1</v>
      </c>
      <c r="AE82" s="34">
        <v>66780.899999999994</v>
      </c>
      <c r="AF82" s="34">
        <v>57147.9</v>
      </c>
      <c r="AG82" s="34">
        <v>54860.6</v>
      </c>
      <c r="AH82" s="34">
        <v>58071.9</v>
      </c>
      <c r="AI82" s="34">
        <v>59055.9</v>
      </c>
      <c r="AJ82" s="36">
        <v>59890.6</v>
      </c>
      <c r="AK82" s="34">
        <v>79809.600000000006</v>
      </c>
      <c r="AL82" s="34">
        <v>62361.9</v>
      </c>
      <c r="AM82" s="34">
        <v>59812.4</v>
      </c>
      <c r="AN82" s="34">
        <v>77822.3</v>
      </c>
      <c r="AO82" s="34">
        <v>67793.2</v>
      </c>
      <c r="AP82" s="34">
        <v>70188.7</v>
      </c>
      <c r="AQ82" s="34">
        <v>73641.100000000006</v>
      </c>
      <c r="AR82" s="34">
        <v>71463</v>
      </c>
      <c r="AS82" s="34">
        <v>64734.3</v>
      </c>
      <c r="AT82" s="39">
        <v>68334.899999999994</v>
      </c>
      <c r="AU82" s="46">
        <v>68748</v>
      </c>
      <c r="AV82" s="42">
        <v>69899.8</v>
      </c>
      <c r="AW82" s="43">
        <v>95611.1</v>
      </c>
      <c r="AX82" s="7">
        <v>70818.8</v>
      </c>
      <c r="AY82" s="7">
        <v>70137.600000000006</v>
      </c>
      <c r="AZ82" s="7">
        <v>76885.3</v>
      </c>
      <c r="BA82" s="55">
        <v>79971.399999999994</v>
      </c>
      <c r="BB82" s="7">
        <v>80713.600000000006</v>
      </c>
      <c r="BC82" s="7">
        <v>82656.899999999994</v>
      </c>
      <c r="BD82" s="7">
        <v>81721.899999999994</v>
      </c>
      <c r="BE82" s="7">
        <v>75027.3</v>
      </c>
      <c r="BF82" s="58">
        <v>75559.899999999994</v>
      </c>
      <c r="BG82" s="7">
        <v>79209.8</v>
      </c>
      <c r="BH82" s="7">
        <v>79448.3</v>
      </c>
      <c r="BI82" s="55">
        <v>108011.1</v>
      </c>
      <c r="BJ82" s="7">
        <v>82375.600000000006</v>
      </c>
      <c r="BK82" s="7">
        <v>83245</v>
      </c>
      <c r="BL82" s="7">
        <v>98284</v>
      </c>
      <c r="BM82" s="7">
        <v>90149.9</v>
      </c>
      <c r="BN82" s="7">
        <v>94080</v>
      </c>
      <c r="BO82" s="7">
        <v>96025.8</v>
      </c>
      <c r="BP82" s="7">
        <v>89558</v>
      </c>
      <c r="BQ82" s="7">
        <v>85116.6</v>
      </c>
    </row>
    <row r="83" spans="1:69" x14ac:dyDescent="0.25">
      <c r="A83" s="24" t="s">
        <v>76</v>
      </c>
      <c r="B83" s="20">
        <v>41803.4</v>
      </c>
      <c r="C83" s="20">
        <v>41501.9</v>
      </c>
      <c r="D83" s="20">
        <v>45086</v>
      </c>
      <c r="E83" s="20">
        <v>44435.8</v>
      </c>
      <c r="F83" s="20">
        <v>49531.8</v>
      </c>
      <c r="G83" s="20">
        <v>48346</v>
      </c>
      <c r="H83" s="20">
        <v>44129.599999999999</v>
      </c>
      <c r="I83" s="20">
        <v>43349.599999999999</v>
      </c>
      <c r="J83" s="20">
        <v>44036.9</v>
      </c>
      <c r="K83" s="20">
        <v>45856.1</v>
      </c>
      <c r="L83" s="20">
        <v>45891.6</v>
      </c>
      <c r="M83" s="20">
        <v>55846.7</v>
      </c>
      <c r="N83" s="20">
        <v>45333.599999999999</v>
      </c>
      <c r="O83" s="20">
        <v>44975</v>
      </c>
      <c r="P83" s="31">
        <v>48670</v>
      </c>
      <c r="Q83" s="20">
        <v>48365.9</v>
      </c>
      <c r="R83" s="20">
        <v>52155.8</v>
      </c>
      <c r="S83" s="20">
        <v>52372.4</v>
      </c>
      <c r="T83" s="20">
        <v>47657.5</v>
      </c>
      <c r="U83" s="20">
        <v>47120</v>
      </c>
      <c r="V83" s="20">
        <v>47593.2</v>
      </c>
      <c r="W83" s="20">
        <v>48914.2</v>
      </c>
      <c r="X83" s="20">
        <v>48480.4</v>
      </c>
      <c r="Y83" s="20">
        <v>63242.400000000001</v>
      </c>
      <c r="Z83" s="20">
        <v>49016.6</v>
      </c>
      <c r="AA83" s="20">
        <v>48326.6</v>
      </c>
      <c r="AB83" s="20">
        <v>51500.9</v>
      </c>
      <c r="AC83" s="20">
        <v>51887.6</v>
      </c>
      <c r="AD83" s="20">
        <v>55135.1</v>
      </c>
      <c r="AE83" s="34">
        <v>59445.8</v>
      </c>
      <c r="AF83" s="34">
        <v>51690.1</v>
      </c>
      <c r="AG83" s="34">
        <v>51101.3</v>
      </c>
      <c r="AH83" s="34">
        <v>52911.8</v>
      </c>
      <c r="AI83" s="34">
        <v>55318.1</v>
      </c>
      <c r="AJ83" s="36">
        <v>56271.6</v>
      </c>
      <c r="AK83" s="34">
        <v>69210.8</v>
      </c>
      <c r="AL83" s="34">
        <v>55032.9</v>
      </c>
      <c r="AM83" s="34">
        <v>54315.9</v>
      </c>
      <c r="AN83" s="34">
        <v>65294.9</v>
      </c>
      <c r="AO83" s="34">
        <v>61912.1</v>
      </c>
      <c r="AP83" s="34">
        <v>62957.2</v>
      </c>
      <c r="AQ83" s="34">
        <v>66687</v>
      </c>
      <c r="AR83" s="34">
        <v>62783.1</v>
      </c>
      <c r="AS83" s="34">
        <v>60267.5</v>
      </c>
      <c r="AT83" s="39">
        <v>61472.800000000003</v>
      </c>
      <c r="AU83" s="46">
        <v>64025</v>
      </c>
      <c r="AV83" s="42">
        <v>65936.7</v>
      </c>
      <c r="AW83" s="43">
        <v>81001.8</v>
      </c>
      <c r="AX83" s="7">
        <v>63777.3</v>
      </c>
      <c r="AY83" s="7">
        <v>64560</v>
      </c>
      <c r="AZ83" s="7">
        <v>72362.2</v>
      </c>
      <c r="BA83" s="55">
        <v>68100.3</v>
      </c>
      <c r="BB83" s="7">
        <v>74581.399999999994</v>
      </c>
      <c r="BC83" s="7">
        <v>76435.5</v>
      </c>
      <c r="BD83" s="7">
        <v>71231</v>
      </c>
      <c r="BE83" s="7">
        <v>69587.100000000006</v>
      </c>
      <c r="BF83" s="58">
        <v>70710.100000000006</v>
      </c>
      <c r="BG83" s="7">
        <v>74037.399999999994</v>
      </c>
      <c r="BH83" s="7">
        <v>75872.399999999994</v>
      </c>
      <c r="BI83" s="55">
        <v>93514.7</v>
      </c>
      <c r="BJ83" s="7">
        <v>75566.7</v>
      </c>
      <c r="BK83" s="7">
        <v>76892.399999999994</v>
      </c>
      <c r="BL83" s="7">
        <v>90342.8</v>
      </c>
      <c r="BM83" s="7">
        <v>80950.2</v>
      </c>
      <c r="BN83" s="7">
        <v>88511.3</v>
      </c>
      <c r="BO83" s="7">
        <v>89477.8</v>
      </c>
      <c r="BP83" s="7">
        <v>81448.399999999994</v>
      </c>
      <c r="BQ83" s="7">
        <v>80141.3</v>
      </c>
    </row>
    <row r="84" spans="1:69" x14ac:dyDescent="0.25">
      <c r="A84" s="24" t="s">
        <v>118</v>
      </c>
      <c r="B84" s="20">
        <v>38952.9</v>
      </c>
      <c r="C84" s="20">
        <v>38277.9</v>
      </c>
      <c r="D84" s="20">
        <v>41341.599999999999</v>
      </c>
      <c r="E84" s="20">
        <v>40840.5</v>
      </c>
      <c r="F84" s="20">
        <v>42339.4</v>
      </c>
      <c r="G84" s="20">
        <v>43898.9</v>
      </c>
      <c r="H84" s="20">
        <v>39854.1</v>
      </c>
      <c r="I84" s="20">
        <v>40206.699999999997</v>
      </c>
      <c r="J84" s="20">
        <v>39994.300000000003</v>
      </c>
      <c r="K84" s="20">
        <v>41530.6</v>
      </c>
      <c r="L84" s="20">
        <v>41184</v>
      </c>
      <c r="M84" s="20">
        <v>51767.9</v>
      </c>
      <c r="N84" s="20">
        <v>41525.800000000003</v>
      </c>
      <c r="O84" s="20">
        <v>40628.199999999997</v>
      </c>
      <c r="P84" s="31">
        <v>42744.3</v>
      </c>
      <c r="Q84" s="20">
        <v>40935.5</v>
      </c>
      <c r="R84" s="20">
        <v>42991.6</v>
      </c>
      <c r="S84" s="20">
        <v>44758.1</v>
      </c>
      <c r="T84" s="20">
        <v>42032.4</v>
      </c>
      <c r="U84" s="20">
        <v>41759.800000000003</v>
      </c>
      <c r="V84" s="20">
        <v>42060.5</v>
      </c>
      <c r="W84" s="20">
        <v>42451.1</v>
      </c>
      <c r="X84" s="20">
        <v>42716.4</v>
      </c>
      <c r="Y84" s="20">
        <v>55840.6</v>
      </c>
      <c r="Z84" s="20">
        <v>44437</v>
      </c>
      <c r="AA84" s="20">
        <v>43344.6</v>
      </c>
      <c r="AB84" s="20">
        <v>46260.3</v>
      </c>
      <c r="AC84" s="20">
        <v>46359.3</v>
      </c>
      <c r="AD84" s="20">
        <v>48051.5</v>
      </c>
      <c r="AE84" s="34">
        <v>50470.9</v>
      </c>
      <c r="AF84" s="34">
        <v>46307.1</v>
      </c>
      <c r="AG84" s="34">
        <v>47199.5</v>
      </c>
      <c r="AH84" s="34">
        <v>47747.3</v>
      </c>
      <c r="AI84" s="34">
        <v>48349.599999999999</v>
      </c>
      <c r="AJ84" s="36">
        <v>49415.8</v>
      </c>
      <c r="AK84" s="34">
        <v>62987.7</v>
      </c>
      <c r="AL84" s="34">
        <v>49870.9</v>
      </c>
      <c r="AM84" s="34">
        <v>51237.9</v>
      </c>
      <c r="AN84" s="34">
        <v>55541.8</v>
      </c>
      <c r="AO84" s="34">
        <v>53150.1</v>
      </c>
      <c r="AP84" s="34">
        <v>55966.1</v>
      </c>
      <c r="AQ84" s="34">
        <v>60198.400000000001</v>
      </c>
      <c r="AR84" s="34">
        <v>53748.9</v>
      </c>
      <c r="AS84" s="34">
        <v>55824.7</v>
      </c>
      <c r="AT84" s="39">
        <v>55538.5</v>
      </c>
      <c r="AU84" s="46">
        <v>56141</v>
      </c>
      <c r="AV84" s="42">
        <v>57853.7</v>
      </c>
      <c r="AW84" s="43">
        <v>74047.399999999994</v>
      </c>
      <c r="AX84" s="7">
        <v>58414.8</v>
      </c>
      <c r="AY84" s="7">
        <v>58781.5</v>
      </c>
      <c r="AZ84" s="7">
        <v>63454.6</v>
      </c>
      <c r="BA84" s="55">
        <v>60976.1</v>
      </c>
      <c r="BB84" s="7">
        <v>66328.600000000006</v>
      </c>
      <c r="BC84" s="7">
        <v>67194.600000000006</v>
      </c>
      <c r="BD84" s="7">
        <v>60815.9</v>
      </c>
      <c r="BE84" s="7">
        <v>64250.1</v>
      </c>
      <c r="BF84" s="58">
        <v>62559.3</v>
      </c>
      <c r="BG84" s="7">
        <v>66608.2</v>
      </c>
      <c r="BH84" s="7">
        <v>66966.2</v>
      </c>
      <c r="BI84" s="55">
        <v>87242.9</v>
      </c>
      <c r="BJ84" s="7">
        <v>70449</v>
      </c>
      <c r="BK84" s="7">
        <v>68690.100000000006</v>
      </c>
      <c r="BL84" s="7">
        <v>74409.5</v>
      </c>
      <c r="BM84" s="7">
        <v>74551.7</v>
      </c>
      <c r="BN84" s="7">
        <v>77329.8</v>
      </c>
      <c r="BO84" s="7">
        <v>79856.3</v>
      </c>
      <c r="BP84" s="7">
        <v>74525.5</v>
      </c>
      <c r="BQ84" s="7">
        <v>78047.100000000006</v>
      </c>
    </row>
    <row r="85" spans="1:69" x14ac:dyDescent="0.25">
      <c r="A85" s="24" t="s">
        <v>78</v>
      </c>
      <c r="B85" s="20">
        <v>33881.4</v>
      </c>
      <c r="C85" s="20">
        <v>34777.800000000003</v>
      </c>
      <c r="D85" s="20">
        <v>37193.599999999999</v>
      </c>
      <c r="E85" s="20">
        <v>38070.199999999997</v>
      </c>
      <c r="F85" s="20">
        <v>37949.599999999999</v>
      </c>
      <c r="G85" s="20">
        <v>40210</v>
      </c>
      <c r="H85" s="20">
        <v>37541.199999999997</v>
      </c>
      <c r="I85" s="20">
        <v>36014.199999999997</v>
      </c>
      <c r="J85" s="20">
        <v>37223.599999999999</v>
      </c>
      <c r="K85" s="20">
        <v>38968.9</v>
      </c>
      <c r="L85" s="20">
        <v>38237.199999999997</v>
      </c>
      <c r="M85" s="20">
        <v>49342.6</v>
      </c>
      <c r="N85" s="20">
        <v>38062.9</v>
      </c>
      <c r="O85" s="20">
        <v>38246.400000000001</v>
      </c>
      <c r="P85" s="31">
        <v>40272.699999999997</v>
      </c>
      <c r="Q85" s="20">
        <v>39377.4</v>
      </c>
      <c r="R85" s="20">
        <v>40148.1</v>
      </c>
      <c r="S85" s="20">
        <v>42322.5</v>
      </c>
      <c r="T85" s="20">
        <v>39988.199999999997</v>
      </c>
      <c r="U85" s="20">
        <v>38200.400000000001</v>
      </c>
      <c r="V85" s="20">
        <v>39775</v>
      </c>
      <c r="W85" s="20">
        <v>40751.5</v>
      </c>
      <c r="X85" s="20">
        <v>40045.1</v>
      </c>
      <c r="Y85" s="20">
        <v>55099.5</v>
      </c>
      <c r="Z85" s="20">
        <v>40611.800000000003</v>
      </c>
      <c r="AA85" s="20">
        <v>40694.300000000003</v>
      </c>
      <c r="AB85" s="20">
        <v>43240.4</v>
      </c>
      <c r="AC85" s="20">
        <v>44308</v>
      </c>
      <c r="AD85" s="20">
        <v>44640.1</v>
      </c>
      <c r="AE85" s="34">
        <v>48261</v>
      </c>
      <c r="AF85" s="34">
        <v>45361.8</v>
      </c>
      <c r="AG85" s="34">
        <v>43842.1</v>
      </c>
      <c r="AH85" s="34">
        <v>46392</v>
      </c>
      <c r="AI85" s="34">
        <v>46941</v>
      </c>
      <c r="AJ85" s="36">
        <v>48154.9</v>
      </c>
      <c r="AK85" s="34">
        <v>64885.5</v>
      </c>
      <c r="AL85" s="34">
        <v>46330.1</v>
      </c>
      <c r="AM85" s="34">
        <v>45611.1</v>
      </c>
      <c r="AN85" s="34">
        <v>50998.5</v>
      </c>
      <c r="AO85" s="34">
        <v>50292.800000000003</v>
      </c>
      <c r="AP85" s="34">
        <v>50353.8</v>
      </c>
      <c r="AQ85" s="34">
        <v>54872.7</v>
      </c>
      <c r="AR85" s="34">
        <v>50052.2</v>
      </c>
      <c r="AS85" s="34">
        <v>49481.8</v>
      </c>
      <c r="AT85" s="39">
        <v>51831.7</v>
      </c>
      <c r="AU85" s="46">
        <v>52663</v>
      </c>
      <c r="AV85" s="42">
        <v>53016.5</v>
      </c>
      <c r="AW85" s="43">
        <v>68371.899999999994</v>
      </c>
      <c r="AX85" s="7">
        <v>53273.9</v>
      </c>
      <c r="AY85" s="7">
        <v>54038.6</v>
      </c>
      <c r="AZ85" s="7">
        <v>58307.6</v>
      </c>
      <c r="BA85" s="55">
        <v>58391.199999999997</v>
      </c>
      <c r="BB85" s="7">
        <v>59931.9</v>
      </c>
      <c r="BC85" s="7">
        <v>65342.6</v>
      </c>
      <c r="BD85" s="7">
        <v>59380.800000000003</v>
      </c>
      <c r="BE85" s="7">
        <v>58397.5</v>
      </c>
      <c r="BF85" s="58">
        <v>62021.2</v>
      </c>
      <c r="BG85" s="7">
        <v>64863.7</v>
      </c>
      <c r="BH85" s="7">
        <v>65244.9</v>
      </c>
      <c r="BI85" s="55">
        <v>83839.600000000006</v>
      </c>
      <c r="BJ85" s="7">
        <v>65350</v>
      </c>
      <c r="BK85" s="7">
        <v>67052.3</v>
      </c>
      <c r="BL85" s="7">
        <v>71225.5</v>
      </c>
      <c r="BM85" s="7">
        <v>70710.399999999994</v>
      </c>
      <c r="BN85" s="7">
        <v>72747.899999999994</v>
      </c>
      <c r="BO85" s="7">
        <v>77989.8</v>
      </c>
      <c r="BP85" s="7">
        <v>73220.800000000003</v>
      </c>
      <c r="BQ85" s="7">
        <v>71739.3</v>
      </c>
    </row>
    <row r="86" spans="1:69" x14ac:dyDescent="0.25">
      <c r="A86" s="24" t="s">
        <v>79</v>
      </c>
      <c r="B86" s="20">
        <v>31485.9</v>
      </c>
      <c r="C86" s="20">
        <v>31426</v>
      </c>
      <c r="D86" s="20">
        <v>35025.599999999999</v>
      </c>
      <c r="E86" s="20">
        <v>34616.699999999997</v>
      </c>
      <c r="F86" s="20">
        <v>36126.6</v>
      </c>
      <c r="G86" s="20">
        <v>37084.800000000003</v>
      </c>
      <c r="H86" s="20">
        <v>34066</v>
      </c>
      <c r="I86" s="20">
        <v>33272.5</v>
      </c>
      <c r="J86" s="20">
        <v>34366.9</v>
      </c>
      <c r="K86" s="20">
        <v>34833.599999999999</v>
      </c>
      <c r="L86" s="20">
        <v>35615.599999999999</v>
      </c>
      <c r="M86" s="20">
        <v>44832.5</v>
      </c>
      <c r="N86" s="20">
        <v>34843.800000000003</v>
      </c>
      <c r="O86" s="20">
        <v>34295.300000000003</v>
      </c>
      <c r="P86" s="31">
        <v>37267</v>
      </c>
      <c r="Q86" s="20">
        <v>37333.800000000003</v>
      </c>
      <c r="R86" s="20">
        <v>37456.5</v>
      </c>
      <c r="S86" s="20">
        <v>37938.6</v>
      </c>
      <c r="T86" s="20">
        <v>36555.9</v>
      </c>
      <c r="U86" s="20">
        <v>35202.6</v>
      </c>
      <c r="V86" s="20">
        <v>36308</v>
      </c>
      <c r="W86" s="20">
        <v>37038.400000000001</v>
      </c>
      <c r="X86" s="20">
        <v>36543.199999999997</v>
      </c>
      <c r="Y86" s="20">
        <v>48962.2</v>
      </c>
      <c r="Z86" s="20">
        <v>36689.699999999997</v>
      </c>
      <c r="AA86" s="20">
        <v>37142.9</v>
      </c>
      <c r="AB86" s="20">
        <v>39099.1</v>
      </c>
      <c r="AC86" s="20">
        <v>40697</v>
      </c>
      <c r="AD86" s="20">
        <v>41907.599999999999</v>
      </c>
      <c r="AE86" s="34">
        <v>42334</v>
      </c>
      <c r="AF86" s="34">
        <v>38904.6</v>
      </c>
      <c r="AG86" s="34">
        <v>37435.800000000003</v>
      </c>
      <c r="AH86" s="34">
        <v>39170.300000000003</v>
      </c>
      <c r="AI86" s="34">
        <v>40330</v>
      </c>
      <c r="AJ86" s="36">
        <v>41002.1</v>
      </c>
      <c r="AK86" s="34">
        <v>53141.7</v>
      </c>
      <c r="AL86" s="34">
        <v>40020.300000000003</v>
      </c>
      <c r="AM86" s="34">
        <v>40140.300000000003</v>
      </c>
      <c r="AN86" s="34">
        <v>44670.5</v>
      </c>
      <c r="AO86" s="34">
        <v>45501.7</v>
      </c>
      <c r="AP86" s="34">
        <v>45248.9</v>
      </c>
      <c r="AQ86" s="34">
        <v>48428.5</v>
      </c>
      <c r="AR86" s="34">
        <v>44467.6</v>
      </c>
      <c r="AS86" s="34">
        <v>44445.4</v>
      </c>
      <c r="AT86" s="39">
        <v>45363.4</v>
      </c>
      <c r="AU86" s="46">
        <v>47568</v>
      </c>
      <c r="AV86" s="42">
        <v>48644.7</v>
      </c>
      <c r="AW86" s="43">
        <v>64156.800000000003</v>
      </c>
      <c r="AX86" s="7">
        <v>46649.8</v>
      </c>
      <c r="AY86" s="7">
        <v>48982.400000000001</v>
      </c>
      <c r="AZ86" s="7">
        <v>49977.5</v>
      </c>
      <c r="BA86" s="55">
        <v>52271.8</v>
      </c>
      <c r="BB86" s="7">
        <v>55214.5</v>
      </c>
      <c r="BC86" s="7">
        <v>57771.3</v>
      </c>
      <c r="BD86" s="7">
        <v>52079.7</v>
      </c>
      <c r="BE86" s="7">
        <v>52028</v>
      </c>
      <c r="BF86" s="58">
        <v>52964</v>
      </c>
      <c r="BG86" s="7">
        <v>55277.5</v>
      </c>
      <c r="BH86" s="7">
        <v>55645.5</v>
      </c>
      <c r="BI86" s="55">
        <v>75457.100000000006</v>
      </c>
      <c r="BJ86" s="7">
        <v>55585.2</v>
      </c>
      <c r="BK86" s="7">
        <v>58431.8</v>
      </c>
      <c r="BL86" s="7">
        <v>59358.400000000001</v>
      </c>
      <c r="BM86" s="7">
        <v>61517</v>
      </c>
      <c r="BN86" s="7">
        <v>65033</v>
      </c>
      <c r="BO86" s="7">
        <v>66692.899999999994</v>
      </c>
      <c r="BP86" s="7">
        <v>62890.400000000001</v>
      </c>
      <c r="BQ86" s="7">
        <v>61348.5</v>
      </c>
    </row>
    <row r="87" spans="1:69" x14ac:dyDescent="0.25">
      <c r="A87" s="24" t="s">
        <v>80</v>
      </c>
      <c r="B87" s="20">
        <v>38787</v>
      </c>
      <c r="C87" s="20">
        <v>39036.9</v>
      </c>
      <c r="D87" s="20">
        <v>42527.3</v>
      </c>
      <c r="E87" s="20">
        <v>43028.6</v>
      </c>
      <c r="F87" s="20">
        <v>47590.6</v>
      </c>
      <c r="G87" s="20">
        <v>48439.9</v>
      </c>
      <c r="H87" s="20">
        <v>41460.5</v>
      </c>
      <c r="I87" s="20">
        <v>40653.599999999999</v>
      </c>
      <c r="J87" s="20">
        <v>40877.300000000003</v>
      </c>
      <c r="K87" s="20">
        <v>42725.9</v>
      </c>
      <c r="L87" s="20">
        <v>42353.9</v>
      </c>
      <c r="M87" s="20">
        <v>57194.2</v>
      </c>
      <c r="N87" s="20">
        <v>43277.4</v>
      </c>
      <c r="O87" s="20">
        <v>42612</v>
      </c>
      <c r="P87" s="31">
        <v>45516.6</v>
      </c>
      <c r="Q87" s="20">
        <v>48360.6</v>
      </c>
      <c r="R87" s="20">
        <v>48802.1</v>
      </c>
      <c r="S87" s="20">
        <v>52011.3</v>
      </c>
      <c r="T87" s="20">
        <v>46722.9</v>
      </c>
      <c r="U87" s="20">
        <v>45117.8</v>
      </c>
      <c r="V87" s="20">
        <v>46779.6</v>
      </c>
      <c r="W87" s="20">
        <v>44699.1</v>
      </c>
      <c r="X87" s="20">
        <v>45415.8</v>
      </c>
      <c r="Y87" s="20">
        <v>58847.7</v>
      </c>
      <c r="Z87" s="20">
        <v>45783.8</v>
      </c>
      <c r="AA87" s="20">
        <v>45441.4</v>
      </c>
      <c r="AB87" s="20">
        <v>48055</v>
      </c>
      <c r="AC87" s="20">
        <v>50987.199999999997</v>
      </c>
      <c r="AD87" s="20">
        <v>53435.199999999997</v>
      </c>
      <c r="AE87" s="34">
        <v>56658.2</v>
      </c>
      <c r="AF87" s="34">
        <v>47992.6</v>
      </c>
      <c r="AG87" s="34">
        <v>45699.6</v>
      </c>
      <c r="AH87" s="34">
        <v>48615.1</v>
      </c>
      <c r="AI87" s="34">
        <v>48319.8</v>
      </c>
      <c r="AJ87" s="36">
        <v>49349.4</v>
      </c>
      <c r="AK87" s="34">
        <v>65435.9</v>
      </c>
      <c r="AL87" s="34">
        <v>50292.1</v>
      </c>
      <c r="AM87" s="34">
        <v>48293.7</v>
      </c>
      <c r="AN87" s="34">
        <v>57747.1</v>
      </c>
      <c r="AO87" s="34">
        <v>54926.8</v>
      </c>
      <c r="AP87" s="34">
        <v>56210.2</v>
      </c>
      <c r="AQ87" s="34">
        <v>60569.2</v>
      </c>
      <c r="AR87" s="34">
        <v>55699.5</v>
      </c>
      <c r="AS87" s="34">
        <v>53844.5</v>
      </c>
      <c r="AT87" s="39">
        <v>54159.1</v>
      </c>
      <c r="AU87" s="46">
        <v>55529</v>
      </c>
      <c r="AV87" s="42">
        <v>55902.5</v>
      </c>
      <c r="AW87" s="43">
        <v>71205.3</v>
      </c>
      <c r="AX87" s="7">
        <v>55065.599999999999</v>
      </c>
      <c r="AY87" s="7">
        <v>54413.1</v>
      </c>
      <c r="AZ87" s="7">
        <v>60115.199999999997</v>
      </c>
      <c r="BA87" s="55">
        <v>64527.6</v>
      </c>
      <c r="BB87" s="7">
        <v>67926.100000000006</v>
      </c>
      <c r="BC87" s="7">
        <v>70227.600000000006</v>
      </c>
      <c r="BD87" s="7">
        <v>62928.1</v>
      </c>
      <c r="BE87" s="7">
        <v>61004.1</v>
      </c>
      <c r="BF87" s="58">
        <v>62195.9</v>
      </c>
      <c r="BG87" s="7">
        <v>64143.5</v>
      </c>
      <c r="BH87" s="7">
        <v>65095</v>
      </c>
      <c r="BI87" s="55">
        <v>87988.1</v>
      </c>
      <c r="BJ87" s="7">
        <v>66438.8</v>
      </c>
      <c r="BK87" s="7">
        <v>68134.899999999994</v>
      </c>
      <c r="BL87" s="7">
        <v>74403.399999999994</v>
      </c>
      <c r="BM87" s="7">
        <v>72676.100000000006</v>
      </c>
      <c r="BN87" s="7">
        <v>79843</v>
      </c>
      <c r="BO87" s="7">
        <v>82179.899999999994</v>
      </c>
      <c r="BP87" s="7">
        <v>73311</v>
      </c>
      <c r="BQ87" s="7">
        <v>72086.7</v>
      </c>
    </row>
    <row r="88" spans="1:69" x14ac:dyDescent="0.25">
      <c r="A88" s="23" t="s">
        <v>81</v>
      </c>
      <c r="B88" s="17">
        <v>50371.9</v>
      </c>
      <c r="C88" s="17">
        <v>50251.8</v>
      </c>
      <c r="D88" s="17">
        <v>52932.7</v>
      </c>
      <c r="E88" s="17">
        <v>53889.3</v>
      </c>
      <c r="F88" s="17">
        <v>59380.9</v>
      </c>
      <c r="G88" s="17">
        <v>58125.7</v>
      </c>
      <c r="H88" s="17">
        <v>54778.400000000001</v>
      </c>
      <c r="I88" s="18">
        <v>52415.8</v>
      </c>
      <c r="J88" s="18">
        <v>54536.2</v>
      </c>
      <c r="K88" s="17">
        <v>55425.7</v>
      </c>
      <c r="L88" s="17">
        <v>55650.9</v>
      </c>
      <c r="M88" s="17">
        <v>74188.5</v>
      </c>
      <c r="N88" s="17">
        <v>56345.7</v>
      </c>
      <c r="O88" s="17">
        <v>54693.599999999999</v>
      </c>
      <c r="P88" s="30">
        <v>57811.9</v>
      </c>
      <c r="Q88" s="17">
        <v>57435.1</v>
      </c>
      <c r="R88" s="17">
        <v>62987.9</v>
      </c>
      <c r="S88" s="18">
        <v>61372.800000000003</v>
      </c>
      <c r="T88" s="17">
        <v>58100.2</v>
      </c>
      <c r="U88" s="18">
        <v>54622.5</v>
      </c>
      <c r="V88" s="18">
        <v>57925</v>
      </c>
      <c r="W88" s="18">
        <v>58468.3</v>
      </c>
      <c r="X88" s="17">
        <v>58199.8</v>
      </c>
      <c r="Y88" s="17">
        <v>80200.800000000003</v>
      </c>
      <c r="Z88" s="17">
        <v>59196.1</v>
      </c>
      <c r="AA88" s="17">
        <v>58039.8</v>
      </c>
      <c r="AB88" s="17">
        <v>62064.9</v>
      </c>
      <c r="AC88" s="17">
        <v>63715.1</v>
      </c>
      <c r="AD88" s="17">
        <v>67812.5</v>
      </c>
      <c r="AE88" s="33">
        <v>68039.8</v>
      </c>
      <c r="AF88" s="35">
        <v>63135</v>
      </c>
      <c r="AG88" s="33">
        <v>59864.5</v>
      </c>
      <c r="AH88" s="35">
        <v>64315.199999999997</v>
      </c>
      <c r="AI88" s="35">
        <v>64173.7</v>
      </c>
      <c r="AJ88" s="37">
        <v>65588.3</v>
      </c>
      <c r="AK88" s="33">
        <v>90090</v>
      </c>
      <c r="AL88" s="35">
        <v>65391.7</v>
      </c>
      <c r="AM88" s="35">
        <v>64056.7</v>
      </c>
      <c r="AN88" s="33">
        <v>70744.7</v>
      </c>
      <c r="AO88" s="35">
        <v>71761.899999999994</v>
      </c>
      <c r="AP88" s="35">
        <v>76172.3</v>
      </c>
      <c r="AQ88" s="35">
        <v>77881.5</v>
      </c>
      <c r="AR88" s="35">
        <v>71552.800000000003</v>
      </c>
      <c r="AS88" s="33">
        <v>68291.3</v>
      </c>
      <c r="AT88" s="38">
        <v>71783.7</v>
      </c>
      <c r="AU88" s="47">
        <v>72977</v>
      </c>
      <c r="AV88" s="41">
        <v>74321.3</v>
      </c>
      <c r="AW88" s="48">
        <v>102438</v>
      </c>
      <c r="AX88" s="53">
        <v>74493.100000000006</v>
      </c>
      <c r="AY88" s="53">
        <v>72470.399999999994</v>
      </c>
      <c r="AZ88" s="53">
        <v>78549.899999999994</v>
      </c>
      <c r="BA88" s="54">
        <v>78830.8</v>
      </c>
      <c r="BB88" s="53">
        <v>86044.1</v>
      </c>
      <c r="BC88" s="53">
        <v>86410.2</v>
      </c>
      <c r="BD88" s="53">
        <v>80933.600000000006</v>
      </c>
      <c r="BE88" s="53">
        <v>77898.5</v>
      </c>
      <c r="BF88" s="59">
        <v>81284.100000000006</v>
      </c>
      <c r="BG88" s="53">
        <v>83808.399999999994</v>
      </c>
      <c r="BH88" s="53">
        <v>85703.2</v>
      </c>
      <c r="BI88" s="54">
        <v>116886.5</v>
      </c>
      <c r="BJ88" s="53">
        <v>85989.5</v>
      </c>
      <c r="BK88" s="53">
        <v>87412</v>
      </c>
      <c r="BL88" s="53">
        <v>92522.1</v>
      </c>
      <c r="BM88" s="53">
        <v>92280</v>
      </c>
      <c r="BN88" s="53">
        <v>101646.39999999999</v>
      </c>
      <c r="BO88" s="53">
        <v>100809.8</v>
      </c>
      <c r="BP88" s="53">
        <v>94803</v>
      </c>
      <c r="BQ88" s="53">
        <v>90809.5</v>
      </c>
    </row>
    <row r="89" spans="1:69" x14ac:dyDescent="0.25">
      <c r="A89" s="24" t="s">
        <v>70</v>
      </c>
      <c r="B89" s="20">
        <v>34981.4</v>
      </c>
      <c r="C89" s="20">
        <v>34446.199999999997</v>
      </c>
      <c r="D89" s="20">
        <v>37333.9</v>
      </c>
      <c r="E89" s="20">
        <v>37949.300000000003</v>
      </c>
      <c r="F89" s="20">
        <v>39744.699999999997</v>
      </c>
      <c r="G89" s="20">
        <v>42800</v>
      </c>
      <c r="H89" s="20">
        <v>37120.6</v>
      </c>
      <c r="I89" s="20">
        <v>35111.800000000003</v>
      </c>
      <c r="J89" s="20">
        <v>37785.1</v>
      </c>
      <c r="K89" s="20">
        <v>38845.800000000003</v>
      </c>
      <c r="L89" s="20">
        <v>39984.9</v>
      </c>
      <c r="M89" s="20">
        <v>51580.2</v>
      </c>
      <c r="N89" s="20">
        <v>39099.699999999997</v>
      </c>
      <c r="O89" s="20">
        <v>37980.1</v>
      </c>
      <c r="P89" s="31">
        <v>40665.1</v>
      </c>
      <c r="Q89" s="20">
        <v>39835.5</v>
      </c>
      <c r="R89" s="20">
        <v>43429.3</v>
      </c>
      <c r="S89" s="20">
        <v>45852</v>
      </c>
      <c r="T89" s="20">
        <v>39095.800000000003</v>
      </c>
      <c r="U89" s="20">
        <v>36219.300000000003</v>
      </c>
      <c r="V89" s="20">
        <v>39249.599999999999</v>
      </c>
      <c r="W89" s="20">
        <v>41006</v>
      </c>
      <c r="X89" s="20">
        <v>41010.6</v>
      </c>
      <c r="Y89" s="20">
        <v>55611.1</v>
      </c>
      <c r="Z89" s="20">
        <v>41755.599999999999</v>
      </c>
      <c r="AA89" s="20">
        <v>40206.6</v>
      </c>
      <c r="AB89" s="20">
        <v>43213</v>
      </c>
      <c r="AC89" s="20">
        <v>44557</v>
      </c>
      <c r="AD89" s="20">
        <v>44717.1</v>
      </c>
      <c r="AE89" s="34">
        <v>48686.400000000001</v>
      </c>
      <c r="AF89" s="34">
        <v>40447.5</v>
      </c>
      <c r="AG89" s="34">
        <v>38852.699999999997</v>
      </c>
      <c r="AH89" s="34">
        <v>43386.400000000001</v>
      </c>
      <c r="AI89" s="34">
        <v>43652.9</v>
      </c>
      <c r="AJ89" s="36">
        <v>46402.400000000001</v>
      </c>
      <c r="AK89" s="34">
        <v>60632</v>
      </c>
      <c r="AL89" s="34">
        <v>44266.8</v>
      </c>
      <c r="AM89" s="34">
        <v>44793.3</v>
      </c>
      <c r="AN89" s="34">
        <v>50922.5</v>
      </c>
      <c r="AO89" s="34">
        <v>49995.6</v>
      </c>
      <c r="AP89" s="34">
        <v>53831.9</v>
      </c>
      <c r="AQ89" s="34">
        <v>58344.9</v>
      </c>
      <c r="AR89" s="34">
        <v>50236.1</v>
      </c>
      <c r="AS89" s="34">
        <v>47882.6</v>
      </c>
      <c r="AT89" s="39">
        <v>51370.6</v>
      </c>
      <c r="AU89" s="46">
        <v>53008</v>
      </c>
      <c r="AV89" s="42">
        <v>53957.8</v>
      </c>
      <c r="AW89" s="43">
        <v>78734.7</v>
      </c>
      <c r="AX89" s="7">
        <v>56438.2</v>
      </c>
      <c r="AY89" s="7">
        <v>53546.3</v>
      </c>
      <c r="AZ89" s="7">
        <v>58480.5</v>
      </c>
      <c r="BA89" s="55">
        <v>57695.9</v>
      </c>
      <c r="BB89" s="7">
        <v>61903.5</v>
      </c>
      <c r="BC89" s="7">
        <v>67269.5</v>
      </c>
      <c r="BD89" s="7">
        <v>57585.4</v>
      </c>
      <c r="BE89" s="7">
        <v>54700.3</v>
      </c>
      <c r="BF89" s="58">
        <v>58823.9</v>
      </c>
      <c r="BG89" s="7">
        <v>61504.7</v>
      </c>
      <c r="BH89" s="7">
        <v>63005.599999999999</v>
      </c>
      <c r="BI89" s="55">
        <v>89281.7</v>
      </c>
      <c r="BJ89" s="7">
        <v>64041</v>
      </c>
      <c r="BK89" s="7">
        <v>63363.199999999997</v>
      </c>
      <c r="BL89" s="7">
        <v>68800.3</v>
      </c>
      <c r="BM89" s="7">
        <v>68826.8</v>
      </c>
      <c r="BN89" s="7">
        <v>73984.399999999994</v>
      </c>
      <c r="BO89" s="7">
        <v>79953.8</v>
      </c>
      <c r="BP89" s="7">
        <v>68998.8</v>
      </c>
      <c r="BQ89" s="7">
        <v>64924.6</v>
      </c>
    </row>
    <row r="90" spans="1:69" x14ac:dyDescent="0.25">
      <c r="A90" s="24" t="s">
        <v>82</v>
      </c>
      <c r="B90" s="20">
        <v>62863.3</v>
      </c>
      <c r="C90" s="20">
        <v>63937.599999999999</v>
      </c>
      <c r="D90" s="20">
        <v>70194.899999999994</v>
      </c>
      <c r="E90" s="20">
        <v>68984.7</v>
      </c>
      <c r="F90" s="20">
        <v>82349.3</v>
      </c>
      <c r="G90" s="20">
        <v>77481.600000000006</v>
      </c>
      <c r="H90" s="20">
        <v>67246.100000000006</v>
      </c>
      <c r="I90" s="20">
        <v>62802.1</v>
      </c>
      <c r="J90" s="20">
        <v>69825.3</v>
      </c>
      <c r="K90" s="20">
        <v>70063</v>
      </c>
      <c r="L90" s="20">
        <v>71688</v>
      </c>
      <c r="M90" s="20">
        <v>103329.2</v>
      </c>
      <c r="N90" s="20">
        <v>70077.100000000006</v>
      </c>
      <c r="O90" s="20">
        <v>69148.100000000006</v>
      </c>
      <c r="P90" s="31">
        <v>75521.7</v>
      </c>
      <c r="Q90" s="20">
        <v>76126.2</v>
      </c>
      <c r="R90" s="20">
        <v>81960.100000000006</v>
      </c>
      <c r="S90" s="20">
        <v>78148.5</v>
      </c>
      <c r="T90" s="20">
        <v>69017.600000000006</v>
      </c>
      <c r="U90" s="20">
        <v>65392</v>
      </c>
      <c r="V90" s="20">
        <v>73711</v>
      </c>
      <c r="W90" s="20">
        <v>75352.2</v>
      </c>
      <c r="X90" s="20">
        <v>75528.600000000006</v>
      </c>
      <c r="Y90" s="20">
        <v>110448.7</v>
      </c>
      <c r="Z90" s="20">
        <v>73550.600000000006</v>
      </c>
      <c r="AA90" s="20">
        <v>72513.600000000006</v>
      </c>
      <c r="AB90" s="20">
        <v>80508.5</v>
      </c>
      <c r="AC90" s="20">
        <v>82774.399999999994</v>
      </c>
      <c r="AD90" s="20">
        <v>90344.2</v>
      </c>
      <c r="AE90" s="34">
        <v>85437.1</v>
      </c>
      <c r="AF90" s="34">
        <v>74559.600000000006</v>
      </c>
      <c r="AG90" s="34">
        <v>68529.8</v>
      </c>
      <c r="AH90" s="34">
        <v>75742.8</v>
      </c>
      <c r="AI90" s="34">
        <v>78782</v>
      </c>
      <c r="AJ90" s="36">
        <v>82091.100000000006</v>
      </c>
      <c r="AK90" s="34">
        <v>125825.4</v>
      </c>
      <c r="AL90" s="34">
        <v>81361.399999999994</v>
      </c>
      <c r="AM90" s="34">
        <v>81259.600000000006</v>
      </c>
      <c r="AN90" s="34">
        <v>95419</v>
      </c>
      <c r="AO90" s="34">
        <v>92318.7</v>
      </c>
      <c r="AP90" s="34">
        <v>101342.6</v>
      </c>
      <c r="AQ90" s="34">
        <v>99816.3</v>
      </c>
      <c r="AR90" s="34">
        <v>87747.4</v>
      </c>
      <c r="AS90" s="34">
        <v>81846.7</v>
      </c>
      <c r="AT90" s="39">
        <v>92589</v>
      </c>
      <c r="AU90" s="46">
        <v>93445</v>
      </c>
      <c r="AV90" s="42">
        <v>96372.5</v>
      </c>
      <c r="AW90" s="43">
        <v>140945.5</v>
      </c>
      <c r="AX90" s="7">
        <v>93867.3</v>
      </c>
      <c r="AY90" s="7">
        <v>92512.2</v>
      </c>
      <c r="AZ90" s="7">
        <v>107470.2</v>
      </c>
      <c r="BA90" s="55">
        <v>101567.9</v>
      </c>
      <c r="BB90" s="7">
        <v>120680</v>
      </c>
      <c r="BC90" s="7">
        <v>114925.7</v>
      </c>
      <c r="BD90" s="7">
        <v>100073.3</v>
      </c>
      <c r="BE90" s="7">
        <v>94618.2</v>
      </c>
      <c r="BF90" s="58">
        <v>103609.7</v>
      </c>
      <c r="BG90" s="7">
        <v>107493</v>
      </c>
      <c r="BH90" s="7">
        <v>111033</v>
      </c>
      <c r="BI90" s="55">
        <v>158024.29999999999</v>
      </c>
      <c r="BJ90" s="7">
        <v>108421.5</v>
      </c>
      <c r="BK90" s="7">
        <v>108958.39999999999</v>
      </c>
      <c r="BL90" s="7">
        <v>123431.4</v>
      </c>
      <c r="BM90" s="7">
        <v>117210.9</v>
      </c>
      <c r="BN90" s="7">
        <v>138666.70000000001</v>
      </c>
      <c r="BO90" s="7">
        <v>128261.5</v>
      </c>
      <c r="BP90" s="7">
        <v>115590.7</v>
      </c>
      <c r="BQ90" s="7">
        <v>107623.5</v>
      </c>
    </row>
    <row r="91" spans="1:69" x14ac:dyDescent="0.25">
      <c r="A91" s="24" t="s">
        <v>74</v>
      </c>
      <c r="B91" s="20">
        <v>38652.300000000003</v>
      </c>
      <c r="C91" s="20">
        <v>39018.400000000001</v>
      </c>
      <c r="D91" s="20">
        <v>40579</v>
      </c>
      <c r="E91" s="20">
        <v>41467.599999999999</v>
      </c>
      <c r="F91" s="20">
        <v>43640.800000000003</v>
      </c>
      <c r="G91" s="20">
        <v>46892.9</v>
      </c>
      <c r="H91" s="20">
        <v>41402</v>
      </c>
      <c r="I91" s="20">
        <v>39088.300000000003</v>
      </c>
      <c r="J91" s="20">
        <v>43425.4</v>
      </c>
      <c r="K91" s="20">
        <v>43974.9</v>
      </c>
      <c r="L91" s="20">
        <v>44398.7</v>
      </c>
      <c r="M91" s="20">
        <v>59902.9</v>
      </c>
      <c r="N91" s="20">
        <v>43029</v>
      </c>
      <c r="O91" s="20">
        <v>41528.300000000003</v>
      </c>
      <c r="P91" s="31">
        <v>43830.1</v>
      </c>
      <c r="Q91" s="20">
        <v>44612.800000000003</v>
      </c>
      <c r="R91" s="20">
        <v>48936.6</v>
      </c>
      <c r="S91" s="20">
        <v>48865.2</v>
      </c>
      <c r="T91" s="20">
        <v>44608.1</v>
      </c>
      <c r="U91" s="20">
        <v>42611.6</v>
      </c>
      <c r="V91" s="20">
        <v>46497.8</v>
      </c>
      <c r="W91" s="20">
        <v>45512.9</v>
      </c>
      <c r="X91" s="20">
        <v>45703</v>
      </c>
      <c r="Y91" s="20">
        <v>68312.7</v>
      </c>
      <c r="Z91" s="20">
        <v>45328.3</v>
      </c>
      <c r="AA91" s="20">
        <v>44460.6</v>
      </c>
      <c r="AB91" s="20">
        <v>47232.800000000003</v>
      </c>
      <c r="AC91" s="20">
        <v>47554.3</v>
      </c>
      <c r="AD91" s="20">
        <v>49675.7</v>
      </c>
      <c r="AE91" s="34">
        <v>53630.7</v>
      </c>
      <c r="AF91" s="34">
        <v>47200</v>
      </c>
      <c r="AG91" s="34">
        <v>44837.3</v>
      </c>
      <c r="AH91" s="34">
        <v>49748</v>
      </c>
      <c r="AI91" s="34">
        <v>49634.6</v>
      </c>
      <c r="AJ91" s="36">
        <v>50801.4</v>
      </c>
      <c r="AK91" s="34">
        <v>72207</v>
      </c>
      <c r="AL91" s="34">
        <v>48883.4</v>
      </c>
      <c r="AM91" s="34">
        <v>49387.8</v>
      </c>
      <c r="AN91" s="34">
        <v>56350.9</v>
      </c>
      <c r="AO91" s="34">
        <v>57545.599999999999</v>
      </c>
      <c r="AP91" s="34">
        <v>58837.599999999999</v>
      </c>
      <c r="AQ91" s="34">
        <v>63866.1</v>
      </c>
      <c r="AR91" s="34">
        <v>57036.4</v>
      </c>
      <c r="AS91" s="34">
        <v>54462.3</v>
      </c>
      <c r="AT91" s="39">
        <v>57413.1</v>
      </c>
      <c r="AU91" s="46">
        <v>59796</v>
      </c>
      <c r="AV91" s="42">
        <v>62797.4</v>
      </c>
      <c r="AW91" s="43">
        <v>84425.5</v>
      </c>
      <c r="AX91" s="7">
        <v>60491.5</v>
      </c>
      <c r="AY91" s="7">
        <v>58983.5</v>
      </c>
      <c r="AZ91" s="7">
        <v>62967.6</v>
      </c>
      <c r="BA91" s="55">
        <v>66295.100000000006</v>
      </c>
      <c r="BB91" s="7">
        <v>66857.399999999994</v>
      </c>
      <c r="BC91" s="7">
        <v>71425.899999999994</v>
      </c>
      <c r="BD91" s="7">
        <v>65167.7</v>
      </c>
      <c r="BE91" s="7">
        <v>62135.1</v>
      </c>
      <c r="BF91" s="58">
        <v>66158.2</v>
      </c>
      <c r="BG91" s="7">
        <v>69732.899999999994</v>
      </c>
      <c r="BH91" s="7">
        <v>72580.2</v>
      </c>
      <c r="BI91" s="55">
        <v>103026.2</v>
      </c>
      <c r="BJ91" s="7">
        <v>72879.5</v>
      </c>
      <c r="BK91" s="7">
        <v>71526.2</v>
      </c>
      <c r="BL91" s="7">
        <v>76569.5</v>
      </c>
      <c r="BM91" s="7">
        <v>79340</v>
      </c>
      <c r="BN91" s="7">
        <v>83387.399999999994</v>
      </c>
      <c r="BO91" s="7">
        <v>89072</v>
      </c>
      <c r="BP91" s="7">
        <v>80592.399999999994</v>
      </c>
      <c r="BQ91" s="7">
        <v>76268.899999999994</v>
      </c>
    </row>
    <row r="92" spans="1:69" x14ac:dyDescent="0.25">
      <c r="A92" s="24" t="s">
        <v>83</v>
      </c>
      <c r="B92" s="20">
        <v>67403.8</v>
      </c>
      <c r="C92" s="20">
        <v>67858.3</v>
      </c>
      <c r="D92" s="20">
        <v>71698.100000000006</v>
      </c>
      <c r="E92" s="20">
        <v>76720.899999999994</v>
      </c>
      <c r="F92" s="20">
        <v>93422.9</v>
      </c>
      <c r="G92" s="20">
        <v>76916.600000000006</v>
      </c>
      <c r="H92" s="20">
        <v>71785.899999999994</v>
      </c>
      <c r="I92" s="20">
        <v>81306.600000000006</v>
      </c>
      <c r="J92" s="20">
        <v>86469.5</v>
      </c>
      <c r="K92" s="20">
        <v>79795.5</v>
      </c>
      <c r="L92" s="20">
        <v>74842.100000000006</v>
      </c>
      <c r="M92" s="20">
        <v>101046.6</v>
      </c>
      <c r="N92" s="20">
        <v>76944.399999999994</v>
      </c>
      <c r="O92" s="20">
        <v>70395.899999999994</v>
      </c>
      <c r="P92" s="31">
        <v>76383.8</v>
      </c>
      <c r="Q92" s="20">
        <v>75196.600000000006</v>
      </c>
      <c r="R92" s="20">
        <v>100636.7</v>
      </c>
      <c r="S92" s="20">
        <v>85052.1</v>
      </c>
      <c r="T92" s="20">
        <v>75915</v>
      </c>
      <c r="U92" s="20">
        <v>78699.199999999997</v>
      </c>
      <c r="V92" s="20">
        <v>89188</v>
      </c>
      <c r="W92" s="20">
        <v>79565.600000000006</v>
      </c>
      <c r="X92" s="20">
        <v>74554.399999999994</v>
      </c>
      <c r="Y92" s="20">
        <v>109642.3</v>
      </c>
      <c r="Z92" s="20">
        <v>82457.2</v>
      </c>
      <c r="AA92" s="20">
        <v>76944.2</v>
      </c>
      <c r="AB92" s="20">
        <v>81293.399999999994</v>
      </c>
      <c r="AC92" s="20">
        <v>88455.8</v>
      </c>
      <c r="AD92" s="20">
        <v>107075.9</v>
      </c>
      <c r="AE92" s="34">
        <v>92877.7</v>
      </c>
      <c r="AF92" s="34">
        <v>80685.2</v>
      </c>
      <c r="AG92" s="34">
        <v>84509.5</v>
      </c>
      <c r="AH92" s="34">
        <v>116449.3</v>
      </c>
      <c r="AI92" s="34">
        <v>96334.3</v>
      </c>
      <c r="AJ92" s="36">
        <v>88379.3</v>
      </c>
      <c r="AK92" s="34">
        <v>116539.8</v>
      </c>
      <c r="AL92" s="34">
        <v>85759.4</v>
      </c>
      <c r="AM92" s="34">
        <v>83842.399999999994</v>
      </c>
      <c r="AN92" s="34">
        <v>91019.199999999997</v>
      </c>
      <c r="AO92" s="34">
        <v>105233.1</v>
      </c>
      <c r="AP92" s="34">
        <v>127144.5</v>
      </c>
      <c r="AQ92" s="34">
        <v>127238.9</v>
      </c>
      <c r="AR92" s="34">
        <v>86650.9</v>
      </c>
      <c r="AS92" s="34">
        <v>91577.8</v>
      </c>
      <c r="AT92" s="39">
        <v>104440.7</v>
      </c>
      <c r="AU92" s="46">
        <v>98494</v>
      </c>
      <c r="AV92" s="42">
        <v>96096.1</v>
      </c>
      <c r="AW92" s="43">
        <v>136127.70000000001</v>
      </c>
      <c r="AX92" s="7">
        <v>98847.4</v>
      </c>
      <c r="AY92" s="7">
        <v>94363.7</v>
      </c>
      <c r="AZ92" s="7">
        <v>103115.2</v>
      </c>
      <c r="BA92" s="55">
        <v>116130.6</v>
      </c>
      <c r="BB92" s="7">
        <v>127525.4</v>
      </c>
      <c r="BC92" s="7">
        <v>111824.7</v>
      </c>
      <c r="BD92" s="7">
        <v>105456.6</v>
      </c>
      <c r="BE92" s="7">
        <v>121513.7</v>
      </c>
      <c r="BF92" s="58">
        <v>142886.79999999999</v>
      </c>
      <c r="BG92" s="7">
        <v>121937.5</v>
      </c>
      <c r="BH92" s="7">
        <v>111625.7</v>
      </c>
      <c r="BI92" s="55">
        <v>163338.70000000001</v>
      </c>
      <c r="BJ92" s="7">
        <v>119784.8</v>
      </c>
      <c r="BK92" s="7">
        <v>112099.7</v>
      </c>
      <c r="BL92" s="7">
        <v>118606.7</v>
      </c>
      <c r="BM92" s="7">
        <v>123438.3</v>
      </c>
      <c r="BN92" s="7">
        <v>157067.1</v>
      </c>
      <c r="BO92" s="7">
        <v>125850.1</v>
      </c>
      <c r="BP92" s="7">
        <v>118589.5</v>
      </c>
      <c r="BQ92" s="7">
        <v>122641.8</v>
      </c>
    </row>
    <row r="93" spans="1:69" x14ac:dyDescent="0.25">
      <c r="A93" s="24" t="s">
        <v>84</v>
      </c>
      <c r="B93" s="20">
        <v>41710.699999999997</v>
      </c>
      <c r="C93" s="20">
        <v>41864</v>
      </c>
      <c r="D93" s="20">
        <v>44284.2</v>
      </c>
      <c r="E93" s="20">
        <v>44914</v>
      </c>
      <c r="F93" s="20">
        <v>47581.1</v>
      </c>
      <c r="G93" s="20">
        <v>47869.599999999999</v>
      </c>
      <c r="H93" s="20">
        <v>46708.3</v>
      </c>
      <c r="I93" s="20">
        <v>43683.6</v>
      </c>
      <c r="J93" s="20">
        <v>43937.1</v>
      </c>
      <c r="K93" s="20">
        <v>45075.1</v>
      </c>
      <c r="L93" s="20">
        <v>45372.2</v>
      </c>
      <c r="M93" s="20">
        <v>60551.8</v>
      </c>
      <c r="N93" s="20">
        <v>48277.3</v>
      </c>
      <c r="O93" s="20">
        <v>46157.9</v>
      </c>
      <c r="P93" s="31">
        <v>49475.9</v>
      </c>
      <c r="Q93" s="20">
        <v>47496.1</v>
      </c>
      <c r="R93" s="20">
        <v>50980.6</v>
      </c>
      <c r="S93" s="20">
        <v>49564.800000000003</v>
      </c>
      <c r="T93" s="20">
        <v>50598.2</v>
      </c>
      <c r="U93" s="20">
        <v>46517.4</v>
      </c>
      <c r="V93" s="20">
        <v>47510.400000000001</v>
      </c>
      <c r="W93" s="20">
        <v>48260.9</v>
      </c>
      <c r="X93" s="20">
        <v>47397.3</v>
      </c>
      <c r="Y93" s="20">
        <v>65327.5</v>
      </c>
      <c r="Z93" s="20">
        <v>49568</v>
      </c>
      <c r="AA93" s="20">
        <v>48451.8</v>
      </c>
      <c r="AB93" s="20">
        <v>51187</v>
      </c>
      <c r="AC93" s="20">
        <v>52348.9</v>
      </c>
      <c r="AD93" s="20">
        <v>56418</v>
      </c>
      <c r="AE93" s="34">
        <v>56820.5</v>
      </c>
      <c r="AF93" s="34">
        <v>55062.9</v>
      </c>
      <c r="AG93" s="34">
        <v>51131.8</v>
      </c>
      <c r="AH93" s="34">
        <v>53867.6</v>
      </c>
      <c r="AI93" s="34">
        <v>54323.199999999997</v>
      </c>
      <c r="AJ93" s="36">
        <v>54661.599999999999</v>
      </c>
      <c r="AK93" s="34">
        <v>77073.100000000006</v>
      </c>
      <c r="AL93" s="34">
        <v>56792.6</v>
      </c>
      <c r="AM93" s="34">
        <v>54533.4</v>
      </c>
      <c r="AN93" s="34">
        <v>59190.1</v>
      </c>
      <c r="AO93" s="34">
        <v>60378.9</v>
      </c>
      <c r="AP93" s="34">
        <v>61770.5</v>
      </c>
      <c r="AQ93" s="34">
        <v>64450.2</v>
      </c>
      <c r="AR93" s="34">
        <v>62652.4</v>
      </c>
      <c r="AS93" s="34">
        <v>57954.9</v>
      </c>
      <c r="AT93" s="39">
        <v>59689.599999999999</v>
      </c>
      <c r="AU93" s="46">
        <v>62057</v>
      </c>
      <c r="AV93" s="42">
        <v>61693</v>
      </c>
      <c r="AW93" s="43">
        <v>87827.4</v>
      </c>
      <c r="AX93" s="7">
        <v>61617.2</v>
      </c>
      <c r="AY93" s="7">
        <v>61214.1</v>
      </c>
      <c r="AZ93" s="7">
        <v>65558.3</v>
      </c>
      <c r="BA93" s="55">
        <v>65747.5</v>
      </c>
      <c r="BB93" s="7">
        <v>69735.8</v>
      </c>
      <c r="BC93" s="7">
        <v>72775.7</v>
      </c>
      <c r="BD93" s="7">
        <v>69707</v>
      </c>
      <c r="BE93" s="7">
        <v>66210.7</v>
      </c>
      <c r="BF93" s="58">
        <v>67093.399999999994</v>
      </c>
      <c r="BG93" s="7">
        <v>70427.899999999994</v>
      </c>
      <c r="BH93" s="7">
        <v>72141.3</v>
      </c>
      <c r="BI93" s="55">
        <v>100093.6</v>
      </c>
      <c r="BJ93" s="7">
        <v>74551.3</v>
      </c>
      <c r="BK93" s="7">
        <v>75076.3</v>
      </c>
      <c r="BL93" s="7">
        <v>78850.5</v>
      </c>
      <c r="BM93" s="7">
        <v>80547.7</v>
      </c>
      <c r="BN93" s="7">
        <v>85332.3</v>
      </c>
      <c r="BO93" s="7">
        <v>88170.4</v>
      </c>
      <c r="BP93" s="7">
        <v>83785.5</v>
      </c>
      <c r="BQ93" s="7">
        <v>79664.100000000006</v>
      </c>
    </row>
    <row r="94" spans="1:69" x14ac:dyDescent="0.25">
      <c r="A94" s="24" t="s">
        <v>85</v>
      </c>
      <c r="B94" s="20">
        <v>46214.1</v>
      </c>
      <c r="C94" s="20">
        <v>45852.2</v>
      </c>
      <c r="D94" s="20">
        <v>47393.4</v>
      </c>
      <c r="E94" s="20">
        <v>48111.7</v>
      </c>
      <c r="F94" s="20">
        <v>51917.8</v>
      </c>
      <c r="G94" s="20">
        <v>51288.9</v>
      </c>
      <c r="H94" s="20">
        <v>50313.1</v>
      </c>
      <c r="I94" s="20">
        <v>49200.7</v>
      </c>
      <c r="J94" s="20">
        <v>49558.8</v>
      </c>
      <c r="K94" s="20">
        <v>50228.1</v>
      </c>
      <c r="L94" s="20">
        <v>48887</v>
      </c>
      <c r="M94" s="20">
        <v>64763.8</v>
      </c>
      <c r="N94" s="20">
        <v>49779.199999999997</v>
      </c>
      <c r="O94" s="20">
        <v>49890.6</v>
      </c>
      <c r="P94" s="31">
        <v>51595.1</v>
      </c>
      <c r="Q94" s="20">
        <v>51088.7</v>
      </c>
      <c r="R94" s="20">
        <v>54567.9</v>
      </c>
      <c r="S94" s="20">
        <v>54996.6</v>
      </c>
      <c r="T94" s="20">
        <v>50705.5</v>
      </c>
      <c r="U94" s="20">
        <v>47054.3</v>
      </c>
      <c r="V94" s="20">
        <v>50416</v>
      </c>
      <c r="W94" s="20">
        <v>51973.3</v>
      </c>
      <c r="X94" s="20">
        <v>49833.8</v>
      </c>
      <c r="Y94" s="20">
        <v>66480.7</v>
      </c>
      <c r="Z94" s="20">
        <v>52071.5</v>
      </c>
      <c r="AA94" s="20">
        <v>52802.5</v>
      </c>
      <c r="AB94" s="20">
        <v>57139.9</v>
      </c>
      <c r="AC94" s="20">
        <v>56626.3</v>
      </c>
      <c r="AD94" s="20">
        <v>59133.5</v>
      </c>
      <c r="AE94" s="34">
        <v>63099.199999999997</v>
      </c>
      <c r="AF94" s="34">
        <v>58958.2</v>
      </c>
      <c r="AG94" s="34">
        <v>56736.5</v>
      </c>
      <c r="AH94" s="34">
        <v>59464.9</v>
      </c>
      <c r="AI94" s="34">
        <v>58497.7</v>
      </c>
      <c r="AJ94" s="36">
        <v>58830.400000000001</v>
      </c>
      <c r="AK94" s="34">
        <v>77604.3</v>
      </c>
      <c r="AL94" s="34">
        <v>59384.5</v>
      </c>
      <c r="AM94" s="34">
        <v>56763.3</v>
      </c>
      <c r="AN94" s="34">
        <v>60394.6</v>
      </c>
      <c r="AO94" s="34">
        <v>62495.7</v>
      </c>
      <c r="AP94" s="34">
        <v>63104.9</v>
      </c>
      <c r="AQ94" s="34">
        <v>66500.100000000006</v>
      </c>
      <c r="AR94" s="34">
        <v>64037.2</v>
      </c>
      <c r="AS94" s="34">
        <v>60134.2</v>
      </c>
      <c r="AT94" s="39">
        <v>62201.7</v>
      </c>
      <c r="AU94" s="46">
        <v>65561</v>
      </c>
      <c r="AV94" s="42">
        <v>64590.400000000001</v>
      </c>
      <c r="AW94" s="43">
        <v>86282.3</v>
      </c>
      <c r="AX94" s="7">
        <v>64690.400000000001</v>
      </c>
      <c r="AY94" s="7">
        <v>64951.8</v>
      </c>
      <c r="AZ94" s="7">
        <v>67964.899999999994</v>
      </c>
      <c r="BA94" s="55">
        <v>67965.5</v>
      </c>
      <c r="BB94" s="7">
        <v>74794.8</v>
      </c>
      <c r="BC94" s="7">
        <v>75483</v>
      </c>
      <c r="BD94" s="7">
        <v>72138.2</v>
      </c>
      <c r="BE94" s="7">
        <v>68921.8</v>
      </c>
      <c r="BF94" s="58">
        <v>69591.5</v>
      </c>
      <c r="BG94" s="7">
        <v>73052.100000000006</v>
      </c>
      <c r="BH94" s="7">
        <v>72883.199999999997</v>
      </c>
      <c r="BI94" s="55">
        <v>96164</v>
      </c>
      <c r="BJ94" s="7">
        <v>75553.2</v>
      </c>
      <c r="BK94" s="7">
        <v>75166.899999999994</v>
      </c>
      <c r="BL94" s="7">
        <v>79417.3</v>
      </c>
      <c r="BM94" s="7">
        <v>78983.7</v>
      </c>
      <c r="BN94" s="7">
        <v>83410.600000000006</v>
      </c>
      <c r="BO94" s="7">
        <v>84959.5</v>
      </c>
      <c r="BP94" s="7">
        <v>84890.9</v>
      </c>
      <c r="BQ94" s="7">
        <v>80799.399999999994</v>
      </c>
    </row>
    <row r="95" spans="1:69" x14ac:dyDescent="0.25">
      <c r="A95" s="24" t="s">
        <v>86</v>
      </c>
      <c r="B95" s="20">
        <v>42594.1</v>
      </c>
      <c r="C95" s="20">
        <v>42297.599999999999</v>
      </c>
      <c r="D95" s="20">
        <v>45157.8</v>
      </c>
      <c r="E95" s="20">
        <v>45418</v>
      </c>
      <c r="F95" s="20">
        <v>48145</v>
      </c>
      <c r="G95" s="20">
        <v>48776</v>
      </c>
      <c r="H95" s="20">
        <v>46519</v>
      </c>
      <c r="I95" s="20">
        <v>45198.2</v>
      </c>
      <c r="J95" s="20">
        <v>45188.6</v>
      </c>
      <c r="K95" s="20">
        <v>48242.3</v>
      </c>
      <c r="L95" s="20">
        <v>48057.3</v>
      </c>
      <c r="M95" s="20">
        <v>61146.5</v>
      </c>
      <c r="N95" s="20">
        <v>48298.1</v>
      </c>
      <c r="O95" s="20">
        <v>47030.5</v>
      </c>
      <c r="P95" s="31">
        <v>50195.199999999997</v>
      </c>
      <c r="Q95" s="20">
        <v>49991</v>
      </c>
      <c r="R95" s="20">
        <v>52377.9</v>
      </c>
      <c r="S95" s="20">
        <v>52071.7</v>
      </c>
      <c r="T95" s="20">
        <v>52225.8</v>
      </c>
      <c r="U95" s="20">
        <v>50248.4</v>
      </c>
      <c r="V95" s="20">
        <v>51134.8</v>
      </c>
      <c r="W95" s="20">
        <v>51978.1</v>
      </c>
      <c r="X95" s="20">
        <v>51851.6</v>
      </c>
      <c r="Y95" s="20">
        <v>72191.3</v>
      </c>
      <c r="Z95" s="20">
        <v>52396.5</v>
      </c>
      <c r="AA95" s="20">
        <v>52087.5</v>
      </c>
      <c r="AB95" s="20">
        <v>56966</v>
      </c>
      <c r="AC95" s="20">
        <v>57012.6</v>
      </c>
      <c r="AD95" s="20">
        <v>58191.8</v>
      </c>
      <c r="AE95" s="34">
        <v>59665.599999999999</v>
      </c>
      <c r="AF95" s="34">
        <v>58706.6</v>
      </c>
      <c r="AG95" s="34">
        <v>57546.5</v>
      </c>
      <c r="AH95" s="34">
        <v>57436.5</v>
      </c>
      <c r="AI95" s="34">
        <v>59165.3</v>
      </c>
      <c r="AJ95" s="36">
        <v>59771.7</v>
      </c>
      <c r="AK95" s="34">
        <v>81303.100000000006</v>
      </c>
      <c r="AL95" s="34">
        <v>59579.4</v>
      </c>
      <c r="AM95" s="34">
        <v>57893.2</v>
      </c>
      <c r="AN95" s="34">
        <v>64584.4</v>
      </c>
      <c r="AO95" s="34">
        <v>63467.7</v>
      </c>
      <c r="AP95" s="34">
        <v>67991.7</v>
      </c>
      <c r="AQ95" s="34">
        <v>67141.5</v>
      </c>
      <c r="AR95" s="34">
        <v>63730.8</v>
      </c>
      <c r="AS95" s="34">
        <v>63325.7</v>
      </c>
      <c r="AT95" s="39">
        <v>63737.2</v>
      </c>
      <c r="AU95" s="46">
        <v>63394</v>
      </c>
      <c r="AV95" s="42">
        <v>64543.7</v>
      </c>
      <c r="AW95" s="43">
        <v>91683.1</v>
      </c>
      <c r="AX95" s="7">
        <v>64567.7</v>
      </c>
      <c r="AY95" s="7">
        <v>61570.400000000001</v>
      </c>
      <c r="AZ95" s="7">
        <v>66981</v>
      </c>
      <c r="BA95" s="55">
        <v>67398.899999999994</v>
      </c>
      <c r="BB95" s="7">
        <v>72415.8</v>
      </c>
      <c r="BC95" s="7">
        <v>74345.600000000006</v>
      </c>
      <c r="BD95" s="7">
        <v>71158.399999999994</v>
      </c>
      <c r="BE95" s="7">
        <v>70609.399999999994</v>
      </c>
      <c r="BF95" s="58">
        <v>71624.600000000006</v>
      </c>
      <c r="BG95" s="7">
        <v>74998.2</v>
      </c>
      <c r="BH95" s="7">
        <v>76875.600000000006</v>
      </c>
      <c r="BI95" s="55">
        <v>103541.7</v>
      </c>
      <c r="BJ95" s="7">
        <v>74942.399999999994</v>
      </c>
      <c r="BK95" s="7">
        <v>74947.5</v>
      </c>
      <c r="BL95" s="7">
        <v>79082.5</v>
      </c>
      <c r="BM95" s="7">
        <v>81831.7</v>
      </c>
      <c r="BN95" s="7">
        <v>86899.9</v>
      </c>
      <c r="BO95" s="7">
        <v>90698.8</v>
      </c>
      <c r="BP95" s="7">
        <v>83623.3</v>
      </c>
      <c r="BQ95" s="7">
        <v>86156.4</v>
      </c>
    </row>
    <row r="96" spans="1:69" x14ac:dyDescent="0.25">
      <c r="A96" s="24" t="s">
        <v>87</v>
      </c>
      <c r="B96" s="20">
        <v>79876.7</v>
      </c>
      <c r="C96" s="20">
        <v>81942.3</v>
      </c>
      <c r="D96" s="20">
        <v>82095.8</v>
      </c>
      <c r="E96" s="20">
        <v>93977.3</v>
      </c>
      <c r="F96" s="20">
        <v>106218.6</v>
      </c>
      <c r="G96" s="20">
        <v>92504.2</v>
      </c>
      <c r="H96" s="20">
        <v>89170.7</v>
      </c>
      <c r="I96" s="20">
        <v>83615.399999999994</v>
      </c>
      <c r="J96" s="20">
        <v>86461.5</v>
      </c>
      <c r="K96" s="20">
        <v>88042.3</v>
      </c>
      <c r="L96" s="20">
        <v>106394.6</v>
      </c>
      <c r="M96" s="20">
        <v>127136.8</v>
      </c>
      <c r="N96" s="20">
        <v>87950.1</v>
      </c>
      <c r="O96" s="20">
        <v>89756.1</v>
      </c>
      <c r="P96" s="31">
        <v>90754.7</v>
      </c>
      <c r="Q96" s="20">
        <v>98605.7</v>
      </c>
      <c r="R96" s="20">
        <v>110717.9</v>
      </c>
      <c r="S96" s="20">
        <v>101247.8</v>
      </c>
      <c r="T96" s="20">
        <v>98926.7</v>
      </c>
      <c r="U96" s="20">
        <v>90145.2</v>
      </c>
      <c r="V96" s="20">
        <v>96661.1</v>
      </c>
      <c r="W96" s="20">
        <v>99916.3</v>
      </c>
      <c r="X96" s="20">
        <v>127807.9</v>
      </c>
      <c r="Y96" s="20">
        <v>137247.9</v>
      </c>
      <c r="Z96" s="20">
        <v>97724.4</v>
      </c>
      <c r="AA96" s="20">
        <v>99781.2</v>
      </c>
      <c r="AB96" s="20">
        <v>99525.4</v>
      </c>
      <c r="AC96" s="20">
        <v>112421.5</v>
      </c>
      <c r="AD96" s="20">
        <v>118093.7</v>
      </c>
      <c r="AE96" s="34">
        <v>109258.6</v>
      </c>
      <c r="AF96" s="34">
        <v>104602.1</v>
      </c>
      <c r="AG96" s="34">
        <v>93984.2</v>
      </c>
      <c r="AH96" s="34">
        <v>97989.9</v>
      </c>
      <c r="AI96" s="34">
        <v>100123.1</v>
      </c>
      <c r="AJ96" s="36">
        <v>126821.1</v>
      </c>
      <c r="AK96" s="34">
        <v>141196</v>
      </c>
      <c r="AL96" s="34">
        <v>93100.1</v>
      </c>
      <c r="AM96" s="34">
        <v>109110.3</v>
      </c>
      <c r="AN96" s="34">
        <v>115915.8</v>
      </c>
      <c r="AO96" s="34">
        <v>119796.7</v>
      </c>
      <c r="AP96" s="34">
        <v>123813.4</v>
      </c>
      <c r="AQ96" s="34">
        <v>118894.39999999999</v>
      </c>
      <c r="AR96" s="34">
        <v>115585.7</v>
      </c>
      <c r="AS96" s="34">
        <v>106065.5</v>
      </c>
      <c r="AT96" s="39">
        <v>109565.6</v>
      </c>
      <c r="AU96" s="46">
        <v>112280</v>
      </c>
      <c r="AV96" s="42">
        <v>147020.9</v>
      </c>
      <c r="AW96" s="43">
        <v>156732.5</v>
      </c>
      <c r="AX96" s="7">
        <v>107046.39999999999</v>
      </c>
      <c r="AY96" s="7">
        <v>116241.3</v>
      </c>
      <c r="AZ96" s="7">
        <v>126431.3</v>
      </c>
      <c r="BA96" s="55">
        <v>125053.5</v>
      </c>
      <c r="BB96" s="7">
        <v>134447.1</v>
      </c>
      <c r="BC96" s="7">
        <v>131123</v>
      </c>
      <c r="BD96" s="7">
        <v>124968.3</v>
      </c>
      <c r="BE96" s="7">
        <v>118851.2</v>
      </c>
      <c r="BF96" s="58">
        <v>124937.2</v>
      </c>
      <c r="BG96" s="7">
        <v>129655</v>
      </c>
      <c r="BH96" s="7">
        <v>168619.8</v>
      </c>
      <c r="BI96" s="55">
        <v>180922.1</v>
      </c>
      <c r="BJ96" s="7">
        <v>122107.5</v>
      </c>
      <c r="BK96" s="7">
        <v>150357.79999999999</v>
      </c>
      <c r="BL96" s="7">
        <v>142705.4</v>
      </c>
      <c r="BM96" s="7">
        <v>142998.5</v>
      </c>
      <c r="BN96" s="7">
        <v>152829.4</v>
      </c>
      <c r="BO96" s="7">
        <v>151197.70000000001</v>
      </c>
      <c r="BP96" s="7">
        <v>143367.20000000001</v>
      </c>
      <c r="BQ96" s="7">
        <v>135931.70000000001</v>
      </c>
    </row>
    <row r="97" spans="1:69" x14ac:dyDescent="0.25">
      <c r="A97" s="24" t="s">
        <v>88</v>
      </c>
      <c r="B97" s="20">
        <v>84593.1</v>
      </c>
      <c r="C97" s="20">
        <v>79555.3</v>
      </c>
      <c r="D97" s="20">
        <v>81240.7</v>
      </c>
      <c r="E97" s="20">
        <v>81263</v>
      </c>
      <c r="F97" s="20">
        <v>88329.5</v>
      </c>
      <c r="G97" s="20">
        <v>87576.8</v>
      </c>
      <c r="H97" s="20">
        <v>88562.8</v>
      </c>
      <c r="I97" s="20">
        <v>81151.5</v>
      </c>
      <c r="J97" s="20">
        <v>82512.899999999994</v>
      </c>
      <c r="K97" s="20">
        <v>86965.8</v>
      </c>
      <c r="L97" s="20">
        <v>84665.600000000006</v>
      </c>
      <c r="M97" s="20">
        <v>108760.6</v>
      </c>
      <c r="N97" s="20">
        <v>94405.8</v>
      </c>
      <c r="O97" s="20">
        <v>86473.3</v>
      </c>
      <c r="P97" s="31">
        <v>87367.1</v>
      </c>
      <c r="Q97" s="20">
        <v>86435.7</v>
      </c>
      <c r="R97" s="20">
        <v>95156.800000000003</v>
      </c>
      <c r="S97" s="20">
        <v>94449.2</v>
      </c>
      <c r="T97" s="20">
        <v>93531.1</v>
      </c>
      <c r="U97" s="20">
        <v>86832.8</v>
      </c>
      <c r="V97" s="20">
        <v>85730.8</v>
      </c>
      <c r="W97" s="20">
        <v>87499.8</v>
      </c>
      <c r="X97" s="20">
        <v>85887.3</v>
      </c>
      <c r="Y97" s="20">
        <v>113282.8</v>
      </c>
      <c r="Z97" s="20">
        <v>96935.2</v>
      </c>
      <c r="AA97" s="20">
        <v>88149.9</v>
      </c>
      <c r="AB97" s="20">
        <v>91116.5</v>
      </c>
      <c r="AC97" s="20">
        <v>91886.3</v>
      </c>
      <c r="AD97" s="20">
        <v>95662.399999999994</v>
      </c>
      <c r="AE97" s="34">
        <v>96658.3</v>
      </c>
      <c r="AF97" s="34">
        <v>95505.9</v>
      </c>
      <c r="AG97" s="34">
        <v>89134.399999999994</v>
      </c>
      <c r="AH97" s="34">
        <v>88377.7</v>
      </c>
      <c r="AI97" s="34">
        <v>91094.5</v>
      </c>
      <c r="AJ97" s="36">
        <v>92340</v>
      </c>
      <c r="AK97" s="34">
        <v>118179.9</v>
      </c>
      <c r="AL97" s="34">
        <v>104988.5</v>
      </c>
      <c r="AM97" s="34">
        <v>93445.2</v>
      </c>
      <c r="AN97" s="34">
        <v>99008.9</v>
      </c>
      <c r="AO97" s="34">
        <v>96967.5</v>
      </c>
      <c r="AP97" s="34">
        <v>105614.2</v>
      </c>
      <c r="AQ97" s="34">
        <v>104537.3</v>
      </c>
      <c r="AR97" s="34">
        <v>102878.9</v>
      </c>
      <c r="AS97" s="34">
        <v>102796.8</v>
      </c>
      <c r="AT97" s="39">
        <v>101871.6</v>
      </c>
      <c r="AU97" s="46">
        <v>100144</v>
      </c>
      <c r="AV97" s="42">
        <v>97645.9</v>
      </c>
      <c r="AW97" s="43">
        <v>127032.2</v>
      </c>
      <c r="AX97" s="7">
        <v>121533.5</v>
      </c>
      <c r="AY97" s="7">
        <v>104416.5</v>
      </c>
      <c r="AZ97" s="7">
        <v>105878.39999999999</v>
      </c>
      <c r="BA97" s="55">
        <v>106353.2</v>
      </c>
      <c r="BB97" s="7">
        <v>113220.5</v>
      </c>
      <c r="BC97" s="7">
        <v>113297.8</v>
      </c>
      <c r="BD97" s="7">
        <v>116531.9</v>
      </c>
      <c r="BE97" s="7">
        <v>107046.2</v>
      </c>
      <c r="BF97" s="58">
        <v>105975.8</v>
      </c>
      <c r="BG97" s="7">
        <v>111099.8</v>
      </c>
      <c r="BH97" s="7">
        <v>109922.7</v>
      </c>
      <c r="BI97" s="55">
        <v>142859.20000000001</v>
      </c>
      <c r="BJ97" s="7">
        <v>119474.7</v>
      </c>
      <c r="BK97" s="7">
        <v>134069.29999999999</v>
      </c>
      <c r="BL97" s="7">
        <v>127570.1</v>
      </c>
      <c r="BM97" s="7">
        <v>119879.2</v>
      </c>
      <c r="BN97" s="7">
        <v>134249.5</v>
      </c>
      <c r="BO97" s="7">
        <v>131966.5</v>
      </c>
      <c r="BP97" s="7">
        <v>129795.3</v>
      </c>
      <c r="BQ97" s="7">
        <v>123542.7</v>
      </c>
    </row>
    <row r="98" spans="1:69" x14ac:dyDescent="0.25">
      <c r="A98" s="24" t="s">
        <v>89</v>
      </c>
      <c r="B98" s="20">
        <v>38016.699999999997</v>
      </c>
      <c r="C98" s="20">
        <v>39053.699999999997</v>
      </c>
      <c r="D98" s="20">
        <v>40498.699999999997</v>
      </c>
      <c r="E98" s="20">
        <v>40276.400000000001</v>
      </c>
      <c r="F98" s="20">
        <v>43862.2</v>
      </c>
      <c r="G98" s="20">
        <v>44421.3</v>
      </c>
      <c r="H98" s="20">
        <v>42233.599999999999</v>
      </c>
      <c r="I98" s="20">
        <v>40322.9</v>
      </c>
      <c r="J98" s="20">
        <v>41334.300000000003</v>
      </c>
      <c r="K98" s="20">
        <v>41382.300000000003</v>
      </c>
      <c r="L98" s="20">
        <v>41527.699999999997</v>
      </c>
      <c r="M98" s="20">
        <v>55366.8</v>
      </c>
      <c r="N98" s="20">
        <v>42006.9</v>
      </c>
      <c r="O98" s="20">
        <v>42817.7</v>
      </c>
      <c r="P98" s="31">
        <v>44902.7</v>
      </c>
      <c r="Q98" s="20">
        <v>45120.4</v>
      </c>
      <c r="R98" s="20">
        <v>48792.5</v>
      </c>
      <c r="S98" s="20">
        <v>48108</v>
      </c>
      <c r="T98" s="20">
        <v>47352.2</v>
      </c>
      <c r="U98" s="20">
        <v>44173.7</v>
      </c>
      <c r="V98" s="20">
        <v>46143.4</v>
      </c>
      <c r="W98" s="20">
        <v>44948.800000000003</v>
      </c>
      <c r="X98" s="20">
        <v>44591</v>
      </c>
      <c r="Y98" s="20">
        <v>61164.7</v>
      </c>
      <c r="Z98" s="20">
        <v>44097.1</v>
      </c>
      <c r="AA98" s="20">
        <v>44074.2</v>
      </c>
      <c r="AB98" s="20">
        <v>46931.8</v>
      </c>
      <c r="AC98" s="20">
        <v>48851.6</v>
      </c>
      <c r="AD98" s="20">
        <v>51280.5</v>
      </c>
      <c r="AE98" s="34">
        <v>52402.1</v>
      </c>
      <c r="AF98" s="34">
        <v>49065.599999999999</v>
      </c>
      <c r="AG98" s="34">
        <v>46722.400000000001</v>
      </c>
      <c r="AH98" s="34">
        <v>49305</v>
      </c>
      <c r="AI98" s="34">
        <v>49489.9</v>
      </c>
      <c r="AJ98" s="36">
        <v>48891.3</v>
      </c>
      <c r="AK98" s="34">
        <v>69352.100000000006</v>
      </c>
      <c r="AL98" s="34">
        <v>48657.1</v>
      </c>
      <c r="AM98" s="34">
        <v>47761</v>
      </c>
      <c r="AN98" s="34">
        <v>51351.1</v>
      </c>
      <c r="AO98" s="34">
        <v>56899.4</v>
      </c>
      <c r="AP98" s="34">
        <v>56082.7</v>
      </c>
      <c r="AQ98" s="34">
        <v>58328.5</v>
      </c>
      <c r="AR98" s="34">
        <v>56986.9</v>
      </c>
      <c r="AS98" s="34">
        <v>54085.3</v>
      </c>
      <c r="AT98" s="39">
        <v>54263.7</v>
      </c>
      <c r="AU98" s="46">
        <v>56397</v>
      </c>
      <c r="AV98" s="42">
        <v>55518.7</v>
      </c>
      <c r="AW98" s="43">
        <v>76270.899999999994</v>
      </c>
      <c r="AX98" s="7">
        <v>55930.400000000001</v>
      </c>
      <c r="AY98" s="7">
        <v>56570.7</v>
      </c>
      <c r="AZ98" s="7">
        <v>61255.1</v>
      </c>
      <c r="BA98" s="55">
        <v>63200.3</v>
      </c>
      <c r="BB98" s="7">
        <v>65558.7</v>
      </c>
      <c r="BC98" s="7">
        <v>66637.3</v>
      </c>
      <c r="BD98" s="7">
        <v>64927</v>
      </c>
      <c r="BE98" s="7">
        <v>60842.6</v>
      </c>
      <c r="BF98" s="58">
        <v>62575.7</v>
      </c>
      <c r="BG98" s="7">
        <v>65917</v>
      </c>
      <c r="BH98" s="7">
        <v>66973.5</v>
      </c>
      <c r="BI98" s="55">
        <v>90632.2</v>
      </c>
      <c r="BJ98" s="7">
        <v>66175.600000000006</v>
      </c>
      <c r="BK98" s="7">
        <v>66927.899999999994</v>
      </c>
      <c r="BL98" s="7">
        <v>70825.7</v>
      </c>
      <c r="BM98" s="7">
        <v>76181</v>
      </c>
      <c r="BN98" s="7">
        <v>77505.600000000006</v>
      </c>
      <c r="BO98" s="7">
        <v>78232.100000000006</v>
      </c>
      <c r="BP98" s="7">
        <v>79021.3</v>
      </c>
      <c r="BQ98" s="7">
        <v>72074.5</v>
      </c>
    </row>
    <row r="99" spans="1:69" x14ac:dyDescent="0.25">
      <c r="A99" s="24" t="s">
        <v>90</v>
      </c>
      <c r="B99" s="20">
        <v>95747.3</v>
      </c>
      <c r="C99" s="20">
        <v>104358.7</v>
      </c>
      <c r="D99" s="20">
        <v>100391.7</v>
      </c>
      <c r="E99" s="20">
        <v>111164.2</v>
      </c>
      <c r="F99" s="20">
        <v>110284.4</v>
      </c>
      <c r="G99" s="20">
        <v>106908.9</v>
      </c>
      <c r="H99" s="20">
        <v>108267.8</v>
      </c>
      <c r="I99" s="20">
        <v>98269.7</v>
      </c>
      <c r="J99" s="20">
        <v>100106.7</v>
      </c>
      <c r="K99" s="20">
        <v>101609.60000000001</v>
      </c>
      <c r="L99" s="20">
        <v>106922</v>
      </c>
      <c r="M99" s="20">
        <v>137976</v>
      </c>
      <c r="N99" s="20">
        <v>105132.8</v>
      </c>
      <c r="O99" s="20">
        <v>112326.8</v>
      </c>
      <c r="P99" s="32">
        <v>109937.60000000001</v>
      </c>
      <c r="Q99" s="20">
        <v>119547</v>
      </c>
      <c r="R99" s="20">
        <v>127088</v>
      </c>
      <c r="S99" s="20">
        <v>124357.5</v>
      </c>
      <c r="T99" s="20">
        <v>124696.7</v>
      </c>
      <c r="U99" s="20">
        <v>110815.5</v>
      </c>
      <c r="V99" s="20">
        <v>113245.5</v>
      </c>
      <c r="W99" s="20">
        <v>120346</v>
      </c>
      <c r="X99" s="20">
        <v>117833.8</v>
      </c>
      <c r="Y99" s="20">
        <v>168990.9</v>
      </c>
      <c r="Z99" s="20">
        <v>120214.39999999999</v>
      </c>
      <c r="AA99" s="20">
        <v>124339.7</v>
      </c>
      <c r="AB99" s="20">
        <v>124077</v>
      </c>
      <c r="AC99" s="20">
        <v>141907.5</v>
      </c>
      <c r="AD99" s="20">
        <v>132727.20000000001</v>
      </c>
      <c r="AE99" s="34">
        <v>130067.1</v>
      </c>
      <c r="AF99" s="34">
        <v>128656.5</v>
      </c>
      <c r="AG99" s="34">
        <v>119087.8</v>
      </c>
      <c r="AH99" s="34">
        <v>115588.4</v>
      </c>
      <c r="AI99" s="34">
        <v>122922</v>
      </c>
      <c r="AJ99" s="34">
        <v>125466.2</v>
      </c>
      <c r="AK99" s="34">
        <v>180741</v>
      </c>
      <c r="AL99" s="34">
        <v>120769.1</v>
      </c>
      <c r="AM99" s="34">
        <v>128625</v>
      </c>
      <c r="AN99" s="34">
        <v>136166.9</v>
      </c>
      <c r="AO99" s="34">
        <v>148149.70000000001</v>
      </c>
      <c r="AP99" s="34">
        <v>142465.79999999999</v>
      </c>
      <c r="AQ99" s="34">
        <v>139000.5</v>
      </c>
      <c r="AR99" s="34">
        <v>143871.5</v>
      </c>
      <c r="AS99" s="34">
        <v>131050.8</v>
      </c>
      <c r="AT99" s="45">
        <v>133230.79999999999</v>
      </c>
      <c r="AU99" s="46">
        <v>134534</v>
      </c>
      <c r="AV99" s="42">
        <v>142617.1</v>
      </c>
      <c r="AW99" s="43">
        <v>193945.3</v>
      </c>
      <c r="AX99" s="7">
        <v>137635.70000000001</v>
      </c>
      <c r="AY99" s="7">
        <v>139260.1</v>
      </c>
      <c r="AZ99" s="7">
        <v>154915</v>
      </c>
      <c r="BA99" s="55">
        <v>160858.6</v>
      </c>
      <c r="BB99" s="7">
        <v>165540.1</v>
      </c>
      <c r="BC99" s="7">
        <v>167761.29999999999</v>
      </c>
      <c r="BD99" s="7">
        <v>157219.79999999999</v>
      </c>
      <c r="BE99" s="7">
        <v>141411.6</v>
      </c>
      <c r="BF99" s="58">
        <v>143216.20000000001</v>
      </c>
      <c r="BG99" s="7">
        <v>157340</v>
      </c>
      <c r="BH99" s="7">
        <v>157777</v>
      </c>
      <c r="BI99" s="55">
        <v>218671.2</v>
      </c>
      <c r="BJ99" s="7">
        <v>159667.70000000001</v>
      </c>
      <c r="BK99" s="7">
        <v>162548.4</v>
      </c>
      <c r="BL99" s="7">
        <v>188702</v>
      </c>
      <c r="BM99" s="7">
        <v>185577.4</v>
      </c>
      <c r="BN99" s="7">
        <v>194469.4</v>
      </c>
      <c r="BO99" s="7">
        <v>187688.4</v>
      </c>
      <c r="BP99" s="7">
        <v>181435.2</v>
      </c>
      <c r="BQ99" s="7">
        <v>168489.7</v>
      </c>
    </row>
    <row r="101" spans="1:69" x14ac:dyDescent="0.25">
      <c r="A101" s="57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</sheetData>
  <autoFilter ref="A1:BU99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7">
    <mergeCell ref="BJ2:BU2"/>
    <mergeCell ref="AX2:BI2"/>
    <mergeCell ref="A1:M1"/>
    <mergeCell ref="B2:M2"/>
    <mergeCell ref="N2:Y2"/>
    <mergeCell ref="Z2:AK2"/>
    <mergeCell ref="AL2:AW2"/>
  </mergeCells>
  <pageMargins left="0.7" right="0.7" top="0.75" bottom="0.75" header="0.3" footer="0.3"/>
  <pageSetup paperSize="9" scale="12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L4" sqref="L4"/>
    </sheetView>
  </sheetViews>
  <sheetFormatPr defaultRowHeight="15" x14ac:dyDescent="0.25"/>
  <sheetData>
    <row r="1" spans="1:12" x14ac:dyDescent="0.25">
      <c r="A1" s="22"/>
      <c r="B1" s="1" t="s">
        <v>0</v>
      </c>
      <c r="C1" s="15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91</v>
      </c>
      <c r="K1" s="2" t="s">
        <v>101</v>
      </c>
      <c r="L1" s="16" t="s">
        <v>102</v>
      </c>
    </row>
    <row r="2" spans="1:12" ht="45.75" x14ac:dyDescent="0.25">
      <c r="A2" s="23" t="s">
        <v>117</v>
      </c>
      <c r="B2" s="17">
        <v>42263.199999999997</v>
      </c>
      <c r="C2" s="17">
        <v>43062.400000000001</v>
      </c>
      <c r="D2" s="17">
        <v>46324.2</v>
      </c>
      <c r="E2" s="17">
        <v>48029.8</v>
      </c>
      <c r="F2" s="17">
        <v>47926.2</v>
      </c>
      <c r="G2" s="17">
        <v>49347.9</v>
      </c>
      <c r="H2" s="17">
        <v>46509.4</v>
      </c>
      <c r="I2" s="18">
        <v>44961.3</v>
      </c>
      <c r="J2" s="18">
        <v>45540.9</v>
      </c>
      <c r="K2" s="17">
        <v>46549</v>
      </c>
      <c r="L2" s="17">
        <v>46284.5</v>
      </c>
    </row>
    <row r="3" spans="1:12" ht="45.75" x14ac:dyDescent="0.25">
      <c r="A3" s="23" t="s">
        <v>9</v>
      </c>
      <c r="B3" s="17">
        <v>52944.5</v>
      </c>
      <c r="C3" s="17">
        <v>54939.5</v>
      </c>
      <c r="D3" s="17">
        <v>60219.7</v>
      </c>
      <c r="E3" s="17">
        <v>63711.199999999997</v>
      </c>
      <c r="F3" s="17">
        <v>58602</v>
      </c>
      <c r="G3" s="17">
        <v>62400.2</v>
      </c>
      <c r="H3" s="17">
        <v>59236.3</v>
      </c>
      <c r="I3" s="18">
        <v>56709.4</v>
      </c>
      <c r="J3" s="18">
        <v>57136.5</v>
      </c>
      <c r="K3" s="17">
        <v>58523.199999999997</v>
      </c>
      <c r="L3" s="17">
        <v>58058.5</v>
      </c>
    </row>
    <row r="4" spans="1:12" ht="34.5" x14ac:dyDescent="0.25">
      <c r="A4" s="24" t="s">
        <v>10</v>
      </c>
      <c r="B4" s="20">
        <v>31858</v>
      </c>
      <c r="C4" s="20">
        <v>30679.9</v>
      </c>
      <c r="D4" s="20">
        <v>32926.5</v>
      </c>
      <c r="E4" s="20">
        <v>33617.199999999997</v>
      </c>
      <c r="F4" s="20">
        <v>33899.1</v>
      </c>
      <c r="G4" s="20">
        <v>34149.1</v>
      </c>
      <c r="H4" s="20">
        <v>35196.300000000003</v>
      </c>
      <c r="I4" s="20">
        <v>34048.5</v>
      </c>
      <c r="J4" s="20">
        <v>33948.699999999997</v>
      </c>
      <c r="K4" s="20">
        <v>35324.300000000003</v>
      </c>
      <c r="L4" s="20">
        <v>34084.699999999997</v>
      </c>
    </row>
    <row r="5" spans="1:12" ht="23.25" x14ac:dyDescent="0.25">
      <c r="A5" s="24" t="s">
        <v>11</v>
      </c>
      <c r="B5" s="20">
        <v>26826.3</v>
      </c>
      <c r="C5" s="20">
        <v>26752.400000000001</v>
      </c>
      <c r="D5" s="20">
        <v>27729.8</v>
      </c>
      <c r="E5" s="20">
        <v>29055.9</v>
      </c>
      <c r="F5" s="20">
        <v>32207.1</v>
      </c>
      <c r="G5" s="20">
        <v>31328.1</v>
      </c>
      <c r="H5" s="20">
        <v>29353.599999999999</v>
      </c>
      <c r="I5" s="20">
        <v>29262.1</v>
      </c>
      <c r="J5" s="20">
        <v>29258</v>
      </c>
      <c r="K5" s="20">
        <v>29285</v>
      </c>
      <c r="L5" s="20">
        <v>29843.599999999999</v>
      </c>
    </row>
    <row r="6" spans="1:12" ht="34.5" x14ac:dyDescent="0.25">
      <c r="A6" s="24" t="s">
        <v>12</v>
      </c>
      <c r="B6" s="20">
        <v>31220.1</v>
      </c>
      <c r="C6" s="20">
        <v>29983.7</v>
      </c>
      <c r="D6" s="20">
        <v>30956.6</v>
      </c>
      <c r="E6" s="20">
        <v>31668.3</v>
      </c>
      <c r="F6" s="20">
        <v>32635.8</v>
      </c>
      <c r="G6" s="20">
        <v>34235.4</v>
      </c>
      <c r="H6" s="20">
        <v>31298.5</v>
      </c>
      <c r="I6" s="20">
        <v>31081.200000000001</v>
      </c>
      <c r="J6" s="20">
        <v>31292.1</v>
      </c>
      <c r="K6" s="20">
        <v>31885</v>
      </c>
      <c r="L6" s="20">
        <v>32206.1</v>
      </c>
    </row>
    <row r="7" spans="1:12" ht="23.25" x14ac:dyDescent="0.25">
      <c r="A7" s="24" t="s">
        <v>13</v>
      </c>
      <c r="B7" s="20">
        <v>30413.9</v>
      </c>
      <c r="C7" s="20">
        <v>30766.5</v>
      </c>
      <c r="D7" s="20">
        <v>32714.6</v>
      </c>
      <c r="E7" s="20">
        <v>33632.699999999997</v>
      </c>
      <c r="F7" s="20">
        <v>32905.599999999999</v>
      </c>
      <c r="G7" s="20">
        <v>34588.199999999997</v>
      </c>
      <c r="H7" s="20">
        <v>33562.1</v>
      </c>
      <c r="I7" s="20">
        <v>31900.5</v>
      </c>
      <c r="J7" s="20">
        <v>32209.8</v>
      </c>
      <c r="K7" s="20">
        <v>33703.9</v>
      </c>
      <c r="L7" s="20">
        <v>33366.300000000003</v>
      </c>
    </row>
    <row r="8" spans="1:12" ht="23.25" x14ac:dyDescent="0.25">
      <c r="A8" s="24" t="s">
        <v>14</v>
      </c>
      <c r="B8" s="20">
        <v>24711.1</v>
      </c>
      <c r="C8" s="20">
        <v>24874.7</v>
      </c>
      <c r="D8" s="20">
        <v>26448.7</v>
      </c>
      <c r="E8" s="20">
        <v>26454.6</v>
      </c>
      <c r="F8" s="20">
        <v>27158.9</v>
      </c>
      <c r="G8" s="20">
        <v>28976.3</v>
      </c>
      <c r="H8" s="20">
        <v>26417.4</v>
      </c>
      <c r="I8" s="20">
        <v>26166.400000000001</v>
      </c>
      <c r="J8" s="20">
        <v>26531.200000000001</v>
      </c>
      <c r="K8" s="20">
        <v>27174.6</v>
      </c>
      <c r="L8" s="20">
        <v>27191.4</v>
      </c>
    </row>
    <row r="9" spans="1:12" ht="23.25" x14ac:dyDescent="0.25">
      <c r="A9" s="24" t="s">
        <v>15</v>
      </c>
      <c r="B9" s="20">
        <v>37273.699999999997</v>
      </c>
      <c r="C9" s="20">
        <v>36867.599999999999</v>
      </c>
      <c r="D9" s="20">
        <v>39578.199999999997</v>
      </c>
      <c r="E9" s="20">
        <v>40955.4</v>
      </c>
      <c r="F9" s="20">
        <v>40334.699999999997</v>
      </c>
      <c r="G9" s="20">
        <v>43648.4</v>
      </c>
      <c r="H9" s="20">
        <v>40314.699999999997</v>
      </c>
      <c r="I9" s="20">
        <v>39109.1</v>
      </c>
      <c r="J9" s="20">
        <v>40427.300000000003</v>
      </c>
      <c r="K9" s="20">
        <v>41050.800000000003</v>
      </c>
      <c r="L9" s="20">
        <v>41118.5</v>
      </c>
    </row>
    <row r="10" spans="1:12" ht="23.25" x14ac:dyDescent="0.25">
      <c r="A10" s="24" t="s">
        <v>16</v>
      </c>
      <c r="B10" s="20">
        <v>28482.799999999999</v>
      </c>
      <c r="C10" s="20">
        <v>26415.4</v>
      </c>
      <c r="D10" s="20">
        <v>32675.200000000001</v>
      </c>
      <c r="E10" s="20">
        <v>33489.1</v>
      </c>
      <c r="F10" s="20">
        <v>30133.8</v>
      </c>
      <c r="G10" s="20">
        <v>32220.3</v>
      </c>
      <c r="H10" s="20">
        <v>28526.6</v>
      </c>
      <c r="I10" s="20">
        <v>27968</v>
      </c>
      <c r="J10" s="20">
        <v>29708.799999999999</v>
      </c>
      <c r="K10" s="20">
        <v>29926.5</v>
      </c>
      <c r="L10" s="20">
        <v>30395.4</v>
      </c>
    </row>
    <row r="11" spans="1:12" ht="23.25" x14ac:dyDescent="0.25">
      <c r="A11" s="24" t="s">
        <v>17</v>
      </c>
      <c r="B11" s="20">
        <v>30360.799999999999</v>
      </c>
      <c r="C11" s="20">
        <v>29600.1</v>
      </c>
      <c r="D11" s="20">
        <v>30118.7</v>
      </c>
      <c r="E11" s="20">
        <v>32575.1</v>
      </c>
      <c r="F11" s="20">
        <v>32089</v>
      </c>
      <c r="G11" s="20">
        <v>33601.199999999997</v>
      </c>
      <c r="H11" s="20">
        <v>31706.6</v>
      </c>
      <c r="I11" s="20">
        <v>32235.8</v>
      </c>
      <c r="J11" s="20">
        <v>32492</v>
      </c>
      <c r="K11" s="20">
        <v>33048</v>
      </c>
      <c r="L11" s="20">
        <v>32831.300000000003</v>
      </c>
    </row>
    <row r="12" spans="1:12" ht="23.25" x14ac:dyDescent="0.25">
      <c r="A12" s="24" t="s">
        <v>18</v>
      </c>
      <c r="B12" s="20">
        <v>31009.1</v>
      </c>
      <c r="C12" s="20">
        <v>30458</v>
      </c>
      <c r="D12" s="20">
        <v>37517.4</v>
      </c>
      <c r="E12" s="20">
        <v>35131.800000000003</v>
      </c>
      <c r="F12" s="20">
        <v>33528.199999999997</v>
      </c>
      <c r="G12" s="20">
        <v>34778.6</v>
      </c>
      <c r="H12" s="20">
        <v>35393.5</v>
      </c>
      <c r="I12" s="20">
        <v>33757.5</v>
      </c>
      <c r="J12" s="20">
        <v>33673.699999999997</v>
      </c>
      <c r="K12" s="20">
        <v>34133.1</v>
      </c>
      <c r="L12" s="20">
        <v>33478.199999999997</v>
      </c>
    </row>
    <row r="13" spans="1:12" ht="23.25" x14ac:dyDescent="0.25">
      <c r="A13" s="24" t="s">
        <v>116</v>
      </c>
      <c r="B13" s="20">
        <v>51067.7</v>
      </c>
      <c r="C13" s="20">
        <v>50611.6</v>
      </c>
      <c r="D13" s="20">
        <v>54442.1</v>
      </c>
      <c r="E13" s="20">
        <v>55096.800000000003</v>
      </c>
      <c r="F13" s="20">
        <v>55196.7</v>
      </c>
      <c r="G13" s="20">
        <v>58317.4</v>
      </c>
      <c r="H13" s="20">
        <v>54098.5</v>
      </c>
      <c r="I13" s="20">
        <v>52151.1</v>
      </c>
      <c r="J13" s="20">
        <v>53804.2</v>
      </c>
      <c r="K13" s="20">
        <v>54939.5</v>
      </c>
      <c r="L13" s="20">
        <v>54006.2</v>
      </c>
    </row>
    <row r="14" spans="1:12" ht="23.25" x14ac:dyDescent="0.25">
      <c r="A14" s="24" t="s">
        <v>19</v>
      </c>
      <c r="B14" s="20">
        <v>26451.3</v>
      </c>
      <c r="C14" s="20">
        <v>26692.400000000001</v>
      </c>
      <c r="D14" s="20">
        <v>27956.7</v>
      </c>
      <c r="E14" s="20">
        <v>28574.400000000001</v>
      </c>
      <c r="F14" s="20">
        <v>29840.7</v>
      </c>
      <c r="G14" s="20">
        <v>31323.5</v>
      </c>
      <c r="H14" s="20">
        <v>29334.799999999999</v>
      </c>
      <c r="I14" s="20">
        <v>28711.1</v>
      </c>
      <c r="J14" s="20">
        <v>28885.3</v>
      </c>
      <c r="K14" s="20">
        <v>29425.4</v>
      </c>
      <c r="L14" s="20">
        <v>29341.200000000001</v>
      </c>
    </row>
    <row r="15" spans="1:12" ht="23.25" x14ac:dyDescent="0.25">
      <c r="A15" s="24" t="s">
        <v>20</v>
      </c>
      <c r="B15" s="20">
        <v>30488.1</v>
      </c>
      <c r="C15" s="20">
        <v>30436.7</v>
      </c>
      <c r="D15" s="20">
        <v>31731.3</v>
      </c>
      <c r="E15" s="20">
        <v>33808.9</v>
      </c>
      <c r="F15" s="20">
        <v>35917.4</v>
      </c>
      <c r="G15" s="20">
        <v>35392.6</v>
      </c>
      <c r="H15" s="20">
        <v>33577.599999999999</v>
      </c>
      <c r="I15" s="20">
        <v>33598.1</v>
      </c>
      <c r="J15" s="20">
        <v>33307.199999999997</v>
      </c>
      <c r="K15" s="20">
        <v>33549.9</v>
      </c>
      <c r="L15" s="20">
        <v>33192.199999999997</v>
      </c>
    </row>
    <row r="16" spans="1:12" ht="23.25" x14ac:dyDescent="0.25">
      <c r="A16" s="24" t="s">
        <v>21</v>
      </c>
      <c r="B16" s="20">
        <v>28623.3</v>
      </c>
      <c r="C16" s="20">
        <v>29074</v>
      </c>
      <c r="D16" s="20">
        <v>29830.5</v>
      </c>
      <c r="E16" s="20">
        <v>31141.4</v>
      </c>
      <c r="F16" s="20">
        <v>31540.7</v>
      </c>
      <c r="G16" s="20">
        <v>33009.199999999997</v>
      </c>
      <c r="H16" s="20">
        <v>30748</v>
      </c>
      <c r="I16" s="20">
        <v>30336</v>
      </c>
      <c r="J16" s="20">
        <v>30489.599999999999</v>
      </c>
      <c r="K16" s="20">
        <v>31238.7</v>
      </c>
      <c r="L16" s="20">
        <v>31078.400000000001</v>
      </c>
    </row>
    <row r="17" spans="1:12" ht="23.25" x14ac:dyDescent="0.25">
      <c r="A17" s="24" t="s">
        <v>22</v>
      </c>
      <c r="B17" s="20">
        <v>25793.599999999999</v>
      </c>
      <c r="C17" s="20">
        <v>25529.9</v>
      </c>
      <c r="D17" s="20">
        <v>27204.9</v>
      </c>
      <c r="E17" s="20">
        <v>27528.1</v>
      </c>
      <c r="F17" s="20">
        <v>29122.6</v>
      </c>
      <c r="G17" s="20">
        <v>30001.4</v>
      </c>
      <c r="H17" s="20">
        <v>28088.7</v>
      </c>
      <c r="I17" s="20">
        <v>27817.4</v>
      </c>
      <c r="J17" s="20">
        <v>28038</v>
      </c>
      <c r="K17" s="20">
        <v>28979.1</v>
      </c>
      <c r="L17" s="20">
        <v>28932.1</v>
      </c>
    </row>
    <row r="18" spans="1:12" ht="23.25" x14ac:dyDescent="0.25">
      <c r="A18" s="24" t="s">
        <v>23</v>
      </c>
      <c r="B18" s="20">
        <v>30517.200000000001</v>
      </c>
      <c r="C18" s="20">
        <v>30855.3</v>
      </c>
      <c r="D18" s="20">
        <v>31322</v>
      </c>
      <c r="E18" s="20">
        <v>32642.1</v>
      </c>
      <c r="F18" s="20">
        <v>33392.300000000003</v>
      </c>
      <c r="G18" s="20">
        <v>35012.699999999997</v>
      </c>
      <c r="H18" s="20">
        <v>32329.9</v>
      </c>
      <c r="I18" s="20">
        <v>32321.8</v>
      </c>
      <c r="J18" s="20">
        <v>33245.699999999997</v>
      </c>
      <c r="K18" s="20">
        <v>33004.400000000001</v>
      </c>
      <c r="L18" s="20">
        <v>33168.1</v>
      </c>
    </row>
    <row r="19" spans="1:12" ht="23.25" x14ac:dyDescent="0.25">
      <c r="A19" s="24" t="s">
        <v>24</v>
      </c>
      <c r="B19" s="20">
        <v>34211.1</v>
      </c>
      <c r="C19" s="20">
        <v>34214.9</v>
      </c>
      <c r="D19" s="20">
        <v>36176.199999999997</v>
      </c>
      <c r="E19" s="20">
        <v>37376.9</v>
      </c>
      <c r="F19" s="20">
        <v>37353.199999999997</v>
      </c>
      <c r="G19" s="20">
        <v>39478</v>
      </c>
      <c r="H19" s="20">
        <v>37666.699999999997</v>
      </c>
      <c r="I19" s="20">
        <v>36565.800000000003</v>
      </c>
      <c r="J19" s="20">
        <v>36668.1</v>
      </c>
      <c r="K19" s="20">
        <v>37002</v>
      </c>
      <c r="L19" s="20">
        <v>36756.699999999997</v>
      </c>
    </row>
    <row r="20" spans="1:12" ht="23.25" x14ac:dyDescent="0.25">
      <c r="A20" s="24" t="s">
        <v>25</v>
      </c>
      <c r="B20" s="20">
        <v>32894.800000000003</v>
      </c>
      <c r="C20" s="20">
        <v>32423.8</v>
      </c>
      <c r="D20" s="20">
        <v>34849.5</v>
      </c>
      <c r="E20" s="20">
        <v>35065.5</v>
      </c>
      <c r="F20" s="20">
        <v>35860.199999999997</v>
      </c>
      <c r="G20" s="20">
        <v>36954.400000000001</v>
      </c>
      <c r="H20" s="20">
        <v>35570.400000000001</v>
      </c>
      <c r="I20" s="20">
        <v>33938</v>
      </c>
      <c r="J20" s="20">
        <v>34584.9</v>
      </c>
      <c r="K20" s="20">
        <v>35357.199999999997</v>
      </c>
      <c r="L20" s="20">
        <v>34933.800000000003</v>
      </c>
    </row>
    <row r="21" spans="1:12" x14ac:dyDescent="0.25">
      <c r="A21" s="24" t="s">
        <v>93</v>
      </c>
      <c r="B21" s="20">
        <v>79680.399999999994</v>
      </c>
      <c r="C21" s="20">
        <v>85370</v>
      </c>
      <c r="D21" s="20">
        <v>95178.5</v>
      </c>
      <c r="E21" s="20">
        <v>102907.1</v>
      </c>
      <c r="F21" s="20">
        <v>89044.800000000003</v>
      </c>
      <c r="G21" s="20">
        <v>96029.9</v>
      </c>
      <c r="H21" s="20">
        <v>91607.1</v>
      </c>
      <c r="I21" s="20">
        <v>86733.1</v>
      </c>
      <c r="J21" s="20">
        <v>86684.4</v>
      </c>
      <c r="K21" s="20">
        <v>89128.6</v>
      </c>
      <c r="L21" s="20">
        <v>88656.5</v>
      </c>
    </row>
    <row r="22" spans="1:12" ht="45.75" x14ac:dyDescent="0.25">
      <c r="A22" s="23" t="s">
        <v>26</v>
      </c>
      <c r="B22" s="17">
        <v>47568.1</v>
      </c>
      <c r="C22" s="17">
        <v>48867.6</v>
      </c>
      <c r="D22" s="17">
        <v>52222.6</v>
      </c>
      <c r="E22" s="17">
        <v>52636.1</v>
      </c>
      <c r="F22" s="17">
        <v>52478.6</v>
      </c>
      <c r="G22" s="17">
        <v>54543.4</v>
      </c>
      <c r="H22" s="17">
        <v>52600.4</v>
      </c>
      <c r="I22" s="18">
        <v>49841.2</v>
      </c>
      <c r="J22" s="18">
        <v>50199.8</v>
      </c>
      <c r="K22" s="17">
        <v>51819.1</v>
      </c>
      <c r="L22" s="17">
        <v>51276.6</v>
      </c>
    </row>
    <row r="23" spans="1:12" ht="23.25" x14ac:dyDescent="0.25">
      <c r="A23" s="24" t="s">
        <v>27</v>
      </c>
      <c r="B23" s="20">
        <v>38908.400000000001</v>
      </c>
      <c r="C23" s="20">
        <v>40103.199999999997</v>
      </c>
      <c r="D23" s="20">
        <v>41256.9</v>
      </c>
      <c r="E23" s="20">
        <v>41080.300000000003</v>
      </c>
      <c r="F23" s="20">
        <v>44490.5</v>
      </c>
      <c r="G23" s="20">
        <v>46605.8</v>
      </c>
      <c r="H23" s="20">
        <v>42300.9</v>
      </c>
      <c r="I23" s="20">
        <v>38989.300000000003</v>
      </c>
      <c r="J23" s="20">
        <v>40676.400000000001</v>
      </c>
      <c r="K23" s="20">
        <v>41523.599999999999</v>
      </c>
      <c r="L23" s="20">
        <v>42187.5</v>
      </c>
    </row>
    <row r="24" spans="1:12" ht="23.25" x14ac:dyDescent="0.25">
      <c r="A24" s="24" t="s">
        <v>28</v>
      </c>
      <c r="B24" s="20">
        <v>49204.800000000003</v>
      </c>
      <c r="C24" s="20">
        <v>48865.1</v>
      </c>
      <c r="D24" s="20">
        <v>51055.199999999997</v>
      </c>
      <c r="E24" s="20">
        <v>54801.2</v>
      </c>
      <c r="F24" s="20">
        <v>56732.2</v>
      </c>
      <c r="G24" s="20">
        <v>55070.400000000001</v>
      </c>
      <c r="H24" s="20">
        <v>53406.1</v>
      </c>
      <c r="I24" s="20">
        <v>51308.9</v>
      </c>
      <c r="J24" s="20">
        <v>50025.5</v>
      </c>
      <c r="K24" s="20">
        <v>51058</v>
      </c>
      <c r="L24" s="20">
        <v>50416.800000000003</v>
      </c>
    </row>
    <row r="25" spans="1:12" ht="34.5" x14ac:dyDescent="0.25">
      <c r="A25" s="24" t="s">
        <v>29</v>
      </c>
      <c r="B25" s="20">
        <v>48186</v>
      </c>
      <c r="C25" s="20">
        <v>47739.1</v>
      </c>
      <c r="D25" s="20">
        <v>48215.9</v>
      </c>
      <c r="E25" s="20">
        <v>51232.800000000003</v>
      </c>
      <c r="F25" s="20">
        <v>54942.5</v>
      </c>
      <c r="G25" s="20">
        <v>55929.9</v>
      </c>
      <c r="H25" s="20">
        <v>51014.7</v>
      </c>
      <c r="I25" s="20">
        <v>48386.7</v>
      </c>
      <c r="J25" s="20">
        <v>48744.3</v>
      </c>
      <c r="K25" s="20">
        <v>50934.400000000001</v>
      </c>
      <c r="L25" s="20">
        <v>50592.800000000003</v>
      </c>
    </row>
    <row r="26" spans="1:12" ht="68.25" x14ac:dyDescent="0.25">
      <c r="A26" s="25" t="s">
        <v>94</v>
      </c>
      <c r="B26" s="20">
        <v>83535.100000000006</v>
      </c>
      <c r="C26" s="20">
        <v>77082</v>
      </c>
      <c r="D26" s="20">
        <v>81916.5</v>
      </c>
      <c r="E26" s="20">
        <v>86861.3</v>
      </c>
      <c r="F26" s="20">
        <v>99487.2</v>
      </c>
      <c r="G26" s="20">
        <v>96825.1</v>
      </c>
      <c r="H26" s="20">
        <v>83455.899999999994</v>
      </c>
      <c r="I26" s="20">
        <v>83754.8</v>
      </c>
      <c r="J26" s="20">
        <v>79467.8</v>
      </c>
      <c r="K26" s="20">
        <v>79910</v>
      </c>
      <c r="L26" s="20">
        <v>80562.3</v>
      </c>
    </row>
    <row r="27" spans="1:12" ht="79.5" x14ac:dyDescent="0.25">
      <c r="A27" s="25" t="s">
        <v>106</v>
      </c>
      <c r="B27" s="20">
        <v>45256.1</v>
      </c>
      <c r="C27" s="20">
        <v>45281.9</v>
      </c>
      <c r="D27" s="20">
        <v>45357.9</v>
      </c>
      <c r="E27" s="20">
        <v>48200</v>
      </c>
      <c r="F27" s="20">
        <v>51182.400000000001</v>
      </c>
      <c r="G27" s="20">
        <v>52467.6</v>
      </c>
      <c r="H27" s="20">
        <v>48246</v>
      </c>
      <c r="I27" s="20">
        <v>45368.7</v>
      </c>
      <c r="J27" s="20">
        <v>46163.8</v>
      </c>
      <c r="K27" s="20">
        <v>48515.3</v>
      </c>
      <c r="L27" s="20">
        <v>48100.6</v>
      </c>
    </row>
    <row r="28" spans="1:12" ht="23.25" x14ac:dyDescent="0.25">
      <c r="A28" s="24" t="s">
        <v>30</v>
      </c>
      <c r="B28" s="20">
        <v>35049.699999999997</v>
      </c>
      <c r="C28" s="20">
        <v>37844</v>
      </c>
      <c r="D28" s="20">
        <v>39228.9</v>
      </c>
      <c r="E28" s="20">
        <v>37228</v>
      </c>
      <c r="F28" s="20">
        <v>38708.1</v>
      </c>
      <c r="G28" s="20">
        <v>41146.5</v>
      </c>
      <c r="H28" s="20">
        <v>37914.5</v>
      </c>
      <c r="I28" s="20">
        <v>38286</v>
      </c>
      <c r="J28" s="20">
        <v>38062.400000000001</v>
      </c>
      <c r="K28" s="20">
        <v>38567.1</v>
      </c>
      <c r="L28" s="20">
        <v>39160.1</v>
      </c>
    </row>
    <row r="29" spans="1:12" ht="34.5" x14ac:dyDescent="0.25">
      <c r="A29" s="24" t="s">
        <v>31</v>
      </c>
      <c r="B29" s="20">
        <v>30774.6</v>
      </c>
      <c r="C29" s="20">
        <v>31885.7</v>
      </c>
      <c r="D29" s="20">
        <v>33783.9</v>
      </c>
      <c r="E29" s="20">
        <v>33826.800000000003</v>
      </c>
      <c r="F29" s="20">
        <v>33837.9</v>
      </c>
      <c r="G29" s="20">
        <v>34236.300000000003</v>
      </c>
      <c r="H29" s="20">
        <v>34055.5</v>
      </c>
      <c r="I29" s="20">
        <v>33172.9</v>
      </c>
      <c r="J29" s="20">
        <v>33050.6</v>
      </c>
      <c r="K29" s="20">
        <v>34322.9</v>
      </c>
      <c r="L29" s="20">
        <v>33842.800000000003</v>
      </c>
    </row>
    <row r="30" spans="1:12" ht="34.5" x14ac:dyDescent="0.25">
      <c r="A30" s="24" t="s">
        <v>32</v>
      </c>
      <c r="B30" s="20">
        <v>42094.1</v>
      </c>
      <c r="C30" s="20">
        <v>42869.4</v>
      </c>
      <c r="D30" s="20">
        <v>45187.4</v>
      </c>
      <c r="E30" s="20">
        <v>46062.1</v>
      </c>
      <c r="F30" s="20">
        <v>46562.400000000001</v>
      </c>
      <c r="G30" s="20">
        <v>46009.3</v>
      </c>
      <c r="H30" s="20">
        <v>46177.2</v>
      </c>
      <c r="I30" s="20">
        <v>45610.1</v>
      </c>
      <c r="J30" s="20">
        <v>43971</v>
      </c>
      <c r="K30" s="20">
        <v>45368.5</v>
      </c>
      <c r="L30" s="20">
        <v>44719.4</v>
      </c>
    </row>
    <row r="31" spans="1:12" ht="23.25" x14ac:dyDescent="0.25">
      <c r="A31" s="24" t="s">
        <v>33</v>
      </c>
      <c r="B31" s="20">
        <v>55928.9</v>
      </c>
      <c r="C31" s="20">
        <v>57704.4</v>
      </c>
      <c r="D31" s="20">
        <v>58226.8</v>
      </c>
      <c r="E31" s="20">
        <v>64327.3</v>
      </c>
      <c r="F31" s="20">
        <v>68241.399999999994</v>
      </c>
      <c r="G31" s="20">
        <v>64995.4</v>
      </c>
      <c r="H31" s="20">
        <v>64230.7</v>
      </c>
      <c r="I31" s="20">
        <v>56403</v>
      </c>
      <c r="J31" s="20">
        <v>58669</v>
      </c>
      <c r="K31" s="20">
        <v>61823.199999999997</v>
      </c>
      <c r="L31" s="20">
        <v>62516.6</v>
      </c>
    </row>
    <row r="32" spans="1:12" ht="34.5" x14ac:dyDescent="0.25">
      <c r="A32" s="24" t="s">
        <v>34</v>
      </c>
      <c r="B32" s="20">
        <v>30622.799999999999</v>
      </c>
      <c r="C32" s="20">
        <v>29449.9</v>
      </c>
      <c r="D32" s="20">
        <v>30892.9</v>
      </c>
      <c r="E32" s="20">
        <v>31305.3</v>
      </c>
      <c r="F32" s="20">
        <v>32180.1</v>
      </c>
      <c r="G32" s="20">
        <v>32809</v>
      </c>
      <c r="H32" s="20">
        <v>31947.8</v>
      </c>
      <c r="I32" s="20">
        <v>31281.200000000001</v>
      </c>
      <c r="J32" s="20">
        <v>30709.1</v>
      </c>
      <c r="K32" s="20">
        <v>31036.6</v>
      </c>
      <c r="L32" s="20">
        <v>31167.8</v>
      </c>
    </row>
    <row r="33" spans="1:12" ht="23.25" x14ac:dyDescent="0.25">
      <c r="A33" s="24" t="s">
        <v>35</v>
      </c>
      <c r="B33" s="20">
        <v>26469</v>
      </c>
      <c r="C33" s="20">
        <v>26802.799999999999</v>
      </c>
      <c r="D33" s="20">
        <v>28260</v>
      </c>
      <c r="E33" s="20">
        <v>28485.200000000001</v>
      </c>
      <c r="F33" s="20">
        <v>30100.7</v>
      </c>
      <c r="G33" s="20">
        <v>31068.6</v>
      </c>
      <c r="H33" s="20">
        <v>29024.400000000001</v>
      </c>
      <c r="I33" s="20">
        <v>28358.1</v>
      </c>
      <c r="J33" s="20">
        <v>28969.5</v>
      </c>
      <c r="K33" s="20">
        <v>29060.6</v>
      </c>
      <c r="L33" s="20">
        <v>28799.7</v>
      </c>
    </row>
    <row r="34" spans="1:12" ht="23.25" x14ac:dyDescent="0.25">
      <c r="A34" s="24" t="s">
        <v>36</v>
      </c>
      <c r="B34" s="20">
        <v>56585.5</v>
      </c>
      <c r="C34" s="20">
        <v>58625.1</v>
      </c>
      <c r="D34" s="20">
        <v>64412.800000000003</v>
      </c>
      <c r="E34" s="20">
        <v>63554.9</v>
      </c>
      <c r="F34" s="20">
        <v>60751.8</v>
      </c>
      <c r="G34" s="20">
        <v>65286.2</v>
      </c>
      <c r="H34" s="20">
        <v>63206.9</v>
      </c>
      <c r="I34" s="20">
        <v>59249.2</v>
      </c>
      <c r="J34" s="20">
        <v>60205.1</v>
      </c>
      <c r="K34" s="20">
        <v>62223.8</v>
      </c>
      <c r="L34" s="20">
        <v>61141.2</v>
      </c>
    </row>
    <row r="35" spans="1:12" ht="34.5" x14ac:dyDescent="0.25">
      <c r="A35" s="23" t="s">
        <v>108</v>
      </c>
      <c r="B35" s="17">
        <v>30632.1</v>
      </c>
      <c r="C35" s="17">
        <v>30962.7</v>
      </c>
      <c r="D35" s="17">
        <v>32610.3</v>
      </c>
      <c r="E35" s="17">
        <v>33752.400000000001</v>
      </c>
      <c r="F35" s="17">
        <v>34552.199999999997</v>
      </c>
      <c r="G35" s="17">
        <v>35699.1</v>
      </c>
      <c r="H35" s="17">
        <v>33699.599999999999</v>
      </c>
      <c r="I35" s="18">
        <v>33609.1</v>
      </c>
      <c r="J35" s="18">
        <v>33878</v>
      </c>
      <c r="K35" s="17">
        <v>34374.699999999997</v>
      </c>
      <c r="L35" s="17">
        <v>33958.699999999997</v>
      </c>
    </row>
    <row r="36" spans="1:12" ht="23.25" x14ac:dyDescent="0.25">
      <c r="A36" s="26" t="s">
        <v>37</v>
      </c>
      <c r="B36" s="20">
        <v>26915</v>
      </c>
      <c r="C36" s="20">
        <v>27213.599999999999</v>
      </c>
      <c r="D36" s="20">
        <v>28182.2</v>
      </c>
      <c r="E36" s="20">
        <v>28801.5</v>
      </c>
      <c r="F36" s="20">
        <v>30124.2</v>
      </c>
      <c r="G36" s="20">
        <v>31816.6</v>
      </c>
      <c r="H36" s="20">
        <v>28033.4</v>
      </c>
      <c r="I36" s="20">
        <v>28275.7</v>
      </c>
      <c r="J36" s="20">
        <v>29051.200000000001</v>
      </c>
      <c r="K36" s="20">
        <v>29390.799999999999</v>
      </c>
      <c r="L36" s="20">
        <v>29504.400000000001</v>
      </c>
    </row>
    <row r="37" spans="1:12" ht="34.5" x14ac:dyDescent="0.25">
      <c r="A37" s="26" t="s">
        <v>38</v>
      </c>
      <c r="B37" s="20">
        <v>25541.7</v>
      </c>
      <c r="C37" s="20">
        <v>25691.1</v>
      </c>
      <c r="D37" s="20">
        <v>26525.1</v>
      </c>
      <c r="E37" s="20">
        <v>27110.2</v>
      </c>
      <c r="F37" s="20">
        <v>29734.7</v>
      </c>
      <c r="G37" s="20">
        <v>30722.9</v>
      </c>
      <c r="H37" s="20">
        <v>26044.400000000001</v>
      </c>
      <c r="I37" s="20">
        <v>26755.599999999999</v>
      </c>
      <c r="J37" s="20">
        <v>28093.5</v>
      </c>
      <c r="K37" s="20">
        <v>27812.7</v>
      </c>
      <c r="L37" s="20">
        <v>27729.7</v>
      </c>
    </row>
    <row r="38" spans="1:12" ht="23.25" x14ac:dyDescent="0.25">
      <c r="A38" s="27" t="s">
        <v>104</v>
      </c>
      <c r="B38" s="20">
        <v>28117.3</v>
      </c>
      <c r="C38" s="20">
        <v>28798.7</v>
      </c>
      <c r="D38" s="20">
        <v>31263</v>
      </c>
      <c r="E38" s="20">
        <v>31815.1</v>
      </c>
      <c r="F38" s="20">
        <v>32625.3</v>
      </c>
      <c r="G38" s="20">
        <v>36674.300000000003</v>
      </c>
      <c r="H38" s="20">
        <v>31653.8</v>
      </c>
      <c r="I38" s="20">
        <v>31273.7</v>
      </c>
      <c r="J38" s="20">
        <v>32742</v>
      </c>
      <c r="K38" s="20">
        <v>34253.4</v>
      </c>
      <c r="L38" s="20">
        <v>32564.9</v>
      </c>
    </row>
    <row r="39" spans="1:12" ht="23.25" x14ac:dyDescent="0.25">
      <c r="A39" s="26" t="s">
        <v>39</v>
      </c>
      <c r="B39" s="20">
        <v>32755.7</v>
      </c>
      <c r="C39" s="20">
        <v>32575.1</v>
      </c>
      <c r="D39" s="20">
        <v>34412.699999999997</v>
      </c>
      <c r="E39" s="20">
        <v>35663.1</v>
      </c>
      <c r="F39" s="20">
        <v>37331.800000000003</v>
      </c>
      <c r="G39" s="20">
        <v>37014.9</v>
      </c>
      <c r="H39" s="20">
        <v>35729.300000000003</v>
      </c>
      <c r="I39" s="20">
        <v>35948.400000000001</v>
      </c>
      <c r="J39" s="20">
        <v>36039.1</v>
      </c>
      <c r="K39" s="20">
        <v>36101.1</v>
      </c>
      <c r="L39" s="20">
        <v>35334.400000000001</v>
      </c>
    </row>
    <row r="40" spans="1:12" ht="34.5" x14ac:dyDescent="0.25">
      <c r="A40" s="26" t="s">
        <v>40</v>
      </c>
      <c r="B40" s="20">
        <v>32429.1</v>
      </c>
      <c r="C40" s="20">
        <v>32545.599999999999</v>
      </c>
      <c r="D40" s="20">
        <v>33296.9</v>
      </c>
      <c r="E40" s="20">
        <v>37592.699999999997</v>
      </c>
      <c r="F40" s="20">
        <v>35852.199999999997</v>
      </c>
      <c r="G40" s="20">
        <v>36910.9</v>
      </c>
      <c r="H40" s="20">
        <v>34125.5</v>
      </c>
      <c r="I40" s="20">
        <v>35615.4</v>
      </c>
      <c r="J40" s="20">
        <v>33875.1</v>
      </c>
      <c r="K40" s="20">
        <v>34601.4</v>
      </c>
      <c r="L40" s="20">
        <v>35563.300000000003</v>
      </c>
    </row>
    <row r="41" spans="1:12" ht="34.5" x14ac:dyDescent="0.25">
      <c r="A41" s="26" t="s">
        <v>41</v>
      </c>
      <c r="B41" s="20">
        <v>29683.599999999999</v>
      </c>
      <c r="C41" s="20">
        <v>30136.3</v>
      </c>
      <c r="D41" s="20">
        <v>30806.2</v>
      </c>
      <c r="E41" s="20">
        <v>32263.7</v>
      </c>
      <c r="F41" s="20">
        <v>33079.199999999997</v>
      </c>
      <c r="G41" s="20">
        <v>34025</v>
      </c>
      <c r="H41" s="20">
        <v>32690.400000000001</v>
      </c>
      <c r="I41" s="20">
        <v>31953.4</v>
      </c>
      <c r="J41" s="20">
        <v>31764.2</v>
      </c>
      <c r="K41" s="20">
        <v>32191.9</v>
      </c>
      <c r="L41" s="20">
        <v>32719.7</v>
      </c>
    </row>
    <row r="42" spans="1:12" ht="23.25" x14ac:dyDescent="0.25">
      <c r="A42" s="26" t="s">
        <v>42</v>
      </c>
      <c r="B42" s="20">
        <v>29599.200000000001</v>
      </c>
      <c r="C42" s="20">
        <v>30391.5</v>
      </c>
      <c r="D42" s="20">
        <v>32107.200000000001</v>
      </c>
      <c r="E42" s="20">
        <v>32768.9</v>
      </c>
      <c r="F42" s="20">
        <v>32829.300000000003</v>
      </c>
      <c r="G42" s="20">
        <v>34706.9</v>
      </c>
      <c r="H42" s="20">
        <v>33163</v>
      </c>
      <c r="I42" s="20">
        <v>32769</v>
      </c>
      <c r="J42" s="20">
        <v>33285.199999999997</v>
      </c>
      <c r="K42" s="20">
        <v>33872.699999999997</v>
      </c>
      <c r="L42" s="20">
        <v>33716</v>
      </c>
    </row>
    <row r="43" spans="1:12" ht="23.25" x14ac:dyDescent="0.25">
      <c r="A43" s="27" t="s">
        <v>105</v>
      </c>
      <c r="B43" s="20">
        <v>29865.1</v>
      </c>
      <c r="C43" s="20">
        <v>30524.5</v>
      </c>
      <c r="D43" s="20">
        <v>34244.400000000001</v>
      </c>
      <c r="E43" s="20">
        <v>33104.699999999997</v>
      </c>
      <c r="F43" s="20">
        <v>33325.699999999997</v>
      </c>
      <c r="G43" s="20">
        <v>36647.9</v>
      </c>
      <c r="H43" s="20">
        <v>32916.1</v>
      </c>
      <c r="I43" s="20">
        <v>32199.200000000001</v>
      </c>
      <c r="J43" s="20">
        <v>33713.300000000003</v>
      </c>
      <c r="K43" s="20">
        <v>36182.699999999997</v>
      </c>
      <c r="L43" s="20">
        <v>33890.5</v>
      </c>
    </row>
    <row r="44" spans="1:12" ht="57" x14ac:dyDescent="0.25">
      <c r="A44" s="23" t="s">
        <v>43</v>
      </c>
      <c r="B44" s="17">
        <v>25673.8</v>
      </c>
      <c r="C44" s="17">
        <v>26323.9</v>
      </c>
      <c r="D44" s="17">
        <v>27764.7</v>
      </c>
      <c r="E44" s="17">
        <v>28296.1</v>
      </c>
      <c r="F44" s="17">
        <v>29468.400000000001</v>
      </c>
      <c r="G44" s="17">
        <v>31362</v>
      </c>
      <c r="H44" s="17">
        <v>28779.599999999999</v>
      </c>
      <c r="I44" s="18">
        <v>27490.400000000001</v>
      </c>
      <c r="J44" s="18">
        <v>28561.8</v>
      </c>
      <c r="K44" s="17">
        <v>29170.9</v>
      </c>
      <c r="L44" s="17">
        <v>29140.400000000001</v>
      </c>
    </row>
    <row r="45" spans="1:12" ht="23.25" x14ac:dyDescent="0.25">
      <c r="A45" s="26" t="s">
        <v>44</v>
      </c>
      <c r="B45" s="20">
        <v>24082.6</v>
      </c>
      <c r="C45" s="20">
        <v>25160.1</v>
      </c>
      <c r="D45" s="20">
        <v>26195.3</v>
      </c>
      <c r="E45" s="20">
        <v>26574.9</v>
      </c>
      <c r="F45" s="20">
        <v>27493.4</v>
      </c>
      <c r="G45" s="20">
        <v>29856.5</v>
      </c>
      <c r="H45" s="20">
        <v>25748.6</v>
      </c>
      <c r="I45" s="20">
        <v>24229</v>
      </c>
      <c r="J45" s="20">
        <v>26134.1</v>
      </c>
      <c r="K45" s="20">
        <v>26442.6</v>
      </c>
      <c r="L45" s="20">
        <v>26644.799999999999</v>
      </c>
    </row>
    <row r="46" spans="1:12" ht="34.5" x14ac:dyDescent="0.25">
      <c r="A46" s="26" t="s">
        <v>45</v>
      </c>
      <c r="B46" s="20">
        <v>25005.5</v>
      </c>
      <c r="C46" s="20">
        <v>25319</v>
      </c>
      <c r="D46" s="20">
        <v>27312.799999999999</v>
      </c>
      <c r="E46" s="20">
        <v>26613.5</v>
      </c>
      <c r="F46" s="20">
        <v>31608.5</v>
      </c>
      <c r="G46" s="20">
        <v>30650.6</v>
      </c>
      <c r="H46" s="20">
        <v>24306.400000000001</v>
      </c>
      <c r="I46" s="20">
        <v>25066.2</v>
      </c>
      <c r="J46" s="20">
        <v>25718.5</v>
      </c>
      <c r="K46" s="20">
        <v>26451.9</v>
      </c>
      <c r="L46" s="20">
        <v>27213.599999999999</v>
      </c>
    </row>
    <row r="47" spans="1:12" ht="57" x14ac:dyDescent="0.25">
      <c r="A47" s="26" t="s">
        <v>46</v>
      </c>
      <c r="B47" s="20">
        <v>25156.6</v>
      </c>
      <c r="C47" s="20">
        <v>25030.400000000001</v>
      </c>
      <c r="D47" s="20">
        <v>25503.200000000001</v>
      </c>
      <c r="E47" s="20">
        <v>26602.5</v>
      </c>
      <c r="F47" s="20">
        <v>27848.9</v>
      </c>
      <c r="G47" s="20">
        <v>31457.4</v>
      </c>
      <c r="H47" s="20">
        <v>26470.9</v>
      </c>
      <c r="I47" s="20">
        <v>25560.6</v>
      </c>
      <c r="J47" s="20">
        <v>26689.200000000001</v>
      </c>
      <c r="K47" s="20">
        <v>27245</v>
      </c>
      <c r="L47" s="20">
        <v>27597.3</v>
      </c>
    </row>
    <row r="48" spans="1:12" ht="57" x14ac:dyDescent="0.25">
      <c r="A48" s="26" t="s">
        <v>47</v>
      </c>
      <c r="B48" s="20">
        <v>25032.1</v>
      </c>
      <c r="C48" s="20">
        <v>24379.5</v>
      </c>
      <c r="D48" s="20">
        <v>25260.7</v>
      </c>
      <c r="E48" s="20">
        <v>25948.6</v>
      </c>
      <c r="F48" s="20">
        <v>26733.4</v>
      </c>
      <c r="G48" s="20">
        <v>29080.3</v>
      </c>
      <c r="H48" s="20">
        <v>27538.6</v>
      </c>
      <c r="I48" s="20">
        <v>24923.9</v>
      </c>
      <c r="J48" s="20">
        <v>26519.9</v>
      </c>
      <c r="K48" s="20">
        <v>26507</v>
      </c>
      <c r="L48" s="20">
        <v>26704.6</v>
      </c>
    </row>
    <row r="49" spans="1:12" ht="57" x14ac:dyDescent="0.25">
      <c r="A49" s="26" t="s">
        <v>48</v>
      </c>
      <c r="B49" s="20">
        <v>26058.3</v>
      </c>
      <c r="C49" s="20">
        <v>25427.4</v>
      </c>
      <c r="D49" s="20">
        <v>27283.9</v>
      </c>
      <c r="E49" s="20">
        <v>27567.5</v>
      </c>
      <c r="F49" s="20">
        <v>28872.5</v>
      </c>
      <c r="G49" s="20">
        <v>31415.200000000001</v>
      </c>
      <c r="H49" s="20">
        <v>27614.7</v>
      </c>
      <c r="I49" s="20">
        <v>26291</v>
      </c>
      <c r="J49" s="20">
        <v>27199.599999999999</v>
      </c>
      <c r="K49" s="20">
        <v>27633.7</v>
      </c>
      <c r="L49" s="20">
        <v>28587.5</v>
      </c>
    </row>
    <row r="50" spans="1:12" ht="34.5" x14ac:dyDescent="0.25">
      <c r="A50" s="26" t="s">
        <v>49</v>
      </c>
      <c r="B50" s="20">
        <v>25024.400000000001</v>
      </c>
      <c r="C50" s="20">
        <v>25882.5</v>
      </c>
      <c r="D50" s="20">
        <v>26478</v>
      </c>
      <c r="E50" s="20">
        <v>26595.1</v>
      </c>
      <c r="F50" s="20">
        <v>27716.5</v>
      </c>
      <c r="G50" s="20">
        <v>27442.799999999999</v>
      </c>
      <c r="H50" s="20">
        <v>26650.1</v>
      </c>
      <c r="I50" s="20">
        <v>26097.8</v>
      </c>
      <c r="J50" s="20">
        <v>28596.799999999999</v>
      </c>
      <c r="K50" s="20">
        <v>28748.400000000001</v>
      </c>
      <c r="L50" s="20">
        <v>29397.3</v>
      </c>
    </row>
    <row r="51" spans="1:12" ht="23.25" x14ac:dyDescent="0.25">
      <c r="A51" s="26" t="s">
        <v>50</v>
      </c>
      <c r="B51" s="20">
        <v>26937.4</v>
      </c>
      <c r="C51" s="20">
        <v>27940.799999999999</v>
      </c>
      <c r="D51" s="20">
        <v>30019</v>
      </c>
      <c r="E51" s="20">
        <v>30783.8</v>
      </c>
      <c r="F51" s="20">
        <v>31812.799999999999</v>
      </c>
      <c r="G51" s="20">
        <v>33887.699999999997</v>
      </c>
      <c r="H51" s="20">
        <v>32457.7</v>
      </c>
      <c r="I51" s="20">
        <v>30994.799999999999</v>
      </c>
      <c r="J51" s="20">
        <v>31099.3</v>
      </c>
      <c r="K51" s="20">
        <v>32163.8</v>
      </c>
      <c r="L51" s="20">
        <v>31396.9</v>
      </c>
    </row>
    <row r="52" spans="1:12" ht="45.75" x14ac:dyDescent="0.25">
      <c r="A52" s="23" t="s">
        <v>92</v>
      </c>
      <c r="B52" s="17">
        <v>31086.9</v>
      </c>
      <c r="C52" s="17">
        <v>30951.5</v>
      </c>
      <c r="D52" s="17">
        <v>32820.400000000001</v>
      </c>
      <c r="E52" s="17">
        <v>33764.6</v>
      </c>
      <c r="F52" s="17">
        <v>35292.1</v>
      </c>
      <c r="G52" s="17">
        <v>35570</v>
      </c>
      <c r="H52" s="17">
        <v>33677.1</v>
      </c>
      <c r="I52" s="18">
        <v>33441.9</v>
      </c>
      <c r="J52" s="18">
        <v>33368.9</v>
      </c>
      <c r="K52" s="17">
        <v>34276</v>
      </c>
      <c r="L52" s="17">
        <v>34556.1</v>
      </c>
    </row>
    <row r="53" spans="1:12" ht="45.75" x14ac:dyDescent="0.25">
      <c r="A53" s="24" t="s">
        <v>51</v>
      </c>
      <c r="B53" s="20">
        <v>32247.7</v>
      </c>
      <c r="C53" s="20">
        <v>32332.400000000001</v>
      </c>
      <c r="D53" s="20">
        <v>34995.800000000003</v>
      </c>
      <c r="E53" s="20">
        <v>35840.800000000003</v>
      </c>
      <c r="F53" s="20">
        <v>37403</v>
      </c>
      <c r="G53" s="20">
        <v>38719.4</v>
      </c>
      <c r="H53" s="20">
        <v>36098.9</v>
      </c>
      <c r="I53" s="20">
        <v>36540</v>
      </c>
      <c r="J53" s="20">
        <v>35779.199999999997</v>
      </c>
      <c r="K53" s="20">
        <v>36638.1</v>
      </c>
      <c r="L53" s="20">
        <v>36266.699999999997</v>
      </c>
    </row>
    <row r="54" spans="1:12" ht="34.5" x14ac:dyDescent="0.25">
      <c r="A54" s="24" t="s">
        <v>52</v>
      </c>
      <c r="B54" s="20">
        <v>26937.7</v>
      </c>
      <c r="C54" s="20">
        <v>27259.3</v>
      </c>
      <c r="D54" s="20">
        <v>29577.5</v>
      </c>
      <c r="E54" s="20">
        <v>28673.8</v>
      </c>
      <c r="F54" s="20">
        <v>30441.599999999999</v>
      </c>
      <c r="G54" s="20">
        <v>32609.5</v>
      </c>
      <c r="H54" s="20">
        <v>29234.400000000001</v>
      </c>
      <c r="I54" s="20">
        <v>28907</v>
      </c>
      <c r="J54" s="20">
        <v>29283.9</v>
      </c>
      <c r="K54" s="20">
        <v>29253.9</v>
      </c>
      <c r="L54" s="20">
        <v>29829.200000000001</v>
      </c>
    </row>
    <row r="55" spans="1:12" ht="34.5" x14ac:dyDescent="0.25">
      <c r="A55" s="24" t="s">
        <v>53</v>
      </c>
      <c r="B55" s="20">
        <v>25888.400000000001</v>
      </c>
      <c r="C55" s="20">
        <v>25899.7</v>
      </c>
      <c r="D55" s="20">
        <v>27262</v>
      </c>
      <c r="E55" s="20">
        <v>27549.200000000001</v>
      </c>
      <c r="F55" s="20">
        <v>28245.9</v>
      </c>
      <c r="G55" s="20">
        <v>29353</v>
      </c>
      <c r="H55" s="20">
        <v>28917.599999999999</v>
      </c>
      <c r="I55" s="20">
        <v>28457.8</v>
      </c>
      <c r="J55" s="20">
        <v>28060.799999999999</v>
      </c>
      <c r="K55" s="20">
        <v>28474.7</v>
      </c>
      <c r="L55" s="20">
        <v>28739.4</v>
      </c>
    </row>
    <row r="56" spans="1:12" ht="34.5" x14ac:dyDescent="0.25">
      <c r="A56" s="24" t="s">
        <v>54</v>
      </c>
      <c r="B56" s="20">
        <v>34407.199999999997</v>
      </c>
      <c r="C56" s="20">
        <v>34001.9</v>
      </c>
      <c r="D56" s="20">
        <v>35335.300000000003</v>
      </c>
      <c r="E56" s="20">
        <v>36837.1</v>
      </c>
      <c r="F56" s="20">
        <v>38732.199999999997</v>
      </c>
      <c r="G56" s="20">
        <v>37517.800000000003</v>
      </c>
      <c r="H56" s="20">
        <v>35972</v>
      </c>
      <c r="I56" s="20">
        <v>36363.1</v>
      </c>
      <c r="J56" s="20">
        <v>36885.1</v>
      </c>
      <c r="K56" s="20">
        <v>37708</v>
      </c>
      <c r="L56" s="20">
        <v>38289.199999999997</v>
      </c>
    </row>
    <row r="57" spans="1:12" ht="45.75" x14ac:dyDescent="0.25">
      <c r="A57" s="24" t="s">
        <v>55</v>
      </c>
      <c r="B57" s="20">
        <v>31144.400000000001</v>
      </c>
      <c r="C57" s="20">
        <v>31185.1</v>
      </c>
      <c r="D57" s="20">
        <v>31956.9</v>
      </c>
      <c r="E57" s="20">
        <v>33386.300000000003</v>
      </c>
      <c r="F57" s="20">
        <v>36634</v>
      </c>
      <c r="G57" s="20">
        <v>35149.599999999999</v>
      </c>
      <c r="H57" s="20">
        <v>33547.9</v>
      </c>
      <c r="I57" s="20">
        <v>32748.400000000001</v>
      </c>
      <c r="J57" s="20">
        <v>33752</v>
      </c>
      <c r="K57" s="20">
        <v>33785.9</v>
      </c>
      <c r="L57" s="20">
        <v>34140.800000000003</v>
      </c>
    </row>
    <row r="58" spans="1:12" ht="34.5" x14ac:dyDescent="0.25">
      <c r="A58" s="24" t="s">
        <v>56</v>
      </c>
      <c r="B58" s="20">
        <v>26271.1</v>
      </c>
      <c r="C58" s="20">
        <v>26202.7</v>
      </c>
      <c r="D58" s="20">
        <v>28228.799999999999</v>
      </c>
      <c r="E58" s="20">
        <v>28868.7</v>
      </c>
      <c r="F58" s="20">
        <v>29795.7</v>
      </c>
      <c r="G58" s="20">
        <v>31481.200000000001</v>
      </c>
      <c r="H58" s="20">
        <v>29043.5</v>
      </c>
      <c r="I58" s="20">
        <v>28797</v>
      </c>
      <c r="J58" s="20">
        <v>28999.1</v>
      </c>
      <c r="K58" s="20">
        <v>29844.400000000001</v>
      </c>
      <c r="L58" s="20">
        <v>29858.5</v>
      </c>
    </row>
    <row r="59" spans="1:12" ht="23.25" x14ac:dyDescent="0.25">
      <c r="A59" s="24" t="s">
        <v>57</v>
      </c>
      <c r="B59" s="20">
        <v>34034.9</v>
      </c>
      <c r="C59" s="20">
        <v>33932.400000000001</v>
      </c>
      <c r="D59" s="20">
        <v>36919</v>
      </c>
      <c r="E59" s="20">
        <v>37720.5</v>
      </c>
      <c r="F59" s="20">
        <v>38887</v>
      </c>
      <c r="G59" s="20">
        <v>40613.699999999997</v>
      </c>
      <c r="H59" s="20">
        <v>37149.800000000003</v>
      </c>
      <c r="I59" s="20">
        <v>37066.6</v>
      </c>
      <c r="J59" s="20">
        <v>36947.9</v>
      </c>
      <c r="K59" s="20">
        <v>37772.9</v>
      </c>
      <c r="L59" s="20">
        <v>37986.400000000001</v>
      </c>
    </row>
    <row r="60" spans="1:12" ht="23.25" x14ac:dyDescent="0.25">
      <c r="A60" s="24" t="s">
        <v>58</v>
      </c>
      <c r="B60" s="20">
        <v>27406.1</v>
      </c>
      <c r="C60" s="20">
        <v>27303.4</v>
      </c>
      <c r="D60" s="20">
        <v>28365</v>
      </c>
      <c r="E60" s="20">
        <v>29318.3</v>
      </c>
      <c r="F60" s="20">
        <v>30267.1</v>
      </c>
      <c r="G60" s="20">
        <v>31507.1</v>
      </c>
      <c r="H60" s="20">
        <v>29700.5</v>
      </c>
      <c r="I60" s="20">
        <v>28940.400000000001</v>
      </c>
      <c r="J60" s="20">
        <v>29118.6</v>
      </c>
      <c r="K60" s="20">
        <v>30076.799999999999</v>
      </c>
      <c r="L60" s="20">
        <v>29574.2</v>
      </c>
    </row>
    <row r="61" spans="1:12" ht="34.5" x14ac:dyDescent="0.25">
      <c r="A61" s="24" t="s">
        <v>59</v>
      </c>
      <c r="B61" s="20">
        <v>32998.1</v>
      </c>
      <c r="C61" s="20">
        <v>32040.7</v>
      </c>
      <c r="D61" s="20">
        <v>34734.9</v>
      </c>
      <c r="E61" s="20">
        <v>35952.400000000001</v>
      </c>
      <c r="F61" s="20">
        <v>35354.5</v>
      </c>
      <c r="G61" s="20">
        <v>36656</v>
      </c>
      <c r="H61" s="20">
        <v>34646.400000000001</v>
      </c>
      <c r="I61" s="20">
        <v>33908.6</v>
      </c>
      <c r="J61" s="20">
        <v>34011.699999999997</v>
      </c>
      <c r="K61" s="20">
        <v>34867.4</v>
      </c>
      <c r="L61" s="20">
        <v>35876.300000000003</v>
      </c>
    </row>
    <row r="62" spans="1:12" ht="34.5" x14ac:dyDescent="0.25">
      <c r="A62" s="24" t="s">
        <v>60</v>
      </c>
      <c r="B62" s="20">
        <v>29873.9</v>
      </c>
      <c r="C62" s="20">
        <v>29847.1</v>
      </c>
      <c r="D62" s="20">
        <v>31129.4</v>
      </c>
      <c r="E62" s="20">
        <v>31494.2</v>
      </c>
      <c r="F62" s="20">
        <v>35199.5</v>
      </c>
      <c r="G62" s="20">
        <v>34605.5</v>
      </c>
      <c r="H62" s="20">
        <v>32389.9</v>
      </c>
      <c r="I62" s="20">
        <v>32978.699999999997</v>
      </c>
      <c r="J62" s="20">
        <v>32197.599999999999</v>
      </c>
      <c r="K62" s="20">
        <v>32594.7</v>
      </c>
      <c r="L62" s="20">
        <v>32068.6</v>
      </c>
    </row>
    <row r="63" spans="1:12" ht="23.25" x14ac:dyDescent="0.25">
      <c r="A63" s="24" t="s">
        <v>61</v>
      </c>
      <c r="B63" s="20">
        <v>27495.9</v>
      </c>
      <c r="C63" s="20">
        <v>27590</v>
      </c>
      <c r="D63" s="20">
        <v>28438.3</v>
      </c>
      <c r="E63" s="20">
        <v>29468.1</v>
      </c>
      <c r="F63" s="20">
        <v>31291</v>
      </c>
      <c r="G63" s="20">
        <v>30545.200000000001</v>
      </c>
      <c r="H63" s="20">
        <v>30425.1</v>
      </c>
      <c r="I63" s="20">
        <v>30167.4</v>
      </c>
      <c r="J63" s="20">
        <v>30465.200000000001</v>
      </c>
      <c r="K63" s="20">
        <v>32014.6</v>
      </c>
      <c r="L63" s="20">
        <v>32265.1</v>
      </c>
    </row>
    <row r="64" spans="1:12" ht="23.25" x14ac:dyDescent="0.25">
      <c r="A64" s="24" t="s">
        <v>62</v>
      </c>
      <c r="B64" s="20">
        <v>32398.5</v>
      </c>
      <c r="C64" s="20">
        <v>32752.9</v>
      </c>
      <c r="D64" s="20">
        <v>34725.5</v>
      </c>
      <c r="E64" s="20">
        <v>35407.800000000003</v>
      </c>
      <c r="F64" s="20">
        <v>38325.1</v>
      </c>
      <c r="G64" s="20">
        <v>37696.9</v>
      </c>
      <c r="H64" s="20">
        <v>36509.9</v>
      </c>
      <c r="I64" s="20">
        <v>35274.400000000001</v>
      </c>
      <c r="J64" s="20">
        <v>34856.5</v>
      </c>
      <c r="K64" s="20">
        <v>36266.9</v>
      </c>
      <c r="L64" s="20">
        <v>35895.800000000003</v>
      </c>
    </row>
    <row r="65" spans="1:12" ht="23.25" x14ac:dyDescent="0.25">
      <c r="A65" s="24" t="s">
        <v>63</v>
      </c>
      <c r="B65" s="20">
        <v>26047.4</v>
      </c>
      <c r="C65" s="20">
        <v>26104.2</v>
      </c>
      <c r="D65" s="20">
        <v>27452.400000000001</v>
      </c>
      <c r="E65" s="20">
        <v>28427.7</v>
      </c>
      <c r="F65" s="20">
        <v>28771.5</v>
      </c>
      <c r="G65" s="20">
        <v>28691</v>
      </c>
      <c r="H65" s="20">
        <v>27251.7</v>
      </c>
      <c r="I65" s="20">
        <v>27029</v>
      </c>
      <c r="J65" s="20">
        <v>26647.3</v>
      </c>
      <c r="K65" s="20">
        <v>28224.3</v>
      </c>
      <c r="L65" s="20">
        <v>30212.9</v>
      </c>
    </row>
    <row r="66" spans="1:12" ht="23.25" x14ac:dyDescent="0.25">
      <c r="A66" s="24" t="s">
        <v>64</v>
      </c>
      <c r="B66" s="20">
        <v>27837.200000000001</v>
      </c>
      <c r="C66" s="20">
        <v>27855.3</v>
      </c>
      <c r="D66" s="20">
        <v>29144.5</v>
      </c>
      <c r="E66" s="20">
        <v>29981.3</v>
      </c>
      <c r="F66" s="20">
        <v>31028.6</v>
      </c>
      <c r="G66" s="20">
        <v>31643.7</v>
      </c>
      <c r="H66" s="20">
        <v>30244.9</v>
      </c>
      <c r="I66" s="20">
        <v>29803.3</v>
      </c>
      <c r="J66" s="20">
        <v>29508.6</v>
      </c>
      <c r="K66" s="20">
        <v>30637.9</v>
      </c>
      <c r="L66" s="20">
        <v>30511</v>
      </c>
    </row>
    <row r="67" spans="1:12" ht="45.75" x14ac:dyDescent="0.25">
      <c r="A67" s="23" t="s">
        <v>95</v>
      </c>
      <c r="B67" s="17">
        <v>45682.9</v>
      </c>
      <c r="C67" s="17">
        <v>46073</v>
      </c>
      <c r="D67" s="17">
        <v>49298.7</v>
      </c>
      <c r="E67" s="17">
        <v>50983.4</v>
      </c>
      <c r="F67" s="17">
        <v>55333.8</v>
      </c>
      <c r="G67" s="17">
        <v>53667.4</v>
      </c>
      <c r="H67" s="17">
        <v>49467.8</v>
      </c>
      <c r="I67" s="18">
        <v>47811.7</v>
      </c>
      <c r="J67" s="18">
        <v>49062.3</v>
      </c>
      <c r="K67" s="17">
        <v>48679.6</v>
      </c>
      <c r="L67" s="17">
        <v>47857.9</v>
      </c>
    </row>
    <row r="68" spans="1:12" ht="23.25" x14ac:dyDescent="0.25">
      <c r="A68" s="24" t="s">
        <v>65</v>
      </c>
      <c r="B68" s="20">
        <v>27616.3</v>
      </c>
      <c r="C68" s="20">
        <v>27309.8</v>
      </c>
      <c r="D68" s="20">
        <v>28371.599999999999</v>
      </c>
      <c r="E68" s="20">
        <v>29403.3</v>
      </c>
      <c r="F68" s="20">
        <v>32226.7</v>
      </c>
      <c r="G68" s="20">
        <v>31773.200000000001</v>
      </c>
      <c r="H68" s="20">
        <v>29316.3</v>
      </c>
      <c r="I68" s="20">
        <v>29879.200000000001</v>
      </c>
      <c r="J68" s="20">
        <v>29579.9</v>
      </c>
      <c r="K68" s="20">
        <v>30252.799999999999</v>
      </c>
      <c r="L68" s="20">
        <v>30033.3</v>
      </c>
    </row>
    <row r="69" spans="1:12" ht="34.5" x14ac:dyDescent="0.25">
      <c r="A69" s="24" t="s">
        <v>66</v>
      </c>
      <c r="B69" s="20">
        <v>37209.699999999997</v>
      </c>
      <c r="C69" s="20">
        <v>38084</v>
      </c>
      <c r="D69" s="20">
        <v>39128.400000000001</v>
      </c>
      <c r="E69" s="20">
        <v>40168.199999999997</v>
      </c>
      <c r="F69" s="20">
        <v>41689.199999999997</v>
      </c>
      <c r="G69" s="20">
        <v>42702.400000000001</v>
      </c>
      <c r="H69" s="20">
        <v>40272.800000000003</v>
      </c>
      <c r="I69" s="20">
        <v>38623.800000000003</v>
      </c>
      <c r="J69" s="20">
        <v>39653.4</v>
      </c>
      <c r="K69" s="20">
        <v>41078.800000000003</v>
      </c>
      <c r="L69" s="20">
        <v>41155.300000000003</v>
      </c>
    </row>
    <row r="70" spans="1:12" ht="23.25" x14ac:dyDescent="0.25">
      <c r="A70" s="24" t="s">
        <v>67</v>
      </c>
      <c r="B70" s="20">
        <v>64407.8</v>
      </c>
      <c r="C70" s="20">
        <v>64397.2</v>
      </c>
      <c r="D70" s="20">
        <v>71192.600000000006</v>
      </c>
      <c r="E70" s="20">
        <v>73571.8</v>
      </c>
      <c r="F70" s="20">
        <v>83024</v>
      </c>
      <c r="G70" s="20">
        <v>76769.2</v>
      </c>
      <c r="H70" s="20">
        <v>70051.8</v>
      </c>
      <c r="I70" s="20">
        <v>67849.399999999994</v>
      </c>
      <c r="J70" s="20">
        <v>69344.899999999994</v>
      </c>
      <c r="K70" s="20">
        <v>66332.899999999994</v>
      </c>
      <c r="L70" s="20">
        <v>64492.5</v>
      </c>
    </row>
    <row r="71" spans="1:12" ht="23.25" x14ac:dyDescent="0.25">
      <c r="A71" s="24" t="s">
        <v>100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ht="68.25" x14ac:dyDescent="0.25">
      <c r="A72" s="25" t="s">
        <v>96</v>
      </c>
      <c r="B72" s="20">
        <v>66308.3</v>
      </c>
      <c r="C72" s="20">
        <v>65384</v>
      </c>
      <c r="D72" s="20">
        <v>73414.8</v>
      </c>
      <c r="E72" s="20">
        <v>70581.8</v>
      </c>
      <c r="F72" s="20">
        <v>85427.3</v>
      </c>
      <c r="G72" s="20">
        <v>81566.7</v>
      </c>
      <c r="H72" s="20">
        <v>72130.100000000006</v>
      </c>
      <c r="I72" s="20">
        <v>68392.5</v>
      </c>
      <c r="J72" s="20">
        <v>75149</v>
      </c>
      <c r="K72" s="20">
        <v>67764.899999999994</v>
      </c>
      <c r="L72" s="20">
        <v>65039.6</v>
      </c>
    </row>
    <row r="73" spans="1:12" ht="45.75" x14ac:dyDescent="0.25">
      <c r="A73" s="25" t="s">
        <v>97</v>
      </c>
      <c r="B73" s="20">
        <v>91442.4</v>
      </c>
      <c r="C73" s="20">
        <v>92193.3</v>
      </c>
      <c r="D73" s="20">
        <v>96390.8</v>
      </c>
      <c r="E73" s="20">
        <v>117691.1</v>
      </c>
      <c r="F73" s="20">
        <v>120671.2</v>
      </c>
      <c r="G73" s="20">
        <v>104035.1</v>
      </c>
      <c r="H73" s="20">
        <v>97385</v>
      </c>
      <c r="I73" s="20">
        <v>97365.1</v>
      </c>
      <c r="J73" s="20">
        <v>89703.2</v>
      </c>
      <c r="K73" s="20">
        <v>90694</v>
      </c>
      <c r="L73" s="20">
        <v>89778.2</v>
      </c>
    </row>
    <row r="74" spans="1:12" ht="79.5" x14ac:dyDescent="0.25">
      <c r="A74" s="25" t="s">
        <v>107</v>
      </c>
      <c r="B74" s="20">
        <v>42425.4</v>
      </c>
      <c r="C74" s="20">
        <v>43173.7</v>
      </c>
      <c r="D74" s="20">
        <v>49636.4</v>
      </c>
      <c r="E74" s="20">
        <v>47123.5</v>
      </c>
      <c r="F74" s="20">
        <v>52382.1</v>
      </c>
      <c r="G74" s="20">
        <v>49586.400000000001</v>
      </c>
      <c r="H74" s="20">
        <v>47227.6</v>
      </c>
      <c r="I74" s="20">
        <v>45805.9</v>
      </c>
      <c r="J74" s="20">
        <v>45258.9</v>
      </c>
      <c r="K74" s="20">
        <v>46342.7</v>
      </c>
      <c r="L74" s="20">
        <v>44906</v>
      </c>
    </row>
    <row r="75" spans="1:12" ht="23.25" x14ac:dyDescent="0.25">
      <c r="A75" s="24" t="s">
        <v>68</v>
      </c>
      <c r="B75" s="20">
        <v>33803.1</v>
      </c>
      <c r="C75" s="20">
        <v>34167.4</v>
      </c>
      <c r="D75" s="20">
        <v>35697.199999999997</v>
      </c>
      <c r="E75" s="20">
        <v>37392.400000000001</v>
      </c>
      <c r="F75" s="20">
        <v>38403.800000000003</v>
      </c>
      <c r="G75" s="20">
        <v>39457.9</v>
      </c>
      <c r="H75" s="20">
        <v>36161.199999999997</v>
      </c>
      <c r="I75" s="20">
        <v>34930.6</v>
      </c>
      <c r="J75" s="20">
        <v>36407.300000000003</v>
      </c>
      <c r="K75" s="20">
        <v>37183.9</v>
      </c>
      <c r="L75" s="20">
        <v>36470.5</v>
      </c>
    </row>
    <row r="76" spans="1:12" ht="45.75" x14ac:dyDescent="0.25">
      <c r="A76" s="23" t="s">
        <v>98</v>
      </c>
      <c r="B76" s="17">
        <v>36850.800000000003</v>
      </c>
      <c r="C76" s="17">
        <v>36979.800000000003</v>
      </c>
      <c r="D76" s="17">
        <v>39646.5</v>
      </c>
      <c r="E76" s="17">
        <v>40439.1</v>
      </c>
      <c r="F76" s="17">
        <v>42374.5</v>
      </c>
      <c r="G76" s="17">
        <v>43223.8</v>
      </c>
      <c r="H76" s="17">
        <v>39343.9</v>
      </c>
      <c r="I76" s="18">
        <v>38434.1</v>
      </c>
      <c r="J76" s="18">
        <v>39406.400000000001</v>
      </c>
      <c r="K76" s="17">
        <v>40701.1</v>
      </c>
      <c r="L76" s="17">
        <v>40558.800000000003</v>
      </c>
    </row>
    <row r="77" spans="1:12" ht="23.25" x14ac:dyDescent="0.25">
      <c r="A77" s="24" t="s">
        <v>69</v>
      </c>
      <c r="B77" s="20">
        <v>28847.599999999999</v>
      </c>
      <c r="C77" s="20">
        <v>29913.5</v>
      </c>
      <c r="D77" s="20">
        <v>30758.1</v>
      </c>
      <c r="E77" s="20">
        <v>32062.6</v>
      </c>
      <c r="F77" s="20">
        <v>34081.1</v>
      </c>
      <c r="G77" s="20">
        <v>37510.1</v>
      </c>
      <c r="H77" s="20">
        <v>29908.7</v>
      </c>
      <c r="I77" s="20">
        <v>29581.9</v>
      </c>
      <c r="J77" s="20">
        <v>31943.9</v>
      </c>
      <c r="K77" s="20">
        <v>32342.6</v>
      </c>
      <c r="L77" s="20">
        <v>32499.5</v>
      </c>
    </row>
    <row r="78" spans="1:12" ht="23.25" x14ac:dyDescent="0.25">
      <c r="A78" s="24" t="s">
        <v>71</v>
      </c>
      <c r="B78" s="20">
        <v>35918.300000000003</v>
      </c>
      <c r="C78" s="20">
        <v>35430.400000000001</v>
      </c>
      <c r="D78" s="20">
        <v>37273.4</v>
      </c>
      <c r="E78" s="20">
        <v>36810.1</v>
      </c>
      <c r="F78" s="20">
        <v>40270</v>
      </c>
      <c r="G78" s="20">
        <v>48554.1</v>
      </c>
      <c r="H78" s="20">
        <v>32712.6</v>
      </c>
      <c r="I78" s="20">
        <v>34803.1</v>
      </c>
      <c r="J78" s="20">
        <v>37009.5</v>
      </c>
      <c r="K78" s="20">
        <v>37667</v>
      </c>
      <c r="L78" s="20">
        <v>43126.7</v>
      </c>
    </row>
    <row r="79" spans="1:12" ht="23.25" x14ac:dyDescent="0.25">
      <c r="A79" s="24" t="s">
        <v>72</v>
      </c>
      <c r="B79" s="20">
        <v>35806.800000000003</v>
      </c>
      <c r="C79" s="20">
        <v>35570.6</v>
      </c>
      <c r="D79" s="20">
        <v>38916.199999999997</v>
      </c>
      <c r="E79" s="20">
        <v>39745.300000000003</v>
      </c>
      <c r="F79" s="20">
        <v>40329.9</v>
      </c>
      <c r="G79" s="20">
        <v>43707.5</v>
      </c>
      <c r="H79" s="20">
        <v>38472.1</v>
      </c>
      <c r="I79" s="20">
        <v>38173.199999999997</v>
      </c>
      <c r="J79" s="20">
        <v>38603.599999999999</v>
      </c>
      <c r="K79" s="20">
        <v>39661.4</v>
      </c>
      <c r="L79" s="20">
        <v>40073.699999999997</v>
      </c>
    </row>
    <row r="80" spans="1:12" ht="23.25" x14ac:dyDescent="0.25">
      <c r="A80" s="24" t="s">
        <v>73</v>
      </c>
      <c r="B80" s="20">
        <v>23941.3</v>
      </c>
      <c r="C80" s="20">
        <v>24612.6</v>
      </c>
      <c r="D80" s="20">
        <v>26149.8</v>
      </c>
      <c r="E80" s="20">
        <v>27027.4</v>
      </c>
      <c r="F80" s="20">
        <v>27822.400000000001</v>
      </c>
      <c r="G80" s="20">
        <v>29052.5</v>
      </c>
      <c r="H80" s="20">
        <v>27612</v>
      </c>
      <c r="I80" s="20">
        <v>27076.7</v>
      </c>
      <c r="J80" s="20">
        <v>27708.400000000001</v>
      </c>
      <c r="K80" s="20">
        <v>28265.5</v>
      </c>
      <c r="L80" s="20">
        <v>27885.599999999999</v>
      </c>
    </row>
    <row r="81" spans="1:12" ht="23.25" x14ac:dyDescent="0.25">
      <c r="A81" s="24" t="s">
        <v>75</v>
      </c>
      <c r="B81" s="20">
        <v>45093.5</v>
      </c>
      <c r="C81" s="20">
        <v>45259.7</v>
      </c>
      <c r="D81" s="20">
        <v>47098.5</v>
      </c>
      <c r="E81" s="20">
        <v>50862.7</v>
      </c>
      <c r="F81" s="20">
        <v>52794.7</v>
      </c>
      <c r="G81" s="20">
        <v>51874.2</v>
      </c>
      <c r="H81" s="20">
        <v>47480.6</v>
      </c>
      <c r="I81" s="20">
        <v>45364.6</v>
      </c>
      <c r="J81" s="20">
        <v>47599.1</v>
      </c>
      <c r="K81" s="20">
        <v>48725.4</v>
      </c>
      <c r="L81" s="20">
        <v>48445.2</v>
      </c>
    </row>
    <row r="82" spans="1:12" ht="23.25" x14ac:dyDescent="0.25">
      <c r="A82" s="24" t="s">
        <v>76</v>
      </c>
      <c r="B82" s="20">
        <v>41803.4</v>
      </c>
      <c r="C82" s="20">
        <v>41501.9</v>
      </c>
      <c r="D82" s="20">
        <v>45086</v>
      </c>
      <c r="E82" s="20">
        <v>44435.8</v>
      </c>
      <c r="F82" s="20">
        <v>49531.8</v>
      </c>
      <c r="G82" s="20">
        <v>48346</v>
      </c>
      <c r="H82" s="20">
        <v>44129.599999999999</v>
      </c>
      <c r="I82" s="20">
        <v>43349.599999999999</v>
      </c>
      <c r="J82" s="20">
        <v>44036.9</v>
      </c>
      <c r="K82" s="20">
        <v>45856.1</v>
      </c>
      <c r="L82" s="20">
        <v>45891.6</v>
      </c>
    </row>
    <row r="83" spans="1:12" ht="34.5" x14ac:dyDescent="0.25">
      <c r="A83" s="24" t="s">
        <v>118</v>
      </c>
      <c r="B83" s="20">
        <v>38952.9</v>
      </c>
      <c r="C83" s="20">
        <v>38277.9</v>
      </c>
      <c r="D83" s="20">
        <v>41341.599999999999</v>
      </c>
      <c r="E83" s="20">
        <v>40840.5</v>
      </c>
      <c r="F83" s="20">
        <v>42339.4</v>
      </c>
      <c r="G83" s="20">
        <v>43898.9</v>
      </c>
      <c r="H83" s="20">
        <v>39854.1</v>
      </c>
      <c r="I83" s="20">
        <v>40206.699999999997</v>
      </c>
      <c r="J83" s="20">
        <v>39994.300000000003</v>
      </c>
      <c r="K83" s="20">
        <v>41530.6</v>
      </c>
      <c r="L83" s="20">
        <v>41184</v>
      </c>
    </row>
    <row r="84" spans="1:12" ht="34.5" x14ac:dyDescent="0.25">
      <c r="A84" s="24" t="s">
        <v>78</v>
      </c>
      <c r="B84" s="20">
        <v>33881.4</v>
      </c>
      <c r="C84" s="20">
        <v>34777.800000000003</v>
      </c>
      <c r="D84" s="20">
        <v>37193.599999999999</v>
      </c>
      <c r="E84" s="20">
        <v>38070.199999999997</v>
      </c>
      <c r="F84" s="20">
        <v>37949.599999999999</v>
      </c>
      <c r="G84" s="20">
        <v>40210</v>
      </c>
      <c r="H84" s="20">
        <v>37541.199999999997</v>
      </c>
      <c r="I84" s="20">
        <v>36014.199999999997</v>
      </c>
      <c r="J84" s="20">
        <v>37223.599999999999</v>
      </c>
      <c r="K84" s="20">
        <v>38968.9</v>
      </c>
      <c r="L84" s="20">
        <v>38237.199999999997</v>
      </c>
    </row>
    <row r="85" spans="1:12" ht="23.25" x14ac:dyDescent="0.25">
      <c r="A85" s="24" t="s">
        <v>79</v>
      </c>
      <c r="B85" s="20">
        <v>31485.9</v>
      </c>
      <c r="C85" s="20">
        <v>31426</v>
      </c>
      <c r="D85" s="20">
        <v>35025.599999999999</v>
      </c>
      <c r="E85" s="20">
        <v>34616.699999999997</v>
      </c>
      <c r="F85" s="20">
        <v>36126.6</v>
      </c>
      <c r="G85" s="20">
        <v>37084.800000000003</v>
      </c>
      <c r="H85" s="20">
        <v>34066</v>
      </c>
      <c r="I85" s="20">
        <v>33272.5</v>
      </c>
      <c r="J85" s="20">
        <v>34366.9</v>
      </c>
      <c r="K85" s="20">
        <v>34833.599999999999</v>
      </c>
      <c r="L85" s="20">
        <v>35615.599999999999</v>
      </c>
    </row>
    <row r="86" spans="1:12" ht="23.25" x14ac:dyDescent="0.25">
      <c r="A86" s="24" t="s">
        <v>80</v>
      </c>
      <c r="B86" s="20">
        <v>38787</v>
      </c>
      <c r="C86" s="20">
        <v>39036.9</v>
      </c>
      <c r="D86" s="20">
        <v>42527.3</v>
      </c>
      <c r="E86" s="20">
        <v>43028.6</v>
      </c>
      <c r="F86" s="20">
        <v>47590.6</v>
      </c>
      <c r="G86" s="20">
        <v>48439.9</v>
      </c>
      <c r="H86" s="20">
        <v>41460.5</v>
      </c>
      <c r="I86" s="20">
        <v>40653.599999999999</v>
      </c>
      <c r="J86" s="20">
        <v>40877.300000000003</v>
      </c>
      <c r="K86" s="20">
        <v>42725.9</v>
      </c>
      <c r="L86" s="20">
        <v>42353.9</v>
      </c>
    </row>
    <row r="87" spans="1:12" ht="45.75" x14ac:dyDescent="0.25">
      <c r="A87" s="23" t="s">
        <v>81</v>
      </c>
      <c r="B87" s="17">
        <v>50371.9</v>
      </c>
      <c r="C87" s="17">
        <v>50251.8</v>
      </c>
      <c r="D87" s="17">
        <v>52932.7</v>
      </c>
      <c r="E87" s="17">
        <v>53889.3</v>
      </c>
      <c r="F87" s="17">
        <v>59380.9</v>
      </c>
      <c r="G87" s="17">
        <v>58125.7</v>
      </c>
      <c r="H87" s="17">
        <v>54778.400000000001</v>
      </c>
      <c r="I87" s="18">
        <v>52415.8</v>
      </c>
      <c r="J87" s="18">
        <v>54536.2</v>
      </c>
      <c r="K87" s="17">
        <v>55425.7</v>
      </c>
      <c r="L87" s="17">
        <v>55650.9</v>
      </c>
    </row>
    <row r="88" spans="1:12" ht="23.25" x14ac:dyDescent="0.25">
      <c r="A88" s="24" t="s">
        <v>70</v>
      </c>
      <c r="B88" s="20">
        <v>34981.4</v>
      </c>
      <c r="C88" s="20">
        <v>34446.199999999997</v>
      </c>
      <c r="D88" s="20">
        <v>37333.9</v>
      </c>
      <c r="E88" s="20">
        <v>37949.300000000003</v>
      </c>
      <c r="F88" s="20">
        <v>39744.699999999997</v>
      </c>
      <c r="G88" s="20">
        <v>42800</v>
      </c>
      <c r="H88" s="20">
        <v>37120.6</v>
      </c>
      <c r="I88" s="20">
        <v>35111.800000000003</v>
      </c>
      <c r="J88" s="20">
        <v>37785.1</v>
      </c>
      <c r="K88" s="20">
        <v>38845.800000000003</v>
      </c>
      <c r="L88" s="20">
        <v>39984.9</v>
      </c>
    </row>
    <row r="89" spans="1:12" ht="34.5" x14ac:dyDescent="0.25">
      <c r="A89" s="24" t="s">
        <v>82</v>
      </c>
      <c r="B89" s="20">
        <v>62863.3</v>
      </c>
      <c r="C89" s="20">
        <v>63937.599999999999</v>
      </c>
      <c r="D89" s="20">
        <v>70194.899999999994</v>
      </c>
      <c r="E89" s="20">
        <v>68984.7</v>
      </c>
      <c r="F89" s="20">
        <v>82349.3</v>
      </c>
      <c r="G89" s="20">
        <v>77481.600000000006</v>
      </c>
      <c r="H89" s="20">
        <v>67246.100000000006</v>
      </c>
      <c r="I89" s="20">
        <v>62802.1</v>
      </c>
      <c r="J89" s="20">
        <v>69825.3</v>
      </c>
      <c r="K89" s="20">
        <v>70063</v>
      </c>
      <c r="L89" s="20">
        <v>71688</v>
      </c>
    </row>
    <row r="90" spans="1:12" ht="23.25" x14ac:dyDescent="0.25">
      <c r="A90" s="24" t="s">
        <v>74</v>
      </c>
      <c r="B90" s="20">
        <v>38652.300000000003</v>
      </c>
      <c r="C90" s="20">
        <v>39018.400000000001</v>
      </c>
      <c r="D90" s="20">
        <v>40579</v>
      </c>
      <c r="E90" s="20">
        <v>41467.599999999999</v>
      </c>
      <c r="F90" s="20">
        <v>43640.800000000003</v>
      </c>
      <c r="G90" s="20">
        <v>46892.9</v>
      </c>
      <c r="H90" s="20">
        <v>41402</v>
      </c>
      <c r="I90" s="20">
        <v>39088.300000000003</v>
      </c>
      <c r="J90" s="20">
        <v>43425.4</v>
      </c>
      <c r="K90" s="20">
        <v>43974.9</v>
      </c>
      <c r="L90" s="20">
        <v>44398.7</v>
      </c>
    </row>
    <row r="91" spans="1:12" ht="23.25" x14ac:dyDescent="0.25">
      <c r="A91" s="24" t="s">
        <v>83</v>
      </c>
      <c r="B91" s="20">
        <v>67403.8</v>
      </c>
      <c r="C91" s="20">
        <v>67858.3</v>
      </c>
      <c r="D91" s="20">
        <v>71698.100000000006</v>
      </c>
      <c r="E91" s="20">
        <v>76720.899999999994</v>
      </c>
      <c r="F91" s="20">
        <v>93422.9</v>
      </c>
      <c r="G91" s="20">
        <v>76916.600000000006</v>
      </c>
      <c r="H91" s="20">
        <v>71785.899999999994</v>
      </c>
      <c r="I91" s="20">
        <v>81306.600000000006</v>
      </c>
      <c r="J91" s="20">
        <v>86469.5</v>
      </c>
      <c r="K91" s="20">
        <v>79795.5</v>
      </c>
      <c r="L91" s="20">
        <v>74842.100000000006</v>
      </c>
    </row>
    <row r="92" spans="1:12" ht="23.25" x14ac:dyDescent="0.25">
      <c r="A92" s="24" t="s">
        <v>84</v>
      </c>
      <c r="B92" s="20">
        <v>41710.699999999997</v>
      </c>
      <c r="C92" s="20">
        <v>41864</v>
      </c>
      <c r="D92" s="20">
        <v>44284.2</v>
      </c>
      <c r="E92" s="20">
        <v>44914</v>
      </c>
      <c r="F92" s="20">
        <v>47581.1</v>
      </c>
      <c r="G92" s="20">
        <v>47869.599999999999</v>
      </c>
      <c r="H92" s="20">
        <v>46708.3</v>
      </c>
      <c r="I92" s="20">
        <v>43683.6</v>
      </c>
      <c r="J92" s="20">
        <v>43937.1</v>
      </c>
      <c r="K92" s="20">
        <v>45075.1</v>
      </c>
      <c r="L92" s="20">
        <v>45372.2</v>
      </c>
    </row>
    <row r="93" spans="1:12" ht="23.25" x14ac:dyDescent="0.25">
      <c r="A93" s="24" t="s">
        <v>85</v>
      </c>
      <c r="B93" s="20">
        <v>46214.1</v>
      </c>
      <c r="C93" s="20">
        <v>45852.2</v>
      </c>
      <c r="D93" s="20">
        <v>47393.4</v>
      </c>
      <c r="E93" s="20">
        <v>48111.7</v>
      </c>
      <c r="F93" s="20">
        <v>51917.8</v>
      </c>
      <c r="G93" s="20">
        <v>51288.9</v>
      </c>
      <c r="H93" s="20">
        <v>50313.1</v>
      </c>
      <c r="I93" s="20">
        <v>49200.7</v>
      </c>
      <c r="J93" s="20">
        <v>49558.8</v>
      </c>
      <c r="K93" s="20">
        <v>50228.1</v>
      </c>
      <c r="L93" s="20">
        <v>48887</v>
      </c>
    </row>
    <row r="94" spans="1:12" ht="23.25" x14ac:dyDescent="0.25">
      <c r="A94" s="24" t="s">
        <v>86</v>
      </c>
      <c r="B94" s="20">
        <v>42594.1</v>
      </c>
      <c r="C94" s="20">
        <v>42297.599999999999</v>
      </c>
      <c r="D94" s="20">
        <v>45157.8</v>
      </c>
      <c r="E94" s="20">
        <v>45418</v>
      </c>
      <c r="F94" s="20">
        <v>48145</v>
      </c>
      <c r="G94" s="20">
        <v>48776</v>
      </c>
      <c r="H94" s="20">
        <v>46519</v>
      </c>
      <c r="I94" s="20">
        <v>45198.2</v>
      </c>
      <c r="J94" s="20">
        <v>45188.6</v>
      </c>
      <c r="K94" s="20">
        <v>48242.3</v>
      </c>
      <c r="L94" s="20">
        <v>48057.3</v>
      </c>
    </row>
    <row r="95" spans="1:12" ht="23.25" x14ac:dyDescent="0.25">
      <c r="A95" s="24" t="s">
        <v>87</v>
      </c>
      <c r="B95" s="20">
        <v>79876.7</v>
      </c>
      <c r="C95" s="20">
        <v>81942.3</v>
      </c>
      <c r="D95" s="20">
        <v>82095.8</v>
      </c>
      <c r="E95" s="20">
        <v>93977.3</v>
      </c>
      <c r="F95" s="20">
        <v>106218.6</v>
      </c>
      <c r="G95" s="20">
        <v>92504.2</v>
      </c>
      <c r="H95" s="20">
        <v>89170.7</v>
      </c>
      <c r="I95" s="20">
        <v>83615.399999999994</v>
      </c>
      <c r="J95" s="20">
        <v>86461.5</v>
      </c>
      <c r="K95" s="20">
        <v>88042.3</v>
      </c>
      <c r="L95" s="20">
        <v>106394.6</v>
      </c>
    </row>
    <row r="96" spans="1:12" ht="23.25" x14ac:dyDescent="0.25">
      <c r="A96" s="24" t="s">
        <v>88</v>
      </c>
      <c r="B96" s="20">
        <v>84593.1</v>
      </c>
      <c r="C96" s="20">
        <v>79555.3</v>
      </c>
      <c r="D96" s="20">
        <v>81240.7</v>
      </c>
      <c r="E96" s="20">
        <v>81263</v>
      </c>
      <c r="F96" s="20">
        <v>88329.5</v>
      </c>
      <c r="G96" s="20">
        <v>87576.8</v>
      </c>
      <c r="H96" s="20">
        <v>88562.8</v>
      </c>
      <c r="I96" s="20">
        <v>81151.5</v>
      </c>
      <c r="J96" s="20">
        <v>82512.899999999994</v>
      </c>
      <c r="K96" s="20">
        <v>86965.8</v>
      </c>
      <c r="L96" s="20">
        <v>84665.600000000006</v>
      </c>
    </row>
    <row r="97" spans="1:12" ht="34.5" x14ac:dyDescent="0.25">
      <c r="A97" s="24" t="s">
        <v>89</v>
      </c>
      <c r="B97" s="20">
        <v>38016.699999999997</v>
      </c>
      <c r="C97" s="20">
        <v>39053.699999999997</v>
      </c>
      <c r="D97" s="20">
        <v>40498.699999999997</v>
      </c>
      <c r="E97" s="20">
        <v>40276.400000000001</v>
      </c>
      <c r="F97" s="20">
        <v>43862.2</v>
      </c>
      <c r="G97" s="20">
        <v>44421.3</v>
      </c>
      <c r="H97" s="20">
        <v>42233.599999999999</v>
      </c>
      <c r="I97" s="20">
        <v>40322.9</v>
      </c>
      <c r="J97" s="20">
        <v>41334.300000000003</v>
      </c>
      <c r="K97" s="20">
        <v>41382.300000000003</v>
      </c>
      <c r="L97" s="20">
        <v>41527.699999999997</v>
      </c>
    </row>
    <row r="98" spans="1:12" ht="23.25" x14ac:dyDescent="0.25">
      <c r="A98" s="24" t="s">
        <v>90</v>
      </c>
      <c r="B98" s="20">
        <v>95747.3</v>
      </c>
      <c r="C98" s="20">
        <v>104358.7</v>
      </c>
      <c r="D98" s="20">
        <v>100391.7</v>
      </c>
      <c r="E98" s="20">
        <v>111164.2</v>
      </c>
      <c r="F98" s="20">
        <v>110284.4</v>
      </c>
      <c r="G98" s="20">
        <v>106908.9</v>
      </c>
      <c r="H98" s="20">
        <v>108267.8</v>
      </c>
      <c r="I98" s="20">
        <v>98269.7</v>
      </c>
      <c r="J98" s="20">
        <v>100106.7</v>
      </c>
      <c r="K98" s="20">
        <v>101609.60000000001</v>
      </c>
      <c r="L98" s="20">
        <v>106922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2013</vt:lpstr>
      <vt:lpstr>Central</vt:lpstr>
      <vt:lpstr>2015</vt:lpstr>
      <vt:lpstr>2014</vt:lpstr>
      <vt:lpstr>2016</vt:lpstr>
      <vt:lpstr>2017</vt:lpstr>
      <vt:lpstr>2018</vt:lpstr>
      <vt:lpstr>с 2019</vt:lpstr>
      <vt:lpstr>2019</vt:lpstr>
    </vt:vector>
  </TitlesOfParts>
  <Company>FSGS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Кинтикова И.В.</dc:creator>
  <cp:lastModifiedBy>Матвей Суворов</cp:lastModifiedBy>
  <cp:lastPrinted>2024-03-22T08:50:23Z</cp:lastPrinted>
  <dcterms:created xsi:type="dcterms:W3CDTF">2013-11-20T07:04:43Z</dcterms:created>
  <dcterms:modified xsi:type="dcterms:W3CDTF">2024-11-25T17:25:41Z</dcterms:modified>
</cp:coreProperties>
</file>