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1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  <sheet name="2024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2" l="1"/>
  <c r="Y17" i="12"/>
  <c r="Y16" i="12"/>
  <c r="Y14" i="12"/>
  <c r="Y13" i="12"/>
  <c r="Y12" i="12"/>
  <c r="Y11" i="12"/>
  <c r="Y10" i="12"/>
  <c r="Y9" i="12"/>
  <c r="Y8" i="12"/>
  <c r="Y7" i="12"/>
  <c r="Y6" i="12"/>
  <c r="Y5" i="12"/>
  <c r="Y4" i="12"/>
  <c r="Y3" i="12"/>
  <c r="Y2" i="12"/>
  <c r="Y15" i="12"/>
  <c r="Y19" i="12"/>
  <c r="Y18" i="11"/>
  <c r="Y17" i="11"/>
  <c r="Y16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Y15" i="11"/>
  <c r="Y19" i="11"/>
  <c r="Y18" i="10"/>
  <c r="Y17" i="10"/>
  <c r="Y16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Y15" i="10"/>
  <c r="Y19" i="10"/>
  <c r="Y18" i="9"/>
  <c r="Y17" i="9"/>
  <c r="Y16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Y15" i="9"/>
  <c r="Y19" i="9"/>
  <c r="Y18" i="8"/>
  <c r="Y17" i="8"/>
  <c r="Y16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Y15" i="8"/>
  <c r="Y19" i="8"/>
  <c r="Y18" i="7"/>
  <c r="Y17" i="7"/>
  <c r="Y16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5" i="7"/>
  <c r="Y19" i="7"/>
  <c r="Z18" i="12"/>
  <c r="Z17" i="12"/>
  <c r="Z16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Z15" i="12"/>
  <c r="Z19" i="12"/>
  <c r="P15" i="12"/>
  <c r="N15" i="12"/>
  <c r="L15" i="12"/>
  <c r="J15" i="12"/>
  <c r="H15" i="12"/>
  <c r="F15" i="12"/>
  <c r="D15" i="12"/>
  <c r="P2" i="12"/>
  <c r="N2" i="12"/>
  <c r="L2" i="12"/>
  <c r="J2" i="12"/>
  <c r="H2" i="12"/>
  <c r="F2" i="12"/>
  <c r="D2" i="12"/>
  <c r="P3" i="12"/>
  <c r="N3" i="12"/>
  <c r="L3" i="12"/>
  <c r="J3" i="12"/>
  <c r="H3" i="12"/>
  <c r="F3" i="12"/>
  <c r="D3" i="12"/>
  <c r="P4" i="12"/>
  <c r="N4" i="12"/>
  <c r="L4" i="12"/>
  <c r="J4" i="12"/>
  <c r="H4" i="12"/>
  <c r="F4" i="12"/>
  <c r="D4" i="12"/>
  <c r="P5" i="12"/>
  <c r="N5" i="12"/>
  <c r="L5" i="12"/>
  <c r="J5" i="12"/>
  <c r="H5" i="12"/>
  <c r="F5" i="12"/>
  <c r="D5" i="12"/>
  <c r="P6" i="12"/>
  <c r="N6" i="12"/>
  <c r="L6" i="12"/>
  <c r="J6" i="12"/>
  <c r="H6" i="12"/>
  <c r="F6" i="12"/>
  <c r="D6" i="12"/>
  <c r="P7" i="12"/>
  <c r="N7" i="12"/>
  <c r="L7" i="12"/>
  <c r="J7" i="12"/>
  <c r="H7" i="12"/>
  <c r="F7" i="12"/>
  <c r="D7" i="12"/>
  <c r="P8" i="12"/>
  <c r="N8" i="12"/>
  <c r="L8" i="12"/>
  <c r="J8" i="12"/>
  <c r="H8" i="12"/>
  <c r="F8" i="12"/>
  <c r="D8" i="12"/>
  <c r="P9" i="12"/>
  <c r="N9" i="12"/>
  <c r="L9" i="12"/>
  <c r="J9" i="12"/>
  <c r="H9" i="12"/>
  <c r="F9" i="12"/>
  <c r="D9" i="12"/>
  <c r="P10" i="12"/>
  <c r="N10" i="12"/>
  <c r="L10" i="12"/>
  <c r="J10" i="12"/>
  <c r="H10" i="12"/>
  <c r="F10" i="12"/>
  <c r="D10" i="12"/>
  <c r="P11" i="12"/>
  <c r="N11" i="12"/>
  <c r="L11" i="12"/>
  <c r="J11" i="12"/>
  <c r="H11" i="12"/>
  <c r="F11" i="12"/>
  <c r="D11" i="12"/>
  <c r="P12" i="12"/>
  <c r="N12" i="12"/>
  <c r="L12" i="12"/>
  <c r="J12" i="12"/>
  <c r="H12" i="12"/>
  <c r="F12" i="12"/>
  <c r="D12" i="12"/>
  <c r="P13" i="12"/>
  <c r="N13" i="12"/>
  <c r="L13" i="12"/>
  <c r="J13" i="12"/>
  <c r="H13" i="12"/>
  <c r="F13" i="12"/>
  <c r="D13" i="12"/>
  <c r="P14" i="12"/>
  <c r="N14" i="12"/>
  <c r="L14" i="12"/>
  <c r="J14" i="12"/>
  <c r="H14" i="12"/>
  <c r="F14" i="12"/>
  <c r="D14" i="12"/>
  <c r="P16" i="12"/>
  <c r="N16" i="12"/>
  <c r="L16" i="12"/>
  <c r="J16" i="12"/>
  <c r="H16" i="12"/>
  <c r="F16" i="12"/>
  <c r="D16" i="12"/>
  <c r="P17" i="12"/>
  <c r="N17" i="12"/>
  <c r="L17" i="12"/>
  <c r="J17" i="12"/>
  <c r="H17" i="12"/>
  <c r="F17" i="12"/>
  <c r="D17" i="12"/>
  <c r="P18" i="12"/>
  <c r="N18" i="12"/>
  <c r="L18" i="12"/>
  <c r="J18" i="12"/>
  <c r="H18" i="12"/>
  <c r="F18" i="12"/>
  <c r="D18" i="12"/>
  <c r="P19" i="12"/>
  <c r="N19" i="12"/>
  <c r="L19" i="12"/>
  <c r="J19" i="12"/>
  <c r="H19" i="12"/>
  <c r="F19" i="12"/>
  <c r="D19" i="12"/>
  <c r="Z15" i="11"/>
  <c r="X15" i="11"/>
  <c r="V15" i="11"/>
  <c r="T15" i="11"/>
  <c r="R15" i="11"/>
  <c r="P15" i="11"/>
  <c r="N15" i="11"/>
  <c r="L15" i="11"/>
  <c r="J15" i="11"/>
  <c r="H15" i="11"/>
  <c r="F15" i="11"/>
  <c r="D15" i="11"/>
  <c r="Z2" i="11"/>
  <c r="X2" i="11"/>
  <c r="V2" i="11"/>
  <c r="T2" i="11"/>
  <c r="R2" i="11"/>
  <c r="P2" i="11"/>
  <c r="N2" i="11"/>
  <c r="L2" i="11"/>
  <c r="J2" i="11"/>
  <c r="H2" i="11"/>
  <c r="F2" i="11"/>
  <c r="D2" i="11"/>
  <c r="Z3" i="11"/>
  <c r="X3" i="11"/>
  <c r="V3" i="11"/>
  <c r="T3" i="11"/>
  <c r="R3" i="11"/>
  <c r="P3" i="11"/>
  <c r="N3" i="11"/>
  <c r="L3" i="11"/>
  <c r="J3" i="11"/>
  <c r="H3" i="11"/>
  <c r="F3" i="11"/>
  <c r="D3" i="11"/>
  <c r="Z4" i="11"/>
  <c r="X4" i="11"/>
  <c r="V4" i="11"/>
  <c r="T4" i="11"/>
  <c r="R4" i="11"/>
  <c r="P4" i="11"/>
  <c r="N4" i="11"/>
  <c r="L4" i="11"/>
  <c r="J4" i="11"/>
  <c r="H4" i="11"/>
  <c r="F4" i="11"/>
  <c r="D4" i="11"/>
  <c r="Z5" i="11"/>
  <c r="X5" i="11"/>
  <c r="V5" i="11"/>
  <c r="T5" i="11"/>
  <c r="R5" i="11"/>
  <c r="P5" i="11"/>
  <c r="N5" i="11"/>
  <c r="L5" i="11"/>
  <c r="J5" i="11"/>
  <c r="H5" i="11"/>
  <c r="F5" i="11"/>
  <c r="D5" i="11"/>
  <c r="Z6" i="11"/>
  <c r="X6" i="11"/>
  <c r="V6" i="11"/>
  <c r="T6" i="11"/>
  <c r="R6" i="11"/>
  <c r="P6" i="11"/>
  <c r="N6" i="11"/>
  <c r="L6" i="11"/>
  <c r="J6" i="11"/>
  <c r="H6" i="11"/>
  <c r="F6" i="11"/>
  <c r="D6" i="11"/>
  <c r="Z7" i="11"/>
  <c r="X7" i="11"/>
  <c r="V7" i="11"/>
  <c r="T7" i="11"/>
  <c r="R7" i="11"/>
  <c r="P7" i="11"/>
  <c r="N7" i="11"/>
  <c r="L7" i="11"/>
  <c r="J7" i="11"/>
  <c r="H7" i="11"/>
  <c r="F7" i="11"/>
  <c r="D7" i="11"/>
  <c r="Z8" i="11"/>
  <c r="X8" i="11"/>
  <c r="V8" i="11"/>
  <c r="T8" i="11"/>
  <c r="R8" i="11"/>
  <c r="P8" i="11"/>
  <c r="N8" i="11"/>
  <c r="L8" i="11"/>
  <c r="J8" i="11"/>
  <c r="H8" i="11"/>
  <c r="F8" i="11"/>
  <c r="D8" i="11"/>
  <c r="Z9" i="11"/>
  <c r="X9" i="11"/>
  <c r="V9" i="11"/>
  <c r="T9" i="11"/>
  <c r="R9" i="11"/>
  <c r="P9" i="11"/>
  <c r="N9" i="11"/>
  <c r="L9" i="11"/>
  <c r="J9" i="11"/>
  <c r="H9" i="11"/>
  <c r="F9" i="11"/>
  <c r="D9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Z15" i="10"/>
  <c r="X15" i="10"/>
  <c r="V15" i="10"/>
  <c r="T15" i="10"/>
  <c r="R15" i="10"/>
  <c r="P15" i="10"/>
  <c r="N15" i="10"/>
  <c r="L15" i="10"/>
  <c r="J15" i="10"/>
  <c r="H15" i="10"/>
  <c r="F15" i="10"/>
  <c r="D15" i="10"/>
  <c r="Z2" i="10"/>
  <c r="X2" i="10"/>
  <c r="V2" i="10"/>
  <c r="T2" i="10"/>
  <c r="R2" i="10"/>
  <c r="P2" i="10"/>
  <c r="N2" i="10"/>
  <c r="L2" i="10"/>
  <c r="J2" i="10"/>
  <c r="H2" i="10"/>
  <c r="F2" i="10"/>
  <c r="D2" i="10"/>
  <c r="Z3" i="10"/>
  <c r="X3" i="10"/>
  <c r="V3" i="10"/>
  <c r="T3" i="10"/>
  <c r="R3" i="10"/>
  <c r="P3" i="10"/>
  <c r="N3" i="10"/>
  <c r="L3" i="10"/>
  <c r="J3" i="10"/>
  <c r="H3" i="10"/>
  <c r="F3" i="10"/>
  <c r="D3" i="10"/>
  <c r="Z4" i="10"/>
  <c r="X4" i="10"/>
  <c r="V4" i="10"/>
  <c r="T4" i="10"/>
  <c r="R4" i="10"/>
  <c r="P4" i="10"/>
  <c r="N4" i="10"/>
  <c r="L4" i="10"/>
  <c r="J4" i="10"/>
  <c r="H4" i="10"/>
  <c r="F4" i="10"/>
  <c r="D4" i="10"/>
  <c r="Z5" i="10"/>
  <c r="X5" i="10"/>
  <c r="V5" i="10"/>
  <c r="T5" i="10"/>
  <c r="R5" i="10"/>
  <c r="P5" i="10"/>
  <c r="N5" i="10"/>
  <c r="L5" i="10"/>
  <c r="J5" i="10"/>
  <c r="H5" i="10"/>
  <c r="F5" i="10"/>
  <c r="D5" i="10"/>
  <c r="Z6" i="10"/>
  <c r="X6" i="10"/>
  <c r="V6" i="10"/>
  <c r="T6" i="10"/>
  <c r="R6" i="10"/>
  <c r="P6" i="10"/>
  <c r="N6" i="10"/>
  <c r="L6" i="10"/>
  <c r="J6" i="10"/>
  <c r="H6" i="10"/>
  <c r="F6" i="10"/>
  <c r="D6" i="10"/>
  <c r="Z7" i="10"/>
  <c r="X7" i="10"/>
  <c r="V7" i="10"/>
  <c r="T7" i="10"/>
  <c r="R7" i="10"/>
  <c r="P7" i="10"/>
  <c r="N7" i="10"/>
  <c r="L7" i="10"/>
  <c r="J7" i="10"/>
  <c r="H7" i="10"/>
  <c r="F7" i="10"/>
  <c r="D7" i="10"/>
  <c r="Z8" i="10"/>
  <c r="X8" i="10"/>
  <c r="V8" i="10"/>
  <c r="T8" i="10"/>
  <c r="R8" i="10"/>
  <c r="P8" i="10"/>
  <c r="N8" i="10"/>
  <c r="L8" i="10"/>
  <c r="J8" i="10"/>
  <c r="H8" i="10"/>
  <c r="F8" i="10"/>
  <c r="D8" i="10"/>
  <c r="Z9" i="10"/>
  <c r="X9" i="10"/>
  <c r="V9" i="10"/>
  <c r="T9" i="10"/>
  <c r="R9" i="10"/>
  <c r="P9" i="10"/>
  <c r="N9" i="10"/>
  <c r="L9" i="10"/>
  <c r="J9" i="10"/>
  <c r="H9" i="10"/>
  <c r="F9" i="10"/>
  <c r="D9" i="10"/>
  <c r="Z10" i="10"/>
  <c r="X10" i="10"/>
  <c r="V10" i="10"/>
  <c r="T10" i="10"/>
  <c r="R10" i="10"/>
  <c r="P10" i="10"/>
  <c r="N10" i="10"/>
  <c r="L10" i="10"/>
  <c r="J10" i="10"/>
  <c r="H10" i="10"/>
  <c r="F10" i="10"/>
  <c r="D10" i="10"/>
  <c r="Z11" i="10"/>
  <c r="X11" i="10"/>
  <c r="V11" i="10"/>
  <c r="T11" i="10"/>
  <c r="R11" i="10"/>
  <c r="P11" i="10"/>
  <c r="N11" i="10"/>
  <c r="L11" i="10"/>
  <c r="J11" i="10"/>
  <c r="H11" i="10"/>
  <c r="F11" i="10"/>
  <c r="D11" i="10"/>
  <c r="Z12" i="10"/>
  <c r="X12" i="10"/>
  <c r="V12" i="10"/>
  <c r="T12" i="10"/>
  <c r="R12" i="10"/>
  <c r="P12" i="10"/>
  <c r="N12" i="10"/>
  <c r="L12" i="10"/>
  <c r="J12" i="10"/>
  <c r="H12" i="10"/>
  <c r="F12" i="10"/>
  <c r="D12" i="10"/>
  <c r="Z13" i="10"/>
  <c r="X13" i="10"/>
  <c r="V13" i="10"/>
  <c r="T13" i="10"/>
  <c r="R13" i="10"/>
  <c r="P13" i="10"/>
  <c r="N13" i="10"/>
  <c r="L13" i="10"/>
  <c r="J13" i="10"/>
  <c r="H13" i="10"/>
  <c r="F13" i="10"/>
  <c r="D13" i="10"/>
  <c r="Z14" i="10"/>
  <c r="X14" i="10"/>
  <c r="V14" i="10"/>
  <c r="T14" i="10"/>
  <c r="R14" i="10"/>
  <c r="P14" i="10"/>
  <c r="N14" i="10"/>
  <c r="L14" i="10"/>
  <c r="J14" i="10"/>
  <c r="H14" i="10"/>
  <c r="F14" i="10"/>
  <c r="D14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Z15" i="9"/>
  <c r="X15" i="9"/>
  <c r="V15" i="9"/>
  <c r="T15" i="9"/>
  <c r="R15" i="9"/>
  <c r="P15" i="9"/>
  <c r="N15" i="9"/>
  <c r="L15" i="9"/>
  <c r="J15" i="9"/>
  <c r="H15" i="9"/>
  <c r="F15" i="9"/>
  <c r="D15" i="9"/>
  <c r="Z2" i="9"/>
  <c r="X2" i="9"/>
  <c r="V2" i="9"/>
  <c r="T2" i="9"/>
  <c r="R2" i="9"/>
  <c r="P2" i="9"/>
  <c r="N2" i="9"/>
  <c r="L2" i="9"/>
  <c r="J2" i="9"/>
  <c r="H2" i="9"/>
  <c r="F2" i="9"/>
  <c r="D2" i="9"/>
  <c r="Z3" i="9"/>
  <c r="X3" i="9"/>
  <c r="V3" i="9"/>
  <c r="T3" i="9"/>
  <c r="R3" i="9"/>
  <c r="P3" i="9"/>
  <c r="N3" i="9"/>
  <c r="L3" i="9"/>
  <c r="J3" i="9"/>
  <c r="H3" i="9"/>
  <c r="F3" i="9"/>
  <c r="D3" i="9"/>
  <c r="Z4" i="9"/>
  <c r="X4" i="9"/>
  <c r="V4" i="9"/>
  <c r="T4" i="9"/>
  <c r="R4" i="9"/>
  <c r="P4" i="9"/>
  <c r="N4" i="9"/>
  <c r="L4" i="9"/>
  <c r="J4" i="9"/>
  <c r="H4" i="9"/>
  <c r="F4" i="9"/>
  <c r="D4" i="9"/>
  <c r="Z5" i="9"/>
  <c r="X5" i="9"/>
  <c r="V5" i="9"/>
  <c r="T5" i="9"/>
  <c r="R5" i="9"/>
  <c r="P5" i="9"/>
  <c r="N5" i="9"/>
  <c r="L5" i="9"/>
  <c r="J5" i="9"/>
  <c r="H5" i="9"/>
  <c r="F5" i="9"/>
  <c r="D5" i="9"/>
  <c r="Z6" i="9"/>
  <c r="X6" i="9"/>
  <c r="V6" i="9"/>
  <c r="T6" i="9"/>
  <c r="R6" i="9"/>
  <c r="P6" i="9"/>
  <c r="N6" i="9"/>
  <c r="L6" i="9"/>
  <c r="J6" i="9"/>
  <c r="H6" i="9"/>
  <c r="F6" i="9"/>
  <c r="D6" i="9"/>
  <c r="Z7" i="9"/>
  <c r="X7" i="9"/>
  <c r="V7" i="9"/>
  <c r="T7" i="9"/>
  <c r="R7" i="9"/>
  <c r="P7" i="9"/>
  <c r="N7" i="9"/>
  <c r="L7" i="9"/>
  <c r="J7" i="9"/>
  <c r="H7" i="9"/>
  <c r="F7" i="9"/>
  <c r="D7" i="9"/>
  <c r="Z8" i="9"/>
  <c r="X8" i="9"/>
  <c r="V8" i="9"/>
  <c r="T8" i="9"/>
  <c r="R8" i="9"/>
  <c r="P8" i="9"/>
  <c r="N8" i="9"/>
  <c r="L8" i="9"/>
  <c r="J8" i="9"/>
  <c r="H8" i="9"/>
  <c r="F8" i="9"/>
  <c r="D8" i="9"/>
  <c r="Z9" i="9"/>
  <c r="X9" i="9"/>
  <c r="V9" i="9"/>
  <c r="T9" i="9"/>
  <c r="R9" i="9"/>
  <c r="P9" i="9"/>
  <c r="N9" i="9"/>
  <c r="L9" i="9"/>
  <c r="J9" i="9"/>
  <c r="H9" i="9"/>
  <c r="F9" i="9"/>
  <c r="D9" i="9"/>
  <c r="Z10" i="9"/>
  <c r="X10" i="9"/>
  <c r="V10" i="9"/>
  <c r="T10" i="9"/>
  <c r="R10" i="9"/>
  <c r="P10" i="9"/>
  <c r="N10" i="9"/>
  <c r="L10" i="9"/>
  <c r="J10" i="9"/>
  <c r="H10" i="9"/>
  <c r="F10" i="9"/>
  <c r="D10" i="9"/>
  <c r="Z11" i="9"/>
  <c r="X11" i="9"/>
  <c r="V11" i="9"/>
  <c r="T11" i="9"/>
  <c r="R11" i="9"/>
  <c r="P11" i="9"/>
  <c r="N11" i="9"/>
  <c r="L11" i="9"/>
  <c r="J11" i="9"/>
  <c r="H11" i="9"/>
  <c r="F11" i="9"/>
  <c r="D11" i="9"/>
  <c r="Z12" i="9"/>
  <c r="X12" i="9"/>
  <c r="V12" i="9"/>
  <c r="T12" i="9"/>
  <c r="R12" i="9"/>
  <c r="P12" i="9"/>
  <c r="N12" i="9"/>
  <c r="L12" i="9"/>
  <c r="J12" i="9"/>
  <c r="H12" i="9"/>
  <c r="F12" i="9"/>
  <c r="D12" i="9"/>
  <c r="Z13" i="9"/>
  <c r="X13" i="9"/>
  <c r="V13" i="9"/>
  <c r="T13" i="9"/>
  <c r="R13" i="9"/>
  <c r="P13" i="9"/>
  <c r="N13" i="9"/>
  <c r="L13" i="9"/>
  <c r="J13" i="9"/>
  <c r="H13" i="9"/>
  <c r="F13" i="9"/>
  <c r="D13" i="9"/>
  <c r="Z14" i="9"/>
  <c r="X14" i="9"/>
  <c r="V14" i="9"/>
  <c r="T14" i="9"/>
  <c r="R14" i="9"/>
  <c r="P14" i="9"/>
  <c r="N14" i="9"/>
  <c r="L14" i="9"/>
  <c r="J14" i="9"/>
  <c r="H14" i="9"/>
  <c r="F14" i="9"/>
  <c r="D14" i="9"/>
  <c r="Z16" i="9"/>
  <c r="X16" i="9"/>
  <c r="V16" i="9"/>
  <c r="T16" i="9"/>
  <c r="R16" i="9"/>
  <c r="P16" i="9"/>
  <c r="N16" i="9"/>
  <c r="L16" i="9"/>
  <c r="J16" i="9"/>
  <c r="H16" i="9"/>
  <c r="F16" i="9"/>
  <c r="D16" i="9"/>
  <c r="Z17" i="9"/>
  <c r="X17" i="9"/>
  <c r="V17" i="9"/>
  <c r="T17" i="9"/>
  <c r="R17" i="9"/>
  <c r="P17" i="9"/>
  <c r="N17" i="9"/>
  <c r="L17" i="9"/>
  <c r="J17" i="9"/>
  <c r="H17" i="9"/>
  <c r="F17" i="9"/>
  <c r="D17" i="9"/>
  <c r="Z18" i="9"/>
  <c r="X18" i="9"/>
  <c r="V18" i="9"/>
  <c r="T18" i="9"/>
  <c r="R18" i="9"/>
  <c r="P18" i="9"/>
  <c r="N18" i="9"/>
  <c r="L18" i="9"/>
  <c r="J18" i="9"/>
  <c r="H18" i="9"/>
  <c r="F18" i="9"/>
  <c r="D18" i="9"/>
  <c r="Z19" i="9"/>
  <c r="X19" i="9"/>
  <c r="V19" i="9"/>
  <c r="T19" i="9"/>
  <c r="R19" i="9"/>
  <c r="P19" i="9"/>
  <c r="N19" i="9"/>
  <c r="L19" i="9"/>
  <c r="J19" i="9"/>
  <c r="H19" i="9"/>
  <c r="F19" i="9"/>
  <c r="D19" i="9"/>
  <c r="Z15" i="8"/>
  <c r="X15" i="8"/>
  <c r="V15" i="8"/>
  <c r="T15" i="8"/>
  <c r="R15" i="8"/>
  <c r="P15" i="8"/>
  <c r="N15" i="8"/>
  <c r="L15" i="8"/>
  <c r="J15" i="8"/>
  <c r="H15" i="8"/>
  <c r="F15" i="8"/>
  <c r="D15" i="8"/>
  <c r="Z2" i="8"/>
  <c r="X2" i="8"/>
  <c r="V2" i="8"/>
  <c r="T2" i="8"/>
  <c r="R2" i="8"/>
  <c r="P2" i="8"/>
  <c r="N2" i="8"/>
  <c r="L2" i="8"/>
  <c r="J2" i="8"/>
  <c r="H2" i="8"/>
  <c r="F2" i="8"/>
  <c r="D2" i="8"/>
  <c r="Z3" i="8"/>
  <c r="X3" i="8"/>
  <c r="V3" i="8"/>
  <c r="T3" i="8"/>
  <c r="R3" i="8"/>
  <c r="P3" i="8"/>
  <c r="N3" i="8"/>
  <c r="L3" i="8"/>
  <c r="J3" i="8"/>
  <c r="H3" i="8"/>
  <c r="F3" i="8"/>
  <c r="D3" i="8"/>
  <c r="Z4" i="8"/>
  <c r="X4" i="8"/>
  <c r="V4" i="8"/>
  <c r="T4" i="8"/>
  <c r="R4" i="8"/>
  <c r="P4" i="8"/>
  <c r="N4" i="8"/>
  <c r="L4" i="8"/>
  <c r="J4" i="8"/>
  <c r="H4" i="8"/>
  <c r="F4" i="8"/>
  <c r="D4" i="8"/>
  <c r="Z5" i="8"/>
  <c r="X5" i="8"/>
  <c r="V5" i="8"/>
  <c r="T5" i="8"/>
  <c r="R5" i="8"/>
  <c r="P5" i="8"/>
  <c r="N5" i="8"/>
  <c r="L5" i="8"/>
  <c r="J5" i="8"/>
  <c r="H5" i="8"/>
  <c r="F5" i="8"/>
  <c r="D5" i="8"/>
  <c r="Z6" i="8"/>
  <c r="X6" i="8"/>
  <c r="V6" i="8"/>
  <c r="T6" i="8"/>
  <c r="R6" i="8"/>
  <c r="P6" i="8"/>
  <c r="N6" i="8"/>
  <c r="L6" i="8"/>
  <c r="J6" i="8"/>
  <c r="H6" i="8"/>
  <c r="F6" i="8"/>
  <c r="D6" i="8"/>
  <c r="Z7" i="8"/>
  <c r="X7" i="8"/>
  <c r="V7" i="8"/>
  <c r="T7" i="8"/>
  <c r="R7" i="8"/>
  <c r="P7" i="8"/>
  <c r="N7" i="8"/>
  <c r="L7" i="8"/>
  <c r="J7" i="8"/>
  <c r="H7" i="8"/>
  <c r="F7" i="8"/>
  <c r="D7" i="8"/>
  <c r="Z8" i="8"/>
  <c r="X8" i="8"/>
  <c r="V8" i="8"/>
  <c r="T8" i="8"/>
  <c r="R8" i="8"/>
  <c r="P8" i="8"/>
  <c r="N8" i="8"/>
  <c r="L8" i="8"/>
  <c r="J8" i="8"/>
  <c r="H8" i="8"/>
  <c r="F8" i="8"/>
  <c r="D8" i="8"/>
  <c r="Z9" i="8"/>
  <c r="X9" i="8"/>
  <c r="V9" i="8"/>
  <c r="T9" i="8"/>
  <c r="R9" i="8"/>
  <c r="P9" i="8"/>
  <c r="N9" i="8"/>
  <c r="L9" i="8"/>
  <c r="J9" i="8"/>
  <c r="H9" i="8"/>
  <c r="F9" i="8"/>
  <c r="D9" i="8"/>
  <c r="Z10" i="8"/>
  <c r="X10" i="8"/>
  <c r="V10" i="8"/>
  <c r="T10" i="8"/>
  <c r="R10" i="8"/>
  <c r="P10" i="8"/>
  <c r="N10" i="8"/>
  <c r="L10" i="8"/>
  <c r="J10" i="8"/>
  <c r="H10" i="8"/>
  <c r="F10" i="8"/>
  <c r="D10" i="8"/>
  <c r="Z11" i="8"/>
  <c r="X11" i="8"/>
  <c r="V11" i="8"/>
  <c r="T11" i="8"/>
  <c r="R11" i="8"/>
  <c r="P11" i="8"/>
  <c r="N11" i="8"/>
  <c r="L11" i="8"/>
  <c r="J11" i="8"/>
  <c r="H11" i="8"/>
  <c r="F11" i="8"/>
  <c r="D11" i="8"/>
  <c r="Z12" i="8"/>
  <c r="X12" i="8"/>
  <c r="V12" i="8"/>
  <c r="T12" i="8"/>
  <c r="R12" i="8"/>
  <c r="P12" i="8"/>
  <c r="N12" i="8"/>
  <c r="L12" i="8"/>
  <c r="J12" i="8"/>
  <c r="H12" i="8"/>
  <c r="F12" i="8"/>
  <c r="D12" i="8"/>
  <c r="Z13" i="8"/>
  <c r="X13" i="8"/>
  <c r="V13" i="8"/>
  <c r="T13" i="8"/>
  <c r="R13" i="8"/>
  <c r="P13" i="8"/>
  <c r="N13" i="8"/>
  <c r="L13" i="8"/>
  <c r="J13" i="8"/>
  <c r="H13" i="8"/>
  <c r="F13" i="8"/>
  <c r="D13" i="8"/>
  <c r="Z14" i="8"/>
  <c r="X14" i="8"/>
  <c r="V14" i="8"/>
  <c r="T14" i="8"/>
  <c r="R14" i="8"/>
  <c r="P14" i="8"/>
  <c r="N14" i="8"/>
  <c r="L14" i="8"/>
  <c r="J14" i="8"/>
  <c r="H14" i="8"/>
  <c r="F14" i="8"/>
  <c r="D14" i="8"/>
  <c r="Z16" i="8"/>
  <c r="X16" i="8"/>
  <c r="V16" i="8"/>
  <c r="T16" i="8"/>
  <c r="R16" i="8"/>
  <c r="P16" i="8"/>
  <c r="N16" i="8"/>
  <c r="L16" i="8"/>
  <c r="J16" i="8"/>
  <c r="H16" i="8"/>
  <c r="F16" i="8"/>
  <c r="D16" i="8"/>
  <c r="Z17" i="8"/>
  <c r="X17" i="8"/>
  <c r="V17" i="8"/>
  <c r="T17" i="8"/>
  <c r="R17" i="8"/>
  <c r="P17" i="8"/>
  <c r="N17" i="8"/>
  <c r="L17" i="8"/>
  <c r="J17" i="8"/>
  <c r="H17" i="8"/>
  <c r="F17" i="8"/>
  <c r="D17" i="8"/>
  <c r="Z18" i="8"/>
  <c r="X18" i="8"/>
  <c r="V18" i="8"/>
  <c r="T18" i="8"/>
  <c r="R18" i="8"/>
  <c r="P18" i="8"/>
  <c r="N18" i="8"/>
  <c r="L18" i="8"/>
  <c r="J18" i="8"/>
  <c r="H18" i="8"/>
  <c r="F18" i="8"/>
  <c r="D18" i="8"/>
  <c r="Z19" i="8"/>
  <c r="X19" i="8"/>
  <c r="V19" i="8"/>
  <c r="T19" i="8"/>
  <c r="R19" i="8"/>
  <c r="P19" i="8"/>
  <c r="N19" i="8"/>
  <c r="L19" i="8"/>
  <c r="J19" i="8"/>
  <c r="H19" i="8"/>
  <c r="F19" i="8"/>
  <c r="D19" i="8"/>
  <c r="Z15" i="7"/>
  <c r="X15" i="7"/>
  <c r="V15" i="7"/>
  <c r="T15" i="7"/>
  <c r="R15" i="7"/>
  <c r="P15" i="7"/>
  <c r="N15" i="7"/>
  <c r="L15" i="7"/>
  <c r="J15" i="7"/>
  <c r="H15" i="7"/>
  <c r="F15" i="7"/>
  <c r="D15" i="7"/>
  <c r="Z2" i="7"/>
  <c r="X2" i="7"/>
  <c r="V2" i="7"/>
  <c r="T2" i="7"/>
  <c r="R2" i="7"/>
  <c r="P2" i="7"/>
  <c r="N2" i="7"/>
  <c r="L2" i="7"/>
  <c r="J2" i="7"/>
  <c r="H2" i="7"/>
  <c r="F2" i="7"/>
  <c r="D2" i="7"/>
  <c r="Z3" i="7"/>
  <c r="X3" i="7"/>
  <c r="V3" i="7"/>
  <c r="T3" i="7"/>
  <c r="R3" i="7"/>
  <c r="P3" i="7"/>
  <c r="N3" i="7"/>
  <c r="L3" i="7"/>
  <c r="J3" i="7"/>
  <c r="H3" i="7"/>
  <c r="F3" i="7"/>
  <c r="D3" i="7"/>
  <c r="Z4" i="7"/>
  <c r="X4" i="7"/>
  <c r="V4" i="7"/>
  <c r="T4" i="7"/>
  <c r="R4" i="7"/>
  <c r="P4" i="7"/>
  <c r="N4" i="7"/>
  <c r="L4" i="7"/>
  <c r="J4" i="7"/>
  <c r="H4" i="7"/>
  <c r="F4" i="7"/>
  <c r="D4" i="7"/>
  <c r="Z5" i="7"/>
  <c r="X5" i="7"/>
  <c r="V5" i="7"/>
  <c r="T5" i="7"/>
  <c r="R5" i="7"/>
  <c r="P5" i="7"/>
  <c r="N5" i="7"/>
  <c r="L5" i="7"/>
  <c r="J5" i="7"/>
  <c r="H5" i="7"/>
  <c r="F5" i="7"/>
  <c r="D5" i="7"/>
  <c r="Z6" i="7"/>
  <c r="X6" i="7"/>
  <c r="V6" i="7"/>
  <c r="T6" i="7"/>
  <c r="R6" i="7"/>
  <c r="P6" i="7"/>
  <c r="N6" i="7"/>
  <c r="L6" i="7"/>
  <c r="J6" i="7"/>
  <c r="H6" i="7"/>
  <c r="F6" i="7"/>
  <c r="D6" i="7"/>
  <c r="Z7" i="7"/>
  <c r="X7" i="7"/>
  <c r="V7" i="7"/>
  <c r="T7" i="7"/>
  <c r="R7" i="7"/>
  <c r="P7" i="7"/>
  <c r="N7" i="7"/>
  <c r="L7" i="7"/>
  <c r="J7" i="7"/>
  <c r="H7" i="7"/>
  <c r="F7" i="7"/>
  <c r="D7" i="7"/>
  <c r="Z8" i="7"/>
  <c r="X8" i="7"/>
  <c r="V8" i="7"/>
  <c r="T8" i="7"/>
  <c r="R8" i="7"/>
  <c r="P8" i="7"/>
  <c r="N8" i="7"/>
  <c r="L8" i="7"/>
  <c r="J8" i="7"/>
  <c r="H8" i="7"/>
  <c r="F8" i="7"/>
  <c r="D8" i="7"/>
  <c r="Z9" i="7"/>
  <c r="X9" i="7"/>
  <c r="V9" i="7"/>
  <c r="T9" i="7"/>
  <c r="R9" i="7"/>
  <c r="P9" i="7"/>
  <c r="N9" i="7"/>
  <c r="L9" i="7"/>
  <c r="J9" i="7"/>
  <c r="H9" i="7"/>
  <c r="F9" i="7"/>
  <c r="D9" i="7"/>
  <c r="Z10" i="7"/>
  <c r="X10" i="7"/>
  <c r="V10" i="7"/>
  <c r="T10" i="7"/>
  <c r="R10" i="7"/>
  <c r="P10" i="7"/>
  <c r="N10" i="7"/>
  <c r="L10" i="7"/>
  <c r="J10" i="7"/>
  <c r="H10" i="7"/>
  <c r="F10" i="7"/>
  <c r="D10" i="7"/>
  <c r="Z11" i="7"/>
  <c r="X11" i="7"/>
  <c r="V11" i="7"/>
  <c r="T11" i="7"/>
  <c r="R11" i="7"/>
  <c r="P11" i="7"/>
  <c r="N11" i="7"/>
  <c r="L11" i="7"/>
  <c r="J11" i="7"/>
  <c r="H11" i="7"/>
  <c r="F11" i="7"/>
  <c r="D11" i="7"/>
  <c r="Z12" i="7"/>
  <c r="X12" i="7"/>
  <c r="V12" i="7"/>
  <c r="T12" i="7"/>
  <c r="R12" i="7"/>
  <c r="P12" i="7"/>
  <c r="N12" i="7"/>
  <c r="L12" i="7"/>
  <c r="J12" i="7"/>
  <c r="H12" i="7"/>
  <c r="F12" i="7"/>
  <c r="D12" i="7"/>
  <c r="Z13" i="7"/>
  <c r="X13" i="7"/>
  <c r="V13" i="7"/>
  <c r="T13" i="7"/>
  <c r="R13" i="7"/>
  <c r="P13" i="7"/>
  <c r="N13" i="7"/>
  <c r="L13" i="7"/>
  <c r="J13" i="7"/>
  <c r="H13" i="7"/>
  <c r="F13" i="7"/>
  <c r="D13" i="7"/>
  <c r="Z14" i="7"/>
  <c r="X14" i="7"/>
  <c r="V14" i="7"/>
  <c r="T14" i="7"/>
  <c r="R14" i="7"/>
  <c r="P14" i="7"/>
  <c r="N14" i="7"/>
  <c r="L14" i="7"/>
  <c r="J14" i="7"/>
  <c r="H14" i="7"/>
  <c r="F14" i="7"/>
  <c r="D14" i="7"/>
  <c r="Z16" i="7"/>
  <c r="X16" i="7"/>
  <c r="V16" i="7"/>
  <c r="T16" i="7"/>
  <c r="R16" i="7"/>
  <c r="P16" i="7"/>
  <c r="N16" i="7"/>
  <c r="L16" i="7"/>
  <c r="J16" i="7"/>
  <c r="H16" i="7"/>
  <c r="F16" i="7"/>
  <c r="D16" i="7"/>
  <c r="Z17" i="7"/>
  <c r="X17" i="7"/>
  <c r="V17" i="7"/>
  <c r="T17" i="7"/>
  <c r="R17" i="7"/>
  <c r="P17" i="7"/>
  <c r="N17" i="7"/>
  <c r="L17" i="7"/>
  <c r="J17" i="7"/>
  <c r="H17" i="7"/>
  <c r="F17" i="7"/>
  <c r="D17" i="7"/>
  <c r="Z18" i="7"/>
  <c r="X18" i="7"/>
  <c r="V18" i="7"/>
  <c r="T18" i="7"/>
  <c r="R18" i="7"/>
  <c r="P18" i="7"/>
  <c r="N18" i="7"/>
  <c r="L18" i="7"/>
  <c r="J18" i="7"/>
  <c r="H18" i="7"/>
  <c r="F18" i="7"/>
  <c r="D18" i="7"/>
  <c r="Z19" i="7"/>
  <c r="X19" i="7"/>
  <c r="V19" i="7"/>
  <c r="T19" i="7"/>
  <c r="R19" i="7"/>
  <c r="P19" i="7"/>
  <c r="N19" i="7"/>
  <c r="L19" i="7"/>
  <c r="J19" i="7"/>
  <c r="H19" i="7"/>
  <c r="F19" i="7"/>
  <c r="D19" i="7"/>
  <c r="Y9" i="6" l="1"/>
  <c r="Y13" i="6"/>
  <c r="Y3" i="6"/>
  <c r="Y2" i="6"/>
  <c r="Y7" i="6"/>
  <c r="Y10" i="6"/>
  <c r="Y19" i="6"/>
  <c r="Y16" i="6"/>
  <c r="Y17" i="6"/>
  <c r="Y4" i="6"/>
  <c r="Y11" i="6"/>
  <c r="Y6" i="6"/>
  <c r="Y12" i="6"/>
  <c r="Y18" i="6"/>
  <c r="Y8" i="6"/>
  <c r="Y5" i="6"/>
  <c r="Y14" i="6"/>
  <c r="Y15" i="6"/>
  <c r="Y9" i="5"/>
  <c r="Y13" i="5"/>
  <c r="Y3" i="5"/>
  <c r="Y2" i="5"/>
  <c r="Y7" i="5"/>
  <c r="Y19" i="5"/>
  <c r="Y10" i="5"/>
  <c r="Y16" i="5"/>
  <c r="Y17" i="5"/>
  <c r="Y4" i="5"/>
  <c r="Y11" i="5"/>
  <c r="Y6" i="5"/>
  <c r="Y8" i="5"/>
  <c r="Y18" i="5"/>
  <c r="Y12" i="5"/>
  <c r="Y5" i="5"/>
  <c r="Y14" i="5"/>
  <c r="Y15" i="5"/>
  <c r="Y9" i="4"/>
  <c r="Y13" i="4"/>
  <c r="Y3" i="4"/>
  <c r="Y2" i="4"/>
  <c r="Y7" i="4"/>
  <c r="Y19" i="4"/>
  <c r="Y16" i="4"/>
  <c r="Y4" i="4"/>
  <c r="Y10" i="4"/>
  <c r="Y17" i="4"/>
  <c r="Y11" i="4"/>
  <c r="Y6" i="4"/>
  <c r="Y12" i="4"/>
  <c r="Y8" i="4"/>
  <c r="Y18" i="4"/>
  <c r="Y5" i="4"/>
  <c r="Y14" i="4"/>
  <c r="Y15" i="4"/>
  <c r="Y9" i="3"/>
  <c r="Y13" i="3"/>
  <c r="Y3" i="3"/>
  <c r="Y2" i="3"/>
  <c r="Y7" i="3"/>
  <c r="Y19" i="3"/>
  <c r="Y16" i="3"/>
  <c r="Y4" i="3"/>
  <c r="Y10" i="3"/>
  <c r="Y17" i="3"/>
  <c r="Y11" i="3"/>
  <c r="Y6" i="3"/>
  <c r="Y12" i="3"/>
  <c r="Y5" i="3"/>
  <c r="Y8" i="3"/>
  <c r="Y18" i="3"/>
  <c r="Y14" i="3"/>
  <c r="Y15" i="3"/>
  <c r="Y9" i="2"/>
  <c r="Y13" i="2"/>
  <c r="Y3" i="2"/>
  <c r="Y2" i="2"/>
  <c r="Y4" i="2"/>
  <c r="Y16" i="2"/>
  <c r="Y19" i="2"/>
  <c r="Y7" i="2"/>
  <c r="Y10" i="2"/>
  <c r="Y11" i="2"/>
  <c r="Y17" i="2"/>
  <c r="Y6" i="2"/>
  <c r="Y12" i="2"/>
  <c r="Y18" i="2"/>
  <c r="Y8" i="2"/>
  <c r="Y5" i="2"/>
  <c r="Y14" i="2"/>
  <c r="Y15" i="2"/>
  <c r="Y9" i="1"/>
  <c r="Y13" i="1"/>
  <c r="Y3" i="1"/>
  <c r="Y4" i="1"/>
  <c r="Y2" i="1"/>
  <c r="Y19" i="1"/>
  <c r="Y16" i="1"/>
  <c r="Y7" i="1"/>
  <c r="Y10" i="1"/>
  <c r="Y11" i="1"/>
  <c r="Y17" i="1"/>
  <c r="Y6" i="1"/>
  <c r="Y12" i="1"/>
  <c r="Y8" i="1"/>
  <c r="Y18" i="1"/>
  <c r="Y5" i="1"/>
  <c r="Y14" i="1"/>
  <c r="Y15" i="1"/>
  <c r="Z14" i="6" l="1"/>
  <c r="X14" i="6"/>
  <c r="V14" i="6"/>
  <c r="T14" i="6"/>
  <c r="R14" i="6"/>
  <c r="P14" i="6"/>
  <c r="N14" i="6"/>
  <c r="L14" i="6"/>
  <c r="J14" i="6"/>
  <c r="H14" i="6"/>
  <c r="F14" i="6"/>
  <c r="D14" i="6"/>
  <c r="Z5" i="6"/>
  <c r="X5" i="6"/>
  <c r="V5" i="6"/>
  <c r="T5" i="6"/>
  <c r="R5" i="6"/>
  <c r="P5" i="6"/>
  <c r="N5" i="6"/>
  <c r="L5" i="6"/>
  <c r="J5" i="6"/>
  <c r="H5" i="6"/>
  <c r="F5" i="6"/>
  <c r="D5" i="6"/>
  <c r="Z8" i="6"/>
  <c r="X8" i="6"/>
  <c r="V8" i="6"/>
  <c r="T8" i="6"/>
  <c r="R8" i="6"/>
  <c r="P8" i="6"/>
  <c r="N8" i="6"/>
  <c r="L8" i="6"/>
  <c r="J8" i="6"/>
  <c r="H8" i="6"/>
  <c r="F8" i="6"/>
  <c r="D8" i="6"/>
  <c r="Z18" i="6"/>
  <c r="X18" i="6"/>
  <c r="V18" i="6"/>
  <c r="T18" i="6"/>
  <c r="R18" i="6"/>
  <c r="P18" i="6"/>
  <c r="N18" i="6"/>
  <c r="L18" i="6"/>
  <c r="J18" i="6"/>
  <c r="H18" i="6"/>
  <c r="F18" i="6"/>
  <c r="D18" i="6"/>
  <c r="Z12" i="6"/>
  <c r="X12" i="6"/>
  <c r="V12" i="6"/>
  <c r="T12" i="6"/>
  <c r="R12" i="6"/>
  <c r="P12" i="6"/>
  <c r="N12" i="6"/>
  <c r="L12" i="6"/>
  <c r="J12" i="6"/>
  <c r="H12" i="6"/>
  <c r="F12" i="6"/>
  <c r="D12" i="6"/>
  <c r="Z6" i="6"/>
  <c r="X6" i="6"/>
  <c r="V6" i="6"/>
  <c r="T6" i="6"/>
  <c r="R6" i="6"/>
  <c r="P6" i="6"/>
  <c r="N6" i="6"/>
  <c r="L6" i="6"/>
  <c r="J6" i="6"/>
  <c r="H6" i="6"/>
  <c r="F6" i="6"/>
  <c r="D6" i="6"/>
  <c r="Z11" i="6"/>
  <c r="X11" i="6"/>
  <c r="V11" i="6"/>
  <c r="T11" i="6"/>
  <c r="R11" i="6"/>
  <c r="P11" i="6"/>
  <c r="N11" i="6"/>
  <c r="L11" i="6"/>
  <c r="J11" i="6"/>
  <c r="H11" i="6"/>
  <c r="F11" i="6"/>
  <c r="D11" i="6"/>
  <c r="Z4" i="6"/>
  <c r="X4" i="6"/>
  <c r="V4" i="6"/>
  <c r="T4" i="6"/>
  <c r="R4" i="6"/>
  <c r="P4" i="6"/>
  <c r="N4" i="6"/>
  <c r="L4" i="6"/>
  <c r="J4" i="6"/>
  <c r="H4" i="6"/>
  <c r="F4" i="6"/>
  <c r="D4" i="6"/>
  <c r="Z17" i="6"/>
  <c r="X17" i="6"/>
  <c r="V17" i="6"/>
  <c r="T17" i="6"/>
  <c r="R17" i="6"/>
  <c r="P17" i="6"/>
  <c r="N17" i="6"/>
  <c r="L17" i="6"/>
  <c r="J17" i="6"/>
  <c r="H17" i="6"/>
  <c r="F17" i="6"/>
  <c r="D17" i="6"/>
  <c r="Z16" i="6"/>
  <c r="X16" i="6"/>
  <c r="V16" i="6"/>
  <c r="T16" i="6"/>
  <c r="R16" i="6"/>
  <c r="P16" i="6"/>
  <c r="N16" i="6"/>
  <c r="L16" i="6"/>
  <c r="J16" i="6"/>
  <c r="H16" i="6"/>
  <c r="F16" i="6"/>
  <c r="D16" i="6"/>
  <c r="Z19" i="6"/>
  <c r="X19" i="6"/>
  <c r="V19" i="6"/>
  <c r="T19" i="6"/>
  <c r="R19" i="6"/>
  <c r="P19" i="6"/>
  <c r="N19" i="6"/>
  <c r="L19" i="6"/>
  <c r="J19" i="6"/>
  <c r="H19" i="6"/>
  <c r="F19" i="6"/>
  <c r="D19" i="6"/>
  <c r="Z10" i="6"/>
  <c r="X10" i="6"/>
  <c r="V10" i="6"/>
  <c r="T10" i="6"/>
  <c r="R10" i="6"/>
  <c r="P10" i="6"/>
  <c r="N10" i="6"/>
  <c r="L10" i="6"/>
  <c r="J10" i="6"/>
  <c r="H10" i="6"/>
  <c r="F10" i="6"/>
  <c r="D10" i="6"/>
  <c r="Z7" i="6"/>
  <c r="X7" i="6"/>
  <c r="V7" i="6"/>
  <c r="T7" i="6"/>
  <c r="R7" i="6"/>
  <c r="P7" i="6"/>
  <c r="N7" i="6"/>
  <c r="L7" i="6"/>
  <c r="J7" i="6"/>
  <c r="H7" i="6"/>
  <c r="F7" i="6"/>
  <c r="D7" i="6"/>
  <c r="Z2" i="6"/>
  <c r="X2" i="6"/>
  <c r="V2" i="6"/>
  <c r="T2" i="6"/>
  <c r="R2" i="6"/>
  <c r="P2" i="6"/>
  <c r="N2" i="6"/>
  <c r="L2" i="6"/>
  <c r="J2" i="6"/>
  <c r="H2" i="6"/>
  <c r="F2" i="6"/>
  <c r="D2" i="6"/>
  <c r="Z3" i="6"/>
  <c r="X3" i="6"/>
  <c r="V3" i="6"/>
  <c r="T3" i="6"/>
  <c r="R3" i="6"/>
  <c r="P3" i="6"/>
  <c r="N3" i="6"/>
  <c r="L3" i="6"/>
  <c r="J3" i="6"/>
  <c r="H3" i="6"/>
  <c r="F3" i="6"/>
  <c r="D3" i="6"/>
  <c r="Z13" i="6"/>
  <c r="X13" i="6"/>
  <c r="V13" i="6"/>
  <c r="T13" i="6"/>
  <c r="R13" i="6"/>
  <c r="P13" i="6"/>
  <c r="N13" i="6"/>
  <c r="L13" i="6"/>
  <c r="J13" i="6"/>
  <c r="H13" i="6"/>
  <c r="F13" i="6"/>
  <c r="D13" i="6"/>
  <c r="Z9" i="6"/>
  <c r="X9" i="6"/>
  <c r="V9" i="6"/>
  <c r="T9" i="6"/>
  <c r="R9" i="6"/>
  <c r="P9" i="6"/>
  <c r="N9" i="6"/>
  <c r="L9" i="6"/>
  <c r="J9" i="6"/>
  <c r="H9" i="6"/>
  <c r="F9" i="6"/>
  <c r="D9" i="6"/>
  <c r="Z15" i="6"/>
  <c r="X15" i="6"/>
  <c r="V15" i="6"/>
  <c r="T15" i="6"/>
  <c r="R15" i="6"/>
  <c r="P15" i="6"/>
  <c r="N15" i="6"/>
  <c r="L15" i="6"/>
  <c r="J15" i="6"/>
  <c r="H15" i="6"/>
  <c r="F15" i="6"/>
  <c r="D15" i="6"/>
  <c r="Z14" i="5"/>
  <c r="X14" i="5"/>
  <c r="V14" i="5"/>
  <c r="T14" i="5"/>
  <c r="R14" i="5"/>
  <c r="P14" i="5"/>
  <c r="N14" i="5"/>
  <c r="L14" i="5"/>
  <c r="J14" i="5"/>
  <c r="H14" i="5"/>
  <c r="F14" i="5"/>
  <c r="D14" i="5"/>
  <c r="Z5" i="5"/>
  <c r="X5" i="5"/>
  <c r="V5" i="5"/>
  <c r="T5" i="5"/>
  <c r="R5" i="5"/>
  <c r="P5" i="5"/>
  <c r="N5" i="5"/>
  <c r="L5" i="5"/>
  <c r="J5" i="5"/>
  <c r="H5" i="5"/>
  <c r="F5" i="5"/>
  <c r="D5" i="5"/>
  <c r="Z12" i="5"/>
  <c r="X12" i="5"/>
  <c r="V12" i="5"/>
  <c r="T12" i="5"/>
  <c r="R12" i="5"/>
  <c r="P12" i="5"/>
  <c r="N12" i="5"/>
  <c r="L12" i="5"/>
  <c r="J12" i="5"/>
  <c r="H12" i="5"/>
  <c r="F12" i="5"/>
  <c r="D12" i="5"/>
  <c r="Z18" i="5"/>
  <c r="X18" i="5"/>
  <c r="V18" i="5"/>
  <c r="T18" i="5"/>
  <c r="R18" i="5"/>
  <c r="P18" i="5"/>
  <c r="N18" i="5"/>
  <c r="L18" i="5"/>
  <c r="J18" i="5"/>
  <c r="H18" i="5"/>
  <c r="F18" i="5"/>
  <c r="D18" i="5"/>
  <c r="Z8" i="5"/>
  <c r="X8" i="5"/>
  <c r="V8" i="5"/>
  <c r="T8" i="5"/>
  <c r="R8" i="5"/>
  <c r="P8" i="5"/>
  <c r="N8" i="5"/>
  <c r="L8" i="5"/>
  <c r="J8" i="5"/>
  <c r="H8" i="5"/>
  <c r="F8" i="5"/>
  <c r="D8" i="5"/>
  <c r="Z6" i="5"/>
  <c r="X6" i="5"/>
  <c r="V6" i="5"/>
  <c r="T6" i="5"/>
  <c r="R6" i="5"/>
  <c r="P6" i="5"/>
  <c r="N6" i="5"/>
  <c r="L6" i="5"/>
  <c r="J6" i="5"/>
  <c r="H6" i="5"/>
  <c r="F6" i="5"/>
  <c r="D6" i="5"/>
  <c r="Z11" i="5"/>
  <c r="X11" i="5"/>
  <c r="V11" i="5"/>
  <c r="T11" i="5"/>
  <c r="R11" i="5"/>
  <c r="P11" i="5"/>
  <c r="N11" i="5"/>
  <c r="L11" i="5"/>
  <c r="J11" i="5"/>
  <c r="H11" i="5"/>
  <c r="F11" i="5"/>
  <c r="D11" i="5"/>
  <c r="Z4" i="5"/>
  <c r="X4" i="5"/>
  <c r="V4" i="5"/>
  <c r="T4" i="5"/>
  <c r="R4" i="5"/>
  <c r="P4" i="5"/>
  <c r="N4" i="5"/>
  <c r="L4" i="5"/>
  <c r="J4" i="5"/>
  <c r="H4" i="5"/>
  <c r="F4" i="5"/>
  <c r="D4" i="5"/>
  <c r="Z17" i="5"/>
  <c r="X17" i="5"/>
  <c r="V17" i="5"/>
  <c r="T17" i="5"/>
  <c r="R17" i="5"/>
  <c r="P17" i="5"/>
  <c r="N17" i="5"/>
  <c r="L17" i="5"/>
  <c r="J17" i="5"/>
  <c r="H17" i="5"/>
  <c r="F17" i="5"/>
  <c r="D17" i="5"/>
  <c r="Z16" i="5"/>
  <c r="X16" i="5"/>
  <c r="V16" i="5"/>
  <c r="T16" i="5"/>
  <c r="R16" i="5"/>
  <c r="P16" i="5"/>
  <c r="N16" i="5"/>
  <c r="L16" i="5"/>
  <c r="J16" i="5"/>
  <c r="H16" i="5"/>
  <c r="F16" i="5"/>
  <c r="D16" i="5"/>
  <c r="Z10" i="5"/>
  <c r="X10" i="5"/>
  <c r="V10" i="5"/>
  <c r="T10" i="5"/>
  <c r="R10" i="5"/>
  <c r="P10" i="5"/>
  <c r="N10" i="5"/>
  <c r="L10" i="5"/>
  <c r="J10" i="5"/>
  <c r="H10" i="5"/>
  <c r="F10" i="5"/>
  <c r="D10" i="5"/>
  <c r="Z19" i="5"/>
  <c r="X19" i="5"/>
  <c r="V19" i="5"/>
  <c r="T19" i="5"/>
  <c r="R19" i="5"/>
  <c r="P19" i="5"/>
  <c r="N19" i="5"/>
  <c r="L19" i="5"/>
  <c r="J19" i="5"/>
  <c r="H19" i="5"/>
  <c r="F19" i="5"/>
  <c r="D19" i="5"/>
  <c r="Z7" i="5"/>
  <c r="X7" i="5"/>
  <c r="V7" i="5"/>
  <c r="T7" i="5"/>
  <c r="R7" i="5"/>
  <c r="P7" i="5"/>
  <c r="N7" i="5"/>
  <c r="L7" i="5"/>
  <c r="J7" i="5"/>
  <c r="H7" i="5"/>
  <c r="F7" i="5"/>
  <c r="D7" i="5"/>
  <c r="Z2" i="5"/>
  <c r="X2" i="5"/>
  <c r="V2" i="5"/>
  <c r="T2" i="5"/>
  <c r="R2" i="5"/>
  <c r="P2" i="5"/>
  <c r="N2" i="5"/>
  <c r="L2" i="5"/>
  <c r="J2" i="5"/>
  <c r="H2" i="5"/>
  <c r="F2" i="5"/>
  <c r="D2" i="5"/>
  <c r="Z3" i="5"/>
  <c r="X3" i="5"/>
  <c r="V3" i="5"/>
  <c r="T3" i="5"/>
  <c r="R3" i="5"/>
  <c r="P3" i="5"/>
  <c r="N3" i="5"/>
  <c r="L3" i="5"/>
  <c r="J3" i="5"/>
  <c r="H3" i="5"/>
  <c r="F3" i="5"/>
  <c r="D3" i="5"/>
  <c r="Z13" i="5"/>
  <c r="X13" i="5"/>
  <c r="V13" i="5"/>
  <c r="T13" i="5"/>
  <c r="R13" i="5"/>
  <c r="P13" i="5"/>
  <c r="N13" i="5"/>
  <c r="L13" i="5"/>
  <c r="J13" i="5"/>
  <c r="H13" i="5"/>
  <c r="F13" i="5"/>
  <c r="D13" i="5"/>
  <c r="Z9" i="5"/>
  <c r="X9" i="5"/>
  <c r="V9" i="5"/>
  <c r="T9" i="5"/>
  <c r="R9" i="5"/>
  <c r="P9" i="5"/>
  <c r="N9" i="5"/>
  <c r="L9" i="5"/>
  <c r="J9" i="5"/>
  <c r="H9" i="5"/>
  <c r="F9" i="5"/>
  <c r="D9" i="5"/>
  <c r="Z15" i="5"/>
  <c r="X15" i="5"/>
  <c r="V15" i="5"/>
  <c r="T15" i="5"/>
  <c r="R15" i="5"/>
  <c r="P15" i="5"/>
  <c r="N15" i="5"/>
  <c r="L15" i="5"/>
  <c r="J15" i="5"/>
  <c r="H15" i="5"/>
  <c r="F15" i="5"/>
  <c r="D15" i="5"/>
  <c r="Z14" i="4"/>
  <c r="X14" i="4"/>
  <c r="V14" i="4"/>
  <c r="T14" i="4"/>
  <c r="R14" i="4"/>
  <c r="P14" i="4"/>
  <c r="N14" i="4"/>
  <c r="L14" i="4"/>
  <c r="J14" i="4"/>
  <c r="H14" i="4"/>
  <c r="F14" i="4"/>
  <c r="D14" i="4"/>
  <c r="Z5" i="4"/>
  <c r="X5" i="4"/>
  <c r="V5" i="4"/>
  <c r="T5" i="4"/>
  <c r="R5" i="4"/>
  <c r="P5" i="4"/>
  <c r="N5" i="4"/>
  <c r="L5" i="4"/>
  <c r="J5" i="4"/>
  <c r="H5" i="4"/>
  <c r="F5" i="4"/>
  <c r="D5" i="4"/>
  <c r="Z18" i="4"/>
  <c r="X18" i="4"/>
  <c r="V18" i="4"/>
  <c r="T18" i="4"/>
  <c r="R18" i="4"/>
  <c r="P18" i="4"/>
  <c r="N18" i="4"/>
  <c r="L18" i="4"/>
  <c r="J18" i="4"/>
  <c r="H18" i="4"/>
  <c r="F18" i="4"/>
  <c r="D18" i="4"/>
  <c r="Z8" i="4"/>
  <c r="X8" i="4"/>
  <c r="V8" i="4"/>
  <c r="T8" i="4"/>
  <c r="R8" i="4"/>
  <c r="P8" i="4"/>
  <c r="N8" i="4"/>
  <c r="L8" i="4"/>
  <c r="J8" i="4"/>
  <c r="H8" i="4"/>
  <c r="F8" i="4"/>
  <c r="D8" i="4"/>
  <c r="Z12" i="4"/>
  <c r="X12" i="4"/>
  <c r="V12" i="4"/>
  <c r="T12" i="4"/>
  <c r="R12" i="4"/>
  <c r="P12" i="4"/>
  <c r="N12" i="4"/>
  <c r="L12" i="4"/>
  <c r="J12" i="4"/>
  <c r="H12" i="4"/>
  <c r="F12" i="4"/>
  <c r="D12" i="4"/>
  <c r="Z6" i="4"/>
  <c r="X6" i="4"/>
  <c r="V6" i="4"/>
  <c r="T6" i="4"/>
  <c r="R6" i="4"/>
  <c r="P6" i="4"/>
  <c r="N6" i="4"/>
  <c r="L6" i="4"/>
  <c r="J6" i="4"/>
  <c r="H6" i="4"/>
  <c r="F6" i="4"/>
  <c r="D6" i="4"/>
  <c r="Z11" i="4"/>
  <c r="X11" i="4"/>
  <c r="V11" i="4"/>
  <c r="T11" i="4"/>
  <c r="R11" i="4"/>
  <c r="P11" i="4"/>
  <c r="N11" i="4"/>
  <c r="L11" i="4"/>
  <c r="J11" i="4"/>
  <c r="H11" i="4"/>
  <c r="F11" i="4"/>
  <c r="D11" i="4"/>
  <c r="Z17" i="4"/>
  <c r="X17" i="4"/>
  <c r="V17" i="4"/>
  <c r="T17" i="4"/>
  <c r="R17" i="4"/>
  <c r="P17" i="4"/>
  <c r="N17" i="4"/>
  <c r="L17" i="4"/>
  <c r="J17" i="4"/>
  <c r="H17" i="4"/>
  <c r="F17" i="4"/>
  <c r="D17" i="4"/>
  <c r="Z10" i="4"/>
  <c r="X10" i="4"/>
  <c r="V10" i="4"/>
  <c r="T10" i="4"/>
  <c r="R10" i="4"/>
  <c r="P10" i="4"/>
  <c r="N10" i="4"/>
  <c r="L10" i="4"/>
  <c r="J10" i="4"/>
  <c r="H10" i="4"/>
  <c r="F10" i="4"/>
  <c r="D10" i="4"/>
  <c r="Z4" i="4"/>
  <c r="X4" i="4"/>
  <c r="V4" i="4"/>
  <c r="T4" i="4"/>
  <c r="R4" i="4"/>
  <c r="P4" i="4"/>
  <c r="N4" i="4"/>
  <c r="L4" i="4"/>
  <c r="J4" i="4"/>
  <c r="H4" i="4"/>
  <c r="F4" i="4"/>
  <c r="D4" i="4"/>
  <c r="Z16" i="4"/>
  <c r="X16" i="4"/>
  <c r="V16" i="4"/>
  <c r="T16" i="4"/>
  <c r="R16" i="4"/>
  <c r="P16" i="4"/>
  <c r="N16" i="4"/>
  <c r="L16" i="4"/>
  <c r="J16" i="4"/>
  <c r="H16" i="4"/>
  <c r="F16" i="4"/>
  <c r="D16" i="4"/>
  <c r="Z19" i="4"/>
  <c r="X19" i="4"/>
  <c r="V19" i="4"/>
  <c r="T19" i="4"/>
  <c r="R19" i="4"/>
  <c r="P19" i="4"/>
  <c r="N19" i="4"/>
  <c r="L19" i="4"/>
  <c r="J19" i="4"/>
  <c r="H19" i="4"/>
  <c r="F19" i="4"/>
  <c r="D19" i="4"/>
  <c r="Z7" i="4"/>
  <c r="X7" i="4"/>
  <c r="V7" i="4"/>
  <c r="T7" i="4"/>
  <c r="R7" i="4"/>
  <c r="P7" i="4"/>
  <c r="N7" i="4"/>
  <c r="L7" i="4"/>
  <c r="J7" i="4"/>
  <c r="H7" i="4"/>
  <c r="F7" i="4"/>
  <c r="D7" i="4"/>
  <c r="Z2" i="4"/>
  <c r="X2" i="4"/>
  <c r="V2" i="4"/>
  <c r="T2" i="4"/>
  <c r="R2" i="4"/>
  <c r="P2" i="4"/>
  <c r="N2" i="4"/>
  <c r="L2" i="4"/>
  <c r="J2" i="4"/>
  <c r="H2" i="4"/>
  <c r="F2" i="4"/>
  <c r="D2" i="4"/>
  <c r="Z3" i="4"/>
  <c r="X3" i="4"/>
  <c r="V3" i="4"/>
  <c r="T3" i="4"/>
  <c r="R3" i="4"/>
  <c r="P3" i="4"/>
  <c r="N3" i="4"/>
  <c r="L3" i="4"/>
  <c r="J3" i="4"/>
  <c r="H3" i="4"/>
  <c r="F3" i="4"/>
  <c r="D3" i="4"/>
  <c r="Z13" i="4"/>
  <c r="X13" i="4"/>
  <c r="V13" i="4"/>
  <c r="T13" i="4"/>
  <c r="R13" i="4"/>
  <c r="P13" i="4"/>
  <c r="N13" i="4"/>
  <c r="L13" i="4"/>
  <c r="J13" i="4"/>
  <c r="H13" i="4"/>
  <c r="F13" i="4"/>
  <c r="D13" i="4"/>
  <c r="Z9" i="4"/>
  <c r="X9" i="4"/>
  <c r="V9" i="4"/>
  <c r="T9" i="4"/>
  <c r="R9" i="4"/>
  <c r="P9" i="4"/>
  <c r="N9" i="4"/>
  <c r="L9" i="4"/>
  <c r="J9" i="4"/>
  <c r="H9" i="4"/>
  <c r="F9" i="4"/>
  <c r="D9" i="4"/>
  <c r="Z15" i="4"/>
  <c r="X15" i="4"/>
  <c r="V15" i="4"/>
  <c r="T15" i="4"/>
  <c r="R15" i="4"/>
  <c r="P15" i="4"/>
  <c r="N15" i="4"/>
  <c r="L15" i="4"/>
  <c r="J15" i="4"/>
  <c r="H15" i="4"/>
  <c r="F15" i="4"/>
  <c r="D15" i="4"/>
  <c r="Z14" i="3"/>
  <c r="X14" i="3"/>
  <c r="V14" i="3"/>
  <c r="T14" i="3"/>
  <c r="R14" i="3"/>
  <c r="P14" i="3"/>
  <c r="N14" i="3"/>
  <c r="L14" i="3"/>
  <c r="J14" i="3"/>
  <c r="H14" i="3"/>
  <c r="F14" i="3"/>
  <c r="D14" i="3"/>
  <c r="Z18" i="3"/>
  <c r="X18" i="3"/>
  <c r="V18" i="3"/>
  <c r="T18" i="3"/>
  <c r="R18" i="3"/>
  <c r="P18" i="3"/>
  <c r="N18" i="3"/>
  <c r="L18" i="3"/>
  <c r="J18" i="3"/>
  <c r="H18" i="3"/>
  <c r="F18" i="3"/>
  <c r="D18" i="3"/>
  <c r="Z8" i="3"/>
  <c r="X8" i="3"/>
  <c r="V8" i="3"/>
  <c r="T8" i="3"/>
  <c r="R8" i="3"/>
  <c r="P8" i="3"/>
  <c r="N8" i="3"/>
  <c r="L8" i="3"/>
  <c r="J8" i="3"/>
  <c r="H8" i="3"/>
  <c r="F8" i="3"/>
  <c r="D8" i="3"/>
  <c r="Z5" i="3"/>
  <c r="X5" i="3"/>
  <c r="V5" i="3"/>
  <c r="T5" i="3"/>
  <c r="R5" i="3"/>
  <c r="P5" i="3"/>
  <c r="N5" i="3"/>
  <c r="L5" i="3"/>
  <c r="J5" i="3"/>
  <c r="H5" i="3"/>
  <c r="F5" i="3"/>
  <c r="D5" i="3"/>
  <c r="Z12" i="3"/>
  <c r="X12" i="3"/>
  <c r="V12" i="3"/>
  <c r="T12" i="3"/>
  <c r="R12" i="3"/>
  <c r="P12" i="3"/>
  <c r="N12" i="3"/>
  <c r="L12" i="3"/>
  <c r="J12" i="3"/>
  <c r="H12" i="3"/>
  <c r="F12" i="3"/>
  <c r="D12" i="3"/>
  <c r="Z6" i="3"/>
  <c r="X6" i="3"/>
  <c r="V6" i="3"/>
  <c r="T6" i="3"/>
  <c r="R6" i="3"/>
  <c r="P6" i="3"/>
  <c r="N6" i="3"/>
  <c r="L6" i="3"/>
  <c r="J6" i="3"/>
  <c r="H6" i="3"/>
  <c r="F6" i="3"/>
  <c r="D6" i="3"/>
  <c r="Z11" i="3"/>
  <c r="X11" i="3"/>
  <c r="V11" i="3"/>
  <c r="T11" i="3"/>
  <c r="R11" i="3"/>
  <c r="P11" i="3"/>
  <c r="N11" i="3"/>
  <c r="L11" i="3"/>
  <c r="J11" i="3"/>
  <c r="H11" i="3"/>
  <c r="F11" i="3"/>
  <c r="D11" i="3"/>
  <c r="Z17" i="3"/>
  <c r="X17" i="3"/>
  <c r="V17" i="3"/>
  <c r="T17" i="3"/>
  <c r="R17" i="3"/>
  <c r="P17" i="3"/>
  <c r="N17" i="3"/>
  <c r="L17" i="3"/>
  <c r="J17" i="3"/>
  <c r="H17" i="3"/>
  <c r="F17" i="3"/>
  <c r="D17" i="3"/>
  <c r="Z10" i="3"/>
  <c r="X10" i="3"/>
  <c r="V10" i="3"/>
  <c r="T10" i="3"/>
  <c r="R10" i="3"/>
  <c r="P10" i="3"/>
  <c r="N10" i="3"/>
  <c r="L10" i="3"/>
  <c r="J10" i="3"/>
  <c r="H10" i="3"/>
  <c r="F10" i="3"/>
  <c r="D10" i="3"/>
  <c r="Z4" i="3"/>
  <c r="X4" i="3"/>
  <c r="V4" i="3"/>
  <c r="T4" i="3"/>
  <c r="R4" i="3"/>
  <c r="P4" i="3"/>
  <c r="N4" i="3"/>
  <c r="L4" i="3"/>
  <c r="J4" i="3"/>
  <c r="H4" i="3"/>
  <c r="F4" i="3"/>
  <c r="D4" i="3"/>
  <c r="Z16" i="3"/>
  <c r="X16" i="3"/>
  <c r="V16" i="3"/>
  <c r="T16" i="3"/>
  <c r="R16" i="3"/>
  <c r="P16" i="3"/>
  <c r="N16" i="3"/>
  <c r="L16" i="3"/>
  <c r="J16" i="3"/>
  <c r="H16" i="3"/>
  <c r="F16" i="3"/>
  <c r="D16" i="3"/>
  <c r="Z19" i="3"/>
  <c r="X19" i="3"/>
  <c r="V19" i="3"/>
  <c r="T19" i="3"/>
  <c r="R19" i="3"/>
  <c r="P19" i="3"/>
  <c r="N19" i="3"/>
  <c r="L19" i="3"/>
  <c r="J19" i="3"/>
  <c r="H19" i="3"/>
  <c r="F19" i="3"/>
  <c r="D19" i="3"/>
  <c r="Z7" i="3"/>
  <c r="X7" i="3"/>
  <c r="V7" i="3"/>
  <c r="T7" i="3"/>
  <c r="R7" i="3"/>
  <c r="P7" i="3"/>
  <c r="N7" i="3"/>
  <c r="L7" i="3"/>
  <c r="J7" i="3"/>
  <c r="H7" i="3"/>
  <c r="F7" i="3"/>
  <c r="D7" i="3"/>
  <c r="Z2" i="3"/>
  <c r="X2" i="3"/>
  <c r="V2" i="3"/>
  <c r="T2" i="3"/>
  <c r="R2" i="3"/>
  <c r="P2" i="3"/>
  <c r="N2" i="3"/>
  <c r="L2" i="3"/>
  <c r="J2" i="3"/>
  <c r="H2" i="3"/>
  <c r="F2" i="3"/>
  <c r="D2" i="3"/>
  <c r="Z3" i="3"/>
  <c r="X3" i="3"/>
  <c r="V3" i="3"/>
  <c r="T3" i="3"/>
  <c r="R3" i="3"/>
  <c r="P3" i="3"/>
  <c r="N3" i="3"/>
  <c r="L3" i="3"/>
  <c r="J3" i="3"/>
  <c r="H3" i="3"/>
  <c r="F3" i="3"/>
  <c r="D3" i="3"/>
  <c r="Z13" i="3"/>
  <c r="X13" i="3"/>
  <c r="V13" i="3"/>
  <c r="T13" i="3"/>
  <c r="R13" i="3"/>
  <c r="P13" i="3"/>
  <c r="N13" i="3"/>
  <c r="L13" i="3"/>
  <c r="J13" i="3"/>
  <c r="H13" i="3"/>
  <c r="F13" i="3"/>
  <c r="D13" i="3"/>
  <c r="Z9" i="3"/>
  <c r="X9" i="3"/>
  <c r="V9" i="3"/>
  <c r="T9" i="3"/>
  <c r="R9" i="3"/>
  <c r="P9" i="3"/>
  <c r="N9" i="3"/>
  <c r="L9" i="3"/>
  <c r="J9" i="3"/>
  <c r="H9" i="3"/>
  <c r="F9" i="3"/>
  <c r="D9" i="3"/>
  <c r="Z15" i="3"/>
  <c r="X15" i="3"/>
  <c r="V15" i="3"/>
  <c r="T15" i="3"/>
  <c r="R15" i="3"/>
  <c r="P15" i="3"/>
  <c r="N15" i="3"/>
  <c r="L15" i="3"/>
  <c r="J15" i="3"/>
  <c r="H15" i="3"/>
  <c r="F15" i="3"/>
  <c r="D15" i="3"/>
  <c r="Z14" i="2"/>
  <c r="X14" i="2"/>
  <c r="V14" i="2"/>
  <c r="T14" i="2"/>
  <c r="R14" i="2"/>
  <c r="P14" i="2"/>
  <c r="N14" i="2"/>
  <c r="L14" i="2"/>
  <c r="J14" i="2"/>
  <c r="H14" i="2"/>
  <c r="F14" i="2"/>
  <c r="D14" i="2"/>
  <c r="Z5" i="2"/>
  <c r="X5" i="2"/>
  <c r="V5" i="2"/>
  <c r="T5" i="2"/>
  <c r="R5" i="2"/>
  <c r="P5" i="2"/>
  <c r="N5" i="2"/>
  <c r="L5" i="2"/>
  <c r="J5" i="2"/>
  <c r="H5" i="2"/>
  <c r="F5" i="2"/>
  <c r="D5" i="2"/>
  <c r="Z8" i="2"/>
  <c r="X8" i="2"/>
  <c r="V8" i="2"/>
  <c r="T8" i="2"/>
  <c r="R8" i="2"/>
  <c r="P8" i="2"/>
  <c r="N8" i="2"/>
  <c r="L8" i="2"/>
  <c r="J8" i="2"/>
  <c r="H8" i="2"/>
  <c r="F8" i="2"/>
  <c r="D8" i="2"/>
  <c r="Z18" i="2"/>
  <c r="X18" i="2"/>
  <c r="V18" i="2"/>
  <c r="T18" i="2"/>
  <c r="R18" i="2"/>
  <c r="P18" i="2"/>
  <c r="N18" i="2"/>
  <c r="L18" i="2"/>
  <c r="J18" i="2"/>
  <c r="H18" i="2"/>
  <c r="F18" i="2"/>
  <c r="D18" i="2"/>
  <c r="Z12" i="2"/>
  <c r="X12" i="2"/>
  <c r="V12" i="2"/>
  <c r="T12" i="2"/>
  <c r="R12" i="2"/>
  <c r="P12" i="2"/>
  <c r="N12" i="2"/>
  <c r="L12" i="2"/>
  <c r="J12" i="2"/>
  <c r="H12" i="2"/>
  <c r="F12" i="2"/>
  <c r="D12" i="2"/>
  <c r="Z6" i="2"/>
  <c r="X6" i="2"/>
  <c r="V6" i="2"/>
  <c r="T6" i="2"/>
  <c r="R6" i="2"/>
  <c r="P6" i="2"/>
  <c r="N6" i="2"/>
  <c r="L6" i="2"/>
  <c r="J6" i="2"/>
  <c r="H6" i="2"/>
  <c r="F6" i="2"/>
  <c r="D6" i="2"/>
  <c r="Z17" i="2"/>
  <c r="X17" i="2"/>
  <c r="V17" i="2"/>
  <c r="T17" i="2"/>
  <c r="R17" i="2"/>
  <c r="P17" i="2"/>
  <c r="N17" i="2"/>
  <c r="L17" i="2"/>
  <c r="J17" i="2"/>
  <c r="H17" i="2"/>
  <c r="F17" i="2"/>
  <c r="D17" i="2"/>
  <c r="Z11" i="2"/>
  <c r="X11" i="2"/>
  <c r="V11" i="2"/>
  <c r="T11" i="2"/>
  <c r="R11" i="2"/>
  <c r="P11" i="2"/>
  <c r="N11" i="2"/>
  <c r="L11" i="2"/>
  <c r="J11" i="2"/>
  <c r="H11" i="2"/>
  <c r="F11" i="2"/>
  <c r="D11" i="2"/>
  <c r="Z10" i="2"/>
  <c r="X10" i="2"/>
  <c r="V10" i="2"/>
  <c r="T10" i="2"/>
  <c r="R10" i="2"/>
  <c r="P10" i="2"/>
  <c r="N10" i="2"/>
  <c r="L10" i="2"/>
  <c r="J10" i="2"/>
  <c r="H10" i="2"/>
  <c r="F10" i="2"/>
  <c r="D10" i="2"/>
  <c r="Z7" i="2"/>
  <c r="X7" i="2"/>
  <c r="V7" i="2"/>
  <c r="T7" i="2"/>
  <c r="R7" i="2"/>
  <c r="P7" i="2"/>
  <c r="N7" i="2"/>
  <c r="L7" i="2"/>
  <c r="J7" i="2"/>
  <c r="H7" i="2"/>
  <c r="F7" i="2"/>
  <c r="D7" i="2"/>
  <c r="Z19" i="2"/>
  <c r="X19" i="2"/>
  <c r="V19" i="2"/>
  <c r="T19" i="2"/>
  <c r="R19" i="2"/>
  <c r="P19" i="2"/>
  <c r="N19" i="2"/>
  <c r="L19" i="2"/>
  <c r="J19" i="2"/>
  <c r="H19" i="2"/>
  <c r="F19" i="2"/>
  <c r="D19" i="2"/>
  <c r="Z16" i="2"/>
  <c r="X16" i="2"/>
  <c r="V16" i="2"/>
  <c r="T16" i="2"/>
  <c r="R16" i="2"/>
  <c r="P16" i="2"/>
  <c r="N16" i="2"/>
  <c r="L16" i="2"/>
  <c r="J16" i="2"/>
  <c r="H16" i="2"/>
  <c r="F16" i="2"/>
  <c r="D16" i="2"/>
  <c r="Z4" i="2"/>
  <c r="X4" i="2"/>
  <c r="V4" i="2"/>
  <c r="T4" i="2"/>
  <c r="R4" i="2"/>
  <c r="P4" i="2"/>
  <c r="N4" i="2"/>
  <c r="L4" i="2"/>
  <c r="J4" i="2"/>
  <c r="H4" i="2"/>
  <c r="F4" i="2"/>
  <c r="D4" i="2"/>
  <c r="Z2" i="2"/>
  <c r="X2" i="2"/>
  <c r="V2" i="2"/>
  <c r="T2" i="2"/>
  <c r="R2" i="2"/>
  <c r="P2" i="2"/>
  <c r="N2" i="2"/>
  <c r="L2" i="2"/>
  <c r="J2" i="2"/>
  <c r="H2" i="2"/>
  <c r="F2" i="2"/>
  <c r="D2" i="2"/>
  <c r="Z3" i="2"/>
  <c r="X3" i="2"/>
  <c r="V3" i="2"/>
  <c r="T3" i="2"/>
  <c r="R3" i="2"/>
  <c r="P3" i="2"/>
  <c r="N3" i="2"/>
  <c r="L3" i="2"/>
  <c r="J3" i="2"/>
  <c r="H3" i="2"/>
  <c r="F3" i="2"/>
  <c r="D3" i="2"/>
  <c r="Z13" i="2"/>
  <c r="X13" i="2"/>
  <c r="V13" i="2"/>
  <c r="T13" i="2"/>
  <c r="R13" i="2"/>
  <c r="P13" i="2"/>
  <c r="N13" i="2"/>
  <c r="L13" i="2"/>
  <c r="J13" i="2"/>
  <c r="H13" i="2"/>
  <c r="F13" i="2"/>
  <c r="D13" i="2"/>
  <c r="Z9" i="2"/>
  <c r="X9" i="2"/>
  <c r="V9" i="2"/>
  <c r="T9" i="2"/>
  <c r="R9" i="2"/>
  <c r="P9" i="2"/>
  <c r="N9" i="2"/>
  <c r="L9" i="2"/>
  <c r="J9" i="2"/>
  <c r="H9" i="2"/>
  <c r="F9" i="2"/>
  <c r="D9" i="2"/>
  <c r="Z15" i="2"/>
  <c r="X15" i="2"/>
  <c r="V15" i="2"/>
  <c r="T15" i="2"/>
  <c r="R15" i="2"/>
  <c r="P15" i="2"/>
  <c r="N15" i="2"/>
  <c r="L15" i="2"/>
  <c r="J15" i="2"/>
  <c r="H15" i="2"/>
  <c r="F15" i="2"/>
  <c r="D15" i="2"/>
  <c r="Z14" i="1"/>
  <c r="X14" i="1"/>
  <c r="V14" i="1"/>
  <c r="T14" i="1"/>
  <c r="R14" i="1"/>
  <c r="P14" i="1"/>
  <c r="N14" i="1"/>
  <c r="L14" i="1"/>
  <c r="J14" i="1"/>
  <c r="H14" i="1"/>
  <c r="F14" i="1"/>
  <c r="D14" i="1"/>
  <c r="Z5" i="1"/>
  <c r="X5" i="1"/>
  <c r="V5" i="1"/>
  <c r="T5" i="1"/>
  <c r="R5" i="1"/>
  <c r="P5" i="1"/>
  <c r="N5" i="1"/>
  <c r="L5" i="1"/>
  <c r="J5" i="1"/>
  <c r="H5" i="1"/>
  <c r="F5" i="1"/>
  <c r="D5" i="1"/>
  <c r="Z18" i="1"/>
  <c r="X18" i="1"/>
  <c r="V18" i="1"/>
  <c r="T18" i="1"/>
  <c r="R18" i="1"/>
  <c r="P18" i="1"/>
  <c r="N18" i="1"/>
  <c r="L18" i="1"/>
  <c r="J18" i="1"/>
  <c r="H18" i="1"/>
  <c r="F18" i="1"/>
  <c r="D18" i="1"/>
  <c r="Z8" i="1"/>
  <c r="X8" i="1"/>
  <c r="V8" i="1"/>
  <c r="T8" i="1"/>
  <c r="R8" i="1"/>
  <c r="P8" i="1"/>
  <c r="N8" i="1"/>
  <c r="L8" i="1"/>
  <c r="J8" i="1"/>
  <c r="H8" i="1"/>
  <c r="F8" i="1"/>
  <c r="D8" i="1"/>
  <c r="Z12" i="1"/>
  <c r="X12" i="1"/>
  <c r="V12" i="1"/>
  <c r="T12" i="1"/>
  <c r="R12" i="1"/>
  <c r="P12" i="1"/>
  <c r="N12" i="1"/>
  <c r="L12" i="1"/>
  <c r="J12" i="1"/>
  <c r="H12" i="1"/>
  <c r="F12" i="1"/>
  <c r="D12" i="1"/>
  <c r="Z6" i="1"/>
  <c r="X6" i="1"/>
  <c r="V6" i="1"/>
  <c r="T6" i="1"/>
  <c r="R6" i="1"/>
  <c r="P6" i="1"/>
  <c r="N6" i="1"/>
  <c r="L6" i="1"/>
  <c r="J6" i="1"/>
  <c r="H6" i="1"/>
  <c r="F6" i="1"/>
  <c r="D6" i="1"/>
  <c r="Z17" i="1"/>
  <c r="X17" i="1"/>
  <c r="V17" i="1"/>
  <c r="T17" i="1"/>
  <c r="R17" i="1"/>
  <c r="P17" i="1"/>
  <c r="N17" i="1"/>
  <c r="L17" i="1"/>
  <c r="J17" i="1"/>
  <c r="H17" i="1"/>
  <c r="F17" i="1"/>
  <c r="D17" i="1"/>
  <c r="Z11" i="1"/>
  <c r="X11" i="1"/>
  <c r="V11" i="1"/>
  <c r="T11" i="1"/>
  <c r="R11" i="1"/>
  <c r="P11" i="1"/>
  <c r="N11" i="1"/>
  <c r="L11" i="1"/>
  <c r="J11" i="1"/>
  <c r="H11" i="1"/>
  <c r="F11" i="1"/>
  <c r="D11" i="1"/>
  <c r="Z10" i="1"/>
  <c r="X10" i="1"/>
  <c r="V10" i="1"/>
  <c r="T10" i="1"/>
  <c r="R10" i="1"/>
  <c r="P10" i="1"/>
  <c r="N10" i="1"/>
  <c r="L10" i="1"/>
  <c r="J10" i="1"/>
  <c r="H10" i="1"/>
  <c r="F10" i="1"/>
  <c r="D10" i="1"/>
  <c r="Z7" i="1"/>
  <c r="X7" i="1"/>
  <c r="V7" i="1"/>
  <c r="T7" i="1"/>
  <c r="R7" i="1"/>
  <c r="P7" i="1"/>
  <c r="N7" i="1"/>
  <c r="L7" i="1"/>
  <c r="J7" i="1"/>
  <c r="H7" i="1"/>
  <c r="F7" i="1"/>
  <c r="D7" i="1"/>
  <c r="Z16" i="1"/>
  <c r="X16" i="1"/>
  <c r="V16" i="1"/>
  <c r="T16" i="1"/>
  <c r="R16" i="1"/>
  <c r="P16" i="1"/>
  <c r="N16" i="1"/>
  <c r="L16" i="1"/>
  <c r="J16" i="1"/>
  <c r="H16" i="1"/>
  <c r="F16" i="1"/>
  <c r="D16" i="1"/>
  <c r="Z19" i="1"/>
  <c r="X19" i="1"/>
  <c r="V19" i="1"/>
  <c r="T19" i="1"/>
  <c r="R19" i="1"/>
  <c r="P19" i="1"/>
  <c r="N19" i="1"/>
  <c r="L19" i="1"/>
  <c r="J19" i="1"/>
  <c r="H19" i="1"/>
  <c r="F19" i="1"/>
  <c r="D19" i="1"/>
  <c r="Z2" i="1"/>
  <c r="X2" i="1"/>
  <c r="V2" i="1"/>
  <c r="T2" i="1"/>
  <c r="R2" i="1"/>
  <c r="P2" i="1"/>
  <c r="N2" i="1"/>
  <c r="L2" i="1"/>
  <c r="J2" i="1"/>
  <c r="H2" i="1"/>
  <c r="F2" i="1"/>
  <c r="D2" i="1"/>
  <c r="Z4" i="1"/>
  <c r="X4" i="1"/>
  <c r="V4" i="1"/>
  <c r="T4" i="1"/>
  <c r="R4" i="1"/>
  <c r="P4" i="1"/>
  <c r="N4" i="1"/>
  <c r="L4" i="1"/>
  <c r="J4" i="1"/>
  <c r="H4" i="1"/>
  <c r="F4" i="1"/>
  <c r="D4" i="1"/>
  <c r="Z3" i="1"/>
  <c r="X3" i="1"/>
  <c r="V3" i="1"/>
  <c r="T3" i="1"/>
  <c r="R3" i="1"/>
  <c r="P3" i="1"/>
  <c r="N3" i="1"/>
  <c r="L3" i="1"/>
  <c r="J3" i="1"/>
  <c r="H3" i="1"/>
  <c r="F3" i="1"/>
  <c r="D3" i="1"/>
  <c r="Z13" i="1"/>
  <c r="X13" i="1"/>
  <c r="V13" i="1"/>
  <c r="T13" i="1"/>
  <c r="R13" i="1"/>
  <c r="P13" i="1"/>
  <c r="N13" i="1"/>
  <c r="L13" i="1"/>
  <c r="J13" i="1"/>
  <c r="H13" i="1"/>
  <c r="F13" i="1"/>
  <c r="D13" i="1"/>
  <c r="Z9" i="1"/>
  <c r="X9" i="1"/>
  <c r="V9" i="1"/>
  <c r="T9" i="1"/>
  <c r="R9" i="1"/>
  <c r="P9" i="1"/>
  <c r="N9" i="1"/>
  <c r="L9" i="1"/>
  <c r="J9" i="1"/>
  <c r="H9" i="1"/>
  <c r="F9" i="1"/>
  <c r="D9" i="1"/>
  <c r="Z15" i="1"/>
  <c r="X15" i="1"/>
  <c r="V15" i="1"/>
  <c r="T15" i="1"/>
  <c r="R15" i="1"/>
  <c r="P15" i="1"/>
  <c r="N15" i="1"/>
  <c r="L15" i="1"/>
  <c r="J15" i="1"/>
  <c r="H15" i="1"/>
  <c r="F15" i="1"/>
  <c r="D15" i="1"/>
</calcChain>
</file>

<file path=xl/sharedStrings.xml><?xml version="1.0" encoding="utf-8"?>
<sst xmlns="http://schemas.openxmlformats.org/spreadsheetml/2006/main" count="528" uniqueCount="44">
  <si>
    <t>Столбец1</t>
  </si>
  <si>
    <t>январь</t>
  </si>
  <si>
    <t>февраль</t>
  </si>
  <si>
    <t>февраль/январь</t>
  </si>
  <si>
    <t>март</t>
  </si>
  <si>
    <t>март/февраль</t>
  </si>
  <si>
    <t>апрель</t>
  </si>
  <si>
    <t>апрель/март</t>
  </si>
  <si>
    <t>май</t>
  </si>
  <si>
    <t>май/апрель</t>
  </si>
  <si>
    <t>июнь</t>
  </si>
  <si>
    <t>июнь/май</t>
  </si>
  <si>
    <t>июль</t>
  </si>
  <si>
    <t>июль/июнь</t>
  </si>
  <si>
    <t>август</t>
  </si>
  <si>
    <t>август/июль</t>
  </si>
  <si>
    <t>сентябрь</t>
  </si>
  <si>
    <t>сентябрь/август</t>
  </si>
  <si>
    <t>октябрь</t>
  </si>
  <si>
    <t>октябрь/сентябрь</t>
  </si>
  <si>
    <t>ноябрь</t>
  </si>
  <si>
    <t>ноябрь/октябрь</t>
  </si>
  <si>
    <t>декабрь</t>
  </si>
  <si>
    <t>декабрь/ноябрь</t>
  </si>
  <si>
    <t xml:space="preserve">г.Москва </t>
  </si>
  <si>
    <t>Калужская область</t>
  </si>
  <si>
    <t>Тульская область</t>
  </si>
  <si>
    <t>Тверская область</t>
  </si>
  <si>
    <t>Ярославская область</t>
  </si>
  <si>
    <t>Белгородская область</t>
  </si>
  <si>
    <t>Воронежская область</t>
  </si>
  <si>
    <t>Рязанская область</t>
  </si>
  <si>
    <t>Липецкая область</t>
  </si>
  <si>
    <t>Курская область</t>
  </si>
  <si>
    <t>Владимирская область</t>
  </si>
  <si>
    <t>Смоленская область</t>
  </si>
  <si>
    <t>Костромская область</t>
  </si>
  <si>
    <t>Орловская область</t>
  </si>
  <si>
    <t>Брянская область</t>
  </si>
  <si>
    <t>Тамбовская область</t>
  </si>
  <si>
    <t>Ивановская область</t>
  </si>
  <si>
    <t>изменение за год %</t>
  </si>
  <si>
    <t>Московская область</t>
  </si>
  <si>
    <t>средняя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</si>
</sst>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b/>
      <i/>
      <sz val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0"/>
      <name val="Arial Cyr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3" xfId="0" applyFont="1" applyFill="1" applyBorder="1"/>
    <xf numFmtId="0" fontId="4" fillId="2" borderId="2" xfId="0" applyFont="1" applyFill="1" applyBorder="1" applyAlignment="1">
      <alignment horizontal="left" wrapText="1"/>
    </xf>
    <xf numFmtId="1" fontId="5" fillId="0" borderId="2" xfId="0" applyNumberFormat="1" applyFont="1" applyBorder="1" applyAlignment="1">
      <alignment wrapText="1"/>
    </xf>
    <xf numFmtId="10" fontId="5" fillId="0" borderId="2" xfId="0" applyNumberFormat="1" applyFont="1" applyBorder="1" applyAlignment="1">
      <alignment wrapText="1"/>
    </xf>
    <xf numFmtId="10" fontId="6" fillId="0" borderId="2" xfId="0" applyNumberFormat="1" applyFont="1" applyBorder="1" applyAlignment="1">
      <alignment wrapText="1"/>
    </xf>
    <xf numFmtId="1" fontId="5" fillId="0" borderId="2" xfId="1" applyNumberFormat="1" applyFont="1" applyBorder="1" applyAlignment="1">
      <alignment wrapText="1"/>
    </xf>
    <xf numFmtId="1" fontId="8" fillId="0" borderId="2" xfId="0" applyNumberFormat="1" applyFont="1" applyBorder="1" applyAlignment="1">
      <alignment wrapText="1"/>
    </xf>
    <xf numFmtId="1" fontId="0" fillId="0" borderId="0" xfId="0" applyNumberFormat="1"/>
    <xf numFmtId="1" fontId="5" fillId="2" borderId="2" xfId="0" applyNumberFormat="1" applyFont="1" applyFill="1" applyBorder="1" applyAlignment="1">
      <alignment wrapText="1"/>
    </xf>
    <xf numFmtId="10" fontId="5" fillId="2" borderId="2" xfId="0" applyNumberFormat="1" applyFont="1" applyFill="1" applyBorder="1" applyAlignment="1">
      <alignment wrapText="1"/>
    </xf>
    <xf numFmtId="10" fontId="6" fillId="2" borderId="2" xfId="0" applyNumberFormat="1" applyFont="1" applyFill="1" applyBorder="1" applyAlignment="1">
      <alignment wrapText="1"/>
    </xf>
    <xf numFmtId="1" fontId="5" fillId="2" borderId="2" xfId="1" applyNumberFormat="1" applyFont="1" applyFill="1" applyBorder="1" applyAlignment="1">
      <alignment wrapText="1"/>
    </xf>
    <xf numFmtId="1" fontId="8" fillId="2" borderId="2" xfId="0" applyNumberFormat="1" applyFont="1" applyFill="1" applyBorder="1" applyAlignment="1">
      <alignment wrapText="1"/>
    </xf>
    <xf numFmtId="1" fontId="8" fillId="0" borderId="4" xfId="0" applyNumberFormat="1" applyFont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1" fontId="8" fillId="2" borderId="4" xfId="0" applyNumberFormat="1" applyFont="1" applyFill="1" applyBorder="1" applyAlignment="1">
      <alignment wrapText="1"/>
    </xf>
    <xf numFmtId="1" fontId="4" fillId="2" borderId="2" xfId="0" applyNumberFormat="1" applyFont="1" applyFill="1" applyBorder="1" applyAlignment="1">
      <alignment wrapText="1"/>
    </xf>
    <xf numFmtId="1" fontId="8" fillId="0" borderId="2" xfId="2" quotePrefix="1" applyNumberFormat="1" applyFont="1" applyBorder="1" applyAlignment="1">
      <alignment wrapText="1"/>
    </xf>
    <xf numFmtId="1" fontId="8" fillId="2" borderId="2" xfId="2" quotePrefix="1" applyNumberFormat="1" applyFont="1" applyFill="1" applyBorder="1" applyAlignment="1">
      <alignment wrapText="1"/>
    </xf>
    <xf numFmtId="2" fontId="0" fillId="2" borderId="5" xfId="0" applyNumberFormat="1" applyFont="1" applyFill="1" applyBorder="1"/>
    <xf numFmtId="0" fontId="4" fillId="0" borderId="2" xfId="0" applyFont="1" applyFill="1" applyBorder="1" applyAlignment="1">
      <alignment horizontal="left" wrapText="1"/>
    </xf>
    <xf numFmtId="1" fontId="8" fillId="0" borderId="2" xfId="2" quotePrefix="1" applyNumberFormat="1" applyFont="1" applyFill="1" applyBorder="1" applyAlignment="1">
      <alignment wrapText="1"/>
    </xf>
    <xf numFmtId="1" fontId="4" fillId="0" borderId="6" xfId="2" quotePrefix="1" applyNumberFormat="1" applyFont="1" applyFill="1" applyBorder="1" applyAlignment="1">
      <alignment wrapText="1"/>
    </xf>
    <xf numFmtId="1" fontId="8" fillId="0" borderId="2" xfId="0" quotePrefix="1" applyNumberFormat="1" applyFont="1" applyFill="1" applyBorder="1" applyAlignment="1">
      <alignment wrapText="1"/>
    </xf>
    <xf numFmtId="1" fontId="8" fillId="0" borderId="7" xfId="0" quotePrefix="1" applyNumberFormat="1" applyFont="1" applyFill="1" applyBorder="1" applyAlignment="1">
      <alignment wrapText="1"/>
    </xf>
    <xf numFmtId="1" fontId="8" fillId="0" borderId="0" xfId="0" quotePrefix="1" applyNumberFormat="1" applyFont="1" applyFill="1" applyBorder="1" applyAlignment="1">
      <alignment wrapText="1"/>
    </xf>
    <xf numFmtId="1" fontId="8" fillId="0" borderId="6" xfId="0" quotePrefix="1" applyNumberFormat="1" applyFont="1" applyFill="1" applyBorder="1" applyAlignment="1">
      <alignment wrapText="1"/>
    </xf>
    <xf numFmtId="0" fontId="8" fillId="0" borderId="2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1" fontId="8" fillId="0" borderId="2" xfId="0" quotePrefix="1" applyNumberFormat="1" applyFont="1" applyFill="1" applyBorder="1" applyAlignment="1">
      <alignment vertical="center" wrapText="1"/>
    </xf>
    <xf numFmtId="1" fontId="8" fillId="0" borderId="9" xfId="0" quotePrefix="1" applyNumberFormat="1" applyFont="1" applyFill="1" applyBorder="1" applyAlignment="1">
      <alignment vertical="center" wrapText="1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8" xfId="0" applyNumberFormat="1" applyFont="1" applyBorder="1" applyAlignment="1">
      <alignment horizontal="right" vertical="center" wrapText="1"/>
    </xf>
    <xf numFmtId="1" fontId="8" fillId="0" borderId="2" xfId="0" applyNumberFormat="1" applyFont="1" applyBorder="1"/>
    <xf numFmtId="1" fontId="8" fillId="0" borderId="2" xfId="0" applyNumberFormat="1" applyFont="1" applyFill="1" applyBorder="1" applyAlignment="1"/>
  </cellXfs>
  <cellStyles count="3">
    <cellStyle name="Normal" xfId="2"/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cols>
    <col min="25" max="25" width="19.5703125" bestFit="1" customWidth="1"/>
    <col min="26" max="26" width="17.5703125" bestFit="1" customWidth="1"/>
  </cols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14">
        <v>20772.400000000001</v>
      </c>
      <c r="C2" s="14">
        <v>20844.8</v>
      </c>
      <c r="D2" s="15">
        <f>C2/B2-1</f>
        <v>3.485394080606774E-3</v>
      </c>
      <c r="E2" s="14">
        <v>21338.3</v>
      </c>
      <c r="F2" s="16">
        <f>E2/C2-1</f>
        <v>2.367496929689894E-2</v>
      </c>
      <c r="G2" s="14">
        <v>22449.200000000001</v>
      </c>
      <c r="H2" s="16">
        <f>G2/E2-1</f>
        <v>5.2061316974642002E-2</v>
      </c>
      <c r="I2" s="14">
        <v>22315.1</v>
      </c>
      <c r="J2" s="16">
        <f>I2/G2-1</f>
        <v>-5.9734868057660373E-3</v>
      </c>
      <c r="K2" s="14">
        <v>23209.4</v>
      </c>
      <c r="L2" s="16">
        <f>K2/I2-1</f>
        <v>4.0076002348185868E-2</v>
      </c>
      <c r="M2" s="14">
        <v>22716.2</v>
      </c>
      <c r="N2" s="16">
        <f>M2/K2-1</f>
        <v>-2.1250010771497796E-2</v>
      </c>
      <c r="O2" s="14">
        <v>22210.3</v>
      </c>
      <c r="P2" s="16">
        <f>O2/M2-1</f>
        <v>-2.2270450163319633E-2</v>
      </c>
      <c r="Q2" s="17">
        <v>22340.9</v>
      </c>
      <c r="R2" s="16">
        <f>Q2/O2-1</f>
        <v>5.880154702998297E-3</v>
      </c>
      <c r="S2" s="17">
        <v>22979.5</v>
      </c>
      <c r="T2" s="16">
        <f>S2/Q2-1</f>
        <v>2.8584345303904524E-2</v>
      </c>
      <c r="U2" s="17">
        <v>23563.5</v>
      </c>
      <c r="V2" s="16">
        <f>U2/S2-1</f>
        <v>2.5413955917230613E-2</v>
      </c>
      <c r="W2" s="18">
        <v>29705.3</v>
      </c>
      <c r="X2" s="16">
        <f>W2/U2-1</f>
        <v>0.26064888492796068</v>
      </c>
      <c r="Y2" s="25">
        <f>('2014'!B7-'2013'!B7)/('2013'!B7/100)</f>
        <v>10.844510450023979</v>
      </c>
      <c r="Z2" s="13">
        <f>(B2+C2+E2+G2+I2+K2+M2+O2+Q2+S2+U2+W2)/12</f>
        <v>22870.408333333329</v>
      </c>
    </row>
    <row r="3" spans="1:26" ht="23.25" x14ac:dyDescent="0.25">
      <c r="A3" s="7" t="s">
        <v>26</v>
      </c>
      <c r="B3" s="8">
        <v>20615.900000000001</v>
      </c>
      <c r="C3" s="8">
        <v>20586.400000000001</v>
      </c>
      <c r="D3" s="9">
        <f>C3/B3-1</f>
        <v>-1.430934375894366E-3</v>
      </c>
      <c r="E3" s="8">
        <v>21776.799999999999</v>
      </c>
      <c r="F3" s="10">
        <f>E3/C3-1</f>
        <v>5.7824583219989734E-2</v>
      </c>
      <c r="G3" s="8">
        <v>22078.9</v>
      </c>
      <c r="H3" s="10">
        <f>G3/E3-1</f>
        <v>1.3872561625215996E-2</v>
      </c>
      <c r="I3" s="8">
        <v>22562</v>
      </c>
      <c r="J3" s="10">
        <f>I3/G3-1</f>
        <v>2.1880619052579542E-2</v>
      </c>
      <c r="K3" s="8">
        <v>23055.8</v>
      </c>
      <c r="L3" s="10">
        <f>K3/I3-1</f>
        <v>2.1886357592411976E-2</v>
      </c>
      <c r="M3" s="8">
        <v>23576.2</v>
      </c>
      <c r="N3" s="10">
        <f>M3/K3-1</f>
        <v>2.2571326954605953E-2</v>
      </c>
      <c r="O3" s="8">
        <v>23223.4</v>
      </c>
      <c r="P3" s="10">
        <f>O3/M3-1</f>
        <v>-1.4964243601598204E-2</v>
      </c>
      <c r="Q3" s="11">
        <v>22614.1</v>
      </c>
      <c r="R3" s="10">
        <f>Q3/O3-1</f>
        <v>-2.6236468389641554E-2</v>
      </c>
      <c r="S3" s="11">
        <v>23529.5</v>
      </c>
      <c r="T3" s="10">
        <f>S3/Q3-1</f>
        <v>4.0479170075307103E-2</v>
      </c>
      <c r="U3" s="11">
        <v>23865.4</v>
      </c>
      <c r="V3" s="10">
        <f>U3/S3-1</f>
        <v>1.4275696466138355E-2</v>
      </c>
      <c r="W3" s="12">
        <v>29240.1</v>
      </c>
      <c r="X3" s="10">
        <f>W3/U3-1</f>
        <v>0.22520887980088311</v>
      </c>
      <c r="Y3" s="25">
        <f>('2014'!B5-'2013'!B5)/('2013'!B5/100)</f>
        <v>9.8380715421951965</v>
      </c>
      <c r="Z3" s="13">
        <f>(B3+C3+E3+G3+I3+K3+M3+O3+Q3+S3+U3+W3)/12</f>
        <v>23060.375</v>
      </c>
    </row>
    <row r="4" spans="1:26" ht="23.25" x14ac:dyDescent="0.25">
      <c r="A4" s="7" t="s">
        <v>27</v>
      </c>
      <c r="B4" s="14">
        <v>19518</v>
      </c>
      <c r="C4" s="14">
        <v>19799.7</v>
      </c>
      <c r="D4" s="15">
        <f>C4/B4-1</f>
        <v>1.4432831232708221E-2</v>
      </c>
      <c r="E4" s="14">
        <v>22180.400000000001</v>
      </c>
      <c r="F4" s="16">
        <f>E4/C4-1</f>
        <v>0.12023919554336682</v>
      </c>
      <c r="G4" s="14">
        <v>22636.799999999999</v>
      </c>
      <c r="H4" s="16">
        <f>G4/E4-1</f>
        <v>2.0576725397197348E-2</v>
      </c>
      <c r="I4" s="14">
        <v>22760</v>
      </c>
      <c r="J4" s="16">
        <f>I4/G4-1</f>
        <v>5.4424653661295785E-3</v>
      </c>
      <c r="K4" s="14">
        <v>23314.5</v>
      </c>
      <c r="L4" s="16">
        <f>K4/I4-1</f>
        <v>2.4362917398945472E-2</v>
      </c>
      <c r="M4" s="14">
        <v>23208.2</v>
      </c>
      <c r="N4" s="16">
        <f>M4/K4-1</f>
        <v>-4.5593943683115423E-3</v>
      </c>
      <c r="O4" s="14">
        <v>22768.2</v>
      </c>
      <c r="P4" s="16">
        <f>O4/M4-1</f>
        <v>-1.8958816280452595E-2</v>
      </c>
      <c r="Q4" s="17">
        <v>22339.599999999999</v>
      </c>
      <c r="R4" s="16">
        <f>Q4/O4-1</f>
        <v>-1.8824500838889424E-2</v>
      </c>
      <c r="S4" s="17">
        <v>23334.400000000001</v>
      </c>
      <c r="T4" s="16">
        <f>S4/Q4-1</f>
        <v>4.4530788375799268E-2</v>
      </c>
      <c r="U4" s="17">
        <v>23349.3</v>
      </c>
      <c r="V4" s="16">
        <f>U4/S4-1</f>
        <v>6.3854223806902866E-4</v>
      </c>
      <c r="W4" s="18">
        <v>30922.7</v>
      </c>
      <c r="X4" s="16">
        <f>W4/U4-1</f>
        <v>0.32435233604433544</v>
      </c>
      <c r="Y4" s="25">
        <f>('2014'!B6-'2013'!B6)/('2013'!B6/100)</f>
        <v>11.037929823974867</v>
      </c>
      <c r="Z4" s="13">
        <f>(B4+C4+E4+G4+I4+K4+M4+O4+Q4+S4+U4+W4)/12</f>
        <v>23010.983333333334</v>
      </c>
    </row>
    <row r="5" spans="1:26" ht="23.25" x14ac:dyDescent="0.25">
      <c r="A5" s="7" t="s">
        <v>39</v>
      </c>
      <c r="B5" s="8">
        <v>17161.900000000001</v>
      </c>
      <c r="C5" s="8">
        <v>16528.5</v>
      </c>
      <c r="D5" s="9">
        <f>C5/B5-1</f>
        <v>-3.6907335434887778E-2</v>
      </c>
      <c r="E5" s="8">
        <v>17275.7</v>
      </c>
      <c r="F5" s="10">
        <f>E5/C5-1</f>
        <v>4.5206764074174899E-2</v>
      </c>
      <c r="G5" s="8">
        <v>18235.5</v>
      </c>
      <c r="H5" s="10">
        <f>G5/E5-1</f>
        <v>5.5557806630122109E-2</v>
      </c>
      <c r="I5" s="8">
        <v>19286.7</v>
      </c>
      <c r="J5" s="10">
        <f>I5/G5-1</f>
        <v>5.7645800773217015E-2</v>
      </c>
      <c r="K5" s="8">
        <v>18839.3</v>
      </c>
      <c r="L5" s="10">
        <f>K5/I5-1</f>
        <v>-2.3197332877060384E-2</v>
      </c>
      <c r="M5" s="8">
        <v>19503.2</v>
      </c>
      <c r="N5" s="10">
        <f>M5/K5-1</f>
        <v>3.5240162851061463E-2</v>
      </c>
      <c r="O5" s="8">
        <v>19414.900000000001</v>
      </c>
      <c r="P5" s="10">
        <f>O5/M5-1</f>
        <v>-4.5274621600557285E-3</v>
      </c>
      <c r="Q5" s="11">
        <v>18768.3</v>
      </c>
      <c r="R5" s="10">
        <f>Q5/O5-1</f>
        <v>-3.3304317817758666E-2</v>
      </c>
      <c r="S5" s="11">
        <v>19969.7</v>
      </c>
      <c r="T5" s="10">
        <f>S5/Q5-1</f>
        <v>6.4012190768476751E-2</v>
      </c>
      <c r="U5" s="11">
        <v>20452.8</v>
      </c>
      <c r="V5" s="10">
        <f>U5/S5-1</f>
        <v>2.4191650350280591E-2</v>
      </c>
      <c r="W5" s="12">
        <v>23589.4</v>
      </c>
      <c r="X5" s="10">
        <f>W5/U5-1</f>
        <v>0.15335797543612628</v>
      </c>
      <c r="Y5" s="25">
        <f>('2014'!B18-'2013'!B18)/('2013'!B18/100)</f>
        <v>12.583239437459369</v>
      </c>
      <c r="Z5" s="13">
        <f>(B5+C5+E5+G5+I5+K5+M5+O5+Q5+S5+U5+W5)/12</f>
        <v>19085.491666666665</v>
      </c>
    </row>
    <row r="6" spans="1:26" ht="23.25" x14ac:dyDescent="0.25">
      <c r="A6" s="7" t="s">
        <v>35</v>
      </c>
      <c r="B6" s="14">
        <v>17946.3</v>
      </c>
      <c r="C6" s="14">
        <v>17662.5</v>
      </c>
      <c r="D6" s="15">
        <f>C6/B6-1</f>
        <v>-1.5813844636498819E-2</v>
      </c>
      <c r="E6" s="14">
        <v>18583</v>
      </c>
      <c r="F6" s="16">
        <f>E6/C6-1</f>
        <v>5.2116065109695686E-2</v>
      </c>
      <c r="G6" s="14">
        <v>20486.099999999999</v>
      </c>
      <c r="H6" s="16">
        <f>G6/E6-1</f>
        <v>0.10241080557498772</v>
      </c>
      <c r="I6" s="14">
        <v>20037.8</v>
      </c>
      <c r="J6" s="16">
        <f>I6/G6-1</f>
        <v>-2.1883130512884263E-2</v>
      </c>
      <c r="K6" s="14">
        <v>20262.599999999999</v>
      </c>
      <c r="L6" s="16">
        <f>K6/I6-1</f>
        <v>1.121879647466284E-2</v>
      </c>
      <c r="M6" s="14">
        <v>20733.7</v>
      </c>
      <c r="N6" s="16">
        <f>M6/K6-1</f>
        <v>2.3249731031555809E-2</v>
      </c>
      <c r="O6" s="14">
        <v>20584.099999999999</v>
      </c>
      <c r="P6" s="16">
        <f>O6/M6-1</f>
        <v>-7.2153064817183088E-3</v>
      </c>
      <c r="Q6" s="17">
        <v>20248.400000000001</v>
      </c>
      <c r="R6" s="16">
        <f>Q6/O6-1</f>
        <v>-1.6308704291176035E-2</v>
      </c>
      <c r="S6" s="17">
        <v>20805.3</v>
      </c>
      <c r="T6" s="16">
        <f>S6/Q6-1</f>
        <v>2.7503407676655822E-2</v>
      </c>
      <c r="U6" s="17">
        <v>21075.7</v>
      </c>
      <c r="V6" s="16">
        <f>U6/S6-1</f>
        <v>1.2996688343835494E-2</v>
      </c>
      <c r="W6" s="18">
        <v>26514.9</v>
      </c>
      <c r="X6" s="16">
        <f>W6/U6-1</f>
        <v>0.25807920970596476</v>
      </c>
      <c r="Y6" s="25">
        <f>('2014'!B14-'2013'!B14)/('2013'!B14/100)</f>
        <v>14.163682121769437</v>
      </c>
      <c r="Z6" s="13">
        <f>(B6+C6+E6+G6+I6+K6+M6+O6+Q6+S6+U6+W6)/12</f>
        <v>20411.7</v>
      </c>
    </row>
    <row r="7" spans="1:26" ht="23.25" x14ac:dyDescent="0.25">
      <c r="A7" s="7" t="s">
        <v>31</v>
      </c>
      <c r="B7" s="8">
        <v>19392.3</v>
      </c>
      <c r="C7" s="8">
        <v>19154</v>
      </c>
      <c r="D7" s="9">
        <f>C7/B7-1</f>
        <v>-1.2288382502333328E-2</v>
      </c>
      <c r="E7" s="8">
        <v>21289</v>
      </c>
      <c r="F7" s="10">
        <f>E7/C7-1</f>
        <v>0.11146496815286633</v>
      </c>
      <c r="G7" s="8">
        <v>21271.5</v>
      </c>
      <c r="H7" s="10">
        <f>G7/E7-1</f>
        <v>-8.220207618958586E-4</v>
      </c>
      <c r="I7" s="8">
        <v>21784.2</v>
      </c>
      <c r="J7" s="10">
        <f>I7/G7-1</f>
        <v>2.410267259008525E-2</v>
      </c>
      <c r="K7" s="8">
        <v>23025.200000000001</v>
      </c>
      <c r="L7" s="10">
        <f>K7/I7-1</f>
        <v>5.6967894161823684E-2</v>
      </c>
      <c r="M7" s="8">
        <v>21521.3</v>
      </c>
      <c r="N7" s="10">
        <f>M7/K7-1</f>
        <v>-6.5315393568785574E-2</v>
      </c>
      <c r="O7" s="8">
        <v>21662.7</v>
      </c>
      <c r="P7" s="10">
        <f>O7/M7-1</f>
        <v>6.5702350694429867E-3</v>
      </c>
      <c r="Q7" s="11">
        <v>21260.5</v>
      </c>
      <c r="R7" s="10">
        <f>Q7/O7-1</f>
        <v>-1.8566476016378397E-2</v>
      </c>
      <c r="S7" s="11">
        <v>22385.599999999999</v>
      </c>
      <c r="T7" s="10">
        <f>S7/Q7-1</f>
        <v>5.2919733778603373E-2</v>
      </c>
      <c r="U7" s="11">
        <v>22810.7</v>
      </c>
      <c r="V7" s="10">
        <f>U7/S7-1</f>
        <v>1.8989886355514463E-2</v>
      </c>
      <c r="W7" s="12">
        <v>27664.5</v>
      </c>
      <c r="X7" s="10">
        <f>W7/U7-1</f>
        <v>0.21278610476662263</v>
      </c>
      <c r="Y7" s="25">
        <f>('2014'!B10-'2013'!B10)/('2013'!B10/100)</f>
        <v>7.5097923760272431</v>
      </c>
      <c r="Z7" s="13">
        <f>(B7+C7+E7+G7+I7+K7+M7+O7+Q7+S7+U7+W7)/12</f>
        <v>21935.125</v>
      </c>
    </row>
    <row r="8" spans="1:26" ht="23.25" x14ac:dyDescent="0.25">
      <c r="A8" s="7" t="s">
        <v>37</v>
      </c>
      <c r="B8" s="14">
        <v>16865.900000000001</v>
      </c>
      <c r="C8" s="14">
        <v>16728.400000000001</v>
      </c>
      <c r="D8" s="15">
        <f>C8/B8-1</f>
        <v>-8.1525444832473148E-3</v>
      </c>
      <c r="E8" s="14">
        <v>18041.599999999999</v>
      </c>
      <c r="F8" s="16">
        <f>E8/C8-1</f>
        <v>7.8501231438750763E-2</v>
      </c>
      <c r="G8" s="14">
        <v>18450.099999999999</v>
      </c>
      <c r="H8" s="16">
        <f>G8/E8-1</f>
        <v>2.2642115998581014E-2</v>
      </c>
      <c r="I8" s="14">
        <v>19186</v>
      </c>
      <c r="J8" s="16">
        <f>I8/G8-1</f>
        <v>3.9885962677709053E-2</v>
      </c>
      <c r="K8" s="14">
        <v>19846.2</v>
      </c>
      <c r="L8" s="16">
        <f>K8/I8-1</f>
        <v>3.4410507661836842E-2</v>
      </c>
      <c r="M8" s="14">
        <v>19400.400000000001</v>
      </c>
      <c r="N8" s="16">
        <f>M8/K8-1</f>
        <v>-2.2462738458747689E-2</v>
      </c>
      <c r="O8" s="14">
        <v>19534.5</v>
      </c>
      <c r="P8" s="16">
        <f>O8/M8-1</f>
        <v>6.9122286138429967E-3</v>
      </c>
      <c r="Q8" s="17">
        <v>18643.8</v>
      </c>
      <c r="R8" s="16">
        <f>Q8/O8-1</f>
        <v>-4.559625278353685E-2</v>
      </c>
      <c r="S8" s="17">
        <v>19626.5</v>
      </c>
      <c r="T8" s="16">
        <f>S8/Q8-1</f>
        <v>5.270921164140363E-2</v>
      </c>
      <c r="U8" s="17">
        <v>19126.599999999999</v>
      </c>
      <c r="V8" s="16">
        <f>U8/S8-1</f>
        <v>-2.5470664662573639E-2</v>
      </c>
      <c r="W8" s="18">
        <v>24574.5</v>
      </c>
      <c r="X8" s="16">
        <f>W8/U8-1</f>
        <v>0.28483368711637214</v>
      </c>
      <c r="Y8" s="25">
        <f>('2014'!B16-'2013'!B16)/('2013'!B16/100)</f>
        <v>10.358555608659836</v>
      </c>
      <c r="Z8" s="13">
        <f>(B8+C8+E8+G8+I8+K8+M8+O8+Q8+S8+U8+W8)/12</f>
        <v>19168.708333333332</v>
      </c>
    </row>
    <row r="9" spans="1:26" ht="23.25" x14ac:dyDescent="0.25">
      <c r="A9" s="7" t="s">
        <v>42</v>
      </c>
      <c r="B9" s="8">
        <v>32604.799999999999</v>
      </c>
      <c r="C9" s="8">
        <v>32319.9</v>
      </c>
      <c r="D9" s="9">
        <f>C9/B9-1</f>
        <v>-8.7379772303464165E-3</v>
      </c>
      <c r="E9" s="8">
        <v>34035.199999999997</v>
      </c>
      <c r="F9" s="10">
        <f>E9/C9-1</f>
        <v>5.3072565199768329E-2</v>
      </c>
      <c r="G9" s="8">
        <v>34562</v>
      </c>
      <c r="H9" s="10">
        <f>G9/E9-1</f>
        <v>1.5478093268145976E-2</v>
      </c>
      <c r="I9" s="8">
        <v>35004</v>
      </c>
      <c r="J9" s="10">
        <f>I9/G9-1</f>
        <v>1.2788611770152114E-2</v>
      </c>
      <c r="K9" s="8">
        <v>36740.1</v>
      </c>
      <c r="L9" s="10">
        <f>K9/I9-1</f>
        <v>4.9597188892698041E-2</v>
      </c>
      <c r="M9" s="8">
        <v>35778</v>
      </c>
      <c r="N9" s="10">
        <f>M9/K9-1</f>
        <v>-2.6186646198567698E-2</v>
      </c>
      <c r="O9" s="8">
        <v>34751.199999999997</v>
      </c>
      <c r="P9" s="10">
        <f>O9/M9-1</f>
        <v>-2.869920062608311E-2</v>
      </c>
      <c r="Q9" s="11">
        <v>35758.800000000003</v>
      </c>
      <c r="R9" s="10">
        <f>Q9/O9-1</f>
        <v>2.8994682198024924E-2</v>
      </c>
      <c r="S9" s="11">
        <v>36403.1</v>
      </c>
      <c r="T9" s="10">
        <f>S9/Q9-1</f>
        <v>1.8017942436546974E-2</v>
      </c>
      <c r="U9" s="11">
        <v>36494.199999999997</v>
      </c>
      <c r="V9" s="10">
        <f>U9/S9-1</f>
        <v>2.5025341248410271E-3</v>
      </c>
      <c r="W9" s="12">
        <v>46877.5</v>
      </c>
      <c r="X9" s="10">
        <f>W9/U9-1</f>
        <v>0.28451918387031383</v>
      </c>
      <c r="Y9" s="25">
        <f>('2014'!B3-'2013'!B3)/('2013'!B3/100)</f>
        <v>13.737940133586196</v>
      </c>
      <c r="Z9" s="13">
        <f>(B9+C9+E9+G9+I9+K9+M9+O9+Q9+S9+U9+W9)/12</f>
        <v>35944.066666666666</v>
      </c>
    </row>
    <row r="10" spans="1:26" ht="23.25" x14ac:dyDescent="0.25">
      <c r="A10" s="7" t="s">
        <v>32</v>
      </c>
      <c r="B10" s="14">
        <v>19530.5</v>
      </c>
      <c r="C10" s="14">
        <v>18843</v>
      </c>
      <c r="D10" s="15">
        <f>C10/B10-1</f>
        <v>-3.5201351731906527E-2</v>
      </c>
      <c r="E10" s="14">
        <v>19935.7</v>
      </c>
      <c r="F10" s="16">
        <f>E10/C10-1</f>
        <v>5.7989704399511899E-2</v>
      </c>
      <c r="G10" s="14">
        <v>21435.5</v>
      </c>
      <c r="H10" s="16">
        <f>G10/E10-1</f>
        <v>7.5231870463540185E-2</v>
      </c>
      <c r="I10" s="14">
        <v>20989.200000000001</v>
      </c>
      <c r="J10" s="16">
        <f>I10/G10-1</f>
        <v>-2.0820601338900402E-2</v>
      </c>
      <c r="K10" s="14">
        <v>21837.7</v>
      </c>
      <c r="L10" s="16">
        <f>K10/I10-1</f>
        <v>4.0425552188744662E-2</v>
      </c>
      <c r="M10" s="14">
        <v>22557.599999999999</v>
      </c>
      <c r="N10" s="16">
        <f>M10/K10-1</f>
        <v>3.296592589878955E-2</v>
      </c>
      <c r="O10" s="14">
        <v>20811.900000000001</v>
      </c>
      <c r="P10" s="16">
        <f>O10/M10-1</f>
        <v>-7.738855197361405E-2</v>
      </c>
      <c r="Q10" s="17">
        <v>20845.099999999999</v>
      </c>
      <c r="R10" s="16">
        <f>Q10/O10-1</f>
        <v>1.595241184130014E-3</v>
      </c>
      <c r="S10" s="17">
        <v>22815.9</v>
      </c>
      <c r="T10" s="16">
        <f>S10/Q10-1</f>
        <v>9.454500098344476E-2</v>
      </c>
      <c r="U10" s="17">
        <v>21226.7</v>
      </c>
      <c r="V10" s="16">
        <f>U10/S10-1</f>
        <v>-6.9653180457488029E-2</v>
      </c>
      <c r="W10" s="18">
        <v>28692</v>
      </c>
      <c r="X10" s="16">
        <f>W10/U10-1</f>
        <v>0.35169385726467128</v>
      </c>
      <c r="Y10" s="25">
        <f>('2014'!B11-'2013'!B11)/('2013'!B11/100)</f>
        <v>12.231670781361768</v>
      </c>
      <c r="Z10" s="13">
        <f>(B10+C10+E10+G10+I10+K10+M10+O10+Q10+S10+U10+W10)/12</f>
        <v>21626.733333333334</v>
      </c>
    </row>
    <row r="11" spans="1:26" ht="23.25" x14ac:dyDescent="0.25">
      <c r="A11" s="7" t="s">
        <v>33</v>
      </c>
      <c r="B11" s="8">
        <v>18591.900000000001</v>
      </c>
      <c r="C11" s="8">
        <v>18172.900000000001</v>
      </c>
      <c r="D11" s="9">
        <f>C11/B11-1</f>
        <v>-2.2536696088081398E-2</v>
      </c>
      <c r="E11" s="8">
        <v>19439.599999999999</v>
      </c>
      <c r="F11" s="10">
        <f>E11/C11-1</f>
        <v>6.9702689169037324E-2</v>
      </c>
      <c r="G11" s="8">
        <v>20783</v>
      </c>
      <c r="H11" s="10">
        <f>G11/E11-1</f>
        <v>6.9106360213173179E-2</v>
      </c>
      <c r="I11" s="8">
        <v>20555.400000000001</v>
      </c>
      <c r="J11" s="10">
        <f>I11/G11-1</f>
        <v>-1.0951258239907502E-2</v>
      </c>
      <c r="K11" s="8">
        <v>20781</v>
      </c>
      <c r="L11" s="10">
        <f>K11/I11-1</f>
        <v>1.0975218190840241E-2</v>
      </c>
      <c r="M11" s="8">
        <v>22143.4</v>
      </c>
      <c r="N11" s="10">
        <f>M11/K11-1</f>
        <v>6.5559886434723991E-2</v>
      </c>
      <c r="O11" s="8">
        <v>21248.2</v>
      </c>
      <c r="P11" s="10">
        <f>O11/M11-1</f>
        <v>-4.0427395973518077E-2</v>
      </c>
      <c r="Q11" s="11">
        <v>20660.5</v>
      </c>
      <c r="R11" s="10">
        <f>Q11/O11-1</f>
        <v>-2.7658813452433706E-2</v>
      </c>
      <c r="S11" s="11">
        <v>21558.7</v>
      </c>
      <c r="T11" s="10">
        <f>S11/Q11-1</f>
        <v>4.3474262481546955E-2</v>
      </c>
      <c r="U11" s="11">
        <v>21710</v>
      </c>
      <c r="V11" s="10">
        <f>U11/S11-1</f>
        <v>7.0180483980943897E-3</v>
      </c>
      <c r="W11" s="12">
        <v>27544.400000000001</v>
      </c>
      <c r="X11" s="10">
        <f>W11/U11-1</f>
        <v>0.26874251497005996</v>
      </c>
      <c r="Y11" s="25">
        <f>('2014'!B12-'2013'!B12)/('2013'!B12/100)</f>
        <v>10.15727721858231</v>
      </c>
      <c r="Z11" s="13">
        <f>(B11+C11+E11+G11+I11+K11+M11+O11+Q11+S11+U11+W11)/12</f>
        <v>21099.083333333332</v>
      </c>
    </row>
    <row r="12" spans="1:26" ht="23.25" x14ac:dyDescent="0.25">
      <c r="A12" s="7" t="s">
        <v>36</v>
      </c>
      <c r="B12" s="14">
        <v>17872.900000000001</v>
      </c>
      <c r="C12" s="14">
        <v>17122.400000000001</v>
      </c>
      <c r="D12" s="15">
        <f>C12/B12-1</f>
        <v>-4.1990947188201178E-2</v>
      </c>
      <c r="E12" s="14">
        <v>17992.3</v>
      </c>
      <c r="F12" s="16">
        <f>E12/C12-1</f>
        <v>5.0804793720506281E-2</v>
      </c>
      <c r="G12" s="14">
        <v>18849.099999999999</v>
      </c>
      <c r="H12" s="16">
        <f>G12/E12-1</f>
        <v>4.7620370936456213E-2</v>
      </c>
      <c r="I12" s="14">
        <v>18578.099999999999</v>
      </c>
      <c r="J12" s="16">
        <f>I12/G12-1</f>
        <v>-1.4377344276384596E-2</v>
      </c>
      <c r="K12" s="14">
        <v>19539</v>
      </c>
      <c r="L12" s="16">
        <f>K12/I12-1</f>
        <v>5.172218902901804E-2</v>
      </c>
      <c r="M12" s="14">
        <v>19651.7</v>
      </c>
      <c r="N12" s="16">
        <f>M12/K12-1</f>
        <v>5.767951276933303E-3</v>
      </c>
      <c r="O12" s="14">
        <v>18685.099999999999</v>
      </c>
      <c r="P12" s="16">
        <f>O12/M12-1</f>
        <v>-4.9186584366747055E-2</v>
      </c>
      <c r="Q12" s="17">
        <v>18836.5</v>
      </c>
      <c r="R12" s="16">
        <f>Q12/O12-1</f>
        <v>8.1027128567683349E-3</v>
      </c>
      <c r="S12" s="17">
        <v>19276.8</v>
      </c>
      <c r="T12" s="16">
        <f>S12/Q12-1</f>
        <v>2.3374830780665157E-2</v>
      </c>
      <c r="U12" s="17">
        <v>19978.599999999999</v>
      </c>
      <c r="V12" s="16">
        <f>U12/S12-1</f>
        <v>3.6406457503320055E-2</v>
      </c>
      <c r="W12" s="18">
        <v>24378.5</v>
      </c>
      <c r="X12" s="16">
        <f>W12/U12-1</f>
        <v>0.22023064679206761</v>
      </c>
      <c r="Y12" s="25">
        <f>('2014'!B15-'2013'!B15)/('2013'!B15/100)</f>
        <v>9.7665548194671583</v>
      </c>
      <c r="Z12" s="13">
        <f>(B12+C12+E12+G12+I12+K12+M12+O12+Q12+S12+U12+W12)/12</f>
        <v>19230.083333333332</v>
      </c>
    </row>
    <row r="13" spans="1:26" ht="23.25" x14ac:dyDescent="0.25">
      <c r="A13" s="7" t="s">
        <v>25</v>
      </c>
      <c r="B13" s="8">
        <v>24091.3</v>
      </c>
      <c r="C13" s="8">
        <v>23041.7</v>
      </c>
      <c r="D13" s="9">
        <f>C13/B13-1</f>
        <v>-4.3567594940912224E-2</v>
      </c>
      <c r="E13" s="8">
        <v>24701.200000000001</v>
      </c>
      <c r="F13" s="10">
        <f>E13/C13-1</f>
        <v>7.2021595628794843E-2</v>
      </c>
      <c r="G13" s="8">
        <v>24852.3</v>
      </c>
      <c r="H13" s="10">
        <f>G13/E13-1</f>
        <v>6.117111719268653E-3</v>
      </c>
      <c r="I13" s="8">
        <v>25564.7</v>
      </c>
      <c r="J13" s="10">
        <f>I13/G13-1</f>
        <v>2.866535491684874E-2</v>
      </c>
      <c r="K13" s="8">
        <v>26138.1</v>
      </c>
      <c r="L13" s="10">
        <f>K13/I13-1</f>
        <v>2.2429365492260711E-2</v>
      </c>
      <c r="M13" s="8">
        <v>26260.799999999999</v>
      </c>
      <c r="N13" s="10">
        <f>M13/K13-1</f>
        <v>4.6942968310628164E-3</v>
      </c>
      <c r="O13" s="8">
        <v>25108.3</v>
      </c>
      <c r="P13" s="10">
        <f>O13/M13-1</f>
        <v>-4.3886705660147407E-2</v>
      </c>
      <c r="Q13" s="11">
        <v>24915.200000000001</v>
      </c>
      <c r="R13" s="10">
        <f>Q13/O13-1</f>
        <v>-7.6906839570978214E-3</v>
      </c>
      <c r="S13" s="11">
        <v>26252.6</v>
      </c>
      <c r="T13" s="10">
        <f>S13/Q13-1</f>
        <v>5.3678076033906841E-2</v>
      </c>
      <c r="U13" s="11">
        <v>25669.599999999999</v>
      </c>
      <c r="V13" s="10">
        <f>U13/S13-1</f>
        <v>-2.2207324226933722E-2</v>
      </c>
      <c r="W13" s="12">
        <v>32546.799999999999</v>
      </c>
      <c r="X13" s="10">
        <f>W13/U13-1</f>
        <v>0.26791223860130264</v>
      </c>
      <c r="Y13" s="25">
        <f>('2014'!B4-'2013'!B4)/('2013'!B4/100)</f>
        <v>13.839532739010147</v>
      </c>
      <c r="Z13" s="13">
        <f>(B13+C13+E13+G13+I13+K13+M13+O13+Q13+S13+U13+W13)/12</f>
        <v>25761.883333333331</v>
      </c>
    </row>
    <row r="14" spans="1:26" ht="23.25" x14ac:dyDescent="0.25">
      <c r="A14" s="7" t="s">
        <v>40</v>
      </c>
      <c r="B14" s="14">
        <v>16529.599999999999</v>
      </c>
      <c r="C14" s="14">
        <v>16782.400000000001</v>
      </c>
      <c r="D14" s="15">
        <f>C14/B14-1</f>
        <v>1.5293776013938887E-2</v>
      </c>
      <c r="E14" s="14">
        <v>17943.2</v>
      </c>
      <c r="F14" s="16">
        <f>E14/C14-1</f>
        <v>6.9167699494708801E-2</v>
      </c>
      <c r="G14" s="14">
        <v>18153.5</v>
      </c>
      <c r="H14" s="16">
        <f>G14/E14-1</f>
        <v>1.1720317446163309E-2</v>
      </c>
      <c r="I14" s="14">
        <v>18688.7</v>
      </c>
      <c r="J14" s="16">
        <f>I14/G14-1</f>
        <v>2.9481918087421288E-2</v>
      </c>
      <c r="K14" s="14">
        <v>20227.8</v>
      </c>
      <c r="L14" s="16">
        <f>K14/I14-1</f>
        <v>8.2354577900014325E-2</v>
      </c>
      <c r="M14" s="14">
        <v>18435.099999999999</v>
      </c>
      <c r="N14" s="16">
        <f>M14/K14-1</f>
        <v>-8.8625554929354644E-2</v>
      </c>
      <c r="O14" s="14">
        <v>18144.900000000001</v>
      </c>
      <c r="P14" s="16">
        <f>O14/M14-1</f>
        <v>-1.5741710107349371E-2</v>
      </c>
      <c r="Q14" s="17">
        <v>18321.400000000001</v>
      </c>
      <c r="R14" s="16">
        <f>Q14/O14-1</f>
        <v>9.7272511835282405E-3</v>
      </c>
      <c r="S14" s="17">
        <v>18985</v>
      </c>
      <c r="T14" s="16">
        <f>S14/Q14-1</f>
        <v>3.621993952427216E-2</v>
      </c>
      <c r="U14" s="17">
        <v>19531.900000000001</v>
      </c>
      <c r="V14" s="16">
        <f>U14/S14-1</f>
        <v>2.8806952857519219E-2</v>
      </c>
      <c r="W14" s="18">
        <v>25479.9</v>
      </c>
      <c r="X14" s="16">
        <f>W14/U14-1</f>
        <v>0.30452746532595398</v>
      </c>
      <c r="Y14" s="25">
        <f>('2014'!B19-'2013'!B19)/('2013'!B19/100)</f>
        <v>10.19370792691303</v>
      </c>
      <c r="Z14" s="13">
        <f>(B14+C14+E14+G14+I14+K14+M14+O14+Q14+S14+U14+W14)/12</f>
        <v>18935.283333333329</v>
      </c>
    </row>
    <row r="15" spans="1:26" x14ac:dyDescent="0.25">
      <c r="A15" s="7" t="s">
        <v>24</v>
      </c>
      <c r="B15" s="8">
        <v>48816.6</v>
      </c>
      <c r="C15" s="8">
        <v>49587.3</v>
      </c>
      <c r="D15" s="9">
        <f>C15/B15-1</f>
        <v>1.5787662393530244E-2</v>
      </c>
      <c r="E15" s="8">
        <v>55049.3</v>
      </c>
      <c r="F15" s="10">
        <f>E15/C15-1</f>
        <v>0.11014917125957657</v>
      </c>
      <c r="G15" s="8">
        <v>59133.8</v>
      </c>
      <c r="H15" s="10">
        <f>G15/E15-1</f>
        <v>7.4197128755497443E-2</v>
      </c>
      <c r="I15" s="8">
        <v>54222.7</v>
      </c>
      <c r="J15" s="10">
        <f>I15/G15-1</f>
        <v>-8.3050641088514565E-2</v>
      </c>
      <c r="K15" s="8">
        <v>58548.2</v>
      </c>
      <c r="L15" s="10">
        <f>K15/I15-1</f>
        <v>7.9772862657152777E-2</v>
      </c>
      <c r="M15" s="8">
        <v>58038.5</v>
      </c>
      <c r="N15" s="10">
        <f>M15/K15-1</f>
        <v>-8.7056476544111749E-3</v>
      </c>
      <c r="O15" s="8">
        <v>53349</v>
      </c>
      <c r="P15" s="10">
        <f>O15/M15-1</f>
        <v>-8.0799813916624275E-2</v>
      </c>
      <c r="Q15" s="11">
        <v>52892.9</v>
      </c>
      <c r="R15" s="10">
        <f>Q15/O15-1</f>
        <v>-8.5493636244352578E-3</v>
      </c>
      <c r="S15" s="11">
        <v>54354.8</v>
      </c>
      <c r="T15" s="10">
        <f>S15/Q15-1</f>
        <v>2.7638870245344949E-2</v>
      </c>
      <c r="U15" s="11">
        <v>54881.8</v>
      </c>
      <c r="V15" s="10">
        <f>U15/S15-1</f>
        <v>9.6955558662712438E-3</v>
      </c>
      <c r="W15" s="12">
        <v>76237.7</v>
      </c>
      <c r="X15" s="10">
        <f>W15/U15-1</f>
        <v>0.38912535667561921</v>
      </c>
      <c r="Y15" s="25">
        <f>('2014'!B2-'2013'!B2)/('2013'!B2/100)</f>
        <v>9.8765669831121983</v>
      </c>
      <c r="Z15" s="13">
        <f>(B15+C15+E15+G15+I15+K15+M15+O15+Q15+S15+U15+W15)/12</f>
        <v>56259.383333333339</v>
      </c>
    </row>
    <row r="16" spans="1:26" ht="23.25" x14ac:dyDescent="0.25">
      <c r="A16" s="7" t="s">
        <v>30</v>
      </c>
      <c r="B16" s="8">
        <v>19667.8</v>
      </c>
      <c r="C16" s="8">
        <v>19332.099999999999</v>
      </c>
      <c r="D16" s="9">
        <f>C16/B16-1</f>
        <v>-1.7068507916492948E-2</v>
      </c>
      <c r="E16" s="8">
        <v>20475.8</v>
      </c>
      <c r="F16" s="10">
        <f>E16/C16-1</f>
        <v>5.9160670594503584E-2</v>
      </c>
      <c r="G16" s="8">
        <v>21748.7</v>
      </c>
      <c r="H16" s="10">
        <f>G16/E16-1</f>
        <v>6.2166069213412944E-2</v>
      </c>
      <c r="I16" s="8">
        <v>21627.8</v>
      </c>
      <c r="J16" s="10">
        <f>I16/G16-1</f>
        <v>-5.5589529489119549E-3</v>
      </c>
      <c r="K16" s="8">
        <v>22647.599999999999</v>
      </c>
      <c r="L16" s="10">
        <f>K16/I16-1</f>
        <v>4.7152276237065305E-2</v>
      </c>
      <c r="M16" s="8">
        <v>22781.8</v>
      </c>
      <c r="N16" s="10">
        <f>M16/K16-1</f>
        <v>5.9255726876137338E-3</v>
      </c>
      <c r="O16" s="8">
        <v>22057.1</v>
      </c>
      <c r="P16" s="10">
        <f>O16/M16-1</f>
        <v>-3.1810480295674681E-2</v>
      </c>
      <c r="Q16" s="11">
        <v>21993.7</v>
      </c>
      <c r="R16" s="10">
        <f>Q16/O16-1</f>
        <v>-2.8743579164984823E-3</v>
      </c>
      <c r="S16" s="11">
        <v>22631.599999999999</v>
      </c>
      <c r="T16" s="10">
        <f>S16/Q16-1</f>
        <v>2.9003760167684245E-2</v>
      </c>
      <c r="U16" s="11">
        <v>23282.799999999999</v>
      </c>
      <c r="V16" s="10">
        <f>U16/S16-1</f>
        <v>2.8773926721928689E-2</v>
      </c>
      <c r="W16" s="12">
        <v>28195.4</v>
      </c>
      <c r="X16" s="10">
        <f>W16/U16-1</f>
        <v>0.21099695912862715</v>
      </c>
      <c r="Y16" s="25">
        <f>('2014'!B9-'2013'!B9)/('2013'!B9/100)</f>
        <v>9.4136446167435448</v>
      </c>
      <c r="Z16" s="13">
        <f>(B16+C16+E16+G16+I16+K16+M16+O16+Q16+S16+U16+W16)/12</f>
        <v>22203.516666666666</v>
      </c>
    </row>
    <row r="17" spans="1:26" ht="34.5" x14ac:dyDescent="0.25">
      <c r="A17" s="7" t="s">
        <v>34</v>
      </c>
      <c r="B17" s="14">
        <v>18379.5</v>
      </c>
      <c r="C17" s="14">
        <v>18563</v>
      </c>
      <c r="D17" s="15">
        <f>C17/B17-1</f>
        <v>9.983949508963752E-3</v>
      </c>
      <c r="E17" s="14">
        <v>19203.7</v>
      </c>
      <c r="F17" s="16">
        <f>E17/C17-1</f>
        <v>3.4514895221677611E-2</v>
      </c>
      <c r="G17" s="14">
        <v>19567.2</v>
      </c>
      <c r="H17" s="16">
        <f>G17/E17-1</f>
        <v>1.8928643959237101E-2</v>
      </c>
      <c r="I17" s="14">
        <v>19809.7</v>
      </c>
      <c r="J17" s="16">
        <f>I17/G17-1</f>
        <v>1.2393188601332872E-2</v>
      </c>
      <c r="K17" s="14">
        <v>20351.599999999999</v>
      </c>
      <c r="L17" s="16">
        <f>K17/I17-1</f>
        <v>2.7355285541931451E-2</v>
      </c>
      <c r="M17" s="14">
        <v>20783.7</v>
      </c>
      <c r="N17" s="16">
        <f>M17/K17-1</f>
        <v>2.1231745906955757E-2</v>
      </c>
      <c r="O17" s="14">
        <v>20593.7</v>
      </c>
      <c r="P17" s="16">
        <f>O17/M17-1</f>
        <v>-9.1417793751834564E-3</v>
      </c>
      <c r="Q17" s="17">
        <v>20037.2</v>
      </c>
      <c r="R17" s="16">
        <f>Q17/O17-1</f>
        <v>-2.7022827369535318E-2</v>
      </c>
      <c r="S17" s="17">
        <v>20824.599999999999</v>
      </c>
      <c r="T17" s="16">
        <f>S17/Q17-1</f>
        <v>3.92969077515819E-2</v>
      </c>
      <c r="U17" s="17">
        <v>21026.400000000001</v>
      </c>
      <c r="V17" s="16">
        <f>U17/S17-1</f>
        <v>9.6904622417719466E-3</v>
      </c>
      <c r="W17" s="18">
        <v>26097.7</v>
      </c>
      <c r="X17" s="16">
        <f>W17/U17-1</f>
        <v>0.24118726933759449</v>
      </c>
      <c r="Y17" s="25">
        <f>('2014'!B13-'2013'!B13)/('2013'!B13/100)</f>
        <v>7.0776587398770605</v>
      </c>
      <c r="Z17" s="13">
        <f>(B17+C17+E17+G17+I17+K17+M17+O17+Q17+S17+U17+W17)/12</f>
        <v>20436.500000000004</v>
      </c>
    </row>
    <row r="18" spans="1:26" ht="23.25" x14ac:dyDescent="0.25">
      <c r="A18" s="7" t="s">
        <v>38</v>
      </c>
      <c r="B18" s="8">
        <v>16773.900000000001</v>
      </c>
      <c r="C18" s="8">
        <v>16632.400000000001</v>
      </c>
      <c r="D18" s="9">
        <f>C18/B18-1</f>
        <v>-8.4357245482564736E-3</v>
      </c>
      <c r="E18" s="8">
        <v>17834.5</v>
      </c>
      <c r="F18" s="10">
        <f>E18/C18-1</f>
        <v>7.227459657054891E-2</v>
      </c>
      <c r="G18" s="8">
        <v>18263.5</v>
      </c>
      <c r="H18" s="10">
        <f>G18/E18-1</f>
        <v>2.4054501107404258E-2</v>
      </c>
      <c r="I18" s="8">
        <v>19883.900000000001</v>
      </c>
      <c r="J18" s="10">
        <f>I18/G18-1</f>
        <v>8.8723410080214782E-2</v>
      </c>
      <c r="K18" s="8">
        <v>20178.2</v>
      </c>
      <c r="L18" s="10">
        <f>K18/I18-1</f>
        <v>1.4800919336749763E-2</v>
      </c>
      <c r="M18" s="8">
        <v>19034.5</v>
      </c>
      <c r="N18" s="10">
        <f>M18/K18-1</f>
        <v>-5.6679981366028698E-2</v>
      </c>
      <c r="O18" s="8">
        <v>19197.599999999999</v>
      </c>
      <c r="P18" s="10">
        <f>O18/M18-1</f>
        <v>8.5686516588299177E-3</v>
      </c>
      <c r="Q18" s="11">
        <v>18717.599999999999</v>
      </c>
      <c r="R18" s="10">
        <f>Q18/O18-1</f>
        <v>-2.5003125390673842E-2</v>
      </c>
      <c r="S18" s="11">
        <v>19577.7</v>
      </c>
      <c r="T18" s="10">
        <f>S18/Q18-1</f>
        <v>4.5951404026157272E-2</v>
      </c>
      <c r="U18" s="11">
        <v>19694.7</v>
      </c>
      <c r="V18" s="10">
        <f>U18/S18-1</f>
        <v>5.9761871925712029E-3</v>
      </c>
      <c r="W18" s="12">
        <v>23961.200000000001</v>
      </c>
      <c r="X18" s="10">
        <f>W18/U18-1</f>
        <v>0.21663188573575631</v>
      </c>
      <c r="Y18" s="25">
        <f>('2014'!B17-'2013'!B17)/('2013'!B17/100)</f>
        <v>12.47585625289045</v>
      </c>
      <c r="Z18" s="13">
        <f>(B18+C18+E18+G18+I18+K18+M18+O18+Q18+S18+U18+W18)/12</f>
        <v>19145.808333333338</v>
      </c>
    </row>
    <row r="19" spans="1:26" ht="34.5" x14ac:dyDescent="0.25">
      <c r="A19" s="7" t="s">
        <v>29</v>
      </c>
      <c r="B19" s="14">
        <v>20381.2</v>
      </c>
      <c r="C19" s="14">
        <v>19643.7</v>
      </c>
      <c r="D19" s="15">
        <f>C19/B19-1</f>
        <v>-3.6185308028967911E-2</v>
      </c>
      <c r="E19" s="14">
        <v>21027.200000000001</v>
      </c>
      <c r="F19" s="16">
        <f>E19/C19-1</f>
        <v>7.0429705198104209E-2</v>
      </c>
      <c r="G19" s="14">
        <v>21700.9</v>
      </c>
      <c r="H19" s="16">
        <f>G19/E19-1</f>
        <v>3.2039453660021255E-2</v>
      </c>
      <c r="I19" s="14">
        <v>21905.5</v>
      </c>
      <c r="J19" s="16">
        <f>I19/G19-1</f>
        <v>9.4281803980480472E-3</v>
      </c>
      <c r="K19" s="14">
        <v>22323</v>
      </c>
      <c r="L19" s="16">
        <f>K19/I19-1</f>
        <v>1.9059140398530072E-2</v>
      </c>
      <c r="M19" s="14">
        <v>23128.5</v>
      </c>
      <c r="N19" s="16">
        <f>M19/K19-1</f>
        <v>3.6083859696277365E-2</v>
      </c>
      <c r="O19" s="14">
        <v>22271.200000000001</v>
      </c>
      <c r="P19" s="16">
        <f>O19/M19-1</f>
        <v>-3.7066822318784109E-2</v>
      </c>
      <c r="Q19" s="17">
        <v>21870.400000000001</v>
      </c>
      <c r="R19" s="16">
        <f>Q19/O19-1</f>
        <v>-1.7996336075290054E-2</v>
      </c>
      <c r="S19" s="17">
        <v>22496.2</v>
      </c>
      <c r="T19" s="16">
        <f>S19/Q19-1</f>
        <v>2.8614017119028334E-2</v>
      </c>
      <c r="U19" s="17">
        <v>22587.9</v>
      </c>
      <c r="V19" s="16">
        <f>U19/S19-1</f>
        <v>4.0762439878734291E-3</v>
      </c>
      <c r="W19" s="18">
        <v>27553.1</v>
      </c>
      <c r="X19" s="16">
        <f>W19/U19-1</f>
        <v>0.21981680457235941</v>
      </c>
      <c r="Y19" s="25">
        <f>('2014'!B8-'2013'!B8)/('2013'!B8/100)</f>
        <v>12.793862171600679</v>
      </c>
      <c r="Z19" s="13">
        <f>(B19+C19+E19+G19+I19+K19+M19+O19+Q19+S19+U19+W19)/12</f>
        <v>22240.733333333334</v>
      </c>
    </row>
  </sheetData>
  <sortState ref="A2:Z19">
    <sortCondition descending="1" ref="A2"/>
  </sortState>
  <conditionalFormatting sqref="F1 D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9 V2:V19 T2:T19 R2:R19 P2:P19 N2:N19 L2:L19 J2:J19 H2:H19 F2:F19 D2: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9" sqref="A9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29">
        <v>41504.6</v>
      </c>
      <c r="C2" s="29">
        <v>40189.1</v>
      </c>
      <c r="D2" s="15">
        <f>C2/B2-1</f>
        <v>-3.1695281968745603E-2</v>
      </c>
      <c r="E2" s="29">
        <v>45050</v>
      </c>
      <c r="F2" s="16">
        <f>E2/C2-1</f>
        <v>0.12095070553956178</v>
      </c>
      <c r="G2" s="29">
        <v>45794</v>
      </c>
      <c r="H2" s="16">
        <f>G2/E2-1</f>
        <v>1.6514983351831214E-2</v>
      </c>
      <c r="I2" s="29">
        <v>45498.9</v>
      </c>
      <c r="J2" s="16">
        <f>I2/G2-1</f>
        <v>-6.4440756430973467E-3</v>
      </c>
      <c r="K2" s="29">
        <v>48782.2</v>
      </c>
      <c r="L2" s="16">
        <f>K2/I2-1</f>
        <v>7.2162184140715402E-2</v>
      </c>
      <c r="M2" s="29">
        <v>45332.5</v>
      </c>
      <c r="N2" s="16">
        <f>M2/K2-1</f>
        <v>-7.0716367855488182E-2</v>
      </c>
      <c r="O2" s="29">
        <v>44791.3</v>
      </c>
      <c r="P2" s="16">
        <f>O2/M2-1</f>
        <v>-1.1938454751006411E-2</v>
      </c>
      <c r="Q2" s="29">
        <v>45232</v>
      </c>
      <c r="R2" s="16">
        <f>Q2/O2-1</f>
        <v>9.8389642631493412E-3</v>
      </c>
      <c r="S2" s="33">
        <v>46841</v>
      </c>
      <c r="T2" s="16">
        <f>S2/Q2-1</f>
        <v>3.5572161301733241E-2</v>
      </c>
      <c r="U2" s="35">
        <v>47555.8</v>
      </c>
      <c r="V2" s="16">
        <f>U2/S2-1</f>
        <v>1.5260135351508275E-2</v>
      </c>
      <c r="W2" s="37">
        <v>61578.9</v>
      </c>
      <c r="X2" s="16">
        <f>W2/U2-1</f>
        <v>0.29487675530639801</v>
      </c>
      <c r="Y2" s="25">
        <f>('2023'!B18-'2022'!B18)/('2022'!B18/100)</f>
        <v>17.856686819562196</v>
      </c>
      <c r="Z2" s="13">
        <f>(B2+C2+E2+G2+I2+K2+M2+O2+Q2+S2+U2+W2)/12</f>
        <v>46512.524999999994</v>
      </c>
    </row>
    <row r="3" spans="1:26" ht="23.25" x14ac:dyDescent="0.25">
      <c r="A3" s="26" t="s">
        <v>26</v>
      </c>
      <c r="B3" s="29">
        <v>45862.3</v>
      </c>
      <c r="C3" s="29">
        <v>43883.4</v>
      </c>
      <c r="D3" s="15">
        <f>C3/B3-1</f>
        <v>-4.3148730002638414E-2</v>
      </c>
      <c r="E3" s="29">
        <v>49731</v>
      </c>
      <c r="F3" s="16">
        <f>E3/C3-1</f>
        <v>0.13325312077004048</v>
      </c>
      <c r="G3" s="29">
        <v>46774.6</v>
      </c>
      <c r="H3" s="16">
        <f>G3/E3-1</f>
        <v>-5.9447829321751078E-2</v>
      </c>
      <c r="I3" s="29">
        <v>48331.9</v>
      </c>
      <c r="J3" s="16">
        <f>I3/G3-1</f>
        <v>3.329371068913467E-2</v>
      </c>
      <c r="K3" s="29">
        <v>52575.8</v>
      </c>
      <c r="L3" s="16">
        <f>K3/I3-1</f>
        <v>8.780743153072823E-2</v>
      </c>
      <c r="M3" s="29">
        <v>48446.2</v>
      </c>
      <c r="N3" s="16">
        <f>M3/K3-1</f>
        <v>-7.8545642672103955E-2</v>
      </c>
      <c r="O3" s="29">
        <v>46961.5</v>
      </c>
      <c r="P3" s="16">
        <f>O3/M3-1</f>
        <v>-3.0646366484884169E-2</v>
      </c>
      <c r="Q3" s="29">
        <v>47964</v>
      </c>
      <c r="R3" s="16">
        <f>Q3/O3-1</f>
        <v>2.1347273830691016E-2</v>
      </c>
      <c r="S3" s="33">
        <v>49079</v>
      </c>
      <c r="T3" s="16">
        <f>S3/Q3-1</f>
        <v>2.3246601617880058E-2</v>
      </c>
      <c r="U3" s="35">
        <v>49269.599999999999</v>
      </c>
      <c r="V3" s="16">
        <f>U3/S3-1</f>
        <v>3.8835347093462147E-3</v>
      </c>
      <c r="W3" s="37">
        <v>62907.9</v>
      </c>
      <c r="X3" s="16">
        <f>W3/U3-1</f>
        <v>0.27680963515027535</v>
      </c>
      <c r="Y3" s="25">
        <f>('2023'!B17-'2022'!B17)/('2022'!B17/100)</f>
        <v>21.739351346725702</v>
      </c>
      <c r="Z3" s="13">
        <f>(B3+C3+E3+G3+I3+K3+M3+O3+Q3+S3+U3+W3)/12</f>
        <v>49315.600000000006</v>
      </c>
    </row>
    <row r="4" spans="1:26" ht="23.25" x14ac:dyDescent="0.25">
      <c r="A4" s="26" t="s">
        <v>27</v>
      </c>
      <c r="B4" s="29">
        <v>39996.699999999997</v>
      </c>
      <c r="C4" s="29">
        <v>39249.199999999997</v>
      </c>
      <c r="D4" s="15">
        <f>C4/B4-1</f>
        <v>-1.8689041845952326E-2</v>
      </c>
      <c r="E4" s="29">
        <v>43772.5</v>
      </c>
      <c r="F4" s="16">
        <f>E4/C4-1</f>
        <v>0.11524566105805989</v>
      </c>
      <c r="G4" s="29">
        <v>44042.1</v>
      </c>
      <c r="H4" s="16">
        <f>G4/E4-1</f>
        <v>6.159118167799349E-3</v>
      </c>
      <c r="I4" s="29">
        <v>44642.6</v>
      </c>
      <c r="J4" s="16">
        <f>I4/G4-1</f>
        <v>1.363468136169721E-2</v>
      </c>
      <c r="K4" s="29">
        <v>47688</v>
      </c>
      <c r="L4" s="16">
        <f>K4/I4-1</f>
        <v>6.8217352931952968E-2</v>
      </c>
      <c r="M4" s="29">
        <v>43335.1</v>
      </c>
      <c r="N4" s="16">
        <f>M4/K4-1</f>
        <v>-9.1278728401274933E-2</v>
      </c>
      <c r="O4" s="29">
        <v>42605.9</v>
      </c>
      <c r="P4" s="16">
        <f>O4/M4-1</f>
        <v>-1.6827006283589907E-2</v>
      </c>
      <c r="Q4" s="29">
        <v>43422.3</v>
      </c>
      <c r="R4" s="16">
        <f>Q4/O4-1</f>
        <v>1.9161665403148342E-2</v>
      </c>
      <c r="S4" s="33">
        <v>45203</v>
      </c>
      <c r="T4" s="16">
        <f>S4/Q4-1</f>
        <v>4.1008882532707736E-2</v>
      </c>
      <c r="U4" s="35">
        <v>45364.5</v>
      </c>
      <c r="V4" s="16">
        <f>U4/S4-1</f>
        <v>3.5727717186913033E-3</v>
      </c>
      <c r="W4" s="37">
        <v>58713.1</v>
      </c>
      <c r="X4" s="16">
        <f>W4/U4-1</f>
        <v>0.2942521134367182</v>
      </c>
      <c r="Y4" s="25">
        <f>('2023'!B16-'2022'!B16)/('2022'!B16/100)</f>
        <v>16.724024364069656</v>
      </c>
      <c r="Z4" s="13">
        <f>(B4+C4+E4+G4+I4+K4+M4+O4+Q4+S4+U4+W4)/12</f>
        <v>44836.25</v>
      </c>
    </row>
    <row r="5" spans="1:26" ht="23.25" x14ac:dyDescent="0.25">
      <c r="A5" s="26" t="s">
        <v>39</v>
      </c>
      <c r="B5" s="29">
        <v>33360.800000000003</v>
      </c>
      <c r="C5" s="29">
        <v>31790.6</v>
      </c>
      <c r="D5" s="15">
        <f>C5/B5-1</f>
        <v>-4.7067216613510543E-2</v>
      </c>
      <c r="E5" s="29">
        <v>36514.800000000003</v>
      </c>
      <c r="F5" s="16">
        <f>E5/C5-1</f>
        <v>0.14860367530024621</v>
      </c>
      <c r="G5" s="29">
        <v>36567.800000000003</v>
      </c>
      <c r="H5" s="16">
        <f>G5/E5-1</f>
        <v>1.451466254778877E-3</v>
      </c>
      <c r="I5" s="29">
        <v>37462.300000000003</v>
      </c>
      <c r="J5" s="16">
        <f>I5/G5-1</f>
        <v>2.4461411405662936E-2</v>
      </c>
      <c r="K5" s="29">
        <v>40515.9</v>
      </c>
      <c r="L5" s="16">
        <f>K5/I5-1</f>
        <v>8.1511279339495868E-2</v>
      </c>
      <c r="M5" s="29">
        <v>36646.300000000003</v>
      </c>
      <c r="N5" s="16">
        <f>M5/K5-1</f>
        <v>-9.5508183207086539E-2</v>
      </c>
      <c r="O5" s="29">
        <v>37317</v>
      </c>
      <c r="P5" s="16">
        <f>O5/M5-1</f>
        <v>1.8301984102078395E-2</v>
      </c>
      <c r="Q5" s="29">
        <v>37978.800000000003</v>
      </c>
      <c r="R5" s="16">
        <f>Q5/O5-1</f>
        <v>1.7734544577538536E-2</v>
      </c>
      <c r="S5" s="33">
        <v>41156</v>
      </c>
      <c r="T5" s="16">
        <f>S5/Q5-1</f>
        <v>8.3657198226378737E-2</v>
      </c>
      <c r="U5" s="35">
        <v>40078.5</v>
      </c>
      <c r="V5" s="16">
        <f>U5/S5-1</f>
        <v>-2.6180872776751851E-2</v>
      </c>
      <c r="W5" s="37">
        <v>52882.5</v>
      </c>
      <c r="X5" s="16">
        <f>W5/U5-1</f>
        <v>0.3194730341704406</v>
      </c>
      <c r="Y5" s="25">
        <f>('2023'!B15-'2022'!B15)/('2022'!B15/100)</f>
        <v>8.5082202168655527</v>
      </c>
      <c r="Z5" s="13">
        <f>(B5+C5+E5+G5+I5+K5+M5+O5+Q5+S5+U5+W5)/12</f>
        <v>38522.60833333333</v>
      </c>
    </row>
    <row r="6" spans="1:26" ht="23.25" x14ac:dyDescent="0.25">
      <c r="A6" s="26" t="s">
        <v>35</v>
      </c>
      <c r="B6" s="29">
        <v>37214.1</v>
      </c>
      <c r="C6" s="29">
        <v>35407</v>
      </c>
      <c r="D6" s="15">
        <f>C6/B6-1</f>
        <v>-4.8559551352847397E-2</v>
      </c>
      <c r="E6" s="29">
        <v>39654.800000000003</v>
      </c>
      <c r="F6" s="16">
        <f>E6/C6-1</f>
        <v>0.11997062727709218</v>
      </c>
      <c r="G6" s="29">
        <v>39500.300000000003</v>
      </c>
      <c r="H6" s="16">
        <f>G6/E6-1</f>
        <v>-3.8961235462037225E-3</v>
      </c>
      <c r="I6" s="29">
        <v>39925.300000000003</v>
      </c>
      <c r="J6" s="16">
        <f>I6/G6-1</f>
        <v>1.0759411953833231E-2</v>
      </c>
      <c r="K6" s="29">
        <v>43558.1</v>
      </c>
      <c r="L6" s="16">
        <f>K6/I6-1</f>
        <v>9.0989923682476936E-2</v>
      </c>
      <c r="M6" s="29">
        <v>40139.9</v>
      </c>
      <c r="N6" s="16">
        <f>M6/K6-1</f>
        <v>-7.8474497280643485E-2</v>
      </c>
      <c r="O6" s="29">
        <v>38664.199999999997</v>
      </c>
      <c r="P6" s="16">
        <f>O6/M6-1</f>
        <v>-3.6763918196109246E-2</v>
      </c>
      <c r="Q6" s="29">
        <v>40424.9</v>
      </c>
      <c r="R6" s="16">
        <f>Q6/O6-1</f>
        <v>4.5538249853870116E-2</v>
      </c>
      <c r="S6" s="33">
        <v>41733</v>
      </c>
      <c r="T6" s="16">
        <f>S6/Q6-1</f>
        <v>3.2358768976546548E-2</v>
      </c>
      <c r="U6" s="35">
        <v>41527.800000000003</v>
      </c>
      <c r="V6" s="16">
        <f>U6/S6-1</f>
        <v>-4.9169721802888589E-3</v>
      </c>
      <c r="W6" s="37">
        <v>53748.5</v>
      </c>
      <c r="X6" s="16">
        <f>W6/U6-1</f>
        <v>0.29427756827956197</v>
      </c>
      <c r="Y6" s="25">
        <f>('2023'!B14-'2022'!B14)/('2022'!B14/100)</f>
        <v>17.388967321615919</v>
      </c>
      <c r="Z6" s="13">
        <f>(B6+C6+E6+G6+I6+K6+M6+O6+Q6+S6+U6+W6)/12</f>
        <v>40958.158333333333</v>
      </c>
    </row>
    <row r="7" spans="1:26" ht="23.25" x14ac:dyDescent="0.25">
      <c r="A7" s="26" t="s">
        <v>31</v>
      </c>
      <c r="B7" s="29">
        <v>39898.9</v>
      </c>
      <c r="C7" s="29">
        <v>39706.699999999997</v>
      </c>
      <c r="D7" s="15">
        <f>C7/B7-1</f>
        <v>-4.8171754108510267E-3</v>
      </c>
      <c r="E7" s="29">
        <v>43263.3</v>
      </c>
      <c r="F7" s="16">
        <f>E7/C7-1</f>
        <v>8.9571785114351155E-2</v>
      </c>
      <c r="G7" s="29">
        <v>45533.7</v>
      </c>
      <c r="H7" s="16">
        <f>G7/E7-1</f>
        <v>5.2478659741628464E-2</v>
      </c>
      <c r="I7" s="29">
        <v>44064.9</v>
      </c>
      <c r="J7" s="16">
        <f>I7/G7-1</f>
        <v>-3.2257426916767029E-2</v>
      </c>
      <c r="K7" s="29">
        <v>47383.7</v>
      </c>
      <c r="L7" s="16">
        <f>K7/I7-1</f>
        <v>7.5316181359766921E-2</v>
      </c>
      <c r="M7" s="29">
        <v>45099</v>
      </c>
      <c r="N7" s="16">
        <f>M7/K7-1</f>
        <v>-4.8217002893400029E-2</v>
      </c>
      <c r="O7" s="29">
        <v>43508.1</v>
      </c>
      <c r="P7" s="16">
        <f>O7/M7-1</f>
        <v>-3.5275726734517399E-2</v>
      </c>
      <c r="Q7" s="29">
        <v>44091.9</v>
      </c>
      <c r="R7" s="16">
        <f>Q7/O7-1</f>
        <v>1.3418191095451171E-2</v>
      </c>
      <c r="S7" s="33">
        <v>44571</v>
      </c>
      <c r="T7" s="16">
        <f>S7/Q7-1</f>
        <v>1.0865941363379594E-2</v>
      </c>
      <c r="U7" s="35">
        <v>45242.1</v>
      </c>
      <c r="V7" s="16">
        <f>U7/S7-1</f>
        <v>1.5056875546880288E-2</v>
      </c>
      <c r="W7" s="37">
        <v>59974.5</v>
      </c>
      <c r="X7" s="16">
        <f>W7/U7-1</f>
        <v>0.32563475170250733</v>
      </c>
      <c r="Y7" s="25">
        <f>('2023'!B13-'2022'!B13)/('2022'!B13/100)</f>
        <v>9.3304977132651299</v>
      </c>
      <c r="Z7" s="13">
        <f>(B7+C7+E7+G7+I7+K7+M7+O7+Q7+S7+U7+W7)/12</f>
        <v>45194.816666666673</v>
      </c>
    </row>
    <row r="8" spans="1:26" ht="23.25" x14ac:dyDescent="0.25">
      <c r="A8" s="26" t="s">
        <v>37</v>
      </c>
      <c r="B8" s="29">
        <v>34634.699999999997</v>
      </c>
      <c r="C8" s="29">
        <v>34747.4</v>
      </c>
      <c r="D8" s="15">
        <f>C8/B8-1</f>
        <v>3.2539620669445046E-3</v>
      </c>
      <c r="E8" s="29">
        <v>38357.599999999999</v>
      </c>
      <c r="F8" s="16">
        <f>E8/C8-1</f>
        <v>0.10389842117683612</v>
      </c>
      <c r="G8" s="29">
        <v>38206.300000000003</v>
      </c>
      <c r="H8" s="16">
        <f>G8/E8-1</f>
        <v>-3.9444595073726552E-3</v>
      </c>
      <c r="I8" s="29">
        <v>39517.599999999999</v>
      </c>
      <c r="J8" s="16">
        <f>I8/G8-1</f>
        <v>3.4321564768114099E-2</v>
      </c>
      <c r="K8" s="29">
        <v>43837.9</v>
      </c>
      <c r="L8" s="16">
        <f>K8/I8-1</f>
        <v>0.10932597121282672</v>
      </c>
      <c r="M8" s="29">
        <v>38743.300000000003</v>
      </c>
      <c r="N8" s="16">
        <f>M8/K8-1</f>
        <v>-0.11621450845045034</v>
      </c>
      <c r="O8" s="29">
        <v>39328</v>
      </c>
      <c r="P8" s="16">
        <f>O8/M8-1</f>
        <v>1.5091641651588716E-2</v>
      </c>
      <c r="Q8" s="29">
        <v>39768.199999999997</v>
      </c>
      <c r="R8" s="16">
        <f>Q8/O8-1</f>
        <v>1.119304312449132E-2</v>
      </c>
      <c r="S8" s="33">
        <v>40331</v>
      </c>
      <c r="T8" s="16">
        <f>S8/Q8-1</f>
        <v>1.4152010903184076E-2</v>
      </c>
      <c r="U8" s="35">
        <v>40875.800000000003</v>
      </c>
      <c r="V8" s="16">
        <f>U8/S8-1</f>
        <v>1.3508219483771899E-2</v>
      </c>
      <c r="W8" s="37">
        <v>57164.4</v>
      </c>
      <c r="X8" s="16">
        <f>W8/U8-1</f>
        <v>0.39849006013337962</v>
      </c>
      <c r="Y8" s="25">
        <f>('2023'!B12-'2022'!B12)/('2022'!B12/100)</f>
        <v>16.082163295721291</v>
      </c>
      <c r="Z8" s="13">
        <f>(B8+C8+E8+G8+I8+K8+M8+O8+Q8+S8+U8+W8)/12</f>
        <v>40459.35</v>
      </c>
    </row>
    <row r="9" spans="1:26" ht="23.25" x14ac:dyDescent="0.25">
      <c r="A9" s="26" t="s">
        <v>42</v>
      </c>
      <c r="B9" s="29">
        <v>64417.5</v>
      </c>
      <c r="C9" s="29">
        <v>63134</v>
      </c>
      <c r="D9" s="15">
        <f>C9/B9-1</f>
        <v>-1.9924709900260074E-2</v>
      </c>
      <c r="E9" s="29">
        <v>72090.2</v>
      </c>
      <c r="F9" s="16">
        <f>E9/C9-1</f>
        <v>0.1418601704311464</v>
      </c>
      <c r="G9" s="29">
        <v>68359.100000000006</v>
      </c>
      <c r="H9" s="16">
        <f>G9/E9-1</f>
        <v>-5.1755994573464803E-2</v>
      </c>
      <c r="I9" s="29">
        <v>67118.5</v>
      </c>
      <c r="J9" s="16">
        <f>I9/G9-1</f>
        <v>-1.8148278722218469E-2</v>
      </c>
      <c r="K9" s="29">
        <v>72750.3</v>
      </c>
      <c r="L9" s="16">
        <f>K9/I9-1</f>
        <v>8.3908311419355286E-2</v>
      </c>
      <c r="M9" s="29">
        <v>67525.600000000006</v>
      </c>
      <c r="N9" s="16">
        <f>M9/K9-1</f>
        <v>-7.1816885978477019E-2</v>
      </c>
      <c r="O9" s="29">
        <v>65718.2</v>
      </c>
      <c r="P9" s="16">
        <f>O9/M9-1</f>
        <v>-2.6766144987975027E-2</v>
      </c>
      <c r="Q9" s="29">
        <v>68411.199999999997</v>
      </c>
      <c r="R9" s="16">
        <f>Q9/O9-1</f>
        <v>4.0977993919492528E-2</v>
      </c>
      <c r="S9" s="33">
        <v>69878</v>
      </c>
      <c r="T9" s="16">
        <f>S9/Q9-1</f>
        <v>2.1440933648291471E-2</v>
      </c>
      <c r="U9" s="35">
        <v>70273.5</v>
      </c>
      <c r="V9" s="16">
        <f>U9/S9-1</f>
        <v>5.6598643349838884E-3</v>
      </c>
      <c r="W9" s="37">
        <v>92464.7</v>
      </c>
      <c r="X9" s="16">
        <f>W9/U9-1</f>
        <v>0.31578333226607458</v>
      </c>
      <c r="Y9" s="25">
        <f>('2023'!B11-'2022'!B11)/('2022'!B11/100)</f>
        <v>16.538291922664456</v>
      </c>
      <c r="Z9" s="13">
        <f>(B9+C9+E9+G9+I9+K9+M9+O9+Q9+S9+U9+W9)/12</f>
        <v>70178.399999999994</v>
      </c>
    </row>
    <row r="10" spans="1:26" ht="23.25" x14ac:dyDescent="0.25">
      <c r="A10" s="26" t="s">
        <v>32</v>
      </c>
      <c r="B10" s="29">
        <v>40334.400000000001</v>
      </c>
      <c r="C10" s="29">
        <v>41205.300000000003</v>
      </c>
      <c r="D10" s="15">
        <f>C10/B10-1</f>
        <v>2.159199095561104E-2</v>
      </c>
      <c r="E10" s="29">
        <v>55125.9</v>
      </c>
      <c r="F10" s="16">
        <f>E10/C10-1</f>
        <v>0.33783518139656787</v>
      </c>
      <c r="G10" s="29">
        <v>43467.4</v>
      </c>
      <c r="H10" s="16">
        <f>G10/E10-1</f>
        <v>-0.21148861061678814</v>
      </c>
      <c r="I10" s="29">
        <v>44151.6</v>
      </c>
      <c r="J10" s="16">
        <f>I10/G10-1</f>
        <v>1.5740531984889783E-2</v>
      </c>
      <c r="K10" s="29">
        <v>47246.5</v>
      </c>
      <c r="L10" s="16">
        <f>K10/I10-1</f>
        <v>7.0097119923173912E-2</v>
      </c>
      <c r="M10" s="29">
        <v>44357.1</v>
      </c>
      <c r="N10" s="16">
        <f>M10/K10-1</f>
        <v>-6.1155852814494205E-2</v>
      </c>
      <c r="O10" s="29">
        <v>44313.9</v>
      </c>
      <c r="P10" s="16">
        <f>O10/M10-1</f>
        <v>-9.7391398445789701E-4</v>
      </c>
      <c r="Q10" s="29">
        <v>43367.7</v>
      </c>
      <c r="R10" s="16">
        <f>Q10/O10-1</f>
        <v>-2.1352216798792401E-2</v>
      </c>
      <c r="S10" s="33">
        <v>45007</v>
      </c>
      <c r="T10" s="16">
        <f>S10/Q10-1</f>
        <v>3.7800021675117756E-2</v>
      </c>
      <c r="U10" s="35">
        <v>44814.8</v>
      </c>
      <c r="V10" s="16">
        <f>U10/S10-1</f>
        <v>-4.2704468193835998E-3</v>
      </c>
      <c r="W10" s="37">
        <v>60725.5</v>
      </c>
      <c r="X10" s="16">
        <f>W10/U10-1</f>
        <v>0.35503226612636896</v>
      </c>
      <c r="Y10" s="25">
        <f>('2023'!B10-'2022'!B10)/('2022'!B10/100)</f>
        <v>13.882690705700345</v>
      </c>
      <c r="Z10" s="13">
        <f>(B10+C10+E10+G10+I10+K10+M10+O10+Q10+S10+U10+W10)/12</f>
        <v>46176.424999999996</v>
      </c>
    </row>
    <row r="11" spans="1:26" ht="23.25" x14ac:dyDescent="0.25">
      <c r="A11" s="26" t="s">
        <v>33</v>
      </c>
      <c r="B11" s="29">
        <v>39909.199999999997</v>
      </c>
      <c r="C11" s="29">
        <v>38697.9</v>
      </c>
      <c r="D11" s="15">
        <f>C11/B11-1</f>
        <v>-3.0351397672716995E-2</v>
      </c>
      <c r="E11" s="29">
        <v>43668.1</v>
      </c>
      <c r="F11" s="16">
        <f>E11/C11-1</f>
        <v>0.12843590995893828</v>
      </c>
      <c r="G11" s="29">
        <v>44574.1</v>
      </c>
      <c r="H11" s="16">
        <f>G11/E11-1</f>
        <v>2.0747410581179349E-2</v>
      </c>
      <c r="I11" s="29">
        <v>45417.3</v>
      </c>
      <c r="J11" s="16">
        <f>I11/G11-1</f>
        <v>1.8916814921669856E-2</v>
      </c>
      <c r="K11" s="29">
        <v>48599.9</v>
      </c>
      <c r="L11" s="16">
        <f>K11/I11-1</f>
        <v>7.0074619142925787E-2</v>
      </c>
      <c r="M11" s="29">
        <v>43543.9</v>
      </c>
      <c r="N11" s="16">
        <f>M11/K11-1</f>
        <v>-0.10403313587064988</v>
      </c>
      <c r="O11" s="29">
        <v>44339.1</v>
      </c>
      <c r="P11" s="16">
        <f>O11/M11-1</f>
        <v>1.8262029813590264E-2</v>
      </c>
      <c r="Q11" s="29">
        <v>44924.7</v>
      </c>
      <c r="R11" s="16">
        <f>Q11/O11-1</f>
        <v>1.3207304613760629E-2</v>
      </c>
      <c r="S11" s="33">
        <v>46576</v>
      </c>
      <c r="T11" s="16">
        <f>S11/Q11-1</f>
        <v>3.6757062373260263E-2</v>
      </c>
      <c r="U11" s="35">
        <v>46793.7</v>
      </c>
      <c r="V11" s="16">
        <f>U11/S11-1</f>
        <v>4.6740810717966763E-3</v>
      </c>
      <c r="W11" s="37">
        <v>64068.1</v>
      </c>
      <c r="X11" s="16">
        <f>W11/U11-1</f>
        <v>0.36916080583497357</v>
      </c>
      <c r="Y11" s="25">
        <f>('2023'!B9-'2022'!B9)/('2022'!B9/100)</f>
        <v>12.973182753133853</v>
      </c>
      <c r="Z11" s="13">
        <f>(B11+C11+E11+G11+I11+K11+M11+O11+Q11+S11+U11+W11)/12</f>
        <v>45926</v>
      </c>
    </row>
    <row r="12" spans="1:26" ht="23.25" x14ac:dyDescent="0.25">
      <c r="A12" s="26" t="s">
        <v>36</v>
      </c>
      <c r="B12" s="29">
        <v>33951.9</v>
      </c>
      <c r="C12" s="29">
        <v>34660.400000000001</v>
      </c>
      <c r="D12" s="15">
        <f>C12/B12-1</f>
        <v>2.086775703274335E-2</v>
      </c>
      <c r="E12" s="29">
        <v>39510.800000000003</v>
      </c>
      <c r="F12" s="16">
        <f>E12/C12-1</f>
        <v>0.13994068158474815</v>
      </c>
      <c r="G12" s="29">
        <v>39353.4</v>
      </c>
      <c r="H12" s="16">
        <f>G12/E12-1</f>
        <v>-3.983720906688859E-3</v>
      </c>
      <c r="I12" s="29">
        <v>38882.9</v>
      </c>
      <c r="J12" s="16">
        <f>I12/G12-1</f>
        <v>-1.1955764940259295E-2</v>
      </c>
      <c r="K12" s="29">
        <v>41776.5</v>
      </c>
      <c r="L12" s="16">
        <f>K12/I12-1</f>
        <v>7.4418317563761827E-2</v>
      </c>
      <c r="M12" s="29">
        <v>38908.9</v>
      </c>
      <c r="N12" s="16">
        <f>M12/K12-1</f>
        <v>-6.8641461108517876E-2</v>
      </c>
      <c r="O12" s="29">
        <v>37616</v>
      </c>
      <c r="P12" s="16">
        <f>O12/M12-1</f>
        <v>-3.3228901356759044E-2</v>
      </c>
      <c r="Q12" s="29">
        <v>37702.1</v>
      </c>
      <c r="R12" s="16">
        <f>Q12/O12-1</f>
        <v>2.2889196086770536E-3</v>
      </c>
      <c r="S12" s="33">
        <v>39511</v>
      </c>
      <c r="T12" s="16">
        <f>S12/Q12-1</f>
        <v>4.7978759803830595E-2</v>
      </c>
      <c r="U12" s="35">
        <v>40284.800000000003</v>
      </c>
      <c r="V12" s="16">
        <f>U12/S12-1</f>
        <v>1.9584419528738906E-2</v>
      </c>
      <c r="W12" s="37">
        <v>51550.6</v>
      </c>
      <c r="X12" s="16">
        <f>W12/U12-1</f>
        <v>0.27965386448486762</v>
      </c>
      <c r="Y12" s="25">
        <f>('2023'!B8-'2022'!B8)/('2022'!B8/100)</f>
        <v>18.172237669158392</v>
      </c>
      <c r="Z12" s="13">
        <f>(B12+C12+E12+G12+I12+K12+M12+O12+Q12+S12+U12+W12)/12</f>
        <v>39475.774999999994</v>
      </c>
    </row>
    <row r="13" spans="1:26" ht="23.25" x14ac:dyDescent="0.25">
      <c r="A13" s="26" t="s">
        <v>25</v>
      </c>
      <c r="B13" s="29">
        <v>48431.5</v>
      </c>
      <c r="C13" s="29">
        <v>46982.8</v>
      </c>
      <c r="D13" s="15">
        <f>C13/B13-1</f>
        <v>-2.9912350433085821E-2</v>
      </c>
      <c r="E13" s="29">
        <v>53149.7</v>
      </c>
      <c r="F13" s="16">
        <f>E13/C13-1</f>
        <v>0.13125867338685637</v>
      </c>
      <c r="G13" s="29">
        <v>52000.2</v>
      </c>
      <c r="H13" s="16">
        <f>G13/E13-1</f>
        <v>-2.1627591500986809E-2</v>
      </c>
      <c r="I13" s="29">
        <v>51426.1</v>
      </c>
      <c r="J13" s="16">
        <f>I13/G13-1</f>
        <v>-1.1040342152530136E-2</v>
      </c>
      <c r="K13" s="29">
        <v>54751</v>
      </c>
      <c r="L13" s="16">
        <f>K13/I13-1</f>
        <v>6.4653940314354008E-2</v>
      </c>
      <c r="M13" s="29">
        <v>52658.7</v>
      </c>
      <c r="N13" s="16">
        <f>M13/K13-1</f>
        <v>-3.8214827126445194E-2</v>
      </c>
      <c r="O13" s="29">
        <v>49193.3</v>
      </c>
      <c r="P13" s="16">
        <f>O13/M13-1</f>
        <v>-6.580868878267021E-2</v>
      </c>
      <c r="Q13" s="29">
        <v>50672.3</v>
      </c>
      <c r="R13" s="16">
        <f>Q13/O13-1</f>
        <v>3.006506983674595E-2</v>
      </c>
      <c r="S13" s="33">
        <v>53126</v>
      </c>
      <c r="T13" s="16">
        <f>S13/Q13-1</f>
        <v>4.8422905611152478E-2</v>
      </c>
      <c r="U13" s="35">
        <v>53439</v>
      </c>
      <c r="V13" s="16">
        <f>U13/S13-1</f>
        <v>5.8916538041637878E-3</v>
      </c>
      <c r="W13" s="37">
        <v>65921.600000000006</v>
      </c>
      <c r="X13" s="16">
        <f>W13/U13-1</f>
        <v>0.23358595782106706</v>
      </c>
      <c r="Y13" s="25">
        <f>('2023'!B7-'2022'!B7)/('2022'!B7/100)</f>
        <v>13.747747431633446</v>
      </c>
      <c r="Z13" s="13">
        <f>(B13+C13+E13+G13+I13+K13+M13+O13+Q13+S13+U13+W13)/12</f>
        <v>52646.01666666667</v>
      </c>
    </row>
    <row r="14" spans="1:26" ht="23.25" x14ac:dyDescent="0.25">
      <c r="A14" s="26" t="s">
        <v>40</v>
      </c>
      <c r="B14" s="29">
        <v>30882.799999999999</v>
      </c>
      <c r="C14" s="29">
        <v>31362.9</v>
      </c>
      <c r="D14" s="15">
        <f>C14/B14-1</f>
        <v>1.5545870193117262E-2</v>
      </c>
      <c r="E14" s="29">
        <v>35285.9</v>
      </c>
      <c r="F14" s="16">
        <f>E14/C14-1</f>
        <v>0.12508409617733052</v>
      </c>
      <c r="G14" s="29">
        <v>34963.5</v>
      </c>
      <c r="H14" s="16">
        <f>G14/E14-1</f>
        <v>-9.1367940168736173E-3</v>
      </c>
      <c r="I14" s="29">
        <v>35232.400000000001</v>
      </c>
      <c r="J14" s="16">
        <f>I14/G14-1</f>
        <v>7.6908776295279146E-3</v>
      </c>
      <c r="K14" s="29">
        <v>39363.699999999997</v>
      </c>
      <c r="L14" s="16">
        <f>K14/I14-1</f>
        <v>0.11725854611096587</v>
      </c>
      <c r="M14" s="29">
        <v>35001.699999999997</v>
      </c>
      <c r="N14" s="16">
        <f>M14/K14-1</f>
        <v>-0.11081275388238399</v>
      </c>
      <c r="O14" s="29">
        <v>34268.5</v>
      </c>
      <c r="P14" s="16">
        <f>O14/M14-1</f>
        <v>-2.0947553975949607E-2</v>
      </c>
      <c r="Q14" s="29">
        <v>35059.800000000003</v>
      </c>
      <c r="R14" s="16">
        <f>Q14/O14-1</f>
        <v>2.3091177028466525E-2</v>
      </c>
      <c r="S14" s="33">
        <v>36083</v>
      </c>
      <c r="T14" s="16">
        <f>S14/Q14-1</f>
        <v>2.9184422044620906E-2</v>
      </c>
      <c r="U14" s="35">
        <v>36544</v>
      </c>
      <c r="V14" s="16">
        <f>U14/S14-1</f>
        <v>1.2776099548263753E-2</v>
      </c>
      <c r="W14" s="37">
        <v>49620.800000000003</v>
      </c>
      <c r="X14" s="16">
        <f>W14/U14-1</f>
        <v>0.35783712784588451</v>
      </c>
      <c r="Y14" s="25">
        <f>('2023'!B6-'2022'!B6)/('2022'!B6/100)</f>
        <v>16.615476392012713</v>
      </c>
      <c r="Z14" s="13">
        <f>(B14+C14+E14+G14+I14+K14+M14+O14+Q14+S14+U14+W14)/12</f>
        <v>36139.083333333336</v>
      </c>
    </row>
    <row r="15" spans="1:26" x14ac:dyDescent="0.25">
      <c r="A15" s="26" t="s">
        <v>24</v>
      </c>
      <c r="B15" s="29">
        <v>103123.8</v>
      </c>
      <c r="C15" s="29">
        <v>114700.7</v>
      </c>
      <c r="D15" s="15">
        <f>C15/B15-1</f>
        <v>0.11226215480810442</v>
      </c>
      <c r="E15" s="29">
        <v>146043.5</v>
      </c>
      <c r="F15" s="16">
        <f>E15/C15-1</f>
        <v>0.27325726870019107</v>
      </c>
      <c r="G15" s="29">
        <v>120501.4</v>
      </c>
      <c r="H15" s="16">
        <f>G15/E15-1</f>
        <v>-0.174893781647249</v>
      </c>
      <c r="I15" s="29">
        <v>113670.9</v>
      </c>
      <c r="J15" s="16">
        <f>I15/G15-1</f>
        <v>-5.6683988733740809E-2</v>
      </c>
      <c r="K15" s="29">
        <v>123688.2</v>
      </c>
      <c r="L15" s="16">
        <f>K15/I15-1</f>
        <v>8.8125456911135602E-2</v>
      </c>
      <c r="M15" s="29">
        <v>115293.8</v>
      </c>
      <c r="N15" s="16">
        <f>M15/K15-1</f>
        <v>-6.7867427935728641E-2</v>
      </c>
      <c r="O15" s="29">
        <v>109059.9</v>
      </c>
      <c r="P15" s="16">
        <f>O15/M15-1</f>
        <v>-5.4069689783839303E-2</v>
      </c>
      <c r="Q15" s="29">
        <v>113895.2</v>
      </c>
      <c r="R15" s="16">
        <f>Q15/O15-1</f>
        <v>4.4336185894173763E-2</v>
      </c>
      <c r="S15" s="33">
        <v>113163</v>
      </c>
      <c r="T15" s="16">
        <f>S15/Q15-1</f>
        <v>-6.4287169257352117E-3</v>
      </c>
      <c r="U15" s="35">
        <v>113722.3</v>
      </c>
      <c r="V15" s="16">
        <f>U15/S15-1</f>
        <v>4.9424281788217339E-3</v>
      </c>
      <c r="W15" s="37">
        <v>185645.3</v>
      </c>
      <c r="X15" s="16">
        <f>W15/U15-1</f>
        <v>0.63244412045834442</v>
      </c>
      <c r="Y15" s="25">
        <f>('2023'!B19-'2022'!B19)/('2022'!B19/100)</f>
        <v>11.043693472781396</v>
      </c>
      <c r="Z15" s="13">
        <f>(B15+C15+E15+G15+I15+K15+M15+O15+Q15+S15+U15+W15)/12</f>
        <v>122709.00000000001</v>
      </c>
    </row>
    <row r="16" spans="1:26" ht="23.25" x14ac:dyDescent="0.25">
      <c r="A16" s="26" t="s">
        <v>30</v>
      </c>
      <c r="B16" s="29">
        <v>40535.1</v>
      </c>
      <c r="C16" s="29">
        <v>40421.699999999997</v>
      </c>
      <c r="D16" s="15">
        <f>C16/B16-1</f>
        <v>-2.7975754346233339E-3</v>
      </c>
      <c r="E16" s="29">
        <v>45467.199999999997</v>
      </c>
      <c r="F16" s="16">
        <f>E16/C16-1</f>
        <v>0.12482156861289861</v>
      </c>
      <c r="G16" s="29">
        <v>45424.4</v>
      </c>
      <c r="H16" s="16">
        <f>G16/E16-1</f>
        <v>-9.4133793151973677E-4</v>
      </c>
      <c r="I16" s="29">
        <v>45142.400000000001</v>
      </c>
      <c r="J16" s="16">
        <f>I16/G16-1</f>
        <v>-6.2081172233424686E-3</v>
      </c>
      <c r="K16" s="29">
        <v>48634.8</v>
      </c>
      <c r="L16" s="16">
        <f>K16/I16-1</f>
        <v>7.7364074572907171E-2</v>
      </c>
      <c r="M16" s="29">
        <v>45056.3</v>
      </c>
      <c r="N16" s="16">
        <f>M16/K16-1</f>
        <v>-7.3579001044519532E-2</v>
      </c>
      <c r="O16" s="29">
        <v>44130.1</v>
      </c>
      <c r="P16" s="16">
        <f>O16/M16-1</f>
        <v>-2.0556503751972599E-2</v>
      </c>
      <c r="Q16" s="31">
        <v>45830.7</v>
      </c>
      <c r="R16" s="16">
        <f>Q16/O16-1</f>
        <v>3.8536055889290877E-2</v>
      </c>
      <c r="S16" s="34">
        <v>46644</v>
      </c>
      <c r="T16" s="16">
        <f>S16/Q16-1</f>
        <v>1.7745746846546062E-2</v>
      </c>
      <c r="U16" s="36">
        <v>46979.199999999997</v>
      </c>
      <c r="V16" s="16">
        <f>U16/S16-1</f>
        <v>7.1863476545750427E-3</v>
      </c>
      <c r="W16" s="38">
        <v>58053.1</v>
      </c>
      <c r="X16" s="16">
        <f>W16/U16-1</f>
        <v>0.23571921190654588</v>
      </c>
      <c r="Y16" s="25">
        <f>('2023'!B5-'2022'!B5)/('2022'!B5/100)</f>
        <v>18.595777079686329</v>
      </c>
      <c r="Z16" s="13">
        <f>(B16+C16+E16+G16+I16+K16+M16+O16+Q16+S16+U16+W16)/12</f>
        <v>46026.583333333336</v>
      </c>
    </row>
    <row r="17" spans="1:26" ht="34.5" x14ac:dyDescent="0.25">
      <c r="A17" s="26" t="s">
        <v>34</v>
      </c>
      <c r="B17" s="29">
        <v>37394.400000000001</v>
      </c>
      <c r="C17" s="29">
        <v>39289.699999999997</v>
      </c>
      <c r="D17" s="15">
        <f>C17/B17-1</f>
        <v>5.0684059645294433E-2</v>
      </c>
      <c r="E17" s="29">
        <v>43716</v>
      </c>
      <c r="F17" s="16">
        <f>E17/C17-1</f>
        <v>0.11265802487674903</v>
      </c>
      <c r="G17" s="29">
        <v>43592.3</v>
      </c>
      <c r="H17" s="16">
        <f>G17/E17-1</f>
        <v>-2.8296275963033413E-3</v>
      </c>
      <c r="I17" s="29">
        <v>44187.9</v>
      </c>
      <c r="J17" s="16">
        <f>I17/G17-1</f>
        <v>1.3662963413263229E-2</v>
      </c>
      <c r="K17" s="29">
        <v>48068.2</v>
      </c>
      <c r="L17" s="16">
        <f>K17/I17-1</f>
        <v>8.7813632238689765E-2</v>
      </c>
      <c r="M17" s="29">
        <v>44136.4</v>
      </c>
      <c r="N17" s="16">
        <f>M17/K17-1</f>
        <v>-8.1796281117245795E-2</v>
      </c>
      <c r="O17" s="29">
        <v>44196.2</v>
      </c>
      <c r="P17" s="16">
        <f>O17/M17-1</f>
        <v>1.3548907477727301E-3</v>
      </c>
      <c r="Q17" s="32">
        <v>44551.199999999997</v>
      </c>
      <c r="R17" s="16">
        <f>Q17/O17-1</f>
        <v>8.0323647734421577E-3</v>
      </c>
      <c r="S17" s="33">
        <v>45371</v>
      </c>
      <c r="T17" s="16">
        <f>S17/Q17-1</f>
        <v>1.8401300077214522E-2</v>
      </c>
      <c r="U17" s="35">
        <v>46269.9</v>
      </c>
      <c r="V17" s="16">
        <f>U17/S17-1</f>
        <v>1.9812214850895904E-2</v>
      </c>
      <c r="W17" s="37">
        <v>57641.2</v>
      </c>
      <c r="X17" s="16">
        <f>W17/U17-1</f>
        <v>0.24576020263713549</v>
      </c>
      <c r="Y17" s="25">
        <f>('2023'!B4-'2022'!B4)/('2022'!B4/100)</f>
        <v>15.700545294986847</v>
      </c>
      <c r="Z17" s="13">
        <f>(B17+C17+E17+G17+I17+K17+M17+O17+Q17+S17+U17+W17)/12</f>
        <v>44867.866666666669</v>
      </c>
    </row>
    <row r="18" spans="1:26" ht="23.25" x14ac:dyDescent="0.25">
      <c r="A18" s="26" t="s">
        <v>38</v>
      </c>
      <c r="B18" s="29">
        <v>36024.6</v>
      </c>
      <c r="C18" s="29">
        <v>34942.1</v>
      </c>
      <c r="D18" s="15">
        <f>C18/B18-1</f>
        <v>-3.0048911021912761E-2</v>
      </c>
      <c r="E18" s="29">
        <v>38681.300000000003</v>
      </c>
      <c r="F18" s="16">
        <f>E18/C18-1</f>
        <v>0.10701131300064981</v>
      </c>
      <c r="G18" s="29">
        <v>40238.400000000001</v>
      </c>
      <c r="H18" s="16">
        <f>G18/E18-1</f>
        <v>4.0254593304775099E-2</v>
      </c>
      <c r="I18" s="29">
        <v>40353.599999999999</v>
      </c>
      <c r="J18" s="16">
        <f>I18/G18-1</f>
        <v>2.8629368960990664E-3</v>
      </c>
      <c r="K18" s="29">
        <v>42622.3</v>
      </c>
      <c r="L18" s="16">
        <f>K18/I18-1</f>
        <v>5.6220510685540015E-2</v>
      </c>
      <c r="M18" s="29">
        <v>39574.400000000001</v>
      </c>
      <c r="N18" s="16">
        <f>M18/K18-1</f>
        <v>-7.1509514972209365E-2</v>
      </c>
      <c r="O18" s="29">
        <v>39434.400000000001</v>
      </c>
      <c r="P18" s="16">
        <f>O18/M18-1</f>
        <v>-3.5376404948653795E-3</v>
      </c>
      <c r="Q18" s="32">
        <v>39363.300000000003</v>
      </c>
      <c r="R18" s="16">
        <f>Q18/O18-1</f>
        <v>-1.8029943399671122E-3</v>
      </c>
      <c r="S18" s="33">
        <v>41936</v>
      </c>
      <c r="T18" s="16">
        <f>S18/Q18-1</f>
        <v>6.5357833311739499E-2</v>
      </c>
      <c r="U18" s="35">
        <v>42405.2</v>
      </c>
      <c r="V18" s="16">
        <f>U18/S18-1</f>
        <v>1.1188477680274644E-2</v>
      </c>
      <c r="W18" s="37">
        <v>52951.199999999997</v>
      </c>
      <c r="X18" s="16">
        <f>W18/U18-1</f>
        <v>0.24869591465197671</v>
      </c>
      <c r="Y18" s="25">
        <f>('2023'!B3-'2022'!B3)/('2022'!B3/100)</f>
        <v>10.198136595853235</v>
      </c>
      <c r="Z18" s="13">
        <f>(B18+C18+E18+G18+I18+K18+M18+O18+Q18+S18+U18+W18)/12</f>
        <v>40710.566666666673</v>
      </c>
    </row>
    <row r="19" spans="1:26" ht="34.5" x14ac:dyDescent="0.25">
      <c r="A19" s="26" t="s">
        <v>29</v>
      </c>
      <c r="B19" s="29">
        <v>43839.5</v>
      </c>
      <c r="C19" s="29">
        <v>42168.6</v>
      </c>
      <c r="D19" s="15">
        <f>C19/B19-1</f>
        <v>-3.81140295851915E-2</v>
      </c>
      <c r="E19" s="29">
        <v>47558.7</v>
      </c>
      <c r="F19" s="16">
        <f>E19/C19-1</f>
        <v>0.12782259785717343</v>
      </c>
      <c r="G19" s="29">
        <v>46406.6</v>
      </c>
      <c r="H19" s="16">
        <f>G19/E19-1</f>
        <v>-2.4224800089152954E-2</v>
      </c>
      <c r="I19" s="29">
        <v>46133.3</v>
      </c>
      <c r="J19" s="16">
        <f>I19/G19-1</f>
        <v>-5.8892485120649596E-3</v>
      </c>
      <c r="K19" s="29">
        <v>47677</v>
      </c>
      <c r="L19" s="16">
        <f>K19/I19-1</f>
        <v>3.3461729379862248E-2</v>
      </c>
      <c r="M19" s="29">
        <v>48265.5</v>
      </c>
      <c r="N19" s="16">
        <f>M19/K19-1</f>
        <v>1.234347798728952E-2</v>
      </c>
      <c r="O19" s="29">
        <v>47312.9</v>
      </c>
      <c r="P19" s="16">
        <f>O19/M19-1</f>
        <v>-1.9736664905574353E-2</v>
      </c>
      <c r="Q19" s="32">
        <v>45587.3</v>
      </c>
      <c r="R19" s="16">
        <f>Q19/O19-1</f>
        <v>-3.6472082666672234E-2</v>
      </c>
      <c r="S19" s="33">
        <v>47737</v>
      </c>
      <c r="T19" s="16">
        <f>S19/Q19-1</f>
        <v>4.7155677129375961E-2</v>
      </c>
      <c r="U19" s="35">
        <v>47482.2</v>
      </c>
      <c r="V19" s="16">
        <f>U19/S19-1</f>
        <v>-5.3375788172697058E-3</v>
      </c>
      <c r="W19" s="37">
        <v>60041.5</v>
      </c>
      <c r="X19" s="16">
        <f>W19/U19-1</f>
        <v>0.26450543572117557</v>
      </c>
      <c r="Y19" s="25">
        <f>('2023'!B2-'2022'!B2)/('2022'!B2/100)</f>
        <v>15.532013319005605</v>
      </c>
      <c r="Z19" s="13">
        <f>(B19+C19+E19+G19+I19+K19+M19+O19+Q19+S19+U19+W19)/12</f>
        <v>47517.508333333339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9" sqref="A9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39">
        <v>47951.1</v>
      </c>
      <c r="C2" s="39">
        <v>47734</v>
      </c>
      <c r="D2" s="15">
        <f>C2/B2-1</f>
        <v>-4.5275290869238871E-3</v>
      </c>
      <c r="E2" s="39">
        <v>50506.1</v>
      </c>
      <c r="F2" s="16">
        <f>E2/C2-1</f>
        <v>5.8073909582268435E-2</v>
      </c>
      <c r="G2" s="40">
        <v>51937.9</v>
      </c>
      <c r="H2" s="16">
        <f>G2/E2-1</f>
        <v>2.8349050906722129E-2</v>
      </c>
      <c r="I2" s="29">
        <v>53967.8</v>
      </c>
      <c r="J2" s="16">
        <f>I2/G2-1</f>
        <v>3.9083212836868775E-2</v>
      </c>
      <c r="K2" s="29">
        <v>56619.8</v>
      </c>
      <c r="L2" s="16">
        <f>K2/I2-1</f>
        <v>4.9140413357594781E-2</v>
      </c>
      <c r="M2" s="39">
        <v>52556.5</v>
      </c>
      <c r="N2" s="16">
        <f>M2/K2-1</f>
        <v>-7.1764647702747153E-2</v>
      </c>
      <c r="O2" s="39">
        <v>52171.4</v>
      </c>
      <c r="P2" s="16">
        <f>O2/M2-1</f>
        <v>-7.3273524682959668E-3</v>
      </c>
      <c r="Q2" s="29">
        <v>52794.1</v>
      </c>
      <c r="R2" s="16">
        <f>Q2/O2-1</f>
        <v>1.1935658234204949E-2</v>
      </c>
      <c r="S2" s="39">
        <v>54728.5</v>
      </c>
      <c r="T2" s="16">
        <f>S2/Q2-1</f>
        <v>3.6640457929958181E-2</v>
      </c>
      <c r="U2" s="39">
        <v>55069.9</v>
      </c>
      <c r="V2" s="16">
        <f>U2/S2-1</f>
        <v>6.2380660898799789E-3</v>
      </c>
      <c r="W2" s="40">
        <v>73491</v>
      </c>
      <c r="X2" s="16">
        <f>W2/U2-1</f>
        <v>0.33450396677676908</v>
      </c>
      <c r="Y2" s="25">
        <f>('2024'!B18-'2023'!B18)/('2023'!B18/100)</f>
        <v>18.586865893813563</v>
      </c>
      <c r="Z2" s="13">
        <f>(B2+C2+E2+G2+I2+K2+M2+O2+Q2+S2+U2+W2)/12</f>
        <v>54127.341666666667</v>
      </c>
    </row>
    <row r="3" spans="1:26" ht="23.25" x14ac:dyDescent="0.25">
      <c r="A3" s="26" t="s">
        <v>26</v>
      </c>
      <c r="B3" s="39">
        <v>50539.4</v>
      </c>
      <c r="C3" s="39">
        <v>51196</v>
      </c>
      <c r="D3" s="15">
        <f>C3/B3-1</f>
        <v>1.2991843987067542E-2</v>
      </c>
      <c r="E3" s="39">
        <v>55874</v>
      </c>
      <c r="F3" s="16">
        <f>E3/C3-1</f>
        <v>9.1374326119228133E-2</v>
      </c>
      <c r="G3" s="40">
        <v>55033.2</v>
      </c>
      <c r="H3" s="16">
        <f>G3/E3-1</f>
        <v>-1.5048144038372069E-2</v>
      </c>
      <c r="I3" s="29">
        <v>56707</v>
      </c>
      <c r="J3" s="16">
        <f>I3/G3-1</f>
        <v>3.0414368054192842E-2</v>
      </c>
      <c r="K3" s="29">
        <v>61673.9</v>
      </c>
      <c r="L3" s="16">
        <f>K3/I3-1</f>
        <v>8.758883383003857E-2</v>
      </c>
      <c r="M3" s="39">
        <v>56692.4</v>
      </c>
      <c r="N3" s="16">
        <f>M3/K3-1</f>
        <v>-8.0771606789906247E-2</v>
      </c>
      <c r="O3" s="39">
        <v>56532.4</v>
      </c>
      <c r="P3" s="16">
        <f>O3/M3-1</f>
        <v>-2.8222477792437806E-3</v>
      </c>
      <c r="Q3" s="29">
        <v>57063.4</v>
      </c>
      <c r="R3" s="16">
        <f>Q3/O3-1</f>
        <v>9.3928437497787787E-3</v>
      </c>
      <c r="S3" s="39">
        <v>59140.3</v>
      </c>
      <c r="T3" s="16">
        <f>S3/Q3-1</f>
        <v>3.6396359137380596E-2</v>
      </c>
      <c r="U3" s="39">
        <v>60096</v>
      </c>
      <c r="V3" s="16">
        <f>U3/S3-1</f>
        <v>1.61598774439764E-2</v>
      </c>
      <c r="W3" s="40">
        <v>79540.800000000003</v>
      </c>
      <c r="X3" s="16">
        <f>W3/U3-1</f>
        <v>0.32356230031948896</v>
      </c>
      <c r="Y3" s="25">
        <f>('2024'!B17-'2023'!B17)/('2023'!B17/100)</f>
        <v>20.515907098939689</v>
      </c>
      <c r="Z3" s="13">
        <f>(B3+C3+E3+G3+I3+K3+M3+O3+Q3+S3+U3+W3)/12</f>
        <v>58340.733333333344</v>
      </c>
    </row>
    <row r="4" spans="1:26" ht="23.25" x14ac:dyDescent="0.25">
      <c r="A4" s="26" t="s">
        <v>27</v>
      </c>
      <c r="B4" s="39">
        <v>46276.4</v>
      </c>
      <c r="C4" s="39">
        <v>46387.8</v>
      </c>
      <c r="D4" s="15">
        <f>C4/B4-1</f>
        <v>2.4072745503107562E-3</v>
      </c>
      <c r="E4" s="39">
        <v>49608.9</v>
      </c>
      <c r="F4" s="16">
        <f>E4/C4-1</f>
        <v>6.9438516161576924E-2</v>
      </c>
      <c r="G4" s="40">
        <v>50553.8</v>
      </c>
      <c r="H4" s="16">
        <f>G4/E4-1</f>
        <v>1.9046985520743354E-2</v>
      </c>
      <c r="I4" s="29">
        <v>52377.599999999999</v>
      </c>
      <c r="J4" s="16">
        <f>I4/G4-1</f>
        <v>3.6076417598676969E-2</v>
      </c>
      <c r="K4" s="29">
        <v>55289.1</v>
      </c>
      <c r="L4" s="16">
        <f>K4/I4-1</f>
        <v>5.5586739369501537E-2</v>
      </c>
      <c r="M4" s="39">
        <v>51081</v>
      </c>
      <c r="N4" s="16">
        <f>M4/K4-1</f>
        <v>-7.6110842824354097E-2</v>
      </c>
      <c r="O4" s="39">
        <v>51080.7</v>
      </c>
      <c r="P4" s="16">
        <f>O4/M4-1</f>
        <v>-5.8730251952798795E-6</v>
      </c>
      <c r="Q4" s="29">
        <v>50878.9</v>
      </c>
      <c r="R4" s="16">
        <f>Q4/O4-1</f>
        <v>-3.9506114833977035E-3</v>
      </c>
      <c r="S4" s="39">
        <v>53253.4</v>
      </c>
      <c r="T4" s="16">
        <f>S4/Q4-1</f>
        <v>4.6669641049629673E-2</v>
      </c>
      <c r="U4" s="39">
        <v>55803.7</v>
      </c>
      <c r="V4" s="16">
        <f>U4/S4-1</f>
        <v>4.7889899987606288E-2</v>
      </c>
      <c r="W4" s="40">
        <v>72394.7</v>
      </c>
      <c r="X4" s="16">
        <f>W4/U4-1</f>
        <v>0.29731003499767938</v>
      </c>
      <c r="Y4" s="25">
        <f>('2024'!B16-'2023'!B16)/('2023'!B16/100)</f>
        <v>17.91977884017907</v>
      </c>
      <c r="Z4" s="13">
        <f>(B4+C4+E4+G4+I4+K4+M4+O4+Q4+S4+U4+W4)/12</f>
        <v>52915.5</v>
      </c>
    </row>
    <row r="5" spans="1:26" ht="23.25" x14ac:dyDescent="0.25">
      <c r="A5" s="26" t="s">
        <v>39</v>
      </c>
      <c r="B5" s="39">
        <v>39564.5</v>
      </c>
      <c r="C5" s="39">
        <v>38870.6</v>
      </c>
      <c r="D5" s="15">
        <f>C5/B5-1</f>
        <v>-1.7538449872992246E-2</v>
      </c>
      <c r="E5" s="39">
        <v>42240.2</v>
      </c>
      <c r="F5" s="16">
        <f>E5/C5-1</f>
        <v>8.6687625094544529E-2</v>
      </c>
      <c r="G5" s="40">
        <v>41561.599999999999</v>
      </c>
      <c r="H5" s="16">
        <f>G5/E5-1</f>
        <v>-1.606526484249593E-2</v>
      </c>
      <c r="I5" s="29">
        <v>45106.2</v>
      </c>
      <c r="J5" s="16">
        <f>I5/G5-1</f>
        <v>8.5285455805358845E-2</v>
      </c>
      <c r="K5" s="29">
        <v>46847</v>
      </c>
      <c r="L5" s="16">
        <f>K5/I5-1</f>
        <v>3.8593364105156347E-2</v>
      </c>
      <c r="M5" s="39">
        <v>42074.9</v>
      </c>
      <c r="N5" s="16">
        <f>M5/K5-1</f>
        <v>-0.10186564774692075</v>
      </c>
      <c r="O5" s="39">
        <v>42934.9</v>
      </c>
      <c r="P5" s="16">
        <f>O5/M5-1</f>
        <v>2.0439739607224228E-2</v>
      </c>
      <c r="Q5" s="29">
        <v>44277</v>
      </c>
      <c r="R5" s="16">
        <f>Q5/O5-1</f>
        <v>3.1258952507167814E-2</v>
      </c>
      <c r="S5" s="39">
        <v>45801.5</v>
      </c>
      <c r="T5" s="16">
        <f>S5/Q5-1</f>
        <v>3.4430968674481033E-2</v>
      </c>
      <c r="U5" s="39">
        <v>46390.8</v>
      </c>
      <c r="V5" s="16">
        <f>U5/S5-1</f>
        <v>1.2866390838728092E-2</v>
      </c>
      <c r="W5" s="40">
        <v>60613</v>
      </c>
      <c r="X5" s="16">
        <f>W5/U5-1</f>
        <v>0.30657371720254867</v>
      </c>
      <c r="Y5" s="25">
        <f>('2024'!B15-'2023'!B15)/('2023'!B15/100)</f>
        <v>17.737256675287618</v>
      </c>
      <c r="Z5" s="13">
        <f>(B5+C5+E5+G5+I5+K5+M5+O5+Q5+S5+U5+W5)/12</f>
        <v>44690.183333333327</v>
      </c>
    </row>
    <row r="6" spans="1:26" ht="23.25" x14ac:dyDescent="0.25">
      <c r="A6" s="26" t="s">
        <v>35</v>
      </c>
      <c r="B6" s="39">
        <v>43397.4</v>
      </c>
      <c r="C6" s="39">
        <v>42467.4</v>
      </c>
      <c r="D6" s="15">
        <f>C6/B6-1</f>
        <v>-2.1429855244784246E-2</v>
      </c>
      <c r="E6" s="39">
        <v>44899.5</v>
      </c>
      <c r="F6" s="16">
        <f>E6/C6-1</f>
        <v>5.7269811667302495E-2</v>
      </c>
      <c r="G6" s="40">
        <v>46077.1</v>
      </c>
      <c r="H6" s="16">
        <f>G6/E6-1</f>
        <v>2.6227463557500608E-2</v>
      </c>
      <c r="I6" s="29">
        <v>47657.8</v>
      </c>
      <c r="J6" s="16">
        <f>I6/G6-1</f>
        <v>3.4305544402751131E-2</v>
      </c>
      <c r="K6" s="29">
        <v>51139.5</v>
      </c>
      <c r="L6" s="16">
        <f>K6/I6-1</f>
        <v>7.3056246826332716E-2</v>
      </c>
      <c r="M6" s="39">
        <v>47021.4</v>
      </c>
      <c r="N6" s="16">
        <f>M6/K6-1</f>
        <v>-8.0526794356612807E-2</v>
      </c>
      <c r="O6" s="39">
        <v>47268.800000000003</v>
      </c>
      <c r="P6" s="16">
        <f>O6/M6-1</f>
        <v>5.261434155512168E-3</v>
      </c>
      <c r="Q6" s="29">
        <v>47934.8</v>
      </c>
      <c r="R6" s="16">
        <f>Q6/O6-1</f>
        <v>1.408963206174052E-2</v>
      </c>
      <c r="S6" s="39">
        <v>49292.9</v>
      </c>
      <c r="T6" s="16">
        <f>S6/Q6-1</f>
        <v>2.8332234618690277E-2</v>
      </c>
      <c r="U6" s="39">
        <v>50186.7</v>
      </c>
      <c r="V6" s="16">
        <f>U6/S6-1</f>
        <v>1.8132428808205647E-2</v>
      </c>
      <c r="W6" s="40">
        <v>63233.5</v>
      </c>
      <c r="X6" s="16">
        <f>W6/U6-1</f>
        <v>0.25996528960860155</v>
      </c>
      <c r="Y6" s="25">
        <f>('2024'!B14-'2023'!B14)/('2023'!B14/100)</f>
        <v>18.113811270791391</v>
      </c>
      <c r="Z6" s="13">
        <f>(B6+C6+E6+G6+I6+K6+M6+O6+Q6+S6+U6+W6)/12</f>
        <v>48381.4</v>
      </c>
    </row>
    <row r="7" spans="1:26" ht="23.25" x14ac:dyDescent="0.25">
      <c r="A7" s="26" t="s">
        <v>31</v>
      </c>
      <c r="B7" s="39">
        <v>45384.1</v>
      </c>
      <c r="C7" s="39">
        <v>46347.199999999997</v>
      </c>
      <c r="D7" s="15">
        <f>C7/B7-1</f>
        <v>2.1221088442868741E-2</v>
      </c>
      <c r="E7" s="39">
        <v>49166.400000000001</v>
      </c>
      <c r="F7" s="16">
        <f>E7/C7-1</f>
        <v>6.0827838574930126E-2</v>
      </c>
      <c r="G7" s="40">
        <v>50622.8</v>
      </c>
      <c r="H7" s="16">
        <f>G7/E7-1</f>
        <v>2.9621855576165812E-2</v>
      </c>
      <c r="I7" s="29">
        <v>52625.7</v>
      </c>
      <c r="J7" s="16">
        <f>I7/G7-1</f>
        <v>3.9565176165680116E-2</v>
      </c>
      <c r="K7" s="29">
        <v>55754.8</v>
      </c>
      <c r="L7" s="16">
        <f>K7/I7-1</f>
        <v>5.9459541630800361E-2</v>
      </c>
      <c r="M7" s="39">
        <v>52513.1</v>
      </c>
      <c r="N7" s="16">
        <f>M7/K7-1</f>
        <v>-5.8142079246988665E-2</v>
      </c>
      <c r="O7" s="39">
        <v>51974.7</v>
      </c>
      <c r="P7" s="16">
        <f>O7/M7-1</f>
        <v>-1.0252679807514764E-2</v>
      </c>
      <c r="Q7" s="29">
        <v>51683</v>
      </c>
      <c r="R7" s="16">
        <f>Q7/O7-1</f>
        <v>-5.6123460068071562E-3</v>
      </c>
      <c r="S7" s="39">
        <v>53603</v>
      </c>
      <c r="T7" s="16">
        <f>S7/Q7-1</f>
        <v>3.7149546272468692E-2</v>
      </c>
      <c r="U7" s="39">
        <v>54478.6</v>
      </c>
      <c r="V7" s="16">
        <f>U7/S7-1</f>
        <v>1.6334906628360235E-2</v>
      </c>
      <c r="W7" s="40">
        <v>74179.5</v>
      </c>
      <c r="X7" s="16">
        <f>W7/U7-1</f>
        <v>0.36162640009104496</v>
      </c>
      <c r="Y7" s="25">
        <f>('2024'!B13-'2023'!B13)/('2023'!B13/100)</f>
        <v>17.853878346528067</v>
      </c>
      <c r="Z7" s="13">
        <f>(B7+C7+E7+G7+I7+K7+M7+O7+Q7+S7+U7+W7)/12</f>
        <v>53194.408333333333</v>
      </c>
    </row>
    <row r="8" spans="1:26" ht="23.25" x14ac:dyDescent="0.25">
      <c r="A8" s="26" t="s">
        <v>37</v>
      </c>
      <c r="B8" s="39">
        <v>40928.6</v>
      </c>
      <c r="C8" s="39">
        <v>41750.5</v>
      </c>
      <c r="D8" s="15">
        <f>C8/B8-1</f>
        <v>2.0081312334162549E-2</v>
      </c>
      <c r="E8" s="39">
        <v>44311.7</v>
      </c>
      <c r="F8" s="16">
        <f>E8/C8-1</f>
        <v>6.1345373109304102E-2</v>
      </c>
      <c r="G8" s="40">
        <v>44446.5</v>
      </c>
      <c r="H8" s="16">
        <f>G8/E8-1</f>
        <v>3.0420859502118258E-3</v>
      </c>
      <c r="I8" s="29">
        <v>46895.3</v>
      </c>
      <c r="J8" s="16">
        <f>I8/G8-1</f>
        <v>5.5095451835352582E-2</v>
      </c>
      <c r="K8" s="29">
        <v>51458.8</v>
      </c>
      <c r="L8" s="16">
        <f>K8/I8-1</f>
        <v>9.7312523856335265E-2</v>
      </c>
      <c r="M8" s="39">
        <v>45195.199999999997</v>
      </c>
      <c r="N8" s="16">
        <f>M8/K8-1</f>
        <v>-0.12172067751288418</v>
      </c>
      <c r="O8" s="39">
        <v>45842</v>
      </c>
      <c r="P8" s="16">
        <f>O8/M8-1</f>
        <v>1.4311254292491249E-2</v>
      </c>
      <c r="Q8" s="29">
        <v>46619.8</v>
      </c>
      <c r="R8" s="16">
        <f>Q8/O8-1</f>
        <v>1.6966973517734907E-2</v>
      </c>
      <c r="S8" s="39">
        <v>47063.5</v>
      </c>
      <c r="T8" s="16">
        <f>S8/Q8-1</f>
        <v>9.5174153471271339E-3</v>
      </c>
      <c r="U8" s="39">
        <v>47051.199999999997</v>
      </c>
      <c r="V8" s="16">
        <f>U8/S8-1</f>
        <v>-2.6134902844032748E-4</v>
      </c>
      <c r="W8" s="40">
        <v>66278.399999999994</v>
      </c>
      <c r="X8" s="16">
        <f>W8/U8-1</f>
        <v>0.40864420036045845</v>
      </c>
      <c r="Y8" s="25">
        <f>('2024'!B12-'2023'!B12)/('2023'!B12/100)</f>
        <v>20.492183872465567</v>
      </c>
      <c r="Z8" s="13">
        <f>(B8+C8+E8+G8+I8+K8+M8+O8+Q8+S8+U8+W8)/12</f>
        <v>47320.125</v>
      </c>
    </row>
    <row r="9" spans="1:26" ht="23.25" x14ac:dyDescent="0.25">
      <c r="A9" s="26" t="s">
        <v>42</v>
      </c>
      <c r="B9" s="39">
        <v>72774.5</v>
      </c>
      <c r="C9" s="39">
        <v>72336.7</v>
      </c>
      <c r="D9" s="15">
        <f>C9/B9-1</f>
        <v>-6.0158434616521816E-3</v>
      </c>
      <c r="E9" s="39">
        <v>78263.100000000006</v>
      </c>
      <c r="F9" s="16">
        <f>E9/C9-1</f>
        <v>8.1927983997058362E-2</v>
      </c>
      <c r="G9" s="40">
        <v>78723.100000000006</v>
      </c>
      <c r="H9" s="16">
        <f>G9/E9-1</f>
        <v>5.8776102658852913E-3</v>
      </c>
      <c r="I9" s="29">
        <v>79272</v>
      </c>
      <c r="J9" s="16">
        <f>I9/G9-1</f>
        <v>6.9725404614400244E-3</v>
      </c>
      <c r="K9" s="29">
        <v>84953.7</v>
      </c>
      <c r="L9" s="16">
        <f>K9/I9-1</f>
        <v>7.1673478655767342E-2</v>
      </c>
      <c r="M9" s="39">
        <v>79930.7</v>
      </c>
      <c r="N9" s="16">
        <f>M9/K9-1</f>
        <v>-5.912632410359997E-2</v>
      </c>
      <c r="O9" s="39">
        <v>78617.2</v>
      </c>
      <c r="P9" s="16">
        <f>O9/M9-1</f>
        <v>-1.6432985073319806E-2</v>
      </c>
      <c r="Q9" s="29">
        <v>82496.3</v>
      </c>
      <c r="R9" s="16">
        <f>Q9/O9-1</f>
        <v>4.934161989997099E-2</v>
      </c>
      <c r="S9" s="39">
        <v>85938.8</v>
      </c>
      <c r="T9" s="16">
        <f>S9/Q9-1</f>
        <v>4.1729144216164915E-2</v>
      </c>
      <c r="U9" s="39">
        <v>86102.9</v>
      </c>
      <c r="V9" s="16">
        <f>U9/S9-1</f>
        <v>1.9094983872243176E-3</v>
      </c>
      <c r="W9" s="40">
        <v>110081.60000000001</v>
      </c>
      <c r="X9" s="16">
        <f>W9/U9-1</f>
        <v>0.2784888778426744</v>
      </c>
      <c r="Y9" s="25">
        <f>('2024'!B11-'2023'!B11)/('2023'!B11/100)</f>
        <v>22.976811189111903</v>
      </c>
      <c r="Z9" s="13">
        <f>(B9+C9+E9+G9+I9+K9+M9+O9+Q9+S9+U9+W9)/12</f>
        <v>82457.55</v>
      </c>
    </row>
    <row r="10" spans="1:26" ht="23.25" x14ac:dyDescent="0.25">
      <c r="A10" s="26" t="s">
        <v>32</v>
      </c>
      <c r="B10" s="39">
        <v>45933.9</v>
      </c>
      <c r="C10" s="39">
        <v>45232.2</v>
      </c>
      <c r="D10" s="15">
        <f>C10/B10-1</f>
        <v>-1.5276299203856092E-2</v>
      </c>
      <c r="E10" s="39">
        <v>53348.5</v>
      </c>
      <c r="F10" s="16">
        <f>E10/C10-1</f>
        <v>0.17943633075552379</v>
      </c>
      <c r="G10" s="40">
        <v>49426.400000000001</v>
      </c>
      <c r="H10" s="16">
        <f>G10/E10-1</f>
        <v>-7.3518468185609698E-2</v>
      </c>
      <c r="I10" s="29">
        <v>51705.7</v>
      </c>
      <c r="J10" s="16">
        <f>I10/G10-1</f>
        <v>4.6115031643008564E-2</v>
      </c>
      <c r="K10" s="29">
        <v>53722.8</v>
      </c>
      <c r="L10" s="16">
        <f>K10/I10-1</f>
        <v>3.9011172849415132E-2</v>
      </c>
      <c r="M10" s="39">
        <v>51358.7</v>
      </c>
      <c r="N10" s="16">
        <f>M10/K10-1</f>
        <v>-4.4005524656198225E-2</v>
      </c>
      <c r="O10" s="39">
        <v>51058</v>
      </c>
      <c r="P10" s="16">
        <f>O10/M10-1</f>
        <v>-5.854898975246603E-3</v>
      </c>
      <c r="Q10" s="29">
        <v>50941.9</v>
      </c>
      <c r="R10" s="16">
        <f>Q10/O10-1</f>
        <v>-2.2738846018253156E-3</v>
      </c>
      <c r="S10" s="39">
        <v>53422.8</v>
      </c>
      <c r="T10" s="16">
        <f>S10/Q10-1</f>
        <v>4.8700578502176128E-2</v>
      </c>
      <c r="U10" s="39">
        <v>53066.5</v>
      </c>
      <c r="V10" s="16">
        <f>U10/S10-1</f>
        <v>-6.6694370194000374E-3</v>
      </c>
      <c r="W10" s="40">
        <v>72031.5</v>
      </c>
      <c r="X10" s="16">
        <f>W10/U10-1</f>
        <v>0.35738177569653162</v>
      </c>
      <c r="Y10" s="25">
        <f>('2024'!B10-'2023'!B10)/('2023'!B10/100)</f>
        <v>22.353642952155166</v>
      </c>
      <c r="Z10" s="13">
        <f>(B10+C10+E10+G10+I10+K10+M10+O10+Q10+S10+U10+W10)/12</f>
        <v>52604.075000000004</v>
      </c>
    </row>
    <row r="11" spans="1:26" ht="23.25" x14ac:dyDescent="0.25">
      <c r="A11" s="26" t="s">
        <v>33</v>
      </c>
      <c r="B11" s="39">
        <v>46509.5</v>
      </c>
      <c r="C11" s="39">
        <v>45936.4</v>
      </c>
      <c r="D11" s="15">
        <f>C11/B11-1</f>
        <v>-1.232221374127862E-2</v>
      </c>
      <c r="E11" s="39">
        <v>48876.9</v>
      </c>
      <c r="F11" s="16">
        <f>E11/C11-1</f>
        <v>6.4012417168084479E-2</v>
      </c>
      <c r="G11" s="40">
        <v>50939.5</v>
      </c>
      <c r="H11" s="16">
        <f>G11/E11-1</f>
        <v>4.2199894019465223E-2</v>
      </c>
      <c r="I11" s="29">
        <v>52640.2</v>
      </c>
      <c r="J11" s="16">
        <f>I11/G11-1</f>
        <v>3.3386664572679248E-2</v>
      </c>
      <c r="K11" s="29">
        <v>55227.6</v>
      </c>
      <c r="L11" s="16">
        <f>K11/I11-1</f>
        <v>4.9152548812504637E-2</v>
      </c>
      <c r="M11" s="39">
        <v>50335.4</v>
      </c>
      <c r="N11" s="16">
        <f>M11/K11-1</f>
        <v>-8.8582520334035797E-2</v>
      </c>
      <c r="O11" s="39">
        <v>50489</v>
      </c>
      <c r="P11" s="16">
        <f>O11/M11-1</f>
        <v>3.051530334515995E-3</v>
      </c>
      <c r="Q11" s="29">
        <v>52264.6</v>
      </c>
      <c r="R11" s="16">
        <f>Q11/O11-1</f>
        <v>3.5168056408326542E-2</v>
      </c>
      <c r="S11" s="39">
        <v>53746.400000000001</v>
      </c>
      <c r="T11" s="16">
        <f>S11/Q11-1</f>
        <v>2.8351886362853795E-2</v>
      </c>
      <c r="U11" s="39">
        <v>54032.1</v>
      </c>
      <c r="V11" s="16">
        <f>U11/S11-1</f>
        <v>5.3157048658141193E-3</v>
      </c>
      <c r="W11" s="40">
        <v>74846.8</v>
      </c>
      <c r="X11" s="16">
        <f>W11/U11-1</f>
        <v>0.38522841051893231</v>
      </c>
      <c r="Y11" s="25">
        <f>('2024'!B9-'2023'!B9)/('2023'!B9/100)</f>
        <v>21.366137864224427</v>
      </c>
      <c r="Z11" s="13">
        <f>(B11+C11+E11+G11+I11+K11+M11+O11+Q11+S11+U11+W11)/12</f>
        <v>52987.033333333333</v>
      </c>
    </row>
    <row r="12" spans="1:26" ht="23.25" x14ac:dyDescent="0.25">
      <c r="A12" s="26" t="s">
        <v>36</v>
      </c>
      <c r="B12" s="39">
        <v>39412.1</v>
      </c>
      <c r="C12" s="39">
        <v>40177.9</v>
      </c>
      <c r="D12" s="15">
        <f>C12/B12-1</f>
        <v>1.9430580963714306E-2</v>
      </c>
      <c r="E12" s="39">
        <v>43457.5</v>
      </c>
      <c r="F12" s="16">
        <f>E12/C12-1</f>
        <v>8.1626964077266218E-2</v>
      </c>
      <c r="G12" s="40">
        <v>44334.1</v>
      </c>
      <c r="H12" s="16">
        <f>G12/E12-1</f>
        <v>2.0171431858712507E-2</v>
      </c>
      <c r="I12" s="29">
        <v>44248.9</v>
      </c>
      <c r="J12" s="16">
        <f>I12/G12-1</f>
        <v>-1.9217712776394835E-3</v>
      </c>
      <c r="K12" s="29">
        <v>48506.2</v>
      </c>
      <c r="L12" s="16">
        <f>K12/I12-1</f>
        <v>9.6212561216211023E-2</v>
      </c>
      <c r="M12" s="39">
        <v>44241.4</v>
      </c>
      <c r="N12" s="16">
        <f>M12/K12-1</f>
        <v>-8.7922781005314699E-2</v>
      </c>
      <c r="O12" s="39">
        <v>43504.4</v>
      </c>
      <c r="P12" s="16">
        <f>O12/M12-1</f>
        <v>-1.6658604836194191E-2</v>
      </c>
      <c r="Q12" s="29">
        <v>43986.3</v>
      </c>
      <c r="R12" s="16">
        <f>Q12/O12-1</f>
        <v>1.1077040483261413E-2</v>
      </c>
      <c r="S12" s="39">
        <v>46732.9</v>
      </c>
      <c r="T12" s="16">
        <f>S12/Q12-1</f>
        <v>6.2442169493683197E-2</v>
      </c>
      <c r="U12" s="39">
        <v>46115.7</v>
      </c>
      <c r="V12" s="16">
        <f>U12/S12-1</f>
        <v>-1.3206969822116887E-2</v>
      </c>
      <c r="W12" s="40">
        <v>63286.1</v>
      </c>
      <c r="X12" s="16">
        <f>W12/U12-1</f>
        <v>0.37233306661288901</v>
      </c>
      <c r="Y12" s="25">
        <f>('2024'!B8-'2023'!B8)/('2023'!B8/100)</f>
        <v>17.819568712342964</v>
      </c>
      <c r="Z12" s="13">
        <f>(B12+C12+E12+G12+I12+K12+M12+O12+Q12+S12+U12+W12)/12</f>
        <v>45666.958333333343</v>
      </c>
    </row>
    <row r="13" spans="1:26" ht="23.25" x14ac:dyDescent="0.25">
      <c r="A13" s="26" t="s">
        <v>25</v>
      </c>
      <c r="B13" s="39">
        <v>52950.400000000001</v>
      </c>
      <c r="C13" s="39">
        <v>52794.400000000001</v>
      </c>
      <c r="D13" s="15">
        <f>C13/B13-1</f>
        <v>-2.946153381277572E-3</v>
      </c>
      <c r="E13" s="39">
        <v>57285.9</v>
      </c>
      <c r="F13" s="16">
        <f>E13/C13-1</f>
        <v>8.5075311017835276E-2</v>
      </c>
      <c r="G13" s="40">
        <v>57246.2</v>
      </c>
      <c r="H13" s="16">
        <f>G13/E13-1</f>
        <v>-6.9301520967646191E-4</v>
      </c>
      <c r="I13" s="29">
        <v>58853.1</v>
      </c>
      <c r="J13" s="16">
        <f>I13/G13-1</f>
        <v>2.8069985431347533E-2</v>
      </c>
      <c r="K13" s="29">
        <v>62551.6</v>
      </c>
      <c r="L13" s="16">
        <f>K13/I13-1</f>
        <v>6.2842908869711112E-2</v>
      </c>
      <c r="M13" s="39">
        <v>59430.400000000001</v>
      </c>
      <c r="N13" s="16">
        <f>M13/K13-1</f>
        <v>-4.9898004207726054E-2</v>
      </c>
      <c r="O13" s="39">
        <v>57405.5</v>
      </c>
      <c r="P13" s="16">
        <f>O13/M13-1</f>
        <v>-3.4071788175748408E-2</v>
      </c>
      <c r="Q13" s="29">
        <v>58314</v>
      </c>
      <c r="R13" s="16">
        <f>Q13/O13-1</f>
        <v>1.5826009702903043E-2</v>
      </c>
      <c r="S13" s="39">
        <v>61701</v>
      </c>
      <c r="T13" s="16">
        <f>S13/Q13-1</f>
        <v>5.8082107212676259E-2</v>
      </c>
      <c r="U13" s="39">
        <v>61267.6</v>
      </c>
      <c r="V13" s="16">
        <f>U13/S13-1</f>
        <v>-7.0241973387790146E-3</v>
      </c>
      <c r="W13" s="40">
        <v>79186.5</v>
      </c>
      <c r="X13" s="16">
        <f>W13/U13-1</f>
        <v>0.29246942919259111</v>
      </c>
      <c r="Y13" s="25">
        <f>('2024'!B7-'2023'!B7)/('2023'!B7/100)</f>
        <v>21.083154673112393</v>
      </c>
      <c r="Z13" s="13">
        <f>(B13+C13+E13+G13+I13+K13+M13+O13+Q13+S13+U13+W13)/12</f>
        <v>59915.549999999996</v>
      </c>
    </row>
    <row r="14" spans="1:26" ht="23.25" x14ac:dyDescent="0.25">
      <c r="A14" s="26" t="s">
        <v>40</v>
      </c>
      <c r="B14" s="39">
        <v>36253</v>
      </c>
      <c r="C14" s="39">
        <v>36242.6</v>
      </c>
      <c r="D14" s="15">
        <f>C14/B14-1</f>
        <v>-2.8687281052608427E-4</v>
      </c>
      <c r="E14" s="39">
        <v>39369.199999999997</v>
      </c>
      <c r="F14" s="16">
        <f>E14/C14-1</f>
        <v>8.6268645185499926E-2</v>
      </c>
      <c r="G14" s="40">
        <v>39740.6</v>
      </c>
      <c r="H14" s="16">
        <f>G14/E14-1</f>
        <v>9.4337705617588696E-3</v>
      </c>
      <c r="I14" s="29">
        <v>40735.699999999997</v>
      </c>
      <c r="J14" s="16">
        <f>I14/G14-1</f>
        <v>2.503988364544063E-2</v>
      </c>
      <c r="K14" s="29">
        <v>45054.6</v>
      </c>
      <c r="L14" s="16">
        <f>K14/I14-1</f>
        <v>0.10602248150884863</v>
      </c>
      <c r="M14" s="39">
        <v>39039.4</v>
      </c>
      <c r="N14" s="16">
        <f>M14/K14-1</f>
        <v>-0.1335091200454559</v>
      </c>
      <c r="O14" s="39">
        <v>39546.300000000003</v>
      </c>
      <c r="P14" s="16">
        <f>O14/M14-1</f>
        <v>1.2984318406533024E-2</v>
      </c>
      <c r="Q14" s="29">
        <v>39780.800000000003</v>
      </c>
      <c r="R14" s="16">
        <f>Q14/O14-1</f>
        <v>5.9297582833286455E-3</v>
      </c>
      <c r="S14" s="39">
        <v>43143.3</v>
      </c>
      <c r="T14" s="16">
        <f>S14/Q14-1</f>
        <v>8.4525700840606621E-2</v>
      </c>
      <c r="U14" s="39">
        <v>43162</v>
      </c>
      <c r="V14" s="16">
        <f>U14/S14-1</f>
        <v>4.3343925939831607E-4</v>
      </c>
      <c r="W14" s="40">
        <v>59584.3</v>
      </c>
      <c r="X14" s="16">
        <f>W14/U14-1</f>
        <v>0.38048051526805993</v>
      </c>
      <c r="Y14" s="25">
        <f>('2024'!B6-'2023'!B6)/('2023'!B6/100)</f>
        <v>20.088761077852592</v>
      </c>
      <c r="Z14" s="13">
        <f>(B14+C14+E14+G14+I14+K14+M14+O14+Q14+S14+U14+W14)/12</f>
        <v>41804.316666666658</v>
      </c>
    </row>
    <row r="15" spans="1:26" x14ac:dyDescent="0.25">
      <c r="A15" s="26" t="s">
        <v>24</v>
      </c>
      <c r="B15" s="39">
        <v>111897.8</v>
      </c>
      <c r="C15" s="39">
        <v>120097.60000000001</v>
      </c>
      <c r="D15" s="15">
        <f>C15/B15-1</f>
        <v>7.3279367422773412E-2</v>
      </c>
      <c r="E15" s="39">
        <v>141925.1</v>
      </c>
      <c r="F15" s="16">
        <f>E15/C15-1</f>
        <v>0.1817480116172181</v>
      </c>
      <c r="G15" s="40">
        <v>137296.4</v>
      </c>
      <c r="H15" s="16">
        <f>G15/E15-1</f>
        <v>-3.2613681441830966E-2</v>
      </c>
      <c r="I15" s="29">
        <v>127327.1</v>
      </c>
      <c r="J15" s="16">
        <f>I15/G15-1</f>
        <v>-7.2611517854801688E-2</v>
      </c>
      <c r="K15" s="29">
        <v>138716.6</v>
      </c>
      <c r="L15" s="16">
        <f>K15/I15-1</f>
        <v>8.9450713948562299E-2</v>
      </c>
      <c r="M15" s="39">
        <v>128329.3</v>
      </c>
      <c r="N15" s="16">
        <f>M15/K15-1</f>
        <v>-7.4881448939780881E-2</v>
      </c>
      <c r="O15" s="39">
        <v>122328.6</v>
      </c>
      <c r="P15" s="16">
        <f>O15/M15-1</f>
        <v>-4.6760170904072584E-2</v>
      </c>
      <c r="Q15" s="29">
        <v>125394.1</v>
      </c>
      <c r="R15" s="16">
        <f>Q15/O15-1</f>
        <v>2.5059552712938693E-2</v>
      </c>
      <c r="S15" s="39">
        <v>134022.79999999999</v>
      </c>
      <c r="T15" s="16">
        <f>S15/Q15-1</f>
        <v>6.8812647485009037E-2</v>
      </c>
      <c r="U15" s="39">
        <v>128848.8</v>
      </c>
      <c r="V15" s="16">
        <f>U15/S15-1</f>
        <v>-3.860537162333566E-2</v>
      </c>
      <c r="W15" s="40">
        <v>218636.79999999999</v>
      </c>
      <c r="X15" s="16">
        <f>W15/U15-1</f>
        <v>0.69684777817100341</v>
      </c>
      <c r="Y15" s="25">
        <f>('2024'!B19-'2023'!B19)/('2023'!B19/100)</f>
        <v>24.623569770547032</v>
      </c>
      <c r="Z15" s="13">
        <f>(B15+C15+E15+G15+I15+K15+M15+O15+Q15+S15+U15+W15)/12</f>
        <v>136235.08333333334</v>
      </c>
    </row>
    <row r="16" spans="1:26" ht="23.25" x14ac:dyDescent="0.25">
      <c r="A16" s="26" t="s">
        <v>30</v>
      </c>
      <c r="B16" s="39">
        <v>47314.2</v>
      </c>
      <c r="C16" s="39">
        <v>47264.7</v>
      </c>
      <c r="D16" s="15">
        <f>C16/B16-1</f>
        <v>-1.0461975474592711E-3</v>
      </c>
      <c r="E16" s="39">
        <v>50105.2</v>
      </c>
      <c r="F16" s="16">
        <f>E16/C16-1</f>
        <v>6.0097705052607919E-2</v>
      </c>
      <c r="G16" s="40">
        <v>51750.1</v>
      </c>
      <c r="H16" s="16">
        <f>G16/E16-1</f>
        <v>3.2828927935623531E-2</v>
      </c>
      <c r="I16" s="29">
        <v>52756.1</v>
      </c>
      <c r="J16" s="16">
        <f>I16/G16-1</f>
        <v>1.9439575962172162E-2</v>
      </c>
      <c r="K16" s="29">
        <v>56520.7</v>
      </c>
      <c r="L16" s="16">
        <f>K16/I16-1</f>
        <v>7.1358572752724392E-2</v>
      </c>
      <c r="M16" s="39">
        <v>51909.4</v>
      </c>
      <c r="N16" s="16">
        <f>M16/K16-1</f>
        <v>-8.158603838947498E-2</v>
      </c>
      <c r="O16" s="39">
        <v>51260.4</v>
      </c>
      <c r="P16" s="16">
        <f>O16/M16-1</f>
        <v>-1.2502552524205623E-2</v>
      </c>
      <c r="Q16" s="29">
        <v>52002.7</v>
      </c>
      <c r="R16" s="16">
        <f>Q16/O16-1</f>
        <v>1.4480963862942842E-2</v>
      </c>
      <c r="S16" s="39">
        <v>53991.3</v>
      </c>
      <c r="T16" s="16">
        <f>S16/Q16-1</f>
        <v>3.824032213711992E-2</v>
      </c>
      <c r="U16" s="39">
        <v>54121.1</v>
      </c>
      <c r="V16" s="16">
        <f>U16/S16-1</f>
        <v>2.4040910294806928E-3</v>
      </c>
      <c r="W16" s="40">
        <v>71140.899999999994</v>
      </c>
      <c r="X16" s="16">
        <f>W16/U16-1</f>
        <v>0.31447623939646463</v>
      </c>
      <c r="Y16" s="25">
        <f>('2024'!B5-'2023'!B5)/('2023'!B5/100)</f>
        <v>19.606212640119296</v>
      </c>
      <c r="Z16" s="13">
        <f>(B16+C16+E16+G16+I16+K16+M16+O16+Q16+S16+U16+W16)/12</f>
        <v>53344.733333333337</v>
      </c>
    </row>
    <row r="17" spans="1:26" ht="34.5" x14ac:dyDescent="0.25">
      <c r="A17" s="26" t="s">
        <v>34</v>
      </c>
      <c r="B17" s="39">
        <v>45523.7</v>
      </c>
      <c r="C17" s="39">
        <v>46231.8</v>
      </c>
      <c r="D17" s="15">
        <f>C17/B17-1</f>
        <v>1.5554535329949104E-2</v>
      </c>
      <c r="E17" s="39">
        <v>49002.1</v>
      </c>
      <c r="F17" s="16">
        <f>E17/C17-1</f>
        <v>5.9921958478795778E-2</v>
      </c>
      <c r="G17" s="40">
        <v>49184.5</v>
      </c>
      <c r="H17" s="16">
        <f>G17/E17-1</f>
        <v>3.7222894529009842E-3</v>
      </c>
      <c r="I17" s="29">
        <v>51038</v>
      </c>
      <c r="J17" s="16">
        <f>I17/G17-1</f>
        <v>3.7684636420010298E-2</v>
      </c>
      <c r="K17" s="29">
        <v>54101.9</v>
      </c>
      <c r="L17" s="16">
        <f>K17/I17-1</f>
        <v>6.0031741055684096E-2</v>
      </c>
      <c r="M17" s="39">
        <v>51087.4</v>
      </c>
      <c r="N17" s="16">
        <f>M17/K17-1</f>
        <v>-5.5718930388766408E-2</v>
      </c>
      <c r="O17" s="39">
        <v>51143.1</v>
      </c>
      <c r="P17" s="16">
        <f>O17/M17-1</f>
        <v>1.0902884077090835E-3</v>
      </c>
      <c r="Q17" s="29">
        <v>51387.8</v>
      </c>
      <c r="R17" s="16">
        <f>Q17/O17-1</f>
        <v>4.7846141512737361E-3</v>
      </c>
      <c r="S17" s="39">
        <v>52973.2</v>
      </c>
      <c r="T17" s="16">
        <f>S17/Q17-1</f>
        <v>3.0851680749127031E-2</v>
      </c>
      <c r="U17" s="39">
        <v>53673.1</v>
      </c>
      <c r="V17" s="16">
        <f>U17/S17-1</f>
        <v>1.3212341334863709E-2</v>
      </c>
      <c r="W17" s="40">
        <v>66780.899999999994</v>
      </c>
      <c r="X17" s="16">
        <f>W17/U17-1</f>
        <v>0.24421544498081893</v>
      </c>
      <c r="Y17" s="25">
        <f>('2024'!B4-'2023'!B4)/('2023'!B4/100)</f>
        <v>21.662877838379814</v>
      </c>
      <c r="Z17" s="13">
        <f>(B17+C17+E17+G17+I17+K17+M17+O17+Q17+S17+U17+W17)/12</f>
        <v>51843.958333333336</v>
      </c>
    </row>
    <row r="18" spans="1:26" ht="23.25" x14ac:dyDescent="0.25">
      <c r="A18" s="26" t="s">
        <v>38</v>
      </c>
      <c r="B18" s="39">
        <v>42457.4</v>
      </c>
      <c r="C18" s="39">
        <v>41656.300000000003</v>
      </c>
      <c r="D18" s="15">
        <f>C18/B18-1</f>
        <v>-1.8868324485248666E-2</v>
      </c>
      <c r="E18" s="39">
        <v>44948.3</v>
      </c>
      <c r="F18" s="16">
        <f>E18/C18-1</f>
        <v>7.9027662082326033E-2</v>
      </c>
      <c r="G18" s="40">
        <v>44696.3</v>
      </c>
      <c r="H18" s="16">
        <f>G18/E18-1</f>
        <v>-5.6064411779755963E-3</v>
      </c>
      <c r="I18" s="29">
        <v>49268.9</v>
      </c>
      <c r="J18" s="16">
        <f>I18/G18-1</f>
        <v>0.102303770110725</v>
      </c>
      <c r="K18" s="29">
        <v>50697.2</v>
      </c>
      <c r="L18" s="16">
        <f>K18/I18-1</f>
        <v>2.8989890174125899E-2</v>
      </c>
      <c r="M18" s="39">
        <v>46835.5</v>
      </c>
      <c r="N18" s="16">
        <f>M18/K18-1</f>
        <v>-7.617185958987871E-2</v>
      </c>
      <c r="O18" s="39">
        <v>46093.7</v>
      </c>
      <c r="P18" s="16">
        <f>O18/M18-1</f>
        <v>-1.5838413169497523E-2</v>
      </c>
      <c r="Q18" s="29">
        <v>46704.9</v>
      </c>
      <c r="R18" s="16">
        <f>Q18/O18-1</f>
        <v>1.3259946587060867E-2</v>
      </c>
      <c r="S18" s="39">
        <v>48866.5</v>
      </c>
      <c r="T18" s="16">
        <f>S18/Q18-1</f>
        <v>4.6282081751593429E-2</v>
      </c>
      <c r="U18" s="39">
        <v>48982</v>
      </c>
      <c r="V18" s="16">
        <f>U18/S18-1</f>
        <v>2.363582413309695E-3</v>
      </c>
      <c r="W18" s="40">
        <v>62502.6</v>
      </c>
      <c r="X18" s="16">
        <f>W18/U18-1</f>
        <v>0.27603201175942171</v>
      </c>
      <c r="Y18" s="25">
        <f>('2024'!B3-'2023'!B3)/('2023'!B3/100)</f>
        <v>21.884707772549735</v>
      </c>
      <c r="Z18" s="13">
        <f>(B18+C18+E18+G18+I18+K18+M18+O18+Q18+S18+U18+W18)/12</f>
        <v>47809.133333333339</v>
      </c>
    </row>
    <row r="19" spans="1:26" ht="34.5" x14ac:dyDescent="0.25">
      <c r="A19" s="26" t="s">
        <v>29</v>
      </c>
      <c r="B19" s="39">
        <v>48681</v>
      </c>
      <c r="C19" s="39">
        <v>47325.8</v>
      </c>
      <c r="D19" s="15">
        <f>C19/B19-1</f>
        <v>-2.7838376368603757E-2</v>
      </c>
      <c r="E19" s="39">
        <v>51414.8</v>
      </c>
      <c r="F19" s="16">
        <f>E19/C19-1</f>
        <v>8.6401075100684954E-2</v>
      </c>
      <c r="G19" s="40">
        <v>50893.5</v>
      </c>
      <c r="H19" s="16">
        <f>G19/E19-1</f>
        <v>-1.0139103915604131E-2</v>
      </c>
      <c r="I19" s="29">
        <v>52706.9</v>
      </c>
      <c r="J19" s="16">
        <f>I19/G19-1</f>
        <v>3.5631269219055461E-2</v>
      </c>
      <c r="K19" s="29">
        <v>54581.3</v>
      </c>
      <c r="L19" s="16">
        <f>K19/I19-1</f>
        <v>3.5562706211141215E-2</v>
      </c>
      <c r="M19" s="39">
        <v>55033.599999999999</v>
      </c>
      <c r="N19" s="16">
        <f>M19/K19-1</f>
        <v>8.2867209099086736E-3</v>
      </c>
      <c r="O19" s="39">
        <v>54391.199999999997</v>
      </c>
      <c r="P19" s="16">
        <f>O19/M19-1</f>
        <v>-1.1672868938248704E-2</v>
      </c>
      <c r="Q19" s="29">
        <v>52906</v>
      </c>
      <c r="R19" s="16">
        <f>Q19/O19-1</f>
        <v>-2.7305887717130606E-2</v>
      </c>
      <c r="S19" s="39">
        <v>56284.7</v>
      </c>
      <c r="T19" s="16">
        <f>S19/Q19-1</f>
        <v>6.3862321853853876E-2</v>
      </c>
      <c r="U19" s="39">
        <v>56081</v>
      </c>
      <c r="V19" s="16">
        <f>U19/S19-1</f>
        <v>-3.6191007502927031E-3</v>
      </c>
      <c r="W19" s="40">
        <v>69352</v>
      </c>
      <c r="X19" s="16">
        <f>W19/U19-1</f>
        <v>0.23663986020220751</v>
      </c>
      <c r="Y19" s="25">
        <f>('2024'!B2-'2023'!B2)/('2023'!B2/100)</f>
        <v>15.233227183526552</v>
      </c>
      <c r="Z19" s="13">
        <f>(B19+C19+E19+G19+I19+K19+M19+O19+Q19+S19+U19+W19)/12</f>
        <v>54137.65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R19" sqref="R19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39">
        <v>55255.6</v>
      </c>
      <c r="C2" s="39">
        <v>57193.599999999999</v>
      </c>
      <c r="D2" s="15">
        <f>C2/B2-1</f>
        <v>3.5073368129203253E-2</v>
      </c>
      <c r="E2" s="39">
        <v>62338</v>
      </c>
      <c r="F2" s="16">
        <f>E2/C2-1</f>
        <v>8.9947126951267276E-2</v>
      </c>
      <c r="G2" s="39">
        <v>61167.4</v>
      </c>
      <c r="H2" s="16">
        <f>G2/E2-1</f>
        <v>-1.8778273284352998E-2</v>
      </c>
      <c r="I2" s="39">
        <v>64257.7</v>
      </c>
      <c r="J2" s="16">
        <f>I2/G2-1</f>
        <v>5.0522010090342073E-2</v>
      </c>
      <c r="K2" s="39">
        <v>67672.600000000006</v>
      </c>
      <c r="L2" s="16">
        <f>K2/I2-1</f>
        <v>5.3143825564874181E-2</v>
      </c>
      <c r="M2" s="39">
        <v>64208</v>
      </c>
      <c r="N2" s="16">
        <f>M2/K2-1</f>
        <v>-5.1196496070787911E-2</v>
      </c>
      <c r="O2" s="39">
        <v>61757.1</v>
      </c>
      <c r="P2" s="16">
        <f>O2/M2-1</f>
        <v>-3.8171255918265645E-2</v>
      </c>
      <c r="Q2" s="29"/>
      <c r="R2" s="16"/>
      <c r="S2" s="39"/>
      <c r="T2" s="16"/>
      <c r="U2" s="39"/>
      <c r="V2" s="16"/>
      <c r="W2" s="40"/>
      <c r="X2" s="16"/>
      <c r="Y2" s="25">
        <f>('2024'!O18-'2024'!B18)/('2024'!B18/100)</f>
        <v>11.053468894057259</v>
      </c>
      <c r="Z2" s="13">
        <f>(B2+C2+E2+G2+I2+K2+M2+O2+Q2+S2+U2+W2)/8</f>
        <v>61731.25</v>
      </c>
    </row>
    <row r="3" spans="1:26" ht="23.25" x14ac:dyDescent="0.25">
      <c r="A3" s="26" t="s">
        <v>26</v>
      </c>
      <c r="B3" s="39">
        <v>61599.8</v>
      </c>
      <c r="C3" s="39">
        <v>61978.7</v>
      </c>
      <c r="D3" s="15">
        <f>C3/B3-1</f>
        <v>6.1509939967336891E-3</v>
      </c>
      <c r="E3" s="39">
        <v>66606.600000000006</v>
      </c>
      <c r="F3" s="16">
        <f>E3/C3-1</f>
        <v>7.4669200870621788E-2</v>
      </c>
      <c r="G3" s="39">
        <v>68030.600000000006</v>
      </c>
      <c r="H3" s="16">
        <f>G3/E3-1</f>
        <v>2.1379262715706782E-2</v>
      </c>
      <c r="I3" s="39">
        <v>70261.5</v>
      </c>
      <c r="J3" s="16">
        <f>I3/G3-1</f>
        <v>3.2792596272853691E-2</v>
      </c>
      <c r="K3" s="39">
        <v>74525.2</v>
      </c>
      <c r="L3" s="16">
        <f>K3/I3-1</f>
        <v>6.0683304512428426E-2</v>
      </c>
      <c r="M3" s="39">
        <v>71532.800000000003</v>
      </c>
      <c r="N3" s="16">
        <f>M3/K3-1</f>
        <v>-4.0152861045659627E-2</v>
      </c>
      <c r="O3" s="39">
        <v>71433.2</v>
      </c>
      <c r="P3" s="16">
        <f>O3/M3-1</f>
        <v>-1.3923682562405615E-3</v>
      </c>
      <c r="Q3" s="29"/>
      <c r="R3" s="16"/>
      <c r="S3" s="39"/>
      <c r="T3" s="16"/>
      <c r="U3" s="39"/>
      <c r="V3" s="16"/>
      <c r="W3" s="40"/>
      <c r="X3" s="16"/>
      <c r="Y3" s="25">
        <f>('2024'!O17-'2024'!B17)/('2024'!B17/100)</f>
        <v>13.062830708324137</v>
      </c>
      <c r="Z3" s="13">
        <f>(B3+C3+E3+G3+I3+K3+M3+O3+Q3+S3+U3+W3)/8</f>
        <v>68246.05</v>
      </c>
    </row>
    <row r="4" spans="1:26" ht="23.25" x14ac:dyDescent="0.25">
      <c r="A4" s="26" t="s">
        <v>27</v>
      </c>
      <c r="B4" s="39">
        <v>56301.2</v>
      </c>
      <c r="C4" s="39">
        <v>56864.2</v>
      </c>
      <c r="D4" s="15">
        <f>C4/B4-1</f>
        <v>9.9997868606707119E-3</v>
      </c>
      <c r="E4" s="39">
        <v>59927.8</v>
      </c>
      <c r="F4" s="16">
        <f>E4/C4-1</f>
        <v>5.3875724972830108E-2</v>
      </c>
      <c r="G4" s="39">
        <v>62143.4</v>
      </c>
      <c r="H4" s="16">
        <f>G4/E4-1</f>
        <v>3.6971155290199231E-2</v>
      </c>
      <c r="I4" s="39">
        <v>63517</v>
      </c>
      <c r="J4" s="16">
        <f>I4/G4-1</f>
        <v>2.2103714956053233E-2</v>
      </c>
      <c r="K4" s="39">
        <v>66622</v>
      </c>
      <c r="L4" s="16">
        <f>K4/I4-1</f>
        <v>4.888455059275465E-2</v>
      </c>
      <c r="M4" s="39">
        <v>61895.3</v>
      </c>
      <c r="N4" s="16">
        <f>M4/K4-1</f>
        <v>-7.0948035183572955E-2</v>
      </c>
      <c r="O4" s="39">
        <v>63544.4</v>
      </c>
      <c r="P4" s="16">
        <f>O4/M4-1</f>
        <v>2.6643380030470842E-2</v>
      </c>
      <c r="Q4" s="29"/>
      <c r="R4" s="16"/>
      <c r="S4" s="39"/>
      <c r="T4" s="16"/>
      <c r="U4" s="39"/>
      <c r="V4" s="16"/>
      <c r="W4" s="40"/>
      <c r="X4" s="16"/>
      <c r="Y4" s="25">
        <f>('2024'!O16-'2024'!B16)/('2024'!B16/100)</f>
        <v>9.3313115670839188</v>
      </c>
      <c r="Z4" s="13">
        <f>(B4+C4+E4+G4+I4+K4+M4+O4+Q4+S4+U4+W4)/8</f>
        <v>61351.912499999999</v>
      </c>
    </row>
    <row r="5" spans="1:26" ht="23.25" x14ac:dyDescent="0.25">
      <c r="A5" s="26" t="s">
        <v>39</v>
      </c>
      <c r="B5" s="39">
        <v>47321.599999999999</v>
      </c>
      <c r="C5" s="39">
        <v>47351.1</v>
      </c>
      <c r="D5" s="15">
        <f>C5/B5-1</f>
        <v>6.233939680821976E-4</v>
      </c>
      <c r="E5" s="39">
        <v>51772.800000000003</v>
      </c>
      <c r="F5" s="16">
        <f>E5/C5-1</f>
        <v>9.3381146372523594E-2</v>
      </c>
      <c r="G5" s="39">
        <v>50906.1</v>
      </c>
      <c r="H5" s="16">
        <f>G5/E5-1</f>
        <v>-1.6740450584090572E-2</v>
      </c>
      <c r="I5" s="39">
        <v>54209.599999999999</v>
      </c>
      <c r="J5" s="16">
        <f>I5/G5-1</f>
        <v>6.4893991093405212E-2</v>
      </c>
      <c r="K5" s="39">
        <v>56543.3</v>
      </c>
      <c r="L5" s="16">
        <f>K5/I5-1</f>
        <v>4.3049570555768746E-2</v>
      </c>
      <c r="M5" s="39">
        <v>52342.1</v>
      </c>
      <c r="N5" s="16">
        <f>M5/K5-1</f>
        <v>-7.4300580263267357E-2</v>
      </c>
      <c r="O5" s="39">
        <v>52568.9</v>
      </c>
      <c r="P5" s="16">
        <f>O5/M5-1</f>
        <v>4.333032109907764E-3</v>
      </c>
      <c r="Q5" s="29"/>
      <c r="R5" s="16"/>
      <c r="S5" s="39"/>
      <c r="T5" s="16"/>
      <c r="U5" s="39"/>
      <c r="V5" s="16"/>
      <c r="W5" s="40"/>
      <c r="X5" s="16"/>
      <c r="Y5" s="25">
        <f>('2024'!O15-'2024'!B15)/('2024'!B15/100)</f>
        <v>7.782359004564861</v>
      </c>
      <c r="Z5" s="13">
        <f>(B5+C5+E5+G5+I5+K5+M5+O5+Q5+S5+U5+W5)/8</f>
        <v>51626.9375</v>
      </c>
    </row>
    <row r="6" spans="1:26" ht="23.25" x14ac:dyDescent="0.25">
      <c r="A6" s="26" t="s">
        <v>35</v>
      </c>
      <c r="B6" s="39">
        <v>52115.4</v>
      </c>
      <c r="C6" s="39">
        <v>52141</v>
      </c>
      <c r="D6" s="15">
        <f>C6/B6-1</f>
        <v>4.9121756716830056E-4</v>
      </c>
      <c r="E6" s="39">
        <v>54941.3</v>
      </c>
      <c r="F6" s="16">
        <f>E6/C6-1</f>
        <v>5.3706296388638552E-2</v>
      </c>
      <c r="G6" s="39">
        <v>56425.7</v>
      </c>
      <c r="H6" s="16">
        <f>G6/E6-1</f>
        <v>2.7017926405090487E-2</v>
      </c>
      <c r="I6" s="39">
        <v>58246.6</v>
      </c>
      <c r="J6" s="16">
        <f>I6/G6-1</f>
        <v>3.2270756056194339E-2</v>
      </c>
      <c r="K6" s="39">
        <v>61616.800000000003</v>
      </c>
      <c r="L6" s="16">
        <f>K6/I6-1</f>
        <v>5.7860888017498002E-2</v>
      </c>
      <c r="M6" s="39">
        <v>58455.6</v>
      </c>
      <c r="N6" s="16">
        <f>M6/K6-1</f>
        <v>-5.1304189766427366E-2</v>
      </c>
      <c r="O6" s="39">
        <v>57495.5</v>
      </c>
      <c r="P6" s="16">
        <f>O6/M6-1</f>
        <v>-1.6424431534361128E-2</v>
      </c>
      <c r="Q6" s="29"/>
      <c r="R6" s="16"/>
      <c r="S6" s="39"/>
      <c r="T6" s="16"/>
      <c r="U6" s="39"/>
      <c r="V6" s="16"/>
      <c r="W6" s="40"/>
      <c r="X6" s="16"/>
      <c r="Y6" s="25">
        <f>('2024'!O14-'2024'!B14)/('2024'!B14/100)</f>
        <v>9.1004628699806993</v>
      </c>
      <c r="Z6" s="13">
        <f>(B6+C6+E6+G6+I6+K6+M6+O6+Q6+S6+U6+W6)/8</f>
        <v>56429.737499999996</v>
      </c>
    </row>
    <row r="7" spans="1:26" ht="23.25" x14ac:dyDescent="0.25">
      <c r="A7" s="26" t="s">
        <v>31</v>
      </c>
      <c r="B7" s="39">
        <v>54952.5</v>
      </c>
      <c r="C7" s="39">
        <v>56900.7</v>
      </c>
      <c r="D7" s="15">
        <f>C7/B7-1</f>
        <v>3.5452436194895576E-2</v>
      </c>
      <c r="E7" s="39">
        <v>61641.2</v>
      </c>
      <c r="F7" s="16">
        <f>E7/C7-1</f>
        <v>8.3311804599943473E-2</v>
      </c>
      <c r="G7" s="39">
        <v>59778.5</v>
      </c>
      <c r="H7" s="16">
        <f>G7/E7-1</f>
        <v>-3.0218425338896626E-2</v>
      </c>
      <c r="I7" s="39">
        <v>63352.4</v>
      </c>
      <c r="J7" s="16">
        <f>I7/G7-1</f>
        <v>5.978570890872148E-2</v>
      </c>
      <c r="K7" s="39">
        <v>65702.100000000006</v>
      </c>
      <c r="L7" s="16">
        <f>K7/I7-1</f>
        <v>3.7089360466217691E-2</v>
      </c>
      <c r="M7" s="39">
        <v>61461.5</v>
      </c>
      <c r="N7" s="16">
        <f>M7/K7-1</f>
        <v>-6.4542838052360607E-2</v>
      </c>
      <c r="O7" s="39">
        <v>62642.8</v>
      </c>
      <c r="P7" s="16">
        <f>O7/M7-1</f>
        <v>1.9220162215370706E-2</v>
      </c>
      <c r="Q7" s="29"/>
      <c r="R7" s="16"/>
      <c r="S7" s="39"/>
      <c r="T7" s="16"/>
      <c r="U7" s="39"/>
      <c r="V7" s="16"/>
      <c r="W7" s="40"/>
      <c r="X7" s="16"/>
      <c r="Y7" s="25">
        <f>('2024'!O13-'2024'!B13)/('2024'!B13/100)</f>
        <v>9.8519167811089456</v>
      </c>
      <c r="Z7" s="13">
        <f>(B7+C7+E7+G7+I7+K7+M7+O7+Q7+S7+U7+W7)/8</f>
        <v>60803.962500000001</v>
      </c>
    </row>
    <row r="8" spans="1:26" ht="23.25" x14ac:dyDescent="0.25">
      <c r="A8" s="26" t="s">
        <v>37</v>
      </c>
      <c r="B8" s="39">
        <v>48221.9</v>
      </c>
      <c r="C8" s="39">
        <v>48727.4</v>
      </c>
      <c r="D8" s="15">
        <f>C8/B8-1</f>
        <v>1.0482788940294752E-2</v>
      </c>
      <c r="E8" s="39">
        <v>52088.800000000003</v>
      </c>
      <c r="F8" s="16">
        <f>E8/C8-1</f>
        <v>6.8983775042378737E-2</v>
      </c>
      <c r="G8" s="39">
        <v>52086</v>
      </c>
      <c r="H8" s="16">
        <f>G8/E8-1</f>
        <v>-5.3754357942636943E-5</v>
      </c>
      <c r="I8" s="39">
        <v>55164.6</v>
      </c>
      <c r="J8" s="16">
        <f>I8/G8-1</f>
        <v>5.9106093767999024E-2</v>
      </c>
      <c r="K8" s="39">
        <v>59800.7</v>
      </c>
      <c r="L8" s="16">
        <f>K8/I8-1</f>
        <v>8.4041214837051292E-2</v>
      </c>
      <c r="M8" s="39">
        <v>53914.9</v>
      </c>
      <c r="N8" s="16">
        <f>M8/K8-1</f>
        <v>-9.8423597048195033E-2</v>
      </c>
      <c r="O8" s="39">
        <v>54914.400000000001</v>
      </c>
      <c r="P8" s="16">
        <f>O8/M8-1</f>
        <v>1.8538474521885506E-2</v>
      </c>
      <c r="Q8" s="29"/>
      <c r="R8" s="16"/>
      <c r="S8" s="39"/>
      <c r="T8" s="16"/>
      <c r="U8" s="39"/>
      <c r="V8" s="16"/>
      <c r="W8" s="40"/>
      <c r="X8" s="16"/>
      <c r="Y8" s="25">
        <f>('2024'!O12-'2024'!B12)/('2024'!B12/100)</f>
        <v>11.684513092643488</v>
      </c>
      <c r="Z8" s="13">
        <f>(B8+C8+E8+G8+I8+K8+M8+O8+Q8+S8+U8+W8)/8</f>
        <v>53114.837500000009</v>
      </c>
    </row>
    <row r="9" spans="1:26" ht="23.25" x14ac:dyDescent="0.25">
      <c r="A9" s="26" t="s">
        <v>42</v>
      </c>
      <c r="B9" s="39">
        <v>88323.6</v>
      </c>
      <c r="C9" s="39">
        <v>87368.4</v>
      </c>
      <c r="D9" s="15">
        <f>C9/B9-1</f>
        <v>-1.0814776571607232E-2</v>
      </c>
      <c r="E9" s="39">
        <v>94983.4</v>
      </c>
      <c r="F9" s="16">
        <f>E9/C9-1</f>
        <v>8.7159659556544478E-2</v>
      </c>
      <c r="G9" s="39">
        <v>93479.5</v>
      </c>
      <c r="H9" s="16">
        <f>G9/E9-1</f>
        <v>-1.5833292975404034E-2</v>
      </c>
      <c r="I9" s="39">
        <v>94891.199999999997</v>
      </c>
      <c r="J9" s="16">
        <f>I9/G9-1</f>
        <v>1.5101706791328606E-2</v>
      </c>
      <c r="K9" s="39">
        <v>99933.8</v>
      </c>
      <c r="L9" s="16">
        <f>K9/I9-1</f>
        <v>5.3140860269445422E-2</v>
      </c>
      <c r="M9" s="39">
        <v>95690.8</v>
      </c>
      <c r="N9" s="16">
        <f>M9/K9-1</f>
        <v>-4.2458107267010714E-2</v>
      </c>
      <c r="O9" s="39">
        <v>94022.1</v>
      </c>
      <c r="P9" s="16">
        <f>O9/M9-1</f>
        <v>-1.7438458033583126E-2</v>
      </c>
      <c r="Q9" s="29"/>
      <c r="R9" s="16"/>
      <c r="S9" s="39"/>
      <c r="T9" s="16"/>
      <c r="U9" s="39"/>
      <c r="V9" s="16"/>
      <c r="W9" s="40"/>
      <c r="X9" s="16"/>
      <c r="Y9" s="25">
        <f>('2024'!O11-'2024'!B11)/('2024'!B11/100)</f>
        <v>6.5639320300930581</v>
      </c>
      <c r="Z9" s="13">
        <f>(B9+C9+E9+G9+I9+K9+M9+O9+Q9+S9+U9+W9)/8</f>
        <v>93586.6</v>
      </c>
    </row>
    <row r="10" spans="1:26" ht="23.25" x14ac:dyDescent="0.25">
      <c r="A10" s="26" t="s">
        <v>32</v>
      </c>
      <c r="B10" s="39">
        <v>56201.8</v>
      </c>
      <c r="C10" s="39">
        <v>57407.4</v>
      </c>
      <c r="D10" s="15">
        <f>C10/B10-1</f>
        <v>2.1451270244013498E-2</v>
      </c>
      <c r="E10" s="39">
        <v>66735.8</v>
      </c>
      <c r="F10" s="16">
        <f>E10/C10-1</f>
        <v>0.1624947306444815</v>
      </c>
      <c r="G10" s="39">
        <v>61669.3</v>
      </c>
      <c r="H10" s="16">
        <f>G10/E10-1</f>
        <v>-7.5918772233194209E-2</v>
      </c>
      <c r="I10" s="39">
        <v>63880.800000000003</v>
      </c>
      <c r="J10" s="16">
        <f>I10/G10-1</f>
        <v>3.5860630816305639E-2</v>
      </c>
      <c r="K10" s="39">
        <v>66670.8</v>
      </c>
      <c r="L10" s="16">
        <f>K10/I10-1</f>
        <v>4.3675094864184638E-2</v>
      </c>
      <c r="M10" s="39">
        <v>67985.399999999994</v>
      </c>
      <c r="N10" s="16">
        <f>M10/K10-1</f>
        <v>1.9717777497795019E-2</v>
      </c>
      <c r="O10" s="39">
        <v>64308.800000000003</v>
      </c>
      <c r="P10" s="16">
        <f>O10/M10-1</f>
        <v>-5.4079258193670876E-2</v>
      </c>
      <c r="Q10" s="29"/>
      <c r="R10" s="16"/>
      <c r="S10" s="39"/>
      <c r="T10" s="16"/>
      <c r="U10" s="39"/>
      <c r="V10" s="16"/>
      <c r="W10" s="40"/>
      <c r="X10" s="16"/>
      <c r="Y10" s="25">
        <f>('2024'!O10-'2024'!B10)/('2024'!B10/100)</f>
        <v>14.424804899487205</v>
      </c>
      <c r="Z10" s="13">
        <f>(B10+C10+E10+G10+I10+K10+M10+O10+Q10+S10+U10+W10)/8</f>
        <v>63107.51249999999</v>
      </c>
    </row>
    <row r="11" spans="1:26" ht="23.25" x14ac:dyDescent="0.25">
      <c r="A11" s="26" t="s">
        <v>33</v>
      </c>
      <c r="B11" s="39">
        <v>57195.9</v>
      </c>
      <c r="C11" s="39">
        <v>55540.9</v>
      </c>
      <c r="D11" s="15">
        <f>C11/B11-1</f>
        <v>-2.8935640491713599E-2</v>
      </c>
      <c r="E11" s="39">
        <v>59249.599999999999</v>
      </c>
      <c r="F11" s="16">
        <f>E11/C11-1</f>
        <v>6.6774215037926909E-2</v>
      </c>
      <c r="G11" s="39">
        <v>61543.5</v>
      </c>
      <c r="H11" s="16">
        <f>G11/E11-1</f>
        <v>3.8715873187329608E-2</v>
      </c>
      <c r="I11" s="39">
        <v>62944.7</v>
      </c>
      <c r="J11" s="16">
        <f>I11/G11-1</f>
        <v>2.2767635899810568E-2</v>
      </c>
      <c r="K11" s="39">
        <v>65578.100000000006</v>
      </c>
      <c r="L11" s="16">
        <f>K11/I11-1</f>
        <v>4.1836723346048377E-2</v>
      </c>
      <c r="M11" s="39">
        <v>61574</v>
      </c>
      <c r="N11" s="16">
        <f>M11/K11-1</f>
        <v>-6.1058493612959341E-2</v>
      </c>
      <c r="O11" s="39">
        <v>60950.2</v>
      </c>
      <c r="P11" s="16">
        <f>O11/M11-1</f>
        <v>-1.0130899405593308E-2</v>
      </c>
      <c r="Q11" s="29"/>
      <c r="R11" s="16"/>
      <c r="S11" s="39"/>
      <c r="T11" s="16"/>
      <c r="U11" s="39"/>
      <c r="V11" s="16"/>
      <c r="W11" s="40"/>
      <c r="X11" s="16"/>
      <c r="Y11" s="25">
        <f>('2024'!O9-'2024'!B9)/('2024'!B9/100)</f>
        <v>6.4518429955300727</v>
      </c>
      <c r="Z11" s="13">
        <f>(B11+C11+E11+G11+I11+K11+M11+O11+Q11+S11+U11+W11)/8</f>
        <v>60572.112499999996</v>
      </c>
    </row>
    <row r="12" spans="1:26" ht="23.25" x14ac:dyDescent="0.25">
      <c r="A12" s="26" t="s">
        <v>36</v>
      </c>
      <c r="B12" s="39">
        <v>47488.5</v>
      </c>
      <c r="C12" s="39">
        <v>48271.9</v>
      </c>
      <c r="D12" s="15">
        <f>C12/B12-1</f>
        <v>1.649662549880504E-2</v>
      </c>
      <c r="E12" s="39">
        <v>53154.1</v>
      </c>
      <c r="F12" s="16">
        <f>E12/C12-1</f>
        <v>0.10113958638462539</v>
      </c>
      <c r="G12" s="39">
        <v>54150.1</v>
      </c>
      <c r="H12" s="16">
        <f>G12/E12-1</f>
        <v>1.8737971294782607E-2</v>
      </c>
      <c r="I12" s="39">
        <v>54324.4</v>
      </c>
      <c r="J12" s="16">
        <f>I12/G12-1</f>
        <v>3.2188306208114081E-3</v>
      </c>
      <c r="K12" s="39">
        <v>59192.3</v>
      </c>
      <c r="L12" s="16">
        <f>K12/I12-1</f>
        <v>8.9607984625693193E-2</v>
      </c>
      <c r="M12" s="39">
        <v>54161.5</v>
      </c>
      <c r="N12" s="16">
        <f>M12/K12-1</f>
        <v>-8.4990784274305953E-2</v>
      </c>
      <c r="O12" s="39">
        <v>53037.3</v>
      </c>
      <c r="P12" s="16">
        <f>O12/M12-1</f>
        <v>-2.0756441383639634E-2</v>
      </c>
      <c r="Q12" s="29"/>
      <c r="R12" s="16"/>
      <c r="S12" s="39"/>
      <c r="T12" s="16"/>
      <c r="U12" s="39"/>
      <c r="V12" s="16"/>
      <c r="W12" s="40"/>
      <c r="X12" s="16"/>
      <c r="Y12" s="25">
        <f>('2024'!O8-'2024'!B8)/('2024'!B8/100)</f>
        <v>13.878548958046034</v>
      </c>
      <c r="Z12" s="13">
        <f>(B12+C12+E12+G12+I12+K12+M12+O12+Q12+S12+U12+W12)/8</f>
        <v>52972.512499999997</v>
      </c>
    </row>
    <row r="13" spans="1:26" ht="23.25" x14ac:dyDescent="0.25">
      <c r="A13" s="26" t="s">
        <v>25</v>
      </c>
      <c r="B13" s="39">
        <v>62404.1</v>
      </c>
      <c r="C13" s="39">
        <v>63099.199999999997</v>
      </c>
      <c r="D13" s="15">
        <f>C13/B13-1</f>
        <v>1.113869120778932E-2</v>
      </c>
      <c r="E13" s="39">
        <v>67426</v>
      </c>
      <c r="F13" s="16">
        <f>E13/C13-1</f>
        <v>6.8571392347288151E-2</v>
      </c>
      <c r="G13" s="39">
        <v>69933</v>
      </c>
      <c r="H13" s="16">
        <f>G13/E13-1</f>
        <v>3.7181502684424439E-2</v>
      </c>
      <c r="I13" s="39">
        <v>69225.399999999994</v>
      </c>
      <c r="J13" s="16">
        <f>I13/G13-1</f>
        <v>-1.0118256045071772E-2</v>
      </c>
      <c r="K13" s="39">
        <v>74430.7</v>
      </c>
      <c r="L13" s="16">
        <f>K13/I13-1</f>
        <v>7.5193498340204723E-2</v>
      </c>
      <c r="M13" s="39">
        <v>69600.600000000006</v>
      </c>
      <c r="N13" s="16">
        <f>M13/K13-1</f>
        <v>-6.4893921459827641E-2</v>
      </c>
      <c r="O13" s="39">
        <v>68552.100000000006</v>
      </c>
      <c r="P13" s="16">
        <f>O13/M13-1</f>
        <v>-1.5064525305816368E-2</v>
      </c>
      <c r="Q13" s="29"/>
      <c r="R13" s="16"/>
      <c r="S13" s="39"/>
      <c r="T13" s="16"/>
      <c r="U13" s="39"/>
      <c r="V13" s="16"/>
      <c r="W13" s="40"/>
      <c r="X13" s="16"/>
      <c r="Y13" s="25">
        <f>('2024'!O7-'2024'!B7)/('2024'!B7/100)</f>
        <v>13.994449752058602</v>
      </c>
      <c r="Z13" s="13">
        <f>(B13+C13+E13+G13+I13+K13+M13+O13+Q13+S13+U13+W13)/8</f>
        <v>68083.887499999997</v>
      </c>
    </row>
    <row r="14" spans="1:26" ht="23.25" x14ac:dyDescent="0.25">
      <c r="A14" s="26" t="s">
        <v>40</v>
      </c>
      <c r="B14" s="39">
        <v>42819.8</v>
      </c>
      <c r="C14" s="39">
        <v>43856.4</v>
      </c>
      <c r="D14" s="15">
        <f>C14/B14-1</f>
        <v>2.4208426942676109E-2</v>
      </c>
      <c r="E14" s="39">
        <v>46487.9</v>
      </c>
      <c r="F14" s="16">
        <f>E14/C14-1</f>
        <v>6.0002644995941212E-2</v>
      </c>
      <c r="G14" s="39">
        <v>46679.7</v>
      </c>
      <c r="H14" s="16">
        <f>G14/E14-1</f>
        <v>4.1258047793080177E-3</v>
      </c>
      <c r="I14" s="39">
        <v>48432.7</v>
      </c>
      <c r="J14" s="16">
        <f>I14/G14-1</f>
        <v>3.7553797475133655E-2</v>
      </c>
      <c r="K14" s="39">
        <v>52154.400000000001</v>
      </c>
      <c r="L14" s="16">
        <f>K14/I14-1</f>
        <v>7.6842711639037331E-2</v>
      </c>
      <c r="M14" s="39">
        <v>47619.8</v>
      </c>
      <c r="N14" s="16">
        <f>M14/K14-1</f>
        <v>-8.6945684352614516E-2</v>
      </c>
      <c r="O14" s="39">
        <v>46716.6</v>
      </c>
      <c r="P14" s="16">
        <f>O14/M14-1</f>
        <v>-1.8966900322974989E-2</v>
      </c>
      <c r="Q14" s="29"/>
      <c r="R14" s="16"/>
      <c r="S14" s="39"/>
      <c r="T14" s="16"/>
      <c r="U14" s="39"/>
      <c r="V14" s="16"/>
      <c r="W14" s="40"/>
      <c r="X14" s="16"/>
      <c r="Y14" s="25">
        <f>('2024'!O6-'2024'!B6)/('2024'!B6/100)</f>
        <v>10.323436066882339</v>
      </c>
      <c r="Z14" s="13">
        <f>(B14+C14+E14+G14+I14+K14+M14+O14+Q14+S14+U14+W14)/8</f>
        <v>46845.912499999999</v>
      </c>
    </row>
    <row r="15" spans="1:26" x14ac:dyDescent="0.25">
      <c r="A15" s="26" t="s">
        <v>24</v>
      </c>
      <c r="B15" s="39">
        <v>131745.4</v>
      </c>
      <c r="C15" s="39">
        <v>146247.9</v>
      </c>
      <c r="D15" s="15">
        <f>C15/B15-1</f>
        <v>0.11007974471973969</v>
      </c>
      <c r="E15" s="39">
        <v>179096.7</v>
      </c>
      <c r="F15" s="16">
        <f>E15/C15-1</f>
        <v>0.22461040466222082</v>
      </c>
      <c r="G15" s="39">
        <v>157447.1</v>
      </c>
      <c r="H15" s="16">
        <f>G15/E15-1</f>
        <v>-0.12088218264211459</v>
      </c>
      <c r="I15" s="39">
        <v>149755.9</v>
      </c>
      <c r="J15" s="16">
        <f>I15/G15-1</f>
        <v>-4.884942307606821E-2</v>
      </c>
      <c r="K15" s="39">
        <v>156426.6</v>
      </c>
      <c r="L15" s="16">
        <f>K15/I15-1</f>
        <v>4.4543820978004911E-2</v>
      </c>
      <c r="M15" s="39">
        <v>152925.5</v>
      </c>
      <c r="N15" s="16">
        <f>M15/K15-1</f>
        <v>-2.2381743258499509E-2</v>
      </c>
      <c r="O15" s="39">
        <v>141998.29999999999</v>
      </c>
      <c r="P15" s="16">
        <f>O15/M15-1</f>
        <v>-7.1454400999179435E-2</v>
      </c>
      <c r="Q15" s="29"/>
      <c r="R15" s="16"/>
      <c r="S15" s="39"/>
      <c r="T15" s="16"/>
      <c r="U15" s="39"/>
      <c r="V15" s="16"/>
      <c r="W15" s="40"/>
      <c r="X15" s="16"/>
      <c r="Y15" s="25">
        <f>('2024'!O19-'2024'!B19)/('2024'!B19/100)</f>
        <v>5.9728357618513863</v>
      </c>
      <c r="Z15" s="13">
        <f>(B15+C15+E15+G15+I15+K15+M15+O15+Q15+S15+U15+W15)/8</f>
        <v>151955.42500000002</v>
      </c>
    </row>
    <row r="16" spans="1:26" ht="23.25" x14ac:dyDescent="0.25">
      <c r="A16" s="26" t="s">
        <v>30</v>
      </c>
      <c r="B16" s="39">
        <v>55792.800000000003</v>
      </c>
      <c r="C16" s="39">
        <v>56370.9</v>
      </c>
      <c r="D16" s="15">
        <f>C16/B16-1</f>
        <v>1.0361552028218757E-2</v>
      </c>
      <c r="E16" s="39">
        <v>59620.1</v>
      </c>
      <c r="F16" s="16">
        <f>E16/C16-1</f>
        <v>5.7639668694308588E-2</v>
      </c>
      <c r="G16" s="39">
        <v>60960</v>
      </c>
      <c r="H16" s="16">
        <f>G16/E16-1</f>
        <v>2.2473964317403006E-2</v>
      </c>
      <c r="I16" s="39">
        <v>61996.5</v>
      </c>
      <c r="J16" s="16">
        <f>I16/G16-1</f>
        <v>1.7002952755905465E-2</v>
      </c>
      <c r="K16" s="39">
        <v>63878.5</v>
      </c>
      <c r="L16" s="16">
        <f>K16/I16-1</f>
        <v>3.0356552386021862E-2</v>
      </c>
      <c r="M16" s="39">
        <v>63577.7</v>
      </c>
      <c r="N16" s="16">
        <f>M16/K16-1</f>
        <v>-4.7089396275742379E-3</v>
      </c>
      <c r="O16" s="39">
        <v>60999</v>
      </c>
      <c r="P16" s="16">
        <f>O16/M16-1</f>
        <v>-4.0559818930222313E-2</v>
      </c>
      <c r="Q16" s="29"/>
      <c r="R16" s="16"/>
      <c r="S16" s="39"/>
      <c r="T16" s="16"/>
      <c r="U16" s="39"/>
      <c r="V16" s="16"/>
      <c r="W16" s="40"/>
      <c r="X16" s="16"/>
      <c r="Y16" s="25">
        <f>('2024'!O5-'2024'!B5)/('2024'!B5/100)</f>
        <v>11.088593792264003</v>
      </c>
      <c r="Z16" s="13">
        <f>(B16+C16+E16+G16+I16+K16+M16+O16+Q16+S16+U16+W16)/8</f>
        <v>60399.437500000007</v>
      </c>
    </row>
    <row r="17" spans="1:26" ht="34.5" x14ac:dyDescent="0.25">
      <c r="A17" s="26" t="s">
        <v>34</v>
      </c>
      <c r="B17" s="39">
        <v>54863.3</v>
      </c>
      <c r="C17" s="39">
        <v>56327</v>
      </c>
      <c r="D17" s="15">
        <f>C17/B17-1</f>
        <v>2.6679036806025014E-2</v>
      </c>
      <c r="E17" s="39">
        <v>58976.4</v>
      </c>
      <c r="F17" s="16">
        <f>E17/C17-1</f>
        <v>4.7036057308218027E-2</v>
      </c>
      <c r="G17" s="39">
        <v>59976</v>
      </c>
      <c r="H17" s="16">
        <f>G17/E17-1</f>
        <v>1.6949152542372836E-2</v>
      </c>
      <c r="I17" s="39">
        <v>62258.2</v>
      </c>
      <c r="J17" s="16">
        <f>I17/G17-1</f>
        <v>3.8051887421635344E-2</v>
      </c>
      <c r="K17" s="39">
        <v>66393.3</v>
      </c>
      <c r="L17" s="16">
        <f>K17/I17-1</f>
        <v>6.6418560125413251E-2</v>
      </c>
      <c r="M17" s="39">
        <v>62433.5</v>
      </c>
      <c r="N17" s="16">
        <f>M17/K17-1</f>
        <v>-5.964156021767264E-2</v>
      </c>
      <c r="O17" s="39">
        <v>62030</v>
      </c>
      <c r="P17" s="16">
        <f>O17/M17-1</f>
        <v>-6.462876500596626E-3</v>
      </c>
      <c r="Q17" s="29"/>
      <c r="R17" s="16"/>
      <c r="S17" s="39"/>
      <c r="T17" s="16"/>
      <c r="U17" s="39"/>
      <c r="V17" s="16"/>
      <c r="W17" s="40"/>
      <c r="X17" s="16"/>
      <c r="Y17" s="25">
        <f>('2024'!O4-'2024'!B4)/('2024'!B4/100)</f>
        <v>12.865089909273701</v>
      </c>
      <c r="Z17" s="13">
        <f>(B17+C17+E17+G17+I17+K17+M17+O17+Q17+S17+U17+W17)/8</f>
        <v>60407.212500000001</v>
      </c>
    </row>
    <row r="18" spans="1:26" ht="23.25" x14ac:dyDescent="0.25">
      <c r="A18" s="26" t="s">
        <v>38</v>
      </c>
      <c r="B18" s="39">
        <v>50348.9</v>
      </c>
      <c r="C18" s="39">
        <v>50834.8</v>
      </c>
      <c r="D18" s="15">
        <f>C18/B18-1</f>
        <v>9.6506577104962243E-3</v>
      </c>
      <c r="E18" s="39">
        <v>53997.1</v>
      </c>
      <c r="F18" s="16">
        <f>E18/C18-1</f>
        <v>6.220738549182836E-2</v>
      </c>
      <c r="G18" s="39">
        <v>54143.7</v>
      </c>
      <c r="H18" s="16">
        <f>G18/E18-1</f>
        <v>2.7149606182554908E-3</v>
      </c>
      <c r="I18" s="39">
        <v>60883.9</v>
      </c>
      <c r="J18" s="16">
        <f>I18/G18-1</f>
        <v>0.1244872441299727</v>
      </c>
      <c r="K18" s="39">
        <v>61870.5</v>
      </c>
      <c r="L18" s="16">
        <f>K18/I18-1</f>
        <v>1.6204612385211759E-2</v>
      </c>
      <c r="M18" s="39">
        <v>55516.800000000003</v>
      </c>
      <c r="N18" s="16">
        <f>M18/K18-1</f>
        <v>-0.10269352922636799</v>
      </c>
      <c r="O18" s="39">
        <v>55914.2</v>
      </c>
      <c r="P18" s="16">
        <f>O18/M18-1</f>
        <v>7.1581935558244769E-3</v>
      </c>
      <c r="Q18" s="29"/>
      <c r="R18" s="16"/>
      <c r="S18" s="39"/>
      <c r="T18" s="16"/>
      <c r="U18" s="39"/>
      <c r="V18" s="16"/>
      <c r="W18" s="40"/>
      <c r="X18" s="16"/>
      <c r="Y18" s="25">
        <f>('2024'!O3-'2024'!B3)/('2024'!B3/100)</f>
        <v>15.963363517414006</v>
      </c>
      <c r="Z18" s="13">
        <f>(B18+C18+E18+G18+I18+K18+M18+O18+Q18+S18+U18+W18)/8</f>
        <v>55438.737500000003</v>
      </c>
    </row>
    <row r="19" spans="1:26" ht="34.5" x14ac:dyDescent="0.25">
      <c r="A19" s="26" t="s">
        <v>29</v>
      </c>
      <c r="B19" s="39">
        <v>60668</v>
      </c>
      <c r="C19" s="39">
        <v>57500.4</v>
      </c>
      <c r="D19" s="15">
        <f>C19/B19-1</f>
        <v>-5.2212039295839618E-2</v>
      </c>
      <c r="E19" s="39">
        <v>62807.9</v>
      </c>
      <c r="F19" s="16">
        <f>E19/C19-1</f>
        <v>9.2303705713351558E-2</v>
      </c>
      <c r="G19" s="39">
        <v>61818.2</v>
      </c>
      <c r="H19" s="16">
        <f>G19/E19-1</f>
        <v>-1.5757571897802691E-2</v>
      </c>
      <c r="I19" s="39">
        <v>63677.599999999999</v>
      </c>
      <c r="J19" s="16">
        <f>I19/G19-1</f>
        <v>3.0078520565141043E-2</v>
      </c>
      <c r="K19" s="39">
        <v>64814</v>
      </c>
      <c r="L19" s="16">
        <f>K19/I19-1</f>
        <v>1.7846149980526915E-2</v>
      </c>
      <c r="M19" s="39">
        <v>67241.3</v>
      </c>
      <c r="N19" s="16">
        <f>M19/K19-1</f>
        <v>3.7450242231616748E-2</v>
      </c>
      <c r="O19" s="39">
        <v>64291.6</v>
      </c>
      <c r="P19" s="16">
        <f>O19/M19-1</f>
        <v>-4.3867385074351728E-2</v>
      </c>
      <c r="Q19" s="29"/>
      <c r="R19" s="16"/>
      <c r="S19" s="39"/>
      <c r="T19" s="16"/>
      <c r="U19" s="39"/>
      <c r="V19" s="16"/>
      <c r="W19" s="40"/>
      <c r="X19" s="16"/>
      <c r="Y19" s="25">
        <f>('2024'!O2-'2024'!B2)/('2024'!B2/100)</f>
        <v>11.766228219402196</v>
      </c>
      <c r="Z19" s="13">
        <f>(B19+C19+E19+G19+I19+K19+M19+O19+Q19+S19+U19+W19)/8</f>
        <v>62852.374999999993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17">
        <v>22824</v>
      </c>
      <c r="C2" s="17">
        <v>22618</v>
      </c>
      <c r="D2" s="15">
        <f>C2/B2-1</f>
        <v>-9.0255871012968614E-3</v>
      </c>
      <c r="E2" s="17">
        <v>23789.1</v>
      </c>
      <c r="F2" s="16">
        <f>E2/C2-1</f>
        <v>5.1777345477053593E-2</v>
      </c>
      <c r="G2" s="18">
        <v>25150</v>
      </c>
      <c r="H2" s="16">
        <f>G2/E2-1</f>
        <v>5.7206872054848645E-2</v>
      </c>
      <c r="I2" s="18">
        <v>25121.5</v>
      </c>
      <c r="J2" s="16">
        <f>I2/G2-1</f>
        <v>-1.1332007952286061E-3</v>
      </c>
      <c r="K2" s="21">
        <v>26198.1</v>
      </c>
      <c r="L2" s="16">
        <f>K2/I2-1</f>
        <v>4.2855721194992258E-2</v>
      </c>
      <c r="M2" s="18">
        <v>24689.7</v>
      </c>
      <c r="N2" s="16">
        <f>M2/K2-1</f>
        <v>-5.757669449311198E-2</v>
      </c>
      <c r="O2" s="18">
        <v>23810.7</v>
      </c>
      <c r="P2" s="16">
        <f>O2/M2-1</f>
        <v>-3.5601890666958291E-2</v>
      </c>
      <c r="Q2" s="18">
        <v>24675.4</v>
      </c>
      <c r="R2" s="16">
        <f>Q2/O2-1</f>
        <v>3.631560600906325E-2</v>
      </c>
      <c r="S2" s="18">
        <v>24987.3</v>
      </c>
      <c r="T2" s="16">
        <f>S2/Q2-1</f>
        <v>1.2640119309109465E-2</v>
      </c>
      <c r="U2" s="22">
        <v>25806.3</v>
      </c>
      <c r="V2" s="16">
        <f>U2/S2-1</f>
        <v>3.2776650538473451E-2</v>
      </c>
      <c r="W2" s="18">
        <v>31575.4</v>
      </c>
      <c r="X2" s="16">
        <f>W2/U2-1</f>
        <v>0.22355393837938808</v>
      </c>
      <c r="Y2" s="25">
        <f>('2015'!B6-'2014'!B6)/('2014'!B6/100)</f>
        <v>5.410193102894528</v>
      </c>
      <c r="Z2" s="13">
        <f>(B2+C2+E2+G2+I2+K2+M2+O2+Q2+S2+U2+W2)/12</f>
        <v>25103.791666666672</v>
      </c>
    </row>
    <row r="3" spans="1:26" ht="23.25" x14ac:dyDescent="0.25">
      <c r="A3" s="7" t="s">
        <v>26</v>
      </c>
      <c r="B3" s="11">
        <v>23448.1</v>
      </c>
      <c r="C3" s="11">
        <v>23473.200000000001</v>
      </c>
      <c r="D3" s="15">
        <f>C3/B3-1</f>
        <v>1.0704492048396741E-3</v>
      </c>
      <c r="E3" s="11">
        <v>24530.400000000001</v>
      </c>
      <c r="F3" s="16">
        <f>E3/C3-1</f>
        <v>4.5038597208731712E-2</v>
      </c>
      <c r="G3" s="12">
        <v>25102.3</v>
      </c>
      <c r="H3" s="16">
        <f>G3/E3-1</f>
        <v>2.3313928839317599E-2</v>
      </c>
      <c r="I3" s="12">
        <v>25277.200000000001</v>
      </c>
      <c r="J3" s="16">
        <f>I3/G3-1</f>
        <v>6.9674890348694341E-3</v>
      </c>
      <c r="K3" s="19">
        <v>25981.4</v>
      </c>
      <c r="L3" s="16">
        <f>K3/I3-1</f>
        <v>2.7859098317851716E-2</v>
      </c>
      <c r="M3" s="12">
        <v>26317.9</v>
      </c>
      <c r="N3" s="16">
        <f>M3/K3-1</f>
        <v>1.2951573048411547E-2</v>
      </c>
      <c r="O3" s="12">
        <v>25284.6</v>
      </c>
      <c r="P3" s="16">
        <f>O3/M3-1</f>
        <v>-3.9262251167456519E-2</v>
      </c>
      <c r="Q3" s="12">
        <v>25512</v>
      </c>
      <c r="R3" s="16">
        <f>Q3/O3-1</f>
        <v>8.9936166678532548E-3</v>
      </c>
      <c r="S3" s="12">
        <v>25974.3</v>
      </c>
      <c r="T3" s="16">
        <f>S3/Q3-1</f>
        <v>1.8120884289746009E-2</v>
      </c>
      <c r="U3" s="20">
        <v>26101.1</v>
      </c>
      <c r="V3" s="16">
        <f>U3/S3-1</f>
        <v>4.8817484975534065E-3</v>
      </c>
      <c r="W3" s="12">
        <v>31700.1</v>
      </c>
      <c r="X3" s="16">
        <f>W3/U3-1</f>
        <v>0.21451203205995162</v>
      </c>
      <c r="Y3" s="25">
        <f>('2015'!B5-'2014'!B5)/('2014'!B5/100)</f>
        <v>5.2985894123700916</v>
      </c>
      <c r="Z3" s="13">
        <f>(B3+C3+E3+G3+I3+K3+M3+O3+Q3+S3+U3+W3)/12</f>
        <v>25725.216666666664</v>
      </c>
    </row>
    <row r="4" spans="1:26" ht="23.25" x14ac:dyDescent="0.25">
      <c r="A4" s="7" t="s">
        <v>27</v>
      </c>
      <c r="B4" s="17">
        <v>22219.200000000001</v>
      </c>
      <c r="C4" s="17">
        <v>22326.9</v>
      </c>
      <c r="D4" s="15">
        <f>C4/B4-1</f>
        <v>4.847159213653196E-3</v>
      </c>
      <c r="E4" s="17">
        <v>23420.5</v>
      </c>
      <c r="F4" s="16">
        <f>E4/C4-1</f>
        <v>4.8981273710188011E-2</v>
      </c>
      <c r="G4" s="18">
        <v>24863.4</v>
      </c>
      <c r="H4" s="16">
        <f>G4/E4-1</f>
        <v>6.1608419973954609E-2</v>
      </c>
      <c r="I4" s="18">
        <v>24539.4</v>
      </c>
      <c r="J4" s="16">
        <f>I4/G4-1</f>
        <v>-1.3031202490407567E-2</v>
      </c>
      <c r="K4" s="21">
        <v>25798</v>
      </c>
      <c r="L4" s="16">
        <f>K4/I4-1</f>
        <v>5.1288947570030219E-2</v>
      </c>
      <c r="M4" s="18">
        <v>24907.7</v>
      </c>
      <c r="N4" s="16">
        <f>M4/K4-1</f>
        <v>-3.4510427164896496E-2</v>
      </c>
      <c r="O4" s="18">
        <v>23290.5</v>
      </c>
      <c r="P4" s="16">
        <f>O4/M4-1</f>
        <v>-6.4927713116827324E-2</v>
      </c>
      <c r="Q4" s="18">
        <v>24908.400000000001</v>
      </c>
      <c r="R4" s="16">
        <f>Q4/O4-1</f>
        <v>6.9466091324789092E-2</v>
      </c>
      <c r="S4" s="18">
        <v>24567.599999999999</v>
      </c>
      <c r="T4" s="16">
        <f>S4/Q4-1</f>
        <v>-1.3682131329190272E-2</v>
      </c>
      <c r="U4" s="22">
        <v>25121</v>
      </c>
      <c r="V4" s="16">
        <f>U4/S4-1</f>
        <v>2.2525602826487079E-2</v>
      </c>
      <c r="W4" s="18">
        <v>30722.1</v>
      </c>
      <c r="X4" s="16">
        <f>W4/U4-1</f>
        <v>0.22296485012539313</v>
      </c>
      <c r="Y4" s="25">
        <f>('2015'!B7-'2014'!B7)/('2014'!B7/100)</f>
        <v>5.5067852042074348</v>
      </c>
      <c r="Z4" s="13">
        <f>(B4+C4+E4+G4+I4+K4+M4+O4+Q4+S4+U4+W4)/12</f>
        <v>24723.724999999995</v>
      </c>
    </row>
    <row r="5" spans="1:26" ht="23.25" x14ac:dyDescent="0.25">
      <c r="A5" s="7" t="s">
        <v>39</v>
      </c>
      <c r="B5" s="11">
        <v>18850.3</v>
      </c>
      <c r="C5" s="11">
        <v>18371.8</v>
      </c>
      <c r="D5" s="15">
        <f>C5/B5-1</f>
        <v>-2.5384211391861089E-2</v>
      </c>
      <c r="E5" s="11">
        <v>19029.5</v>
      </c>
      <c r="F5" s="16">
        <f>E5/C5-1</f>
        <v>3.5799431737772114E-2</v>
      </c>
      <c r="G5" s="12">
        <v>19866.7</v>
      </c>
      <c r="H5" s="16">
        <f>G5/E5-1</f>
        <v>4.3994850101158667E-2</v>
      </c>
      <c r="I5" s="12">
        <v>20108.3</v>
      </c>
      <c r="J5" s="16">
        <f>I5/G5-1</f>
        <v>1.2161053421051227E-2</v>
      </c>
      <c r="K5" s="19">
        <v>21778.799999999999</v>
      </c>
      <c r="L5" s="16">
        <f>K5/I5-1</f>
        <v>8.3075148073183724E-2</v>
      </c>
      <c r="M5" s="12">
        <v>20488.8</v>
      </c>
      <c r="N5" s="16">
        <f>M5/K5-1</f>
        <v>-5.9231913604055331E-2</v>
      </c>
      <c r="O5" s="12">
        <v>19795.400000000001</v>
      </c>
      <c r="P5" s="16">
        <f>O5/M5-1</f>
        <v>-3.3842880012494581E-2</v>
      </c>
      <c r="Q5" s="12">
        <v>20493.599999999999</v>
      </c>
      <c r="R5" s="16">
        <f>Q5/O5-1</f>
        <v>3.5270820493649824E-2</v>
      </c>
      <c r="S5" s="12">
        <v>21381.1</v>
      </c>
      <c r="T5" s="16">
        <f>S5/Q5-1</f>
        <v>4.3306202912128722E-2</v>
      </c>
      <c r="U5" s="20">
        <v>21541.5</v>
      </c>
      <c r="V5" s="16">
        <f>U5/S5-1</f>
        <v>7.5019526591242336E-3</v>
      </c>
      <c r="W5" s="12">
        <v>27302.1</v>
      </c>
      <c r="X5" s="16">
        <f>W5/U5-1</f>
        <v>0.26741870343290852</v>
      </c>
      <c r="Y5" s="25">
        <f>('2015'!B18-'2014'!B18)/('2014'!B18/100)</f>
        <v>4.6831810046281177</v>
      </c>
      <c r="Z5" s="13">
        <f>(B5+C5+E5+G5+I5+K5+M5+O5+Q5+S5+U5+W5)/12</f>
        <v>20750.658333333336</v>
      </c>
    </row>
    <row r="6" spans="1:26" ht="23.25" x14ac:dyDescent="0.25">
      <c r="A6" s="7" t="s">
        <v>35</v>
      </c>
      <c r="B6" s="17">
        <v>19927.2</v>
      </c>
      <c r="C6" s="17">
        <v>20129.7</v>
      </c>
      <c r="D6" s="15">
        <f>C6/B6-1</f>
        <v>1.0161989642297975E-2</v>
      </c>
      <c r="E6" s="17">
        <v>20984.1</v>
      </c>
      <c r="F6" s="16">
        <f>E6/C6-1</f>
        <v>4.2444745823335461E-2</v>
      </c>
      <c r="G6" s="18">
        <v>22454.3</v>
      </c>
      <c r="H6" s="16">
        <f>G6/E6-1</f>
        <v>7.0062571184849487E-2</v>
      </c>
      <c r="I6" s="18">
        <v>21959.7</v>
      </c>
      <c r="J6" s="16">
        <f>I6/G6-1</f>
        <v>-2.2026961428323277E-2</v>
      </c>
      <c r="K6" s="21">
        <v>24033.200000000001</v>
      </c>
      <c r="L6" s="16">
        <f>K6/I6-1</f>
        <v>9.4422965705360351E-2</v>
      </c>
      <c r="M6" s="18">
        <v>21786</v>
      </c>
      <c r="N6" s="16">
        <f>M6/K6-1</f>
        <v>-9.3503986152489116E-2</v>
      </c>
      <c r="O6" s="18">
        <v>20890.2</v>
      </c>
      <c r="P6" s="16">
        <f>O6/M6-1</f>
        <v>-4.1118149270173432E-2</v>
      </c>
      <c r="Q6" s="18">
        <v>21254.799999999999</v>
      </c>
      <c r="R6" s="16">
        <f>Q6/O6-1</f>
        <v>1.7453159854860179E-2</v>
      </c>
      <c r="S6" s="18">
        <v>21675.5</v>
      </c>
      <c r="T6" s="16">
        <f>S6/Q6-1</f>
        <v>1.9793176129627277E-2</v>
      </c>
      <c r="U6" s="22">
        <v>21258.1</v>
      </c>
      <c r="V6" s="16">
        <f>U6/S6-1</f>
        <v>-1.9256764549837491E-2</v>
      </c>
      <c r="W6" s="18">
        <v>27282</v>
      </c>
      <c r="X6" s="16">
        <f>W6/U6-1</f>
        <v>0.28336963322216002</v>
      </c>
      <c r="Y6" s="25">
        <f>('2015'!B14-'2014'!B14)/('2014'!B14/100)</f>
        <v>7.2916887466350131</v>
      </c>
      <c r="Z6" s="13">
        <f>(B6+C6+E6+G6+I6+K6+M6+O6+Q6+S6+U6+W6)/12</f>
        <v>21969.566666666669</v>
      </c>
    </row>
    <row r="7" spans="1:26" ht="23.25" x14ac:dyDescent="0.25">
      <c r="A7" s="7" t="s">
        <v>31</v>
      </c>
      <c r="B7" s="11">
        <v>21495.3</v>
      </c>
      <c r="C7" s="11">
        <v>21294.7</v>
      </c>
      <c r="D7" s="15">
        <f>C7/B7-1</f>
        <v>-9.3322726363437303E-3</v>
      </c>
      <c r="E7" s="11">
        <v>22937</v>
      </c>
      <c r="F7" s="16">
        <f>E7/C7-1</f>
        <v>7.7122476484759117E-2</v>
      </c>
      <c r="G7" s="12">
        <v>23676.7</v>
      </c>
      <c r="H7" s="16">
        <f>G7/E7-1</f>
        <v>3.224920434232903E-2</v>
      </c>
      <c r="I7" s="12">
        <v>23851.4</v>
      </c>
      <c r="J7" s="16">
        <f>I7/G7-1</f>
        <v>7.3785620462312185E-3</v>
      </c>
      <c r="K7" s="19">
        <v>24967.7</v>
      </c>
      <c r="L7" s="16">
        <f>K7/I7-1</f>
        <v>4.6802284142649864E-2</v>
      </c>
      <c r="M7" s="12">
        <v>23346.3</v>
      </c>
      <c r="N7" s="16">
        <f>M7/K7-1</f>
        <v>-6.4939902353841172E-2</v>
      </c>
      <c r="O7" s="12">
        <v>23044.9</v>
      </c>
      <c r="P7" s="16">
        <f>O7/M7-1</f>
        <v>-1.2909968603161848E-2</v>
      </c>
      <c r="Q7" s="12">
        <v>23258.5</v>
      </c>
      <c r="R7" s="16">
        <f>Q7/O7-1</f>
        <v>9.2688620909615604E-3</v>
      </c>
      <c r="S7" s="12">
        <v>23895.599999999999</v>
      </c>
      <c r="T7" s="16">
        <f>S7/Q7-1</f>
        <v>2.7392136208267859E-2</v>
      </c>
      <c r="U7" s="20">
        <v>24048.799999999999</v>
      </c>
      <c r="V7" s="16">
        <f>U7/S7-1</f>
        <v>6.4112221496845923E-3</v>
      </c>
      <c r="W7" s="12">
        <v>29677.5</v>
      </c>
      <c r="X7" s="16">
        <f>W7/U7-1</f>
        <v>0.2340532583746382</v>
      </c>
      <c r="Y7" s="25">
        <f>('2015'!B10-'2014'!B10)/('2014'!B10/100)</f>
        <v>4.4701198255005359</v>
      </c>
      <c r="Z7" s="13">
        <f>(B7+C7+E7+G7+I7+K7+M7+O7+Q7+S7+U7+W7)/12</f>
        <v>23791.200000000001</v>
      </c>
    </row>
    <row r="8" spans="1:26" ht="23.25" x14ac:dyDescent="0.25">
      <c r="A8" s="7" t="s">
        <v>37</v>
      </c>
      <c r="B8" s="17">
        <v>19023.7</v>
      </c>
      <c r="C8" s="17">
        <v>18778.900000000001</v>
      </c>
      <c r="D8" s="15">
        <f>C8/B8-1</f>
        <v>-1.2868159190903894E-2</v>
      </c>
      <c r="E8" s="17">
        <v>19468.3</v>
      </c>
      <c r="F8" s="16">
        <f>E8/C8-1</f>
        <v>3.6711415471619713E-2</v>
      </c>
      <c r="G8" s="18">
        <v>20192.5</v>
      </c>
      <c r="H8" s="16">
        <f>G8/E8-1</f>
        <v>3.7198933651114929E-2</v>
      </c>
      <c r="I8" s="18">
        <v>20919.5</v>
      </c>
      <c r="J8" s="16">
        <f>I8/G8-1</f>
        <v>3.600346663365106E-2</v>
      </c>
      <c r="K8" s="21">
        <v>21996.6</v>
      </c>
      <c r="L8" s="16">
        <f>K8/I8-1</f>
        <v>5.148784626783609E-2</v>
      </c>
      <c r="M8" s="18">
        <v>20909.599999999999</v>
      </c>
      <c r="N8" s="16">
        <f>M8/K8-1</f>
        <v>-4.9416728039787916E-2</v>
      </c>
      <c r="O8" s="18">
        <v>20011.900000000001</v>
      </c>
      <c r="P8" s="16">
        <f>O8/M8-1</f>
        <v>-4.2932432949458477E-2</v>
      </c>
      <c r="Q8" s="18">
        <v>20110.3</v>
      </c>
      <c r="R8" s="16">
        <f>Q8/O8-1</f>
        <v>4.917074340767158E-3</v>
      </c>
      <c r="S8" s="18">
        <v>20509.3</v>
      </c>
      <c r="T8" s="16">
        <f>S8/Q8-1</f>
        <v>1.9840579205680609E-2</v>
      </c>
      <c r="U8" s="22">
        <v>20530</v>
      </c>
      <c r="V8" s="16">
        <f>U8/S8-1</f>
        <v>1.0092982208071977E-3</v>
      </c>
      <c r="W8" s="18">
        <v>27195.5</v>
      </c>
      <c r="X8" s="16">
        <f>W8/U8-1</f>
        <v>0.3246712128592304</v>
      </c>
      <c r="Y8" s="25">
        <f>('2015'!B17-'2014'!B17)/('2014'!B17/100)</f>
        <v>7.5215866489297447</v>
      </c>
      <c r="Z8" s="13">
        <f>(B8+C8+E8+G8+I8+K8+M8+O8+Q8+S8+U8+W8)/12</f>
        <v>20803.841666666664</v>
      </c>
    </row>
    <row r="9" spans="1:26" ht="23.25" x14ac:dyDescent="0.25">
      <c r="A9" s="7" t="s">
        <v>42</v>
      </c>
      <c r="B9" s="11">
        <v>35674.1</v>
      </c>
      <c r="C9" s="11">
        <v>35205.800000000003</v>
      </c>
      <c r="D9" s="15">
        <f>C9/B9-1</f>
        <v>-1.3127170692463053E-2</v>
      </c>
      <c r="E9" s="11">
        <v>37407</v>
      </c>
      <c r="F9" s="16">
        <f>E9/C9-1</f>
        <v>6.2523788693908289E-2</v>
      </c>
      <c r="G9" s="12">
        <v>38663.699999999997</v>
      </c>
      <c r="H9" s="16">
        <f>G9/E9-1</f>
        <v>3.3595316384633866E-2</v>
      </c>
      <c r="I9" s="12">
        <v>38547.800000000003</v>
      </c>
      <c r="J9" s="16">
        <f>I9/G9-1</f>
        <v>-2.9976437847385462E-3</v>
      </c>
      <c r="K9" s="19">
        <v>40265.199999999997</v>
      </c>
      <c r="L9" s="16">
        <f>K9/I9-1</f>
        <v>4.455247770300752E-2</v>
      </c>
      <c r="M9" s="12">
        <v>38916</v>
      </c>
      <c r="N9" s="16">
        <f>M9/K9-1</f>
        <v>-3.3507843000903925E-2</v>
      </c>
      <c r="O9" s="12">
        <v>37413.699999999997</v>
      </c>
      <c r="P9" s="16">
        <f>O9/M9-1</f>
        <v>-3.8603659163326198E-2</v>
      </c>
      <c r="Q9" s="12">
        <v>38480.300000000003</v>
      </c>
      <c r="R9" s="16">
        <f>Q9/O9-1</f>
        <v>2.8508273707225085E-2</v>
      </c>
      <c r="S9" s="12">
        <v>39120.300000000003</v>
      </c>
      <c r="T9" s="16">
        <f>S9/Q9-1</f>
        <v>1.663188696553819E-2</v>
      </c>
      <c r="U9" s="20">
        <v>39423.1</v>
      </c>
      <c r="V9" s="16">
        <f>U9/S9-1</f>
        <v>7.7402269409998503E-3</v>
      </c>
      <c r="W9" s="12">
        <v>49489.9</v>
      </c>
      <c r="X9" s="16">
        <f>W9/U9-1</f>
        <v>0.25535282613493115</v>
      </c>
      <c r="Y9" s="25">
        <f>('2015'!B3-'2014'!B3)/('2014'!B3/100)</f>
        <v>10.223856090685398</v>
      </c>
      <c r="Z9" s="13">
        <f>(B9+C9+E9+G9+I9+K9+M9+O9+Q9+S9+U9+W9)/12</f>
        <v>39050.574999999997</v>
      </c>
    </row>
    <row r="10" spans="1:26" ht="23.25" x14ac:dyDescent="0.25">
      <c r="A10" s="7" t="s">
        <v>32</v>
      </c>
      <c r="B10" s="17">
        <v>20997.200000000001</v>
      </c>
      <c r="C10" s="17">
        <v>20174.900000000001</v>
      </c>
      <c r="D10" s="15">
        <f>C10/B10-1</f>
        <v>-3.9162364505743619E-2</v>
      </c>
      <c r="E10" s="17">
        <v>22014.3</v>
      </c>
      <c r="F10" s="16">
        <f>E10/C10-1</f>
        <v>9.1172694784112718E-2</v>
      </c>
      <c r="G10" s="18">
        <v>23272.400000000001</v>
      </c>
      <c r="H10" s="16">
        <f>G10/E10-1</f>
        <v>5.7149216645544065E-2</v>
      </c>
      <c r="I10" s="18">
        <v>23355</v>
      </c>
      <c r="J10" s="16">
        <f>I10/G10-1</f>
        <v>3.5492686615905544E-3</v>
      </c>
      <c r="K10" s="21">
        <v>23836.3</v>
      </c>
      <c r="L10" s="16">
        <f>K10/I10-1</f>
        <v>2.0608006850781457E-2</v>
      </c>
      <c r="M10" s="18">
        <v>24751.7</v>
      </c>
      <c r="N10" s="16">
        <f>M10/K10-1</f>
        <v>3.8403611298733598E-2</v>
      </c>
      <c r="O10" s="18">
        <v>22422.7</v>
      </c>
      <c r="P10" s="16">
        <f>O10/M10-1</f>
        <v>-9.4094547041213339E-2</v>
      </c>
      <c r="Q10" s="18">
        <v>22694.400000000001</v>
      </c>
      <c r="R10" s="16">
        <f>Q10/O10-1</f>
        <v>1.2117184817171944E-2</v>
      </c>
      <c r="S10" s="18">
        <v>24622.5</v>
      </c>
      <c r="T10" s="16">
        <f>S10/Q10-1</f>
        <v>8.4959285109982963E-2</v>
      </c>
      <c r="U10" s="22">
        <v>22821.1</v>
      </c>
      <c r="V10" s="16">
        <f>U10/S10-1</f>
        <v>-7.3160726977358204E-2</v>
      </c>
      <c r="W10" s="18">
        <v>30869.7</v>
      </c>
      <c r="X10" s="16">
        <f>W10/U10-1</f>
        <v>0.35268238603748303</v>
      </c>
      <c r="Y10" s="25">
        <f>('2015'!B11-'2014'!B11)/('2014'!B11/100)</f>
        <v>4.5739480494584566</v>
      </c>
      <c r="Z10" s="13">
        <f>(B10+C10+E10+G10+I10+K10+M10+O10+Q10+S10+U10+W10)/12</f>
        <v>23486.016666666666</v>
      </c>
    </row>
    <row r="11" spans="1:26" ht="23.25" x14ac:dyDescent="0.25">
      <c r="A11" s="7" t="s">
        <v>33</v>
      </c>
      <c r="B11" s="11">
        <v>20866</v>
      </c>
      <c r="C11" s="11">
        <v>20434.2</v>
      </c>
      <c r="D11" s="15">
        <f>C11/B11-1</f>
        <v>-2.0693951883446693E-2</v>
      </c>
      <c r="E11" s="11">
        <v>21569.9</v>
      </c>
      <c r="F11" s="16">
        <f>E11/C11-1</f>
        <v>5.5578393086100686E-2</v>
      </c>
      <c r="G11" s="12">
        <v>23112.3</v>
      </c>
      <c r="H11" s="16">
        <f>G11/E11-1</f>
        <v>7.1507053811097787E-2</v>
      </c>
      <c r="I11" s="12">
        <v>23327.1</v>
      </c>
      <c r="J11" s="16">
        <f>I11/G11-1</f>
        <v>9.2937526771459389E-3</v>
      </c>
      <c r="K11" s="19">
        <v>23419.599999999999</v>
      </c>
      <c r="L11" s="16">
        <f>K11/I11-1</f>
        <v>3.9653450278860358E-3</v>
      </c>
      <c r="M11" s="12">
        <v>24077.5</v>
      </c>
      <c r="N11" s="16">
        <f>M11/K11-1</f>
        <v>2.8091854685818873E-2</v>
      </c>
      <c r="O11" s="12">
        <v>23038.9</v>
      </c>
      <c r="P11" s="16">
        <f>O11/M11-1</f>
        <v>-4.3135707610839957E-2</v>
      </c>
      <c r="Q11" s="12">
        <v>22762.5</v>
      </c>
      <c r="R11" s="16">
        <f>Q11/O11-1</f>
        <v>-1.1997100556016216E-2</v>
      </c>
      <c r="S11" s="12">
        <v>23260.400000000001</v>
      </c>
      <c r="T11" s="16">
        <f>S11/Q11-1</f>
        <v>2.187369577155418E-2</v>
      </c>
      <c r="U11" s="20">
        <v>22878.5</v>
      </c>
      <c r="V11" s="16">
        <f>U11/S11-1</f>
        <v>-1.6418462279238599E-2</v>
      </c>
      <c r="W11" s="12">
        <v>29183</v>
      </c>
      <c r="X11" s="16">
        <f>W11/U11-1</f>
        <v>0.27556439451887149</v>
      </c>
      <c r="Y11" s="25">
        <f>('2015'!B12-'2014'!B12)/('2014'!B12/100)</f>
        <v>3.5950285194760307</v>
      </c>
      <c r="Z11" s="13">
        <f>(B11+C11+E11+G11+I11+K11+M11+O11+Q11+S11+U11+W11)/12</f>
        <v>23160.825000000001</v>
      </c>
    </row>
    <row r="12" spans="1:26" ht="23.25" x14ac:dyDescent="0.25">
      <c r="A12" s="7" t="s">
        <v>36</v>
      </c>
      <c r="B12" s="17">
        <v>19688.3</v>
      </c>
      <c r="C12" s="17">
        <v>19070.3</v>
      </c>
      <c r="D12" s="15">
        <f>C12/B12-1</f>
        <v>-3.138920069279727E-2</v>
      </c>
      <c r="E12" s="17">
        <v>19819</v>
      </c>
      <c r="F12" s="16">
        <f>E12/C12-1</f>
        <v>3.9260001153626378E-2</v>
      </c>
      <c r="G12" s="18">
        <v>21012.5</v>
      </c>
      <c r="H12" s="16">
        <f>G12/E12-1</f>
        <v>6.0219990917806054E-2</v>
      </c>
      <c r="I12" s="18">
        <v>20767.3</v>
      </c>
      <c r="J12" s="16">
        <f>I12/G12-1</f>
        <v>-1.1669244497323095E-2</v>
      </c>
      <c r="K12" s="21">
        <v>21271.8</v>
      </c>
      <c r="L12" s="16">
        <f>K12/I12-1</f>
        <v>2.4292999089915446E-2</v>
      </c>
      <c r="M12" s="18">
        <v>21682.6</v>
      </c>
      <c r="N12" s="16">
        <f>M12/K12-1</f>
        <v>1.9311952914186747E-2</v>
      </c>
      <c r="O12" s="18">
        <v>20035.400000000001</v>
      </c>
      <c r="P12" s="16">
        <f>O12/M12-1</f>
        <v>-7.5968749135251201E-2</v>
      </c>
      <c r="Q12" s="18">
        <v>20127.400000000001</v>
      </c>
      <c r="R12" s="16">
        <f>Q12/O12-1</f>
        <v>4.5918723858771049E-3</v>
      </c>
      <c r="S12" s="18">
        <v>20693.599999999999</v>
      </c>
      <c r="T12" s="16">
        <f>S12/Q12-1</f>
        <v>2.8130806760932714E-2</v>
      </c>
      <c r="U12" s="22">
        <v>20851.599999999999</v>
      </c>
      <c r="V12" s="16">
        <f>U12/S12-1</f>
        <v>7.6352108864576884E-3</v>
      </c>
      <c r="W12" s="18">
        <v>25560.2</v>
      </c>
      <c r="X12" s="16">
        <f>W12/U12-1</f>
        <v>0.225814805578469</v>
      </c>
      <c r="Y12" s="25">
        <f>('2015'!B15-'2014'!B15)/('2014'!B15/100)</f>
        <v>4.6857008489426848</v>
      </c>
      <c r="Z12" s="13">
        <f>(B12+C12+E12+G12+I12+K12+M12+O12+Q12+S12+U12+W12)/12</f>
        <v>20881.666666666668</v>
      </c>
    </row>
    <row r="13" spans="1:26" ht="23.25" x14ac:dyDescent="0.25">
      <c r="A13" s="7" t="s">
        <v>25</v>
      </c>
      <c r="B13" s="11">
        <v>25796.400000000001</v>
      </c>
      <c r="C13" s="11">
        <v>25439</v>
      </c>
      <c r="D13" s="15">
        <f>C13/B13-1</f>
        <v>-1.3854646384766967E-2</v>
      </c>
      <c r="E13" s="11">
        <v>26519.1</v>
      </c>
      <c r="F13" s="16">
        <f>E13/C13-1</f>
        <v>4.2458429969731482E-2</v>
      </c>
      <c r="G13" s="12">
        <v>27477.8</v>
      </c>
      <c r="H13" s="16">
        <f>G13/E13-1</f>
        <v>3.6151302268930818E-2</v>
      </c>
      <c r="I13" s="12">
        <v>28284.9</v>
      </c>
      <c r="J13" s="16">
        <f>I13/G13-1</f>
        <v>2.9372802771692186E-2</v>
      </c>
      <c r="K13" s="19">
        <v>28259.8</v>
      </c>
      <c r="L13" s="16">
        <f>K13/I13-1</f>
        <v>-8.8739928371683874E-4</v>
      </c>
      <c r="M13" s="12">
        <v>29031.8</v>
      </c>
      <c r="N13" s="16">
        <f>M13/K13-1</f>
        <v>2.7317956956524725E-2</v>
      </c>
      <c r="O13" s="12">
        <v>26520.3</v>
      </c>
      <c r="P13" s="16">
        <f>O13/M13-1</f>
        <v>-8.6508587135485926E-2</v>
      </c>
      <c r="Q13" s="12">
        <v>26970.799999999999</v>
      </c>
      <c r="R13" s="16">
        <f>Q13/O13-1</f>
        <v>1.6986987326689462E-2</v>
      </c>
      <c r="S13" s="12">
        <v>28241</v>
      </c>
      <c r="T13" s="16">
        <f>S13/Q13-1</f>
        <v>4.7095377222774237E-2</v>
      </c>
      <c r="U13" s="20">
        <v>28381.8</v>
      </c>
      <c r="V13" s="16">
        <f>U13/S13-1</f>
        <v>4.9856591480470502E-3</v>
      </c>
      <c r="W13" s="12">
        <v>34752.1</v>
      </c>
      <c r="X13" s="16">
        <f>W13/U13-1</f>
        <v>0.22445017581689664</v>
      </c>
      <c r="Y13" s="25">
        <f>('2015'!B4-'2014'!B4)/('2014'!B4/100)</f>
        <v>2.4168286887016635</v>
      </c>
      <c r="Z13" s="13">
        <f>(B13+C13+E13+G13+I13+K13+M13+O13+Q13+S13+U13+W13)/12</f>
        <v>27972.899999999994</v>
      </c>
    </row>
    <row r="14" spans="1:26" ht="23.25" x14ac:dyDescent="0.25">
      <c r="A14" s="7" t="s">
        <v>40</v>
      </c>
      <c r="B14" s="17">
        <v>18870.8</v>
      </c>
      <c r="C14" s="17">
        <v>18601.400000000001</v>
      </c>
      <c r="D14" s="15">
        <f>C14/B14-1</f>
        <v>-1.4276024333891413E-2</v>
      </c>
      <c r="E14" s="17">
        <v>19260.400000000001</v>
      </c>
      <c r="F14" s="16">
        <f>E14/C14-1</f>
        <v>3.5427440945305255E-2</v>
      </c>
      <c r="G14" s="18">
        <v>19870.8</v>
      </c>
      <c r="H14" s="16">
        <f>G14/E14-1</f>
        <v>3.169196901414284E-2</v>
      </c>
      <c r="I14" s="18">
        <v>20180.2</v>
      </c>
      <c r="J14" s="16">
        <f>I14/G14-1</f>
        <v>1.5570585985466234E-2</v>
      </c>
      <c r="K14" s="21">
        <v>21950.9</v>
      </c>
      <c r="L14" s="16">
        <f>K14/I14-1</f>
        <v>8.7744422751013351E-2</v>
      </c>
      <c r="M14" s="18">
        <v>20383.3</v>
      </c>
      <c r="N14" s="16">
        <f>M14/K14-1</f>
        <v>-7.1413928358290635E-2</v>
      </c>
      <c r="O14" s="18">
        <v>19380.2</v>
      </c>
      <c r="P14" s="16">
        <f>O14/M14-1</f>
        <v>-4.9211854802706068E-2</v>
      </c>
      <c r="Q14" s="18">
        <v>20073.900000000001</v>
      </c>
      <c r="R14" s="16">
        <f>Q14/O14-1</f>
        <v>3.5794264249078944E-2</v>
      </c>
      <c r="S14" s="18">
        <v>20661.5</v>
      </c>
      <c r="T14" s="16">
        <f>S14/Q14-1</f>
        <v>2.9271840549170758E-2</v>
      </c>
      <c r="U14" s="22">
        <v>21003.1</v>
      </c>
      <c r="V14" s="16">
        <f>U14/S14-1</f>
        <v>1.6533165549451834E-2</v>
      </c>
      <c r="W14" s="18">
        <v>26507.9</v>
      </c>
      <c r="X14" s="16">
        <f>W14/U14-1</f>
        <v>0.26209464317172237</v>
      </c>
      <c r="Y14" s="25">
        <f>('2015'!B19-'2014'!B19)/('2014'!B19/100)</f>
        <v>6.088482020410714</v>
      </c>
      <c r="Z14" s="13">
        <f>(B14+C14+E14+G14+I14+K14+M14+O14+Q14+S14+U14+W14)/12</f>
        <v>20562.033333333333</v>
      </c>
    </row>
    <row r="15" spans="1:26" x14ac:dyDescent="0.25">
      <c r="A15" s="7" t="s">
        <v>24</v>
      </c>
      <c r="B15" s="11">
        <v>53584.3</v>
      </c>
      <c r="C15" s="11">
        <v>54672.5</v>
      </c>
      <c r="D15" s="15">
        <f>C15/B15-1</f>
        <v>2.0308187286201207E-2</v>
      </c>
      <c r="E15" s="11">
        <v>59753.7</v>
      </c>
      <c r="F15" s="16">
        <f>E15/C15-1</f>
        <v>9.2938863231057711E-2</v>
      </c>
      <c r="G15" s="12">
        <v>64337.9</v>
      </c>
      <c r="H15" s="16">
        <f>G15/E15-1</f>
        <v>7.671826179801422E-2</v>
      </c>
      <c r="I15" s="12">
        <v>58421.599999999999</v>
      </c>
      <c r="J15" s="16">
        <f>I15/G15-1</f>
        <v>-9.1956684939980993E-2</v>
      </c>
      <c r="K15" s="19">
        <v>62607.6</v>
      </c>
      <c r="L15" s="16">
        <f>K15/I15-1</f>
        <v>7.1651580922124758E-2</v>
      </c>
      <c r="M15" s="12">
        <v>61609.7</v>
      </c>
      <c r="N15" s="16">
        <f>M15/K15-1</f>
        <v>-1.5938959487346582E-2</v>
      </c>
      <c r="O15" s="12">
        <v>56683.4</v>
      </c>
      <c r="P15" s="16">
        <f>O15/M15-1</f>
        <v>-7.9959811523185431E-2</v>
      </c>
      <c r="Q15" s="12">
        <v>59658.1</v>
      </c>
      <c r="R15" s="16">
        <f>Q15/O15-1</f>
        <v>5.2479209080612543E-2</v>
      </c>
      <c r="S15" s="12">
        <v>61131.9</v>
      </c>
      <c r="T15" s="16">
        <f>S15/Q15-1</f>
        <v>2.4704105561524914E-2</v>
      </c>
      <c r="U15" s="20">
        <v>61234.7</v>
      </c>
      <c r="V15" s="16">
        <f>U15/S15-1</f>
        <v>1.6816097651144446E-3</v>
      </c>
      <c r="W15" s="12">
        <v>82592.800000000003</v>
      </c>
      <c r="X15" s="16">
        <f>W15/U15-1</f>
        <v>0.34879079998758877</v>
      </c>
      <c r="Y15" s="25">
        <f>('2015'!B2-'2014'!B2)/('2014'!B2/100)</f>
        <v>7.1946196985629092</v>
      </c>
      <c r="Z15" s="13">
        <f>(B15+C15+E15+G15+I15+K15+M15+O15+Q15+S15+U15+W15)/12</f>
        <v>61357.350000000006</v>
      </c>
    </row>
    <row r="16" spans="1:26" ht="23.25" x14ac:dyDescent="0.25">
      <c r="A16" s="7" t="s">
        <v>30</v>
      </c>
      <c r="B16" s="11">
        <v>21705.1</v>
      </c>
      <c r="C16" s="11">
        <v>21200.400000000001</v>
      </c>
      <c r="D16" s="15">
        <f>C16/B16-1</f>
        <v>-2.3252599619444148E-2</v>
      </c>
      <c r="E16" s="11">
        <v>22196.799999999999</v>
      </c>
      <c r="F16" s="16">
        <f>E16/C16-1</f>
        <v>4.6999113224278632E-2</v>
      </c>
      <c r="G16" s="12">
        <v>24080.9</v>
      </c>
      <c r="H16" s="16">
        <f>G16/E16-1</f>
        <v>8.4881604555611778E-2</v>
      </c>
      <c r="I16" s="12">
        <v>24029.4</v>
      </c>
      <c r="J16" s="16">
        <f>I16/G16-1</f>
        <v>-2.1386243869623289E-3</v>
      </c>
      <c r="K16" s="19">
        <v>24594.3</v>
      </c>
      <c r="L16" s="16">
        <f>K16/I16-1</f>
        <v>2.3508701840245561E-2</v>
      </c>
      <c r="M16" s="12">
        <v>24543.1</v>
      </c>
      <c r="N16" s="16">
        <f>M16/K16-1</f>
        <v>-2.0817831774029294E-3</v>
      </c>
      <c r="O16" s="12">
        <v>23424.7</v>
      </c>
      <c r="P16" s="16">
        <f>O16/M16-1</f>
        <v>-4.5568815675281371E-2</v>
      </c>
      <c r="Q16" s="12">
        <v>23713.9</v>
      </c>
      <c r="R16" s="16">
        <f>Q16/O16-1</f>
        <v>1.23459425307475E-2</v>
      </c>
      <c r="S16" s="12">
        <v>24198.9</v>
      </c>
      <c r="T16" s="16">
        <f>S16/Q16-1</f>
        <v>2.0452139884203024E-2</v>
      </c>
      <c r="U16" s="20">
        <v>24191.200000000001</v>
      </c>
      <c r="V16" s="16">
        <f>U16/S16-1</f>
        <v>-3.1819628164919678E-4</v>
      </c>
      <c r="W16" s="12">
        <v>30171.5</v>
      </c>
      <c r="X16" s="16">
        <f>W16/U16-1</f>
        <v>0.24720972915771022</v>
      </c>
      <c r="Y16" s="25">
        <f>('2015'!B8-'2014'!B8)/('2014'!B8/100)</f>
        <v>2.9473761676224957</v>
      </c>
      <c r="Z16" s="13">
        <f>(B16+C16+E16+G16+I16+K16+M16+O16+Q16+S16+U16+W16)/12</f>
        <v>24004.183333333334</v>
      </c>
    </row>
    <row r="17" spans="1:26" ht="34.5" x14ac:dyDescent="0.25">
      <c r="A17" s="7" t="s">
        <v>34</v>
      </c>
      <c r="B17" s="17">
        <v>20672.5</v>
      </c>
      <c r="C17" s="17">
        <v>20428.599999999999</v>
      </c>
      <c r="D17" s="15">
        <f>C17/B17-1</f>
        <v>-1.179828274277428E-2</v>
      </c>
      <c r="E17" s="17">
        <v>21486.7</v>
      </c>
      <c r="F17" s="16">
        <f>E17/C17-1</f>
        <v>5.1795032454500234E-2</v>
      </c>
      <c r="G17" s="18">
        <v>22077.5</v>
      </c>
      <c r="H17" s="16">
        <f>G17/E17-1</f>
        <v>2.7496078969781346E-2</v>
      </c>
      <c r="I17" s="18">
        <v>22466.799999999999</v>
      </c>
      <c r="J17" s="16">
        <f>I17/G17-1</f>
        <v>1.763333710791537E-2</v>
      </c>
      <c r="K17" s="21">
        <v>24202.799999999999</v>
      </c>
      <c r="L17" s="16">
        <f>K17/I17-1</f>
        <v>7.7269571100468282E-2</v>
      </c>
      <c r="M17" s="18">
        <v>22402.1</v>
      </c>
      <c r="N17" s="16">
        <f>M17/K17-1</f>
        <v>-7.4400482588791395E-2</v>
      </c>
      <c r="O17" s="18">
        <v>21540.5</v>
      </c>
      <c r="P17" s="16">
        <f>O17/M17-1</f>
        <v>-3.8460680025533267E-2</v>
      </c>
      <c r="Q17" s="18">
        <v>22007.200000000001</v>
      </c>
      <c r="R17" s="16">
        <f>Q17/O17-1</f>
        <v>2.166616373807484E-2</v>
      </c>
      <c r="S17" s="18">
        <v>22429.3</v>
      </c>
      <c r="T17" s="16">
        <f>S17/Q17-1</f>
        <v>1.9180086517139872E-2</v>
      </c>
      <c r="U17" s="22">
        <v>22206.5</v>
      </c>
      <c r="V17" s="16">
        <f>U17/S17-1</f>
        <v>-9.9334352833124751E-3</v>
      </c>
      <c r="W17" s="18">
        <v>27397.8</v>
      </c>
      <c r="X17" s="16">
        <f>W17/U17-1</f>
        <v>0.2337738950307342</v>
      </c>
      <c r="Y17" s="25">
        <f>('2015'!B13-'2014'!B13)/('2014'!B13/100)</f>
        <v>5.9085763905040904</v>
      </c>
      <c r="Z17" s="13">
        <f>(B17+C17+E17+G17+I17+K17+M17+O17+Q17+S17+U17+W17)/12</f>
        <v>22443.191666666666</v>
      </c>
    </row>
    <row r="18" spans="1:26" ht="23.25" x14ac:dyDescent="0.25">
      <c r="A18" s="7" t="s">
        <v>38</v>
      </c>
      <c r="B18" s="11">
        <v>18884.599999999999</v>
      </c>
      <c r="C18" s="11">
        <v>18540.400000000001</v>
      </c>
      <c r="D18" s="15">
        <f>C18/B18-1</f>
        <v>-1.8226491426876823E-2</v>
      </c>
      <c r="E18" s="11">
        <v>19821.8</v>
      </c>
      <c r="F18" s="16">
        <f>E18/C18-1</f>
        <v>6.9113934974434077E-2</v>
      </c>
      <c r="G18" s="12">
        <v>21231.8</v>
      </c>
      <c r="H18" s="16">
        <f>G18/E18-1</f>
        <v>7.1133802177400618E-2</v>
      </c>
      <c r="I18" s="12">
        <v>20837.2</v>
      </c>
      <c r="J18" s="16">
        <f>I18/G18-1</f>
        <v>-1.8585329552840535E-2</v>
      </c>
      <c r="K18" s="19">
        <v>22115.8</v>
      </c>
      <c r="L18" s="16">
        <f>K18/I18-1</f>
        <v>6.1361411322058634E-2</v>
      </c>
      <c r="M18" s="12">
        <v>20752</v>
      </c>
      <c r="N18" s="16">
        <f>M18/K18-1</f>
        <v>-6.1666320006511177E-2</v>
      </c>
      <c r="O18" s="12">
        <v>20239.5</v>
      </c>
      <c r="P18" s="16">
        <f>O18/M18-1</f>
        <v>-2.4696414803392464E-2</v>
      </c>
      <c r="Q18" s="12">
        <v>21029.200000000001</v>
      </c>
      <c r="R18" s="16">
        <f>Q18/O18-1</f>
        <v>3.9017762296499559E-2</v>
      </c>
      <c r="S18" s="12">
        <v>20816.5</v>
      </c>
      <c r="T18" s="16">
        <f>S18/Q18-1</f>
        <v>-1.0114507446788323E-2</v>
      </c>
      <c r="U18" s="20">
        <v>20805.900000000001</v>
      </c>
      <c r="V18" s="16">
        <f>U18/S18-1</f>
        <v>-5.0921144284576947E-4</v>
      </c>
      <c r="W18" s="12">
        <v>24668</v>
      </c>
      <c r="X18" s="16">
        <f>W18/U18-1</f>
        <v>0.18562523130458186</v>
      </c>
      <c r="Y18" s="25">
        <f>('2015'!B16-'2014'!B16)/('2014'!B16/100)</f>
        <v>6.4090927938595179</v>
      </c>
      <c r="Z18" s="13">
        <f>(B18+C18+E18+G18+I18+K18+M18+O18+Q18+S18+U18+W18)/12</f>
        <v>20811.891666666666</v>
      </c>
    </row>
    <row r="19" spans="1:26" ht="34.5" x14ac:dyDescent="0.25">
      <c r="A19" s="7" t="s">
        <v>29</v>
      </c>
      <c r="B19" s="17">
        <v>22458.799999999999</v>
      </c>
      <c r="C19" s="17">
        <v>21473.599999999999</v>
      </c>
      <c r="D19" s="15">
        <f>C19/B19-1</f>
        <v>-4.3866992003134708E-2</v>
      </c>
      <c r="E19" s="17">
        <v>22816.3</v>
      </c>
      <c r="F19" s="16">
        <f>E19/C19-1</f>
        <v>6.252794128604422E-2</v>
      </c>
      <c r="G19" s="18">
        <v>23169.7</v>
      </c>
      <c r="H19" s="16">
        <f>G19/E19-1</f>
        <v>1.5488926776032974E-2</v>
      </c>
      <c r="I19" s="18">
        <v>23545.5</v>
      </c>
      <c r="J19" s="16">
        <f>I19/G19-1</f>
        <v>1.6219459034860106E-2</v>
      </c>
      <c r="K19" s="21">
        <v>24130.799999999999</v>
      </c>
      <c r="L19" s="16">
        <f>K19/I19-1</f>
        <v>2.4858253169395494E-2</v>
      </c>
      <c r="M19" s="18">
        <v>24619.8</v>
      </c>
      <c r="N19" s="16">
        <f>M19/K19-1</f>
        <v>2.0264558158038737E-2</v>
      </c>
      <c r="O19" s="18">
        <v>23700.3</v>
      </c>
      <c r="P19" s="16">
        <f>O19/M19-1</f>
        <v>-3.7347988204615823E-2</v>
      </c>
      <c r="Q19" s="18">
        <v>23681.8</v>
      </c>
      <c r="R19" s="16">
        <f>Q19/O19-1</f>
        <v>-7.8058083652954302E-4</v>
      </c>
      <c r="S19" s="18">
        <v>24262.6</v>
      </c>
      <c r="T19" s="16">
        <f>S19/Q19-1</f>
        <v>2.4525162783234356E-2</v>
      </c>
      <c r="U19" s="22">
        <v>24015.9</v>
      </c>
      <c r="V19" s="16">
        <f>U19/S19-1</f>
        <v>-1.016791275460982E-2</v>
      </c>
      <c r="W19" s="18">
        <v>29821.1</v>
      </c>
      <c r="X19" s="16">
        <f>W19/U19-1</f>
        <v>0.2417231917188194</v>
      </c>
      <c r="Y19" s="25">
        <f>('2015'!B9-'2014'!B9)/('2014'!B9/100)</f>
        <v>6.5661081849296874</v>
      </c>
      <c r="Z19" s="13">
        <f>(B19+C19+E19+G19+I19+K19+M19+O19+Q19+S19+U19+W19)/12</f>
        <v>23974.683333333331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 D1 H1 J1 L1 N1 P1 R1 X1 V1 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18">
        <v>24466.1</v>
      </c>
      <c r="C2" s="18">
        <v>24196.6</v>
      </c>
      <c r="D2" s="15">
        <f>C2/B2-1</f>
        <v>-1.1015241497418837E-2</v>
      </c>
      <c r="E2" s="18">
        <v>25490.7</v>
      </c>
      <c r="F2" s="16">
        <f>E2/C2-1</f>
        <v>5.3482720712827447E-2</v>
      </c>
      <c r="G2" s="18">
        <v>26372.5</v>
      </c>
      <c r="H2" s="16">
        <f>G2/E2-1</f>
        <v>3.4593008430525707E-2</v>
      </c>
      <c r="I2" s="18">
        <v>26967.1</v>
      </c>
      <c r="J2" s="16">
        <f>I2/G2-1</f>
        <v>2.2546212911176422E-2</v>
      </c>
      <c r="K2" s="18">
        <v>27996</v>
      </c>
      <c r="L2" s="16">
        <f>K2/I2-1</f>
        <v>3.8153898639453399E-2</v>
      </c>
      <c r="M2" s="18">
        <v>26229.7</v>
      </c>
      <c r="N2" s="16">
        <f>M2/K2-1</f>
        <v>-6.3091155879411276E-2</v>
      </c>
      <c r="O2" s="18">
        <v>25240.7</v>
      </c>
      <c r="P2" s="16">
        <f>O2/M2-1</f>
        <v>-3.7705349279633427E-2</v>
      </c>
      <c r="Q2" s="18">
        <v>25933.8</v>
      </c>
      <c r="R2" s="16">
        <f>Q2/O2-1</f>
        <v>2.7459618790287132E-2</v>
      </c>
      <c r="S2" s="18">
        <v>26366.1</v>
      </c>
      <c r="T2" s="16">
        <f>S2/Q2-1</f>
        <v>1.6669365846887052E-2</v>
      </c>
      <c r="U2" s="18">
        <v>26736.5</v>
      </c>
      <c r="V2" s="16">
        <f>U2/S2-1</f>
        <v>1.4048342379039847E-2</v>
      </c>
      <c r="W2" s="18">
        <v>32715.599999999999</v>
      </c>
      <c r="X2" s="16">
        <f>W2/U2-1</f>
        <v>0.22363061732089085</v>
      </c>
      <c r="Y2" s="25">
        <f>('2016'!B6-'2015'!B6)/('2015'!B6/100)</f>
        <v>6.9758584738137488</v>
      </c>
      <c r="Z2" s="13">
        <f>(B2+C2+E2+G2+I2+K2+M2+O2+Q2+S2+U2+W2)/12</f>
        <v>26559.283333333336</v>
      </c>
    </row>
    <row r="3" spans="1:26" ht="23.25" x14ac:dyDescent="0.25">
      <c r="A3" s="7" t="s">
        <v>26</v>
      </c>
      <c r="B3" s="12">
        <v>25845.4</v>
      </c>
      <c r="C3" s="12">
        <v>25562.400000000001</v>
      </c>
      <c r="D3" s="15">
        <f>C3/B3-1</f>
        <v>-1.0949724128858529E-2</v>
      </c>
      <c r="E3" s="12">
        <v>26884.400000000001</v>
      </c>
      <c r="F3" s="16">
        <f>E3/C3-1</f>
        <v>5.1716583732356991E-2</v>
      </c>
      <c r="G3" s="12">
        <v>26969.4</v>
      </c>
      <c r="H3" s="16">
        <f>G3/E3-1</f>
        <v>3.1616848432547418E-3</v>
      </c>
      <c r="I3" s="12">
        <v>27369.3</v>
      </c>
      <c r="J3" s="16">
        <f>I3/G3-1</f>
        <v>1.4827916082671422E-2</v>
      </c>
      <c r="K3" s="12">
        <v>28048.400000000001</v>
      </c>
      <c r="L3" s="16">
        <f>K3/I3-1</f>
        <v>2.4812472368676008E-2</v>
      </c>
      <c r="M3" s="12">
        <v>27676</v>
      </c>
      <c r="N3" s="16">
        <f>M3/K3-1</f>
        <v>-1.3277049671282515E-2</v>
      </c>
      <c r="O3" s="12">
        <v>26583.1</v>
      </c>
      <c r="P3" s="16">
        <f>O3/M3-1</f>
        <v>-3.9489088018499818E-2</v>
      </c>
      <c r="Q3" s="12">
        <v>26761.1</v>
      </c>
      <c r="R3" s="16">
        <f>Q3/O3-1</f>
        <v>6.6959835384134969E-3</v>
      </c>
      <c r="S3" s="12">
        <v>26853.200000000001</v>
      </c>
      <c r="T3" s="16">
        <f>S3/Q3-1</f>
        <v>3.4415625665611405E-3</v>
      </c>
      <c r="U3" s="12">
        <v>26716.3</v>
      </c>
      <c r="V3" s="16">
        <f>U3/S3-1</f>
        <v>-5.0980888683658243E-3</v>
      </c>
      <c r="W3" s="12">
        <v>31781.9</v>
      </c>
      <c r="X3" s="16">
        <f>W3/U3-1</f>
        <v>0.18960709379667096</v>
      </c>
      <c r="Y3" s="25">
        <f>('2016'!B5-'2015'!B5)/('2015'!B5/100)</f>
        <v>3.1175217012358392</v>
      </c>
      <c r="Z3" s="13">
        <f>(B3+C3+E3+G3+I3+K3+M3+O3+Q3+S3+U3+W3)/12</f>
        <v>27254.241666666669</v>
      </c>
    </row>
    <row r="4" spans="1:26" ht="23.25" x14ac:dyDescent="0.25">
      <c r="A4" s="7" t="s">
        <v>27</v>
      </c>
      <c r="B4" s="18">
        <v>22756.2</v>
      </c>
      <c r="C4" s="18">
        <v>23435.4</v>
      </c>
      <c r="D4" s="15">
        <f>C4/B4-1</f>
        <v>2.9846810978986005E-2</v>
      </c>
      <c r="E4" s="18">
        <v>23674</v>
      </c>
      <c r="F4" s="16">
        <f>E4/C4-1</f>
        <v>1.0181178900296128E-2</v>
      </c>
      <c r="G4" s="18">
        <v>24751.9</v>
      </c>
      <c r="H4" s="16">
        <f>G4/E4-1</f>
        <v>4.5530962237053441E-2</v>
      </c>
      <c r="I4" s="18">
        <v>24866.799999999999</v>
      </c>
      <c r="J4" s="16">
        <f>I4/G4-1</f>
        <v>4.6420678816574412E-3</v>
      </c>
      <c r="K4" s="18">
        <v>26405.1</v>
      </c>
      <c r="L4" s="16">
        <f>K4/I4-1</f>
        <v>6.1861598597326539E-2</v>
      </c>
      <c r="M4" s="18">
        <v>24468.799999999999</v>
      </c>
      <c r="N4" s="16">
        <f>M4/K4-1</f>
        <v>-7.3330530844420205E-2</v>
      </c>
      <c r="O4" s="18">
        <v>23246.1</v>
      </c>
      <c r="P4" s="16">
        <f>O4/M4-1</f>
        <v>-4.9969757405348925E-2</v>
      </c>
      <c r="Q4" s="18">
        <v>24079</v>
      </c>
      <c r="R4" s="16">
        <f>Q4/O4-1</f>
        <v>3.5829666051509834E-2</v>
      </c>
      <c r="S4" s="18">
        <v>24572.3</v>
      </c>
      <c r="T4" s="16">
        <f>S4/Q4-1</f>
        <v>2.048673117654376E-2</v>
      </c>
      <c r="U4" s="18">
        <v>24584.400000000001</v>
      </c>
      <c r="V4" s="16">
        <f>U4/S4-1</f>
        <v>4.9242439657670722E-4</v>
      </c>
      <c r="W4" s="18">
        <v>30894.7</v>
      </c>
      <c r="X4" s="16">
        <f>W4/U4-1</f>
        <v>0.25667903223182176</v>
      </c>
      <c r="Y4" s="25">
        <f>('2016'!B10-'2015'!B10)/('2015'!B10/100)</f>
        <v>4.7420198944191716</v>
      </c>
      <c r="Z4" s="13">
        <f>(B4+C4+E4+G4+I4+K4+M4+O4+Q4+S4+U4+W4)/12</f>
        <v>24811.225000000002</v>
      </c>
    </row>
    <row r="5" spans="1:26" ht="23.25" x14ac:dyDescent="0.25">
      <c r="A5" s="7" t="s">
        <v>39</v>
      </c>
      <c r="B5" s="12">
        <v>19849.099999999999</v>
      </c>
      <c r="C5" s="12">
        <v>19866.599999999999</v>
      </c>
      <c r="D5" s="15">
        <f>C5/B5-1</f>
        <v>8.8165206482915259E-4</v>
      </c>
      <c r="E5" s="12">
        <v>20334.3</v>
      </c>
      <c r="F5" s="16">
        <f>E5/C5-1</f>
        <v>2.3542025308809889E-2</v>
      </c>
      <c r="G5" s="12">
        <v>20861.7</v>
      </c>
      <c r="H5" s="16">
        <f>G5/E5-1</f>
        <v>2.5936471872648692E-2</v>
      </c>
      <c r="I5" s="12">
        <v>22832.2</v>
      </c>
      <c r="J5" s="16">
        <f>I5/G5-1</f>
        <v>9.4455389541600043E-2</v>
      </c>
      <c r="K5" s="12">
        <v>22820.7</v>
      </c>
      <c r="L5" s="16">
        <f>K5/I5-1</f>
        <v>-5.0367463494538356E-4</v>
      </c>
      <c r="M5" s="12">
        <v>21418.2</v>
      </c>
      <c r="N5" s="16">
        <f>M5/K5-1</f>
        <v>-6.1457361080072048E-2</v>
      </c>
      <c r="O5" s="12">
        <v>20969.3</v>
      </c>
      <c r="P5" s="16">
        <f>O5/M5-1</f>
        <v>-2.095881073106054E-2</v>
      </c>
      <c r="Q5" s="12">
        <v>21393.7</v>
      </c>
      <c r="R5" s="16">
        <f>Q5/O5-1</f>
        <v>2.0239111462948323E-2</v>
      </c>
      <c r="S5" s="12">
        <v>21744.5</v>
      </c>
      <c r="T5" s="16">
        <f>S5/Q5-1</f>
        <v>1.6397350621911944E-2</v>
      </c>
      <c r="U5" s="12">
        <v>21734.400000000001</v>
      </c>
      <c r="V5" s="16">
        <f>U5/S5-1</f>
        <v>-4.6448527213771573E-4</v>
      </c>
      <c r="W5" s="12">
        <v>26677.9</v>
      </c>
      <c r="X5" s="16">
        <f>W5/U5-1</f>
        <v>0.22745049322732624</v>
      </c>
      <c r="Y5" s="25">
        <f>('2016'!B16-'2015'!B16)/('2015'!B16/100)</f>
        <v>2.6329006503234234</v>
      </c>
      <c r="Z5" s="13">
        <f>(B5+C5+E5+G5+I5+K5+M5+O5+Q5+S5+U5+W5)/12</f>
        <v>21708.55</v>
      </c>
    </row>
    <row r="6" spans="1:26" ht="23.25" x14ac:dyDescent="0.25">
      <c r="A6" s="7" t="s">
        <v>35</v>
      </c>
      <c r="B6" s="18">
        <v>21005.3</v>
      </c>
      <c r="C6" s="18">
        <v>21340.2</v>
      </c>
      <c r="D6" s="15">
        <f>C6/B6-1</f>
        <v>1.5943595187881243E-2</v>
      </c>
      <c r="E6" s="18">
        <v>21831.7</v>
      </c>
      <c r="F6" s="16">
        <f>E6/C6-1</f>
        <v>2.3031649187917669E-2</v>
      </c>
      <c r="G6" s="18">
        <v>23110.3</v>
      </c>
      <c r="H6" s="16">
        <f>G6/E6-1</f>
        <v>5.8566213350311536E-2</v>
      </c>
      <c r="I6" s="18">
        <v>23081.8</v>
      </c>
      <c r="J6" s="16">
        <f>I6/G6-1</f>
        <v>-1.2332163580740518E-3</v>
      </c>
      <c r="K6" s="18">
        <v>24468.6</v>
      </c>
      <c r="L6" s="16">
        <f>K6/I6-1</f>
        <v>6.0081969343811936E-2</v>
      </c>
      <c r="M6" s="18">
        <v>22914.799999999999</v>
      </c>
      <c r="N6" s="16">
        <f>M6/K6-1</f>
        <v>-6.3501794136158196E-2</v>
      </c>
      <c r="O6" s="18">
        <v>22034.6</v>
      </c>
      <c r="P6" s="16">
        <f>O6/M6-1</f>
        <v>-3.8411856093005459E-2</v>
      </c>
      <c r="Q6" s="18">
        <v>22609.1</v>
      </c>
      <c r="R6" s="16">
        <f>Q6/O6-1</f>
        <v>2.607263122543646E-2</v>
      </c>
      <c r="S6" s="18">
        <v>23132.400000000001</v>
      </c>
      <c r="T6" s="16">
        <f>S6/Q6-1</f>
        <v>2.3145547589245252E-2</v>
      </c>
      <c r="U6" s="18">
        <v>22650.2</v>
      </c>
      <c r="V6" s="16">
        <f>U6/S6-1</f>
        <v>-2.0845221421037174E-2</v>
      </c>
      <c r="W6" s="18">
        <v>29493.8</v>
      </c>
      <c r="X6" s="16">
        <f>W6/U6-1</f>
        <v>0.30214302743463617</v>
      </c>
      <c r="Y6" s="25">
        <f>('2016'!B14-'2015'!B14)/('2015'!B14/100)</f>
        <v>-1.3621905683861117</v>
      </c>
      <c r="Z6" s="13">
        <f>(B6+C6+E6+G6+I6+K6+M6+O6+Q6+S6+U6+W6)/12</f>
        <v>23139.399999999998</v>
      </c>
    </row>
    <row r="7" spans="1:26" ht="23.25" x14ac:dyDescent="0.25">
      <c r="A7" s="7" t="s">
        <v>31</v>
      </c>
      <c r="B7" s="12">
        <v>22679</v>
      </c>
      <c r="C7" s="12">
        <v>23389.599999999999</v>
      </c>
      <c r="D7" s="15">
        <f>C7/B7-1</f>
        <v>3.1332951188324021E-2</v>
      </c>
      <c r="E7" s="12">
        <v>23734.400000000001</v>
      </c>
      <c r="F7" s="16">
        <f>E7/C7-1</f>
        <v>1.4741594554845028E-2</v>
      </c>
      <c r="G7" s="12">
        <v>26320.1</v>
      </c>
      <c r="H7" s="16">
        <f>G7/E7-1</f>
        <v>0.1089431373870835</v>
      </c>
      <c r="I7" s="12">
        <v>25578.3</v>
      </c>
      <c r="J7" s="16">
        <f>I7/G7-1</f>
        <v>-2.8183783496263271E-2</v>
      </c>
      <c r="K7" s="12">
        <v>26576.3</v>
      </c>
      <c r="L7" s="16">
        <f>K7/I7-1</f>
        <v>3.9017448383981801E-2</v>
      </c>
      <c r="M7" s="12">
        <v>25369.599999999999</v>
      </c>
      <c r="N7" s="16">
        <f>M7/K7-1</f>
        <v>-4.54051165888405E-2</v>
      </c>
      <c r="O7" s="12">
        <v>24618</v>
      </c>
      <c r="P7" s="16">
        <f>O7/M7-1</f>
        <v>-2.9626009081735516E-2</v>
      </c>
      <c r="Q7" s="12">
        <v>24748.6</v>
      </c>
      <c r="R7" s="16">
        <f>Q7/O7-1</f>
        <v>5.3050613372329636E-3</v>
      </c>
      <c r="S7" s="12">
        <v>25568.2</v>
      </c>
      <c r="T7" s="16">
        <f>S7/Q7-1</f>
        <v>3.3117024801402994E-2</v>
      </c>
      <c r="U7" s="12">
        <v>25040.3</v>
      </c>
      <c r="V7" s="16">
        <f>U7/S7-1</f>
        <v>-2.0646740873428771E-2</v>
      </c>
      <c r="W7" s="12">
        <v>30998.9</v>
      </c>
      <c r="X7" s="16">
        <f>W7/U7-1</f>
        <v>0.23796040782259009</v>
      </c>
      <c r="Y7" s="25">
        <f>('2016'!B7-'2015'!B7)/('2015'!B7/100)</f>
        <v>6.527183738260061</v>
      </c>
      <c r="Z7" s="13">
        <f>(B7+C7+E7+G7+I7+K7+M7+O7+Q7+S7+U7+W7)/12</f>
        <v>25385.108333333337</v>
      </c>
    </row>
    <row r="8" spans="1:26" ht="23.25" x14ac:dyDescent="0.25">
      <c r="A8" s="7" t="s">
        <v>37</v>
      </c>
      <c r="B8" s="18">
        <v>19584.400000000001</v>
      </c>
      <c r="C8" s="18">
        <v>20001.900000000001</v>
      </c>
      <c r="D8" s="15">
        <f>C8/B8-1</f>
        <v>2.131798778619709E-2</v>
      </c>
      <c r="E8" s="18">
        <v>20796.3</v>
      </c>
      <c r="F8" s="16">
        <f>E8/C8-1</f>
        <v>3.9716226958438794E-2</v>
      </c>
      <c r="G8" s="18">
        <v>20743.2</v>
      </c>
      <c r="H8" s="16">
        <f>G8/E8-1</f>
        <v>-2.5533388150775771E-3</v>
      </c>
      <c r="I8" s="18">
        <v>22065.599999999999</v>
      </c>
      <c r="J8" s="16">
        <f>I8/G8-1</f>
        <v>6.3751012379960503E-2</v>
      </c>
      <c r="K8" s="18">
        <v>23240.2</v>
      </c>
      <c r="L8" s="16">
        <f>K8/I8-1</f>
        <v>5.3232180407512208E-2</v>
      </c>
      <c r="M8" s="18">
        <v>21412.1</v>
      </c>
      <c r="N8" s="16">
        <f>M8/K8-1</f>
        <v>-7.866111307131618E-2</v>
      </c>
      <c r="O8" s="18">
        <v>21236.799999999999</v>
      </c>
      <c r="P8" s="16">
        <f>O8/M8-1</f>
        <v>-8.1869597096968505E-3</v>
      </c>
      <c r="Q8" s="18">
        <v>21292.400000000001</v>
      </c>
      <c r="R8" s="16">
        <f>Q8/O8-1</f>
        <v>2.618096888420185E-3</v>
      </c>
      <c r="S8" s="18">
        <v>21457.8</v>
      </c>
      <c r="T8" s="16">
        <f>S8/Q8-1</f>
        <v>7.768029907384788E-3</v>
      </c>
      <c r="U8" s="18">
        <v>21273.4</v>
      </c>
      <c r="V8" s="16">
        <f>U8/S8-1</f>
        <v>-8.5936116470466395E-3</v>
      </c>
      <c r="W8" s="18">
        <v>26824.5</v>
      </c>
      <c r="X8" s="16">
        <f>W8/U8-1</f>
        <v>0.26094089332217685</v>
      </c>
      <c r="Y8" s="25">
        <f>('2016'!B17-'2015'!B17)/('2015'!B17/100)</f>
        <v>3.8520024834213498</v>
      </c>
      <c r="Z8" s="13">
        <f>(B8+C8+E8+G8+I8+K8+M8+O8+Q8+S8+U8+W8)/12</f>
        <v>21660.716666666664</v>
      </c>
    </row>
    <row r="9" spans="1:26" ht="23.25" x14ac:dyDescent="0.25">
      <c r="A9" s="7" t="s">
        <v>42</v>
      </c>
      <c r="B9" s="12">
        <v>38016.5</v>
      </c>
      <c r="C9" s="12">
        <v>37331.300000000003</v>
      </c>
      <c r="D9" s="15">
        <f>C9/B9-1</f>
        <v>-1.8023752844159691E-2</v>
      </c>
      <c r="E9" s="12">
        <v>39083.5</v>
      </c>
      <c r="F9" s="16">
        <f>E9/C9-1</f>
        <v>4.693648493355429E-2</v>
      </c>
      <c r="G9" s="12">
        <v>40030.1</v>
      </c>
      <c r="H9" s="16">
        <f>G9/E9-1</f>
        <v>2.421993936059974E-2</v>
      </c>
      <c r="I9" s="12">
        <v>39956.300000000003</v>
      </c>
      <c r="J9" s="16">
        <f>I9/G9-1</f>
        <v>-1.8436126814570519E-3</v>
      </c>
      <c r="K9" s="12">
        <v>41721.9</v>
      </c>
      <c r="L9" s="16">
        <f>K9/I9-1</f>
        <v>4.4188275691192658E-2</v>
      </c>
      <c r="M9" s="12">
        <v>39880.400000000001</v>
      </c>
      <c r="N9" s="16">
        <f>M9/K9-1</f>
        <v>-4.4137491341477708E-2</v>
      </c>
      <c r="O9" s="12">
        <v>38482.9</v>
      </c>
      <c r="P9" s="16">
        <f>O9/M9-1</f>
        <v>-3.5042276406455297E-2</v>
      </c>
      <c r="Q9" s="12">
        <v>39699</v>
      </c>
      <c r="R9" s="16">
        <f>Q9/O9-1</f>
        <v>3.1601048777508911E-2</v>
      </c>
      <c r="S9" s="12">
        <v>40315.199999999997</v>
      </c>
      <c r="T9" s="16">
        <f>S9/Q9-1</f>
        <v>1.5521801556714232E-2</v>
      </c>
      <c r="U9" s="12">
        <v>40169.4</v>
      </c>
      <c r="V9" s="16">
        <f>U9/S9-1</f>
        <v>-3.6165019645194585E-3</v>
      </c>
      <c r="W9" s="12">
        <v>50023.199999999997</v>
      </c>
      <c r="X9" s="16">
        <f>W9/U9-1</f>
        <v>0.24530612854560929</v>
      </c>
      <c r="Y9" s="25">
        <f>('2016'!B3-'2015'!B3)/('2015'!B3/100)</f>
        <v>3.3982836404156997</v>
      </c>
      <c r="Z9" s="13">
        <f>(B9+C9+E9+G9+I9+K9+M9+O9+Q9+S9+U9+W9)/12</f>
        <v>40392.475000000006</v>
      </c>
    </row>
    <row r="10" spans="1:26" ht="23.25" x14ac:dyDescent="0.25">
      <c r="A10" s="7" t="s">
        <v>32</v>
      </c>
      <c r="B10" s="18">
        <v>21935.8</v>
      </c>
      <c r="C10" s="18">
        <v>21679.8</v>
      </c>
      <c r="D10" s="15">
        <f>C10/B10-1</f>
        <v>-1.1670420043946472E-2</v>
      </c>
      <c r="E10" s="18">
        <v>23191.599999999999</v>
      </c>
      <c r="F10" s="16">
        <f>E10/C10-1</f>
        <v>6.9733115619147856E-2</v>
      </c>
      <c r="G10" s="18">
        <v>24878.7</v>
      </c>
      <c r="H10" s="16">
        <f>G10/E10-1</f>
        <v>7.2746166715535132E-2</v>
      </c>
      <c r="I10" s="18">
        <v>24054.400000000001</v>
      </c>
      <c r="J10" s="16">
        <f>I10/G10-1</f>
        <v>-3.3132760152258744E-2</v>
      </c>
      <c r="K10" s="18">
        <v>24793.8</v>
      </c>
      <c r="L10" s="16">
        <f>K10/I10-1</f>
        <v>3.0738659039510452E-2</v>
      </c>
      <c r="M10" s="18">
        <v>25693.5</v>
      </c>
      <c r="N10" s="16">
        <f>M10/K10-1</f>
        <v>3.628729763085925E-2</v>
      </c>
      <c r="O10" s="18">
        <v>23388</v>
      </c>
      <c r="P10" s="16">
        <f>O10/M10-1</f>
        <v>-8.9730865783174685E-2</v>
      </c>
      <c r="Q10" s="18">
        <v>23383.7</v>
      </c>
      <c r="R10" s="16">
        <f>Q10/O10-1</f>
        <v>-1.8385496835982007E-4</v>
      </c>
      <c r="S10" s="18">
        <v>25611.7</v>
      </c>
      <c r="T10" s="16">
        <f>S10/Q10-1</f>
        <v>9.5280045501781263E-2</v>
      </c>
      <c r="U10" s="18">
        <v>23419.7</v>
      </c>
      <c r="V10" s="16">
        <f>U10/S10-1</f>
        <v>-8.5585884576189764E-2</v>
      </c>
      <c r="W10" s="18">
        <v>32201.599999999999</v>
      </c>
      <c r="X10" s="16">
        <f>W10/U10-1</f>
        <v>0.37497918419108678</v>
      </c>
      <c r="Y10" s="25">
        <f>('2016'!B11-'2015'!B11)/('2015'!B11/100)</f>
        <v>3.3702406921962833</v>
      </c>
      <c r="Z10" s="13">
        <f>(B10+C10+E10+G10+I10+K10+M10+O10+Q10+S10+U10+W10)/12</f>
        <v>24519.358333333334</v>
      </c>
    </row>
    <row r="11" spans="1:26" ht="23.25" x14ac:dyDescent="0.25">
      <c r="A11" s="7" t="s">
        <v>33</v>
      </c>
      <c r="B11" s="12">
        <v>21820.400000000001</v>
      </c>
      <c r="C11" s="12">
        <v>22154.3</v>
      </c>
      <c r="D11" s="15">
        <f>C11/B11-1</f>
        <v>1.5302194276915149E-2</v>
      </c>
      <c r="E11" s="12">
        <v>22646.1</v>
      </c>
      <c r="F11" s="16">
        <f>E11/C11-1</f>
        <v>2.2198850787431779E-2</v>
      </c>
      <c r="G11" s="12">
        <v>23497.3</v>
      </c>
      <c r="H11" s="16">
        <f>G11/E11-1</f>
        <v>3.7587045893111792E-2</v>
      </c>
      <c r="I11" s="12">
        <v>23630.2</v>
      </c>
      <c r="J11" s="16">
        <f>I11/G11-1</f>
        <v>5.6559689836706006E-3</v>
      </c>
      <c r="K11" s="12">
        <v>24107.3</v>
      </c>
      <c r="L11" s="16">
        <f>K11/I11-1</f>
        <v>2.0190264999873087E-2</v>
      </c>
      <c r="M11" s="12">
        <v>24250.2</v>
      </c>
      <c r="N11" s="16">
        <f>M11/K11-1</f>
        <v>5.9276650641093553E-3</v>
      </c>
      <c r="O11" s="12">
        <v>23560.7</v>
      </c>
      <c r="P11" s="16">
        <f>O11/M11-1</f>
        <v>-2.8432755193771642E-2</v>
      </c>
      <c r="Q11" s="12">
        <v>23436.3</v>
      </c>
      <c r="R11" s="16">
        <f>Q11/O11-1</f>
        <v>-5.2799789479939241E-3</v>
      </c>
      <c r="S11" s="12">
        <v>23882.400000000001</v>
      </c>
      <c r="T11" s="16">
        <f>S11/Q11-1</f>
        <v>1.9034574570218066E-2</v>
      </c>
      <c r="U11" s="12">
        <v>23450.400000000001</v>
      </c>
      <c r="V11" s="16">
        <f>U11/S11-1</f>
        <v>-1.8088634308109697E-2</v>
      </c>
      <c r="W11" s="12">
        <v>29823.200000000001</v>
      </c>
      <c r="X11" s="16">
        <f>W11/U11-1</f>
        <v>0.27175655852352198</v>
      </c>
      <c r="Y11" s="25">
        <f>('2016'!B13-'2015'!B13)/('2015'!B13/100)</f>
        <v>4.3717927131907848</v>
      </c>
      <c r="Z11" s="13">
        <f>(B11+C11+E11+G11+I11+K11+M11+O11+Q11+S11+U11+W11)/12</f>
        <v>23854.899999999998</v>
      </c>
    </row>
    <row r="12" spans="1:26" ht="23.25" x14ac:dyDescent="0.25">
      <c r="A12" s="7" t="s">
        <v>36</v>
      </c>
      <c r="B12" s="18">
        <v>20396.099999999999</v>
      </c>
      <c r="C12" s="18">
        <v>20179.599999999999</v>
      </c>
      <c r="D12" s="15">
        <f>C12/B12-1</f>
        <v>-1.0614774393143733E-2</v>
      </c>
      <c r="E12" s="18">
        <v>20797.7</v>
      </c>
      <c r="F12" s="16">
        <f>E12/C12-1</f>
        <v>3.0629943110864533E-2</v>
      </c>
      <c r="G12" s="18">
        <v>21838.2</v>
      </c>
      <c r="H12" s="16">
        <f>G12/E12-1</f>
        <v>5.0029570577515781E-2</v>
      </c>
      <c r="I12" s="18">
        <v>21943</v>
      </c>
      <c r="J12" s="16">
        <f>I12/G12-1</f>
        <v>4.7989303147695228E-3</v>
      </c>
      <c r="K12" s="18">
        <v>21889.1</v>
      </c>
      <c r="L12" s="16">
        <f>K12/I12-1</f>
        <v>-2.4563642163788479E-3</v>
      </c>
      <c r="M12" s="18">
        <v>22495.5</v>
      </c>
      <c r="N12" s="16">
        <f>M12/K12-1</f>
        <v>2.7703286110438707E-2</v>
      </c>
      <c r="O12" s="18">
        <v>21178.2</v>
      </c>
      <c r="P12" s="16">
        <f>O12/M12-1</f>
        <v>-5.8558378342335127E-2</v>
      </c>
      <c r="Q12" s="18">
        <v>21224.1</v>
      </c>
      <c r="R12" s="16">
        <f>Q12/O12-1</f>
        <v>2.1673230019547685E-3</v>
      </c>
      <c r="S12" s="18">
        <v>21518.9</v>
      </c>
      <c r="T12" s="16">
        <f>S12/Q12-1</f>
        <v>1.3889870477429067E-2</v>
      </c>
      <c r="U12" s="18">
        <v>21367.8</v>
      </c>
      <c r="V12" s="16">
        <f>U12/S12-1</f>
        <v>-7.0217343823337774E-3</v>
      </c>
      <c r="W12" s="18">
        <v>25719.8</v>
      </c>
      <c r="X12" s="16">
        <f>W12/U12-1</f>
        <v>0.2036709441308886</v>
      </c>
      <c r="Y12" s="25">
        <f>('2016'!B15-'2015'!B15)/('2015'!B15/100)</f>
        <v>7.2492962843456912</v>
      </c>
      <c r="Z12" s="13">
        <f>(B12+C12+E12+G12+I12+K12+M12+O12+Q12+S12+U12+W12)/12</f>
        <v>21712.333333333332</v>
      </c>
    </row>
    <row r="13" spans="1:26" ht="23.25" x14ac:dyDescent="0.25">
      <c r="A13" s="7" t="s">
        <v>25</v>
      </c>
      <c r="B13" s="12">
        <v>27320.6</v>
      </c>
      <c r="C13" s="12">
        <v>27053.5</v>
      </c>
      <c r="D13" s="15">
        <f>C13/B13-1</f>
        <v>-9.7765056404324202E-3</v>
      </c>
      <c r="E13" s="12">
        <v>28207</v>
      </c>
      <c r="F13" s="16">
        <f>E13/C13-1</f>
        <v>4.2637736337257648E-2</v>
      </c>
      <c r="G13" s="12">
        <v>28731.5</v>
      </c>
      <c r="H13" s="16">
        <f>G13/E13-1</f>
        <v>1.8594675080653822E-2</v>
      </c>
      <c r="I13" s="12">
        <v>29026.400000000001</v>
      </c>
      <c r="J13" s="16">
        <f>I13/G13-1</f>
        <v>1.0263995962619399E-2</v>
      </c>
      <c r="K13" s="12">
        <v>30062.799999999999</v>
      </c>
      <c r="L13" s="16">
        <f>K13/I13-1</f>
        <v>3.5705426783893213E-2</v>
      </c>
      <c r="M13" s="12">
        <v>31233</v>
      </c>
      <c r="N13" s="16">
        <f>M13/K13-1</f>
        <v>3.8925183282994213E-2</v>
      </c>
      <c r="O13" s="12">
        <v>28458.1</v>
      </c>
      <c r="P13" s="16">
        <f>O13/M13-1</f>
        <v>-8.8845131751672968E-2</v>
      </c>
      <c r="Q13" s="12">
        <v>28596.7</v>
      </c>
      <c r="R13" s="16">
        <f>Q13/O13-1</f>
        <v>4.8703181168103793E-3</v>
      </c>
      <c r="S13" s="12">
        <v>29304.6</v>
      </c>
      <c r="T13" s="16">
        <f>S13/Q13-1</f>
        <v>2.4754604552273518E-2</v>
      </c>
      <c r="U13" s="12">
        <v>29640.5</v>
      </c>
      <c r="V13" s="16">
        <f>U13/S13-1</f>
        <v>1.1462364270455883E-2</v>
      </c>
      <c r="W13" s="12">
        <v>35555.699999999997</v>
      </c>
      <c r="X13" s="16">
        <f>W13/U13-1</f>
        <v>0.19956478466962424</v>
      </c>
      <c r="Y13" s="25">
        <f>('2016'!B4-'2015'!B4)/('2015'!B4/100)</f>
        <v>3.0752058779585312</v>
      </c>
      <c r="Z13" s="13">
        <f>(B13+C13+E13+G13+I13+K13+M13+O13+Q13+S13+U13+W13)/12</f>
        <v>29432.533333333336</v>
      </c>
    </row>
    <row r="14" spans="1:26" ht="23.25" x14ac:dyDescent="0.25">
      <c r="A14" s="7" t="s">
        <v>40</v>
      </c>
      <c r="B14" s="18">
        <v>20246.8</v>
      </c>
      <c r="C14" s="18">
        <v>20252.5</v>
      </c>
      <c r="D14" s="15">
        <f>C14/B14-1</f>
        <v>2.815259695359007E-4</v>
      </c>
      <c r="E14" s="18">
        <v>21074.400000000001</v>
      </c>
      <c r="F14" s="16">
        <f>E14/C14-1</f>
        <v>4.0582644118010158E-2</v>
      </c>
      <c r="G14" s="18">
        <v>20740.599999999999</v>
      </c>
      <c r="H14" s="16">
        <f>G14/E14-1</f>
        <v>-1.5839122347492851E-2</v>
      </c>
      <c r="I14" s="18">
        <v>21209.200000000001</v>
      </c>
      <c r="J14" s="16">
        <f>I14/G14-1</f>
        <v>2.2593367597851577E-2</v>
      </c>
      <c r="K14" s="18">
        <v>22875.599999999999</v>
      </c>
      <c r="L14" s="16">
        <f>K14/I14-1</f>
        <v>7.8569677309846542E-2</v>
      </c>
      <c r="M14" s="18">
        <v>21052.7</v>
      </c>
      <c r="N14" s="16">
        <f>M14/K14-1</f>
        <v>-7.9687527321687601E-2</v>
      </c>
      <c r="O14" s="18">
        <v>19605.599999999999</v>
      </c>
      <c r="P14" s="16">
        <f>O14/M14-1</f>
        <v>-6.8737026604663631E-2</v>
      </c>
      <c r="Q14" s="18">
        <v>20221.2</v>
      </c>
      <c r="R14" s="16">
        <f>Q14/O14-1</f>
        <v>3.139919206757269E-2</v>
      </c>
      <c r="S14" s="18">
        <v>20622.900000000001</v>
      </c>
      <c r="T14" s="16">
        <f>S14/Q14-1</f>
        <v>1.9865289893774785E-2</v>
      </c>
      <c r="U14" s="18">
        <v>20525.099999999999</v>
      </c>
      <c r="V14" s="16">
        <f>U14/S14-1</f>
        <v>-4.7423010342872995E-3</v>
      </c>
      <c r="W14" s="18">
        <v>26200.7</v>
      </c>
      <c r="X14" s="16">
        <f>W14/U14-1</f>
        <v>0.27651996823401603</v>
      </c>
      <c r="Y14" s="25">
        <f>('2016'!B19-'2015'!B19)/('2015'!B19/100)</f>
        <v>2.5497141801881962</v>
      </c>
      <c r="Z14" s="13">
        <f>(B14+C14+E14+G14+I14+K14+M14+O14+Q14+S14+U14+W14)/12</f>
        <v>21218.941666666669</v>
      </c>
    </row>
    <row r="15" spans="1:26" x14ac:dyDescent="0.25">
      <c r="A15" s="7" t="s">
        <v>24</v>
      </c>
      <c r="B15" s="12">
        <v>56095.1</v>
      </c>
      <c r="C15" s="12">
        <v>60322.3</v>
      </c>
      <c r="D15" s="15">
        <f>C15/B15-1</f>
        <v>7.5357740693928754E-2</v>
      </c>
      <c r="E15" s="12">
        <v>61040.4</v>
      </c>
      <c r="F15" s="16">
        <f>E15/C15-1</f>
        <v>1.1904386934848299E-2</v>
      </c>
      <c r="G15" s="12">
        <v>66127.100000000006</v>
      </c>
      <c r="H15" s="16">
        <f>G15/E15-1</f>
        <v>8.3333333333333481E-2</v>
      </c>
      <c r="I15" s="12">
        <v>64908.3</v>
      </c>
      <c r="J15" s="16">
        <f>I15/G15-1</f>
        <v>-1.8431172696216858E-2</v>
      </c>
      <c r="K15" s="12">
        <v>66562.3</v>
      </c>
      <c r="L15" s="16">
        <f>K15/I15-1</f>
        <v>2.5482103213302354E-2</v>
      </c>
      <c r="M15" s="12">
        <v>64926.7</v>
      </c>
      <c r="N15" s="16">
        <f>M15/K15-1</f>
        <v>-2.4572468198965525E-2</v>
      </c>
      <c r="O15" s="12">
        <v>59911.7</v>
      </c>
      <c r="P15" s="16">
        <f>O15/M15-1</f>
        <v>-7.7240950179202073E-2</v>
      </c>
      <c r="Q15" s="12">
        <v>60423.6</v>
      </c>
      <c r="R15" s="16">
        <f>Q15/O15-1</f>
        <v>8.544240941251946E-3</v>
      </c>
      <c r="S15" s="12">
        <v>61527.199999999997</v>
      </c>
      <c r="T15" s="16">
        <f>S15/Q15-1</f>
        <v>1.8264386762788076E-2</v>
      </c>
      <c r="U15" s="12">
        <v>62452.1</v>
      </c>
      <c r="V15" s="16">
        <f>U15/S15-1</f>
        <v>1.5032375924794339E-2</v>
      </c>
      <c r="W15" s="12">
        <v>88623.5</v>
      </c>
      <c r="X15" s="16">
        <f>W15/U15-1</f>
        <v>0.4190635703202934</v>
      </c>
      <c r="Y15" s="25">
        <f>('2016'!B2-'2015'!B2)/('2015'!B2/100)</f>
        <v>5.1467132072541224</v>
      </c>
      <c r="Z15" s="13">
        <f>(B15+C15+E15+G15+I15+K15+M15+O15+Q15+S15+U15+W15)/12</f>
        <v>64410.024999999994</v>
      </c>
    </row>
    <row r="16" spans="1:26" ht="23.25" x14ac:dyDescent="0.25">
      <c r="A16" s="7" t="s">
        <v>30</v>
      </c>
      <c r="B16" s="12">
        <v>23096.2</v>
      </c>
      <c r="C16" s="12">
        <v>23064.6</v>
      </c>
      <c r="D16" s="15">
        <f>C16/B16-1</f>
        <v>-1.36819043825398E-3</v>
      </c>
      <c r="E16" s="12">
        <v>23998.2</v>
      </c>
      <c r="F16" s="16">
        <f>E16/C16-1</f>
        <v>4.0477615046434989E-2</v>
      </c>
      <c r="G16" s="12">
        <v>24637.5</v>
      </c>
      <c r="H16" s="16">
        <f>G16/E16-1</f>
        <v>2.6639497962347214E-2</v>
      </c>
      <c r="I16" s="12">
        <v>25055.4</v>
      </c>
      <c r="J16" s="16">
        <f>I16/G16-1</f>
        <v>1.6961948249619496E-2</v>
      </c>
      <c r="K16" s="12">
        <v>25933.599999999999</v>
      </c>
      <c r="L16" s="16">
        <f>K16/I16-1</f>
        <v>3.5050328472105763E-2</v>
      </c>
      <c r="M16" s="12">
        <v>25239.3</v>
      </c>
      <c r="N16" s="16">
        <f>M16/K16-1</f>
        <v>-2.6772218280531779E-2</v>
      </c>
      <c r="O16" s="12">
        <v>24790.2</v>
      </c>
      <c r="P16" s="16">
        <f>O16/M16-1</f>
        <v>-1.7793678905516308E-2</v>
      </c>
      <c r="Q16" s="12">
        <v>24365.7</v>
      </c>
      <c r="R16" s="16">
        <f>Q16/O16-1</f>
        <v>-1.712370210809111E-2</v>
      </c>
      <c r="S16" s="12">
        <v>25119.200000000001</v>
      </c>
      <c r="T16" s="16">
        <f>S16/Q16-1</f>
        <v>3.0924619444546941E-2</v>
      </c>
      <c r="U16" s="12">
        <v>25000.5</v>
      </c>
      <c r="V16" s="16">
        <f>U16/S16-1</f>
        <v>-4.7254689639797398E-3</v>
      </c>
      <c r="W16" s="12">
        <v>30123.4</v>
      </c>
      <c r="X16" s="16">
        <f>W16/U16-1</f>
        <v>0.20491190176196472</v>
      </c>
      <c r="Y16" s="25">
        <f>('2016'!B9-'2015'!B9)/('2015'!B9/100)</f>
        <v>4.1468835900201224</v>
      </c>
      <c r="Z16" s="13">
        <f>(B16+C16+E16+G16+I16+K16+M16+O16+Q16+S16+U16+W16)/12</f>
        <v>25035.316666666669</v>
      </c>
    </row>
    <row r="17" spans="1:26" ht="34.5" x14ac:dyDescent="0.25">
      <c r="A17" s="7" t="s">
        <v>34</v>
      </c>
      <c r="B17" s="18">
        <v>22227.4</v>
      </c>
      <c r="C17" s="18">
        <v>22307.200000000001</v>
      </c>
      <c r="D17" s="15">
        <f>C17/B17-1</f>
        <v>3.5901634919064396E-3</v>
      </c>
      <c r="E17" s="18">
        <v>23242.9</v>
      </c>
      <c r="F17" s="16">
        <f>E17/C17-1</f>
        <v>4.1946098120786202E-2</v>
      </c>
      <c r="G17" s="18">
        <v>23415.200000000001</v>
      </c>
      <c r="H17" s="16">
        <f>G17/E17-1</f>
        <v>7.4130164480334937E-3</v>
      </c>
      <c r="I17" s="18">
        <v>23800</v>
      </c>
      <c r="J17" s="16">
        <f>I17/G17-1</f>
        <v>1.643376951723674E-2</v>
      </c>
      <c r="K17" s="18">
        <v>25783.3</v>
      </c>
      <c r="L17" s="16">
        <f>K17/I17-1</f>
        <v>8.3331932773109241E-2</v>
      </c>
      <c r="M17" s="18">
        <v>23713.599999999999</v>
      </c>
      <c r="N17" s="16">
        <f>M17/K17-1</f>
        <v>-8.0272889816276449E-2</v>
      </c>
      <c r="O17" s="18">
        <v>23164.400000000001</v>
      </c>
      <c r="P17" s="16">
        <f>O17/M17-1</f>
        <v>-2.3159705822818899E-2</v>
      </c>
      <c r="Q17" s="18">
        <v>23321.3</v>
      </c>
      <c r="R17" s="16">
        <f>Q17/O17-1</f>
        <v>6.7733245842758194E-3</v>
      </c>
      <c r="S17" s="18">
        <v>23702.1</v>
      </c>
      <c r="T17" s="16">
        <f>S17/Q17-1</f>
        <v>1.6328420799869514E-2</v>
      </c>
      <c r="U17" s="18">
        <v>23942.799999999999</v>
      </c>
      <c r="V17" s="16">
        <f>U17/S17-1</f>
        <v>1.0155218313989023E-2</v>
      </c>
      <c r="W17" s="18">
        <v>28869.9</v>
      </c>
      <c r="X17" s="16">
        <f>W17/U17-1</f>
        <v>0.20578629065940501</v>
      </c>
      <c r="Y17" s="25">
        <f>('2016'!B12-'2015'!B12)/('2015'!B12/100)</f>
        <v>2.2788670383063572</v>
      </c>
      <c r="Z17" s="13">
        <f>(B17+C17+E17+G17+I17+K17+M17+O17+Q17+S17+U17+W17)/12</f>
        <v>23957.508333333331</v>
      </c>
    </row>
    <row r="18" spans="1:26" ht="23.25" x14ac:dyDescent="0.25">
      <c r="A18" s="7" t="s">
        <v>38</v>
      </c>
      <c r="B18" s="12">
        <v>19769</v>
      </c>
      <c r="C18" s="12">
        <v>19741.8</v>
      </c>
      <c r="D18" s="15">
        <f>C18/B18-1</f>
        <v>-1.3758915473721656E-3</v>
      </c>
      <c r="E18" s="12">
        <v>20873</v>
      </c>
      <c r="F18" s="16">
        <f>E18/C18-1</f>
        <v>5.7299739638736025E-2</v>
      </c>
      <c r="G18" s="12">
        <v>21412</v>
      </c>
      <c r="H18" s="16">
        <f>G18/E18-1</f>
        <v>2.5822833325348515E-2</v>
      </c>
      <c r="I18" s="12">
        <v>22749.8</v>
      </c>
      <c r="J18" s="16">
        <f>I18/G18-1</f>
        <v>6.2478983747431327E-2</v>
      </c>
      <c r="K18" s="12">
        <v>23130.2</v>
      </c>
      <c r="L18" s="16">
        <f>K18/I18-1</f>
        <v>1.672102611891102E-2</v>
      </c>
      <c r="M18" s="12">
        <v>21772.5</v>
      </c>
      <c r="N18" s="16">
        <f>M18/K18-1</f>
        <v>-5.8698152199289311E-2</v>
      </c>
      <c r="O18" s="12">
        <v>20952.3</v>
      </c>
      <c r="P18" s="16">
        <f>O18/M18-1</f>
        <v>-3.7671374440234273E-2</v>
      </c>
      <c r="Q18" s="12">
        <v>21317.200000000001</v>
      </c>
      <c r="R18" s="16">
        <f>Q18/O18-1</f>
        <v>1.7415749106303391E-2</v>
      </c>
      <c r="S18" s="12">
        <v>21333.599999999999</v>
      </c>
      <c r="T18" s="16">
        <f>S18/Q18-1</f>
        <v>7.6933180717908556E-4</v>
      </c>
      <c r="U18" s="12">
        <v>21427.3</v>
      </c>
      <c r="V18" s="16">
        <f>U18/S18-1</f>
        <v>4.3921325983424797E-3</v>
      </c>
      <c r="W18" s="12">
        <v>25131.599999999999</v>
      </c>
      <c r="X18" s="16">
        <f>W18/U18-1</f>
        <v>0.17287759073705034</v>
      </c>
      <c r="Y18" s="25">
        <f>('2016'!B18-'2015'!B18)/('2015'!B18/100)</f>
        <v>5.767110121908031</v>
      </c>
      <c r="Z18" s="13">
        <f>(B18+C18+E18+G18+I18+K18+M18+O18+Q18+S18+U18+W18)/12</f>
        <v>21634.191666666666</v>
      </c>
    </row>
    <row r="19" spans="1:26" ht="34.5" x14ac:dyDescent="0.25">
      <c r="A19" s="7" t="s">
        <v>29</v>
      </c>
      <c r="B19" s="18">
        <v>23826.2</v>
      </c>
      <c r="C19" s="18">
        <v>22825.3</v>
      </c>
      <c r="D19" s="15">
        <f>C19/B19-1</f>
        <v>-4.2008377332516389E-2</v>
      </c>
      <c r="E19" s="18">
        <v>24471.599999999999</v>
      </c>
      <c r="F19" s="16">
        <f>E19/C19-1</f>
        <v>7.2126105680976771E-2</v>
      </c>
      <c r="G19" s="18">
        <v>24488.2</v>
      </c>
      <c r="H19" s="16">
        <f>G19/E19-1</f>
        <v>6.7833733797550977E-4</v>
      </c>
      <c r="I19" s="18">
        <v>24957.7</v>
      </c>
      <c r="J19" s="16">
        <f>I19/G19-1</f>
        <v>1.917249940787813E-2</v>
      </c>
      <c r="K19" s="18">
        <v>25671.1</v>
      </c>
      <c r="L19" s="16">
        <f>K19/I19-1</f>
        <v>2.8584364745148694E-2</v>
      </c>
      <c r="M19" s="18">
        <v>26182.7</v>
      </c>
      <c r="N19" s="16">
        <f>M19/K19-1</f>
        <v>1.9929025246288701E-2</v>
      </c>
      <c r="O19" s="18">
        <v>25133.1</v>
      </c>
      <c r="P19" s="16">
        <f>O19/M19-1</f>
        <v>-4.0087538718314053E-2</v>
      </c>
      <c r="Q19" s="18">
        <v>25278.6</v>
      </c>
      <c r="R19" s="16">
        <f>Q19/O19-1</f>
        <v>5.7891784141232971E-3</v>
      </c>
      <c r="S19" s="18">
        <v>25498.3</v>
      </c>
      <c r="T19" s="16">
        <f>S19/Q19-1</f>
        <v>8.6911458704199696E-3</v>
      </c>
      <c r="U19" s="18">
        <v>25143.200000000001</v>
      </c>
      <c r="V19" s="16">
        <f>U19/S19-1</f>
        <v>-1.3926418623986692E-2</v>
      </c>
      <c r="W19" s="18">
        <v>30886.1</v>
      </c>
      <c r="X19" s="16">
        <f>W19/U19-1</f>
        <v>0.22840768080435248</v>
      </c>
      <c r="Y19" s="25">
        <f>('2016'!B8-'2015'!B8)/('2015'!B8/100)</f>
        <v>3.5027879332529968</v>
      </c>
      <c r="Z19" s="13">
        <f>(B19+C19+E19+G19+I19+K19+M19+O19+Q19+S19+U19+W19)/12</f>
        <v>25363.508333333331</v>
      </c>
    </row>
  </sheetData>
  <sortState ref="A2:Z19">
    <sortCondition descending="1" ref="A2"/>
  </sortState>
  <conditionalFormatting sqref="F1 D1 H1 J1 L1 N1 P1 R1 X1 V1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18">
        <v>25725.3</v>
      </c>
      <c r="C2" s="18">
        <v>26022.3</v>
      </c>
      <c r="D2" s="15">
        <f>C2/B2-1</f>
        <v>1.1545054868164817E-2</v>
      </c>
      <c r="E2" s="18">
        <v>27409.9</v>
      </c>
      <c r="F2" s="16">
        <f>E2/C2-1</f>
        <v>5.3323495617220606E-2</v>
      </c>
      <c r="G2" s="18">
        <v>28002.1</v>
      </c>
      <c r="H2" s="16">
        <f>G2/E2-1</f>
        <v>2.1605332379906361E-2</v>
      </c>
      <c r="I2" s="18">
        <v>28997.200000000001</v>
      </c>
      <c r="J2" s="16">
        <f>I2/G2-1</f>
        <v>3.5536620467750746E-2</v>
      </c>
      <c r="K2" s="18">
        <v>29910.5</v>
      </c>
      <c r="L2" s="16">
        <f>K2/I2-1</f>
        <v>3.149614445532678E-2</v>
      </c>
      <c r="M2" s="18">
        <v>27535.4</v>
      </c>
      <c r="N2" s="16">
        <f>M2/K2-1</f>
        <v>-7.9406897243442853E-2</v>
      </c>
      <c r="O2" s="18">
        <v>27317.200000000001</v>
      </c>
      <c r="P2" s="16">
        <f>O2/M2-1</f>
        <v>-7.9243446617808244E-3</v>
      </c>
      <c r="Q2" s="18">
        <v>28037.599999999999</v>
      </c>
      <c r="R2" s="16">
        <f>Q2/O2-1</f>
        <v>2.637166327442042E-2</v>
      </c>
      <c r="S2" s="18">
        <v>28317.9</v>
      </c>
      <c r="T2" s="16">
        <f>S2/Q2-1</f>
        <v>9.9972893542956687E-3</v>
      </c>
      <c r="U2" s="18">
        <v>28949.7</v>
      </c>
      <c r="V2" s="16">
        <f>U2/S2-1</f>
        <v>2.2310976449524844E-2</v>
      </c>
      <c r="W2" s="18">
        <v>35444.5</v>
      </c>
      <c r="X2" s="16">
        <f>W2/U2-1</f>
        <v>0.22434774799048007</v>
      </c>
      <c r="Y2" s="25">
        <f>('2017'!B6-'2016'!B6)/('2016'!B6/100)</f>
        <v>6.574607699933039</v>
      </c>
      <c r="Z2" s="13">
        <f>(B2+C2+E2+G2+I2+K2+M2+O2+Q2+S2+U2+W2)/12</f>
        <v>28472.466666666671</v>
      </c>
    </row>
    <row r="3" spans="1:26" ht="23.25" x14ac:dyDescent="0.25">
      <c r="A3" s="7" t="s">
        <v>26</v>
      </c>
      <c r="B3" s="12">
        <v>26723.7</v>
      </c>
      <c r="C3" s="12">
        <v>27130</v>
      </c>
      <c r="D3" s="15">
        <f>C3/B3-1</f>
        <v>1.5203733016011967E-2</v>
      </c>
      <c r="E3" s="12">
        <v>27911.599999999999</v>
      </c>
      <c r="F3" s="16">
        <f>E3/C3-1</f>
        <v>2.8809436048654602E-2</v>
      </c>
      <c r="G3" s="12">
        <v>27862.1</v>
      </c>
      <c r="H3" s="16">
        <f>G3/E3-1</f>
        <v>-1.7734561974233065E-3</v>
      </c>
      <c r="I3" s="12">
        <v>28816.7</v>
      </c>
      <c r="J3" s="16">
        <f>I3/G3-1</f>
        <v>3.4261595500698183E-2</v>
      </c>
      <c r="K3" s="12">
        <v>30100.1</v>
      </c>
      <c r="L3" s="16">
        <f>K3/I3-1</f>
        <v>4.4536674914198882E-2</v>
      </c>
      <c r="M3" s="12">
        <v>29210.5</v>
      </c>
      <c r="N3" s="16">
        <f>M3/K3-1</f>
        <v>-2.9554719087311998E-2</v>
      </c>
      <c r="O3" s="12">
        <v>28781.7</v>
      </c>
      <c r="P3" s="16">
        <f>O3/M3-1</f>
        <v>-1.4679652864552084E-2</v>
      </c>
      <c r="Q3" s="12">
        <v>29258.7</v>
      </c>
      <c r="R3" s="16">
        <f>Q3/O3-1</f>
        <v>1.657303077997474E-2</v>
      </c>
      <c r="S3" s="12">
        <v>28849</v>
      </c>
      <c r="T3" s="16">
        <f>S3/Q3-1</f>
        <v>-1.4002672709313879E-2</v>
      </c>
      <c r="U3" s="12">
        <v>29153.9</v>
      </c>
      <c r="V3" s="16">
        <f>U3/S3-1</f>
        <v>1.0568823876044187E-2</v>
      </c>
      <c r="W3" s="12">
        <v>34994.300000000003</v>
      </c>
      <c r="X3" s="16">
        <f>W3/U3-1</f>
        <v>0.20032997300532696</v>
      </c>
      <c r="Y3" s="25">
        <f>('2017'!B5-'2016'!B5)/('2016'!B5/100)</f>
        <v>8.9142457875888201</v>
      </c>
      <c r="Z3" s="13">
        <f>(B3+C3+E3+G3+I3+K3+M3+O3+Q3+S3+U3+W3)/12</f>
        <v>29066.025000000005</v>
      </c>
    </row>
    <row r="4" spans="1:26" ht="23.25" x14ac:dyDescent="0.25">
      <c r="A4" s="7" t="s">
        <v>27</v>
      </c>
      <c r="B4" s="18">
        <v>23456</v>
      </c>
      <c r="C4" s="18">
        <v>24689.9</v>
      </c>
      <c r="D4" s="15">
        <f>C4/B4-1</f>
        <v>5.2604877216916757E-2</v>
      </c>
      <c r="E4" s="18">
        <v>25154.5</v>
      </c>
      <c r="F4" s="16">
        <f>E4/C4-1</f>
        <v>1.8817411168129405E-2</v>
      </c>
      <c r="G4" s="18">
        <v>25456.1</v>
      </c>
      <c r="H4" s="16">
        <f>G4/E4-1</f>
        <v>1.1989902403148456E-2</v>
      </c>
      <c r="I4" s="18">
        <v>26301</v>
      </c>
      <c r="J4" s="16">
        <f>I4/G4-1</f>
        <v>3.3190473010398458E-2</v>
      </c>
      <c r="K4" s="18">
        <v>28347.5</v>
      </c>
      <c r="L4" s="16">
        <f>K4/I4-1</f>
        <v>7.7810729630052089E-2</v>
      </c>
      <c r="M4" s="18">
        <v>25278.6</v>
      </c>
      <c r="N4" s="16">
        <f>M4/K4-1</f>
        <v>-0.1082599876532323</v>
      </c>
      <c r="O4" s="18">
        <v>25026</v>
      </c>
      <c r="P4" s="16">
        <f>O4/M4-1</f>
        <v>-9.9926419975788772E-3</v>
      </c>
      <c r="Q4" s="18">
        <v>25852.7</v>
      </c>
      <c r="R4" s="16">
        <f>Q4/O4-1</f>
        <v>3.3033645009190371E-2</v>
      </c>
      <c r="S4" s="18">
        <v>25526.7</v>
      </c>
      <c r="T4" s="16">
        <f>S4/Q4-1</f>
        <v>-1.2609901480309604E-2</v>
      </c>
      <c r="U4" s="18">
        <v>26090.5</v>
      </c>
      <c r="V4" s="16">
        <f>U4/S4-1</f>
        <v>2.2086677870621685E-2</v>
      </c>
      <c r="W4" s="18">
        <v>31989.5</v>
      </c>
      <c r="X4" s="16">
        <f>W4/U4-1</f>
        <v>0.22609762173971371</v>
      </c>
      <c r="Y4" s="25">
        <f>('2017'!B10-'2016'!B10)/('2016'!B10/100)</f>
        <v>11.672727246778713</v>
      </c>
      <c r="Z4" s="13">
        <f>(B4+C4+E4+G4+I4+K4+M4+O4+Q4+S4+U4+W4)/12</f>
        <v>26097.416666666668</v>
      </c>
    </row>
    <row r="5" spans="1:26" ht="23.25" x14ac:dyDescent="0.25">
      <c r="A5" s="7" t="s">
        <v>39</v>
      </c>
      <c r="B5" s="12">
        <v>20467.900000000001</v>
      </c>
      <c r="C5" s="12">
        <v>20568.7</v>
      </c>
      <c r="D5" s="15">
        <f>C5/B5-1</f>
        <v>4.9247846628135417E-3</v>
      </c>
      <c r="E5" s="12">
        <v>21316.9</v>
      </c>
      <c r="F5" s="16">
        <f>E5/C5-1</f>
        <v>3.6375658160214375E-2</v>
      </c>
      <c r="G5" s="12">
        <v>22156.2</v>
      </c>
      <c r="H5" s="16">
        <f>G5/E5-1</f>
        <v>3.9372516641725586E-2</v>
      </c>
      <c r="I5" s="12">
        <v>23774.3</v>
      </c>
      <c r="J5" s="16">
        <f>I5/G5-1</f>
        <v>7.3031476516731031E-2</v>
      </c>
      <c r="K5" s="12">
        <v>24528.400000000001</v>
      </c>
      <c r="L5" s="16">
        <f>K5/I5-1</f>
        <v>3.1719125273930393E-2</v>
      </c>
      <c r="M5" s="12">
        <v>22032</v>
      </c>
      <c r="N5" s="16">
        <f>M5/K5-1</f>
        <v>-0.10177590058870534</v>
      </c>
      <c r="O5" s="12">
        <v>22311.9</v>
      </c>
      <c r="P5" s="16">
        <f>O5/M5-1</f>
        <v>1.2704248366013138E-2</v>
      </c>
      <c r="Q5" s="12">
        <v>22405.3</v>
      </c>
      <c r="R5" s="16">
        <f>Q5/O5-1</f>
        <v>4.1861069653412741E-3</v>
      </c>
      <c r="S5" s="12">
        <v>22734.3</v>
      </c>
      <c r="T5" s="16">
        <f>S5/Q5-1</f>
        <v>1.4684025654644106E-2</v>
      </c>
      <c r="U5" s="12">
        <v>23447.1</v>
      </c>
      <c r="V5" s="16">
        <f>U5/S5-1</f>
        <v>3.1353505496100498E-2</v>
      </c>
      <c r="W5" s="12">
        <v>28173.9</v>
      </c>
      <c r="X5" s="16">
        <f>W5/U5-1</f>
        <v>0.20159422700461915</v>
      </c>
      <c r="Y5" s="25">
        <f>('2017'!B18-'2016'!B18)/('2016'!B18/100)</f>
        <v>8.256166834432916</v>
      </c>
      <c r="Z5" s="13">
        <f>(B5+C5+E5+G5+I5+K5+M5+O5+Q5+S5+U5+W5)/12</f>
        <v>22826.408333333336</v>
      </c>
    </row>
    <row r="6" spans="1:26" ht="23.25" x14ac:dyDescent="0.25">
      <c r="A6" s="7" t="s">
        <v>35</v>
      </c>
      <c r="B6" s="18">
        <v>22470.6</v>
      </c>
      <c r="C6" s="18">
        <v>23526.799999999999</v>
      </c>
      <c r="D6" s="15">
        <f>C6/B6-1</f>
        <v>4.7003640312230255E-2</v>
      </c>
      <c r="E6" s="18">
        <v>23761.3</v>
      </c>
      <c r="F6" s="16">
        <f>E6/C6-1</f>
        <v>9.9673563765578788E-3</v>
      </c>
      <c r="G6" s="18">
        <v>25162.1</v>
      </c>
      <c r="H6" s="16">
        <f>G6/E6-1</f>
        <v>5.8953003413112937E-2</v>
      </c>
      <c r="I6" s="18">
        <v>25067.4</v>
      </c>
      <c r="J6" s="16">
        <f>I6/G6-1</f>
        <v>-3.7635968381016793E-3</v>
      </c>
      <c r="K6" s="18">
        <v>27943.4</v>
      </c>
      <c r="L6" s="16">
        <f>K6/I6-1</f>
        <v>0.1147306860703543</v>
      </c>
      <c r="M6" s="18">
        <v>24469.7</v>
      </c>
      <c r="N6" s="16">
        <f>M6/K6-1</f>
        <v>-0.1243120021185683</v>
      </c>
      <c r="O6" s="18">
        <v>24502.5</v>
      </c>
      <c r="P6" s="16">
        <f>O6/M6-1</f>
        <v>1.3404332705344579E-3</v>
      </c>
      <c r="Q6" s="18">
        <v>24442.1</v>
      </c>
      <c r="R6" s="16">
        <f>Q6/O6-1</f>
        <v>-2.4650545862667794E-3</v>
      </c>
      <c r="S6" s="18">
        <v>24253.3</v>
      </c>
      <c r="T6" s="16">
        <f>S6/Q6-1</f>
        <v>-7.7243772016315493E-3</v>
      </c>
      <c r="U6" s="18">
        <v>24589.599999999999</v>
      </c>
      <c r="V6" s="16">
        <f>U6/S6-1</f>
        <v>1.3866154296528599E-2</v>
      </c>
      <c r="W6" s="18">
        <v>31160.2</v>
      </c>
      <c r="X6" s="16">
        <f>W6/U6-1</f>
        <v>0.26721052802810963</v>
      </c>
      <c r="Y6" s="25">
        <f>('2017'!B14-'2016'!B14)/('2016'!B14/100)</f>
        <v>2.5253348589039155</v>
      </c>
      <c r="Z6" s="13">
        <f>(B6+C6+E6+G6+I6+K6+M6+O6+Q6+S6+U6+W6)/12</f>
        <v>25112.416666666668</v>
      </c>
    </row>
    <row r="7" spans="1:26" ht="23.25" x14ac:dyDescent="0.25">
      <c r="A7" s="7" t="s">
        <v>31</v>
      </c>
      <c r="B7" s="12">
        <v>24159.3</v>
      </c>
      <c r="C7" s="12">
        <v>24896.3</v>
      </c>
      <c r="D7" s="15">
        <f>C7/B7-1</f>
        <v>3.050585074898704E-2</v>
      </c>
      <c r="E7" s="12">
        <v>25673.200000000001</v>
      </c>
      <c r="F7" s="16">
        <f>E7/C7-1</f>
        <v>3.120544016580773E-2</v>
      </c>
      <c r="G7" s="12">
        <v>26349.599999999999</v>
      </c>
      <c r="H7" s="16">
        <f>G7/E7-1</f>
        <v>2.6346540361154691E-2</v>
      </c>
      <c r="I7" s="12">
        <v>29336.9</v>
      </c>
      <c r="J7" s="16">
        <f>I7/G7-1</f>
        <v>0.11337173998846284</v>
      </c>
      <c r="K7" s="12">
        <v>28887</v>
      </c>
      <c r="L7" s="16">
        <f>K7/I7-1</f>
        <v>-1.5335635326159225E-2</v>
      </c>
      <c r="M7" s="12">
        <v>27229.1</v>
      </c>
      <c r="N7" s="16">
        <f>M7/K7-1</f>
        <v>-5.7392598746841217E-2</v>
      </c>
      <c r="O7" s="12">
        <v>27578.400000000001</v>
      </c>
      <c r="P7" s="16">
        <f>O7/M7-1</f>
        <v>1.2828187490589116E-2</v>
      </c>
      <c r="Q7" s="12">
        <v>27136.6</v>
      </c>
      <c r="R7" s="16">
        <f>Q7/O7-1</f>
        <v>-1.6019783598758552E-2</v>
      </c>
      <c r="S7" s="12">
        <v>26941.5</v>
      </c>
      <c r="T7" s="16">
        <f>S7/Q7-1</f>
        <v>-7.1895521178039212E-3</v>
      </c>
      <c r="U7" s="12">
        <v>27173.599999999999</v>
      </c>
      <c r="V7" s="16">
        <f>U7/S7-1</f>
        <v>8.6149620473989774E-3</v>
      </c>
      <c r="W7" s="12">
        <v>34394</v>
      </c>
      <c r="X7" s="16">
        <f>W7/U7-1</f>
        <v>0.26571378102275744</v>
      </c>
      <c r="Y7" s="25">
        <f>('2017'!B7-'2016'!B7)/('2016'!B7/100)</f>
        <v>7.0679477920050413</v>
      </c>
      <c r="Z7" s="13">
        <f>(B7+C7+E7+G7+I7+K7+M7+O7+Q7+S7+U7+W7)/12</f>
        <v>27479.625</v>
      </c>
    </row>
    <row r="8" spans="1:26" ht="23.25" x14ac:dyDescent="0.25">
      <c r="A8" s="7" t="s">
        <v>37</v>
      </c>
      <c r="B8" s="18">
        <v>20270.400000000001</v>
      </c>
      <c r="C8" s="18">
        <v>20696.3</v>
      </c>
      <c r="D8" s="15">
        <f>C8/B8-1</f>
        <v>2.1010932196700471E-2</v>
      </c>
      <c r="E8" s="18">
        <v>21645.4</v>
      </c>
      <c r="F8" s="16">
        <f>E8/C8-1</f>
        <v>4.5858438464846385E-2</v>
      </c>
      <c r="G8" s="18">
        <v>21894.1</v>
      </c>
      <c r="H8" s="16">
        <f>G8/E8-1</f>
        <v>1.1489739159359358E-2</v>
      </c>
      <c r="I8" s="18">
        <v>23308.6</v>
      </c>
      <c r="J8" s="16">
        <f>I8/G8-1</f>
        <v>6.4606446485582891E-2</v>
      </c>
      <c r="K8" s="18">
        <v>25059.200000000001</v>
      </c>
      <c r="L8" s="16">
        <f>K8/I8-1</f>
        <v>7.5105325931201561E-2</v>
      </c>
      <c r="M8" s="18">
        <v>22245.3</v>
      </c>
      <c r="N8" s="16">
        <f>M8/K8-1</f>
        <v>-0.11229009705018522</v>
      </c>
      <c r="O8" s="18">
        <v>22571.7</v>
      </c>
      <c r="P8" s="16">
        <f>O8/M8-1</f>
        <v>1.4672762336313872E-2</v>
      </c>
      <c r="Q8" s="18">
        <v>22681.599999999999</v>
      </c>
      <c r="R8" s="16">
        <f>Q8/O8-1</f>
        <v>4.8689287913625812E-3</v>
      </c>
      <c r="S8" s="18">
        <v>22703.8</v>
      </c>
      <c r="T8" s="16">
        <f>S8/Q8-1</f>
        <v>9.7876693002252324E-4</v>
      </c>
      <c r="U8" s="18">
        <v>23280.400000000001</v>
      </c>
      <c r="V8" s="16">
        <f>U8/S8-1</f>
        <v>2.5396629639091284E-2</v>
      </c>
      <c r="W8" s="18">
        <v>28688.1</v>
      </c>
      <c r="X8" s="16">
        <f>W8/U8-1</f>
        <v>0.23228552774007305</v>
      </c>
      <c r="Y8" s="25">
        <f>('2017'!B16-'2016'!B16)/('2016'!B16/100)</f>
        <v>6.8874221295051328</v>
      </c>
      <c r="Z8" s="13">
        <f>(B8+C8+E8+G8+I8+K8+M8+O8+Q8+S8+U8+W8)/12</f>
        <v>22920.408333333329</v>
      </c>
    </row>
    <row r="9" spans="1:26" ht="23.25" x14ac:dyDescent="0.25">
      <c r="A9" s="7" t="s">
        <v>42</v>
      </c>
      <c r="B9" s="12">
        <v>39593</v>
      </c>
      <c r="C9" s="12">
        <v>39916.400000000001</v>
      </c>
      <c r="D9" s="15">
        <f>C9/B9-1</f>
        <v>8.1681105245876573E-3</v>
      </c>
      <c r="E9" s="12">
        <v>42052.9</v>
      </c>
      <c r="F9" s="16">
        <f>E9/C9-1</f>
        <v>5.3524365924782824E-2</v>
      </c>
      <c r="G9" s="12">
        <v>42433.599999999999</v>
      </c>
      <c r="H9" s="16">
        <f>G9/E9-1</f>
        <v>9.0528833921084129E-3</v>
      </c>
      <c r="I9" s="12">
        <v>43118.7</v>
      </c>
      <c r="J9" s="16">
        <f>I9/G9-1</f>
        <v>1.6145224539044545E-2</v>
      </c>
      <c r="K9" s="12">
        <v>46032.9</v>
      </c>
      <c r="L9" s="16">
        <f>K9/I9-1</f>
        <v>6.7585525537643854E-2</v>
      </c>
      <c r="M9" s="12">
        <v>42168.6</v>
      </c>
      <c r="N9" s="16">
        <f>M9/K9-1</f>
        <v>-8.3946481755440172E-2</v>
      </c>
      <c r="O9" s="12">
        <v>41416.699999999997</v>
      </c>
      <c r="P9" s="16">
        <f>O9/M9-1</f>
        <v>-1.7830803014565411E-2</v>
      </c>
      <c r="Q9" s="12">
        <v>43658.5</v>
      </c>
      <c r="R9" s="16">
        <f>Q9/O9-1</f>
        <v>5.4127924243119407E-2</v>
      </c>
      <c r="S9" s="12">
        <v>43275</v>
      </c>
      <c r="T9" s="16">
        <f>S9/Q9-1</f>
        <v>-8.7840855732560508E-3</v>
      </c>
      <c r="U9" s="12">
        <v>43693.7</v>
      </c>
      <c r="V9" s="16">
        <f>U9/S9-1</f>
        <v>9.6753321779317059E-3</v>
      </c>
      <c r="W9" s="12">
        <v>54239.3</v>
      </c>
      <c r="X9" s="16">
        <f>W9/U9-1</f>
        <v>0.24135287238205971</v>
      </c>
      <c r="Y9" s="25">
        <f>('2017'!B3-'2016'!B3)/('2016'!B3/100)</f>
        <v>6.8869888881697152</v>
      </c>
      <c r="Z9" s="13">
        <f>(B9+C9+E9+G9+I9+K9+M9+O9+Q9+S9+U9+W9)/12</f>
        <v>43466.60833333333</v>
      </c>
    </row>
    <row r="10" spans="1:26" ht="23.25" x14ac:dyDescent="0.25">
      <c r="A10" s="7" t="s">
        <v>32</v>
      </c>
      <c r="B10" s="18">
        <v>22976</v>
      </c>
      <c r="C10" s="18">
        <v>23101.4</v>
      </c>
      <c r="D10" s="15">
        <f>C10/B10-1</f>
        <v>5.4578690807800534E-3</v>
      </c>
      <c r="E10" s="18">
        <v>24043.3</v>
      </c>
      <c r="F10" s="16">
        <f>E10/C10-1</f>
        <v>4.0772420719090485E-2</v>
      </c>
      <c r="G10" s="18">
        <v>26932.7</v>
      </c>
      <c r="H10" s="16">
        <f>G10/E10-1</f>
        <v>0.12017485120594928</v>
      </c>
      <c r="I10" s="18">
        <v>25549.5</v>
      </c>
      <c r="J10" s="16">
        <f>I10/G10-1</f>
        <v>-5.1357643310919521E-2</v>
      </c>
      <c r="K10" s="18">
        <v>26658.9</v>
      </c>
      <c r="L10" s="16">
        <f>K10/I10-1</f>
        <v>4.3421593377561241E-2</v>
      </c>
      <c r="M10" s="18">
        <v>26606</v>
      </c>
      <c r="N10" s="16">
        <f>M10/K10-1</f>
        <v>-1.9843279355112875E-3</v>
      </c>
      <c r="O10" s="18">
        <v>25260.3</v>
      </c>
      <c r="P10" s="16">
        <f>O10/M10-1</f>
        <v>-5.0578816808238725E-2</v>
      </c>
      <c r="Q10" s="18">
        <v>24892.6</v>
      </c>
      <c r="R10" s="16">
        <f>Q10/O10-1</f>
        <v>-1.4556438363756641E-2</v>
      </c>
      <c r="S10" s="18">
        <v>27076.1</v>
      </c>
      <c r="T10" s="16">
        <f>S10/Q10-1</f>
        <v>8.7716831508159121E-2</v>
      </c>
      <c r="U10" s="18">
        <v>25222.1</v>
      </c>
      <c r="V10" s="16">
        <f>U10/S10-1</f>
        <v>-6.8473672353108417E-2</v>
      </c>
      <c r="W10" s="18">
        <v>34459</v>
      </c>
      <c r="X10" s="16">
        <f>W10/U10-1</f>
        <v>0.36622247949219155</v>
      </c>
      <c r="Y10" s="25">
        <f>('2017'!B11-'2016'!B11)/('2016'!B11/100)</f>
        <v>8.5205339097678596</v>
      </c>
      <c r="Z10" s="13">
        <f>(B10+C10+E10+G10+I10+K10+M10+O10+Q10+S10+U10+W10)/12</f>
        <v>26064.824999999997</v>
      </c>
    </row>
    <row r="11" spans="1:26" ht="23.25" x14ac:dyDescent="0.25">
      <c r="A11" s="7" t="s">
        <v>33</v>
      </c>
      <c r="B11" s="12">
        <v>22555.8</v>
      </c>
      <c r="C11" s="12">
        <v>23340.6</v>
      </c>
      <c r="D11" s="15">
        <f>C11/B11-1</f>
        <v>3.4793711595243693E-2</v>
      </c>
      <c r="E11" s="12">
        <v>23724.2</v>
      </c>
      <c r="F11" s="16">
        <f>E11/C11-1</f>
        <v>1.6434881708268012E-2</v>
      </c>
      <c r="G11" s="12">
        <v>25442.400000000001</v>
      </c>
      <c r="H11" s="16">
        <f>G11/E11-1</f>
        <v>7.2423938425742573E-2</v>
      </c>
      <c r="I11" s="12">
        <v>24924.400000000001</v>
      </c>
      <c r="J11" s="16">
        <f>I11/G11-1</f>
        <v>-2.0359714492343528E-2</v>
      </c>
      <c r="K11" s="12">
        <v>25868.3</v>
      </c>
      <c r="L11" s="16">
        <f>K11/I11-1</f>
        <v>3.7870520453852308E-2</v>
      </c>
      <c r="M11" s="12">
        <v>25889.1</v>
      </c>
      <c r="N11" s="16">
        <f>M11/K11-1</f>
        <v>8.0407293869333429E-4</v>
      </c>
      <c r="O11" s="12">
        <v>25117</v>
      </c>
      <c r="P11" s="16">
        <f>O11/M11-1</f>
        <v>-2.982336195541746E-2</v>
      </c>
      <c r="Q11" s="12">
        <v>25075.7</v>
      </c>
      <c r="R11" s="16">
        <f>Q11/O11-1</f>
        <v>-1.644304654218276E-3</v>
      </c>
      <c r="S11" s="12">
        <v>25050.6</v>
      </c>
      <c r="T11" s="16">
        <f>S11/Q11-1</f>
        <v>-1.000969065669266E-3</v>
      </c>
      <c r="U11" s="12">
        <v>25083.7</v>
      </c>
      <c r="V11" s="16">
        <f>U11/S11-1</f>
        <v>1.3213256369108972E-3</v>
      </c>
      <c r="W11" s="12">
        <v>31641.4</v>
      </c>
      <c r="X11" s="16">
        <f>W11/U11-1</f>
        <v>0.26143272324258393</v>
      </c>
      <c r="Y11" s="25">
        <f>('2017'!B13-'2016'!B13)/('2016'!B13/100)</f>
        <v>6.1942427635446142</v>
      </c>
      <c r="Z11" s="13">
        <f>(B11+C11+E11+G11+I11+K11+M11+O11+Q11+S11+U11+W11)/12</f>
        <v>25309.433333333334</v>
      </c>
    </row>
    <row r="12" spans="1:26" ht="23.25" x14ac:dyDescent="0.25">
      <c r="A12" s="7" t="s">
        <v>36</v>
      </c>
      <c r="B12" s="18">
        <v>20860.900000000001</v>
      </c>
      <c r="C12" s="18">
        <v>21520.9</v>
      </c>
      <c r="D12" s="15">
        <f>C12/B12-1</f>
        <v>3.1638136417891927E-2</v>
      </c>
      <c r="E12" s="18">
        <v>21859</v>
      </c>
      <c r="F12" s="16">
        <f>E12/C12-1</f>
        <v>1.5710309513077947E-2</v>
      </c>
      <c r="G12" s="18">
        <v>22814.1</v>
      </c>
      <c r="H12" s="16">
        <f>G12/E12-1</f>
        <v>4.3693673086600437E-2</v>
      </c>
      <c r="I12" s="18">
        <v>22945.9</v>
      </c>
      <c r="J12" s="16">
        <f>I12/G12-1</f>
        <v>5.7771290561539068E-3</v>
      </c>
      <c r="K12" s="18">
        <v>22869.7</v>
      </c>
      <c r="L12" s="16">
        <f>K12/I12-1</f>
        <v>-3.3208547060695759E-3</v>
      </c>
      <c r="M12" s="18">
        <v>23138.6</v>
      </c>
      <c r="N12" s="16">
        <f>M12/K12-1</f>
        <v>1.1757915495174798E-2</v>
      </c>
      <c r="O12" s="18">
        <v>22911.5</v>
      </c>
      <c r="P12" s="16">
        <f>O12/M12-1</f>
        <v>-9.8147683956677501E-3</v>
      </c>
      <c r="Q12" s="18">
        <v>22565.200000000001</v>
      </c>
      <c r="R12" s="16">
        <f>Q12/O12-1</f>
        <v>-1.5114680400672098E-2</v>
      </c>
      <c r="S12" s="18">
        <v>22740.1</v>
      </c>
      <c r="T12" s="16">
        <f>S12/Q12-1</f>
        <v>7.7508730257209724E-3</v>
      </c>
      <c r="U12" s="18">
        <v>23015.599999999999</v>
      </c>
      <c r="V12" s="16">
        <f>U12/S12-1</f>
        <v>1.21151622024529E-2</v>
      </c>
      <c r="W12" s="18">
        <v>28269</v>
      </c>
      <c r="X12" s="16">
        <f>W12/U12-1</f>
        <v>0.22825387997705904</v>
      </c>
      <c r="Y12" s="25">
        <f>('2017'!B15-'2016'!B15)/('2016'!B15/100)</f>
        <v>1.8548003697766995</v>
      </c>
      <c r="Z12" s="13">
        <f>(B12+C12+E12+G12+I12+K12+M12+O12+Q12+S12+U12+W12)/12</f>
        <v>22959.208333333332</v>
      </c>
    </row>
    <row r="13" spans="1:26" ht="23.25" x14ac:dyDescent="0.25">
      <c r="A13" s="7" t="s">
        <v>25</v>
      </c>
      <c r="B13" s="12">
        <v>28515</v>
      </c>
      <c r="C13" s="12">
        <v>29040.1</v>
      </c>
      <c r="D13" s="15">
        <f>C13/B13-1</f>
        <v>1.8414869366999875E-2</v>
      </c>
      <c r="E13" s="12">
        <v>30466.6</v>
      </c>
      <c r="F13" s="16">
        <f>E13/C13-1</f>
        <v>4.9121731674477642E-2</v>
      </c>
      <c r="G13" s="12">
        <v>30878.400000000001</v>
      </c>
      <c r="H13" s="16">
        <f>G13/E13-1</f>
        <v>1.3516440955013032E-2</v>
      </c>
      <c r="I13" s="12">
        <v>31579.5</v>
      </c>
      <c r="J13" s="16">
        <f>I13/G13-1</f>
        <v>2.2705191978859007E-2</v>
      </c>
      <c r="K13" s="12">
        <v>32311.599999999999</v>
      </c>
      <c r="L13" s="16">
        <f>K13/I13-1</f>
        <v>2.3182760968349703E-2</v>
      </c>
      <c r="M13" s="12">
        <v>31771.9</v>
      </c>
      <c r="N13" s="16">
        <f>M13/K13-1</f>
        <v>-1.6702979734832035E-2</v>
      </c>
      <c r="O13" s="12">
        <v>31247.7</v>
      </c>
      <c r="P13" s="16">
        <f>O13/M13-1</f>
        <v>-1.6498855907263965E-2</v>
      </c>
      <c r="Q13" s="12">
        <v>30697.4</v>
      </c>
      <c r="R13" s="16">
        <f>Q13/O13-1</f>
        <v>-1.7610896161957545E-2</v>
      </c>
      <c r="S13" s="12">
        <v>31148.799999999999</v>
      </c>
      <c r="T13" s="16">
        <f>S13/Q13-1</f>
        <v>1.4704828421950866E-2</v>
      </c>
      <c r="U13" s="12">
        <v>32237.1</v>
      </c>
      <c r="V13" s="16">
        <f>U13/S13-1</f>
        <v>3.4938745633860568E-2</v>
      </c>
      <c r="W13" s="12">
        <v>38120.800000000003</v>
      </c>
      <c r="X13" s="16">
        <f>W13/U13-1</f>
        <v>0.1825133154036811</v>
      </c>
      <c r="Y13" s="25">
        <f>('2017'!B4-'2016'!B4)/('2016'!B4/100)</f>
        <v>5.9427414998387107</v>
      </c>
      <c r="Z13" s="13">
        <f>(B13+C13+E13+G13+I13+K13+M13+O13+Q13+S13+U13+W13)/12</f>
        <v>31501.241666666665</v>
      </c>
    </row>
    <row r="14" spans="1:26" ht="23.25" x14ac:dyDescent="0.25">
      <c r="A14" s="7" t="s">
        <v>40</v>
      </c>
      <c r="B14" s="18">
        <v>19971</v>
      </c>
      <c r="C14" s="18">
        <v>20530.5</v>
      </c>
      <c r="D14" s="15">
        <f>C14/B14-1</f>
        <v>2.8015622652846517E-2</v>
      </c>
      <c r="E14" s="18">
        <v>21106.7</v>
      </c>
      <c r="F14" s="16">
        <f>E14/C14-1</f>
        <v>2.8065560994617877E-2</v>
      </c>
      <c r="G14" s="18">
        <v>21490.1</v>
      </c>
      <c r="H14" s="16">
        <f>G14/E14-1</f>
        <v>1.8164848128793043E-2</v>
      </c>
      <c r="I14" s="18">
        <v>22363.8</v>
      </c>
      <c r="J14" s="16">
        <f>I14/G14-1</f>
        <v>4.0655929939832802E-2</v>
      </c>
      <c r="K14" s="18">
        <v>23857.3</v>
      </c>
      <c r="L14" s="16">
        <f>K14/I14-1</f>
        <v>6.6782031676190901E-2</v>
      </c>
      <c r="M14" s="18">
        <v>21663</v>
      </c>
      <c r="N14" s="16">
        <f>M14/K14-1</f>
        <v>-9.1976040876377452E-2</v>
      </c>
      <c r="O14" s="18">
        <v>20974.7</v>
      </c>
      <c r="P14" s="16">
        <f>O14/M14-1</f>
        <v>-3.177306928864887E-2</v>
      </c>
      <c r="Q14" s="18">
        <v>21494.400000000001</v>
      </c>
      <c r="R14" s="16">
        <f>Q14/O14-1</f>
        <v>2.4777469999570867E-2</v>
      </c>
      <c r="S14" s="18">
        <v>21822.7</v>
      </c>
      <c r="T14" s="16">
        <f>S14/Q14-1</f>
        <v>1.5273745719815324E-2</v>
      </c>
      <c r="U14" s="18">
        <v>22278.9</v>
      </c>
      <c r="V14" s="16">
        <f>U14/S14-1</f>
        <v>2.0904837623208827E-2</v>
      </c>
      <c r="W14" s="18">
        <v>27911.3</v>
      </c>
      <c r="X14" s="16">
        <f>W14/U14-1</f>
        <v>0.25281319993356921</v>
      </c>
      <c r="Y14" s="25">
        <f>('2017'!B19-'2016'!B19)/('2016'!B19/100)</f>
        <v>12.75585893347556</v>
      </c>
      <c r="Z14" s="13">
        <f>(B14+C14+E14+G14+I14+K14+M14+O14+Q14+S14+U14+W14)/12</f>
        <v>22122.033333333336</v>
      </c>
    </row>
    <row r="15" spans="1:26" x14ac:dyDescent="0.25">
      <c r="A15" s="7" t="s">
        <v>24</v>
      </c>
      <c r="B15" s="12">
        <v>60161.599999999999</v>
      </c>
      <c r="C15" s="12">
        <v>67092.100000000006</v>
      </c>
      <c r="D15" s="15">
        <f>C15/B15-1</f>
        <v>0.11519806654078368</v>
      </c>
      <c r="E15" s="12">
        <v>70551.3</v>
      </c>
      <c r="F15" s="16">
        <f>E15/C15-1</f>
        <v>5.1558976392153344E-2</v>
      </c>
      <c r="G15" s="12">
        <v>74733.100000000006</v>
      </c>
      <c r="H15" s="16">
        <f>G15/E15-1</f>
        <v>5.9273181358812765E-2</v>
      </c>
      <c r="I15" s="12">
        <v>69772</v>
      </c>
      <c r="J15" s="16">
        <f>I15/G15-1</f>
        <v>-6.6384239379873256E-2</v>
      </c>
      <c r="K15" s="12">
        <v>73215.199999999997</v>
      </c>
      <c r="L15" s="16">
        <f>K15/I15-1</f>
        <v>4.9349309178466916E-2</v>
      </c>
      <c r="M15" s="12">
        <v>69015.3</v>
      </c>
      <c r="N15" s="16">
        <f>M15/K15-1</f>
        <v>-5.7363771457292989E-2</v>
      </c>
      <c r="O15" s="12">
        <v>68728</v>
      </c>
      <c r="P15" s="16">
        <f>O15/M15-1</f>
        <v>-4.1628450503005121E-3</v>
      </c>
      <c r="Q15" s="12">
        <v>66920.2</v>
      </c>
      <c r="R15" s="16">
        <f>Q15/O15-1</f>
        <v>-2.6303689908043326E-2</v>
      </c>
      <c r="S15" s="12">
        <v>67024.899999999994</v>
      </c>
      <c r="T15" s="16">
        <f>S15/Q15-1</f>
        <v>1.5645500162879689E-3</v>
      </c>
      <c r="U15" s="12">
        <v>67899.3</v>
      </c>
      <c r="V15" s="16">
        <f>U15/S15-1</f>
        <v>1.304589786780741E-2</v>
      </c>
      <c r="W15" s="12">
        <v>98435.5</v>
      </c>
      <c r="X15" s="16">
        <f>W15/U15-1</f>
        <v>0.44972775860723146</v>
      </c>
      <c r="Y15" s="25">
        <f>('2017'!B2-'2016'!B2)/('2016'!B2/100)</f>
        <v>7.9333806532938356</v>
      </c>
      <c r="Z15" s="13">
        <f>(B15+C15+E15+G15+I15+K15+M15+O15+Q15+S15+U15+W15)/12</f>
        <v>71129.041666666672</v>
      </c>
    </row>
    <row r="16" spans="1:26" ht="23.25" x14ac:dyDescent="0.25">
      <c r="A16" s="7" t="s">
        <v>30</v>
      </c>
      <c r="B16" s="12">
        <v>23704.3</v>
      </c>
      <c r="C16" s="12">
        <v>24285.1</v>
      </c>
      <c r="D16" s="15">
        <f>C16/B16-1</f>
        <v>2.4501883624490128E-2</v>
      </c>
      <c r="E16" s="12">
        <v>25485.9</v>
      </c>
      <c r="F16" s="16">
        <f>E16/C16-1</f>
        <v>4.9445956574195815E-2</v>
      </c>
      <c r="G16" s="12">
        <v>26397.1</v>
      </c>
      <c r="H16" s="16">
        <f>G16/E16-1</f>
        <v>3.5753102696000516E-2</v>
      </c>
      <c r="I16" s="12">
        <v>26667.8</v>
      </c>
      <c r="J16" s="16">
        <f>I16/G16-1</f>
        <v>1.0254914365593226E-2</v>
      </c>
      <c r="K16" s="12">
        <v>28224.400000000001</v>
      </c>
      <c r="L16" s="16">
        <f>K16/I16-1</f>
        <v>5.8370019274180951E-2</v>
      </c>
      <c r="M16" s="12">
        <v>26623.4</v>
      </c>
      <c r="N16" s="16">
        <f>M16/K16-1</f>
        <v>-5.6723969331500368E-2</v>
      </c>
      <c r="O16" s="12">
        <v>26513.1</v>
      </c>
      <c r="P16" s="16">
        <f>O16/M16-1</f>
        <v>-4.1429719720247338E-3</v>
      </c>
      <c r="Q16" s="12">
        <v>26375.200000000001</v>
      </c>
      <c r="R16" s="16">
        <f>Q16/O16-1</f>
        <v>-5.2012024244617594E-3</v>
      </c>
      <c r="S16" s="12">
        <v>26670.9</v>
      </c>
      <c r="T16" s="16">
        <f>S16/Q16-1</f>
        <v>1.1211289393066259E-2</v>
      </c>
      <c r="U16" s="12">
        <v>27394.5</v>
      </c>
      <c r="V16" s="16">
        <f>U16/S16-1</f>
        <v>2.7130693002485717E-2</v>
      </c>
      <c r="W16" s="12">
        <v>32754.7</v>
      </c>
      <c r="X16" s="16">
        <f>W16/U16-1</f>
        <v>0.1956670134516052</v>
      </c>
      <c r="Y16" s="25">
        <f>('2017'!B9-'2016'!B9)/('2016'!B9/100)</f>
        <v>7.9762680794505618</v>
      </c>
      <c r="Z16" s="13">
        <f>(B16+C16+E16+G16+I16+K16+M16+O16+Q16+S16+U16+W16)/12</f>
        <v>26758.033333333336</v>
      </c>
    </row>
    <row r="17" spans="1:26" ht="34.5" x14ac:dyDescent="0.25">
      <c r="A17" s="7" t="s">
        <v>34</v>
      </c>
      <c r="B17" s="18">
        <v>23083.599999999999</v>
      </c>
      <c r="C17" s="18">
        <v>23341.4</v>
      </c>
      <c r="D17" s="15">
        <f>C17/B17-1</f>
        <v>1.116810202914631E-2</v>
      </c>
      <c r="E17" s="18">
        <v>24621.7</v>
      </c>
      <c r="F17" s="16">
        <f>E17/C17-1</f>
        <v>5.485103721284923E-2</v>
      </c>
      <c r="G17" s="18">
        <v>24594.6</v>
      </c>
      <c r="H17" s="16">
        <f>G17/E17-1</f>
        <v>-1.1006551131725884E-3</v>
      </c>
      <c r="I17" s="18">
        <v>25552.7</v>
      </c>
      <c r="J17" s="16">
        <f>I17/G17-1</f>
        <v>3.895570572402085E-2</v>
      </c>
      <c r="K17" s="18">
        <v>27587.7</v>
      </c>
      <c r="L17" s="16">
        <f>K17/I17-1</f>
        <v>7.9639333612494978E-2</v>
      </c>
      <c r="M17" s="18">
        <v>25042.1</v>
      </c>
      <c r="N17" s="16">
        <f>M17/K17-1</f>
        <v>-9.2273005723565338E-2</v>
      </c>
      <c r="O17" s="18">
        <v>25582.3</v>
      </c>
      <c r="P17" s="16">
        <f>O17/M17-1</f>
        <v>2.1571673302159144E-2</v>
      </c>
      <c r="Q17" s="18">
        <v>26160.6</v>
      </c>
      <c r="R17" s="16">
        <f>Q17/O17-1</f>
        <v>2.260547331553453E-2</v>
      </c>
      <c r="S17" s="18">
        <v>26896.799999999999</v>
      </c>
      <c r="T17" s="16">
        <f>S17/Q17-1</f>
        <v>2.8141556386321431E-2</v>
      </c>
      <c r="U17" s="18">
        <v>26019.5</v>
      </c>
      <c r="V17" s="16">
        <f>U17/S17-1</f>
        <v>-3.2617263020136233E-2</v>
      </c>
      <c r="W17" s="18">
        <v>30852.2</v>
      </c>
      <c r="X17" s="16">
        <f>W17/U17-1</f>
        <v>0.18573377659063395</v>
      </c>
      <c r="Y17" s="25">
        <f>('2017'!B12-'2016'!B12)/('2016'!B12/100)</f>
        <v>6.8141311084647871</v>
      </c>
      <c r="Z17" s="13">
        <f>(B17+C17+E17+G17+I17+K17+M17+O17+Q17+S17+U17+W17)/12</f>
        <v>25777.933333333334</v>
      </c>
    </row>
    <row r="18" spans="1:26" ht="23.25" x14ac:dyDescent="0.25">
      <c r="A18" s="7" t="s">
        <v>38</v>
      </c>
      <c r="B18" s="12">
        <v>20909.099999999999</v>
      </c>
      <c r="C18" s="12">
        <v>20920.599999999999</v>
      </c>
      <c r="D18" s="15">
        <f>C18/B18-1</f>
        <v>5.4999976086977931E-4</v>
      </c>
      <c r="E18" s="12">
        <v>21677.200000000001</v>
      </c>
      <c r="F18" s="16">
        <f>E18/C18-1</f>
        <v>3.6165310746345769E-2</v>
      </c>
      <c r="G18" s="12">
        <v>21797.200000000001</v>
      </c>
      <c r="H18" s="16">
        <f>G18/E18-1</f>
        <v>5.5357703024376814E-3</v>
      </c>
      <c r="I18" s="12">
        <v>24306</v>
      </c>
      <c r="J18" s="16">
        <f>I18/G18-1</f>
        <v>0.11509735195346193</v>
      </c>
      <c r="K18" s="12">
        <v>24489.7</v>
      </c>
      <c r="L18" s="16">
        <f>K18/I18-1</f>
        <v>7.5578046572863933E-3</v>
      </c>
      <c r="M18" s="12">
        <v>22465</v>
      </c>
      <c r="N18" s="16">
        <f>M18/K18-1</f>
        <v>-8.2675573812664105E-2</v>
      </c>
      <c r="O18" s="12">
        <v>22701</v>
      </c>
      <c r="P18" s="16">
        <f>O18/M18-1</f>
        <v>1.0505230358335282E-2</v>
      </c>
      <c r="Q18" s="12">
        <v>22689.3</v>
      </c>
      <c r="R18" s="16">
        <f>Q18/O18-1</f>
        <v>-5.1539579754200648E-4</v>
      </c>
      <c r="S18" s="12">
        <v>22481.3</v>
      </c>
      <c r="T18" s="16">
        <f>S18/Q18-1</f>
        <v>-9.1673167528306676E-3</v>
      </c>
      <c r="U18" s="12">
        <v>22660.5</v>
      </c>
      <c r="V18" s="16">
        <f>U18/S18-1</f>
        <v>7.9710692886978407E-3</v>
      </c>
      <c r="W18" s="12">
        <v>27209.8</v>
      </c>
      <c r="X18" s="16">
        <f>W18/U18-1</f>
        <v>0.20075903003022888</v>
      </c>
      <c r="Y18" s="25">
        <f>('2017'!B17-'2016'!B17)/('2016'!B17/100)</f>
        <v>6.9212633911499655</v>
      </c>
      <c r="Z18" s="13">
        <f>(B18+C18+E18+G18+I18+K18+M18+O18+Q18+S18+U18+W18)/12</f>
        <v>22858.891666666663</v>
      </c>
    </row>
    <row r="19" spans="1:26" ht="34.5" x14ac:dyDescent="0.25">
      <c r="A19" s="7" t="s">
        <v>29</v>
      </c>
      <c r="B19" s="18">
        <v>24433.7</v>
      </c>
      <c r="C19" s="18">
        <v>24508.5</v>
      </c>
      <c r="D19" s="15">
        <f>C19/B19-1</f>
        <v>3.0613456005434969E-3</v>
      </c>
      <c r="E19" s="18">
        <v>26211.3</v>
      </c>
      <c r="F19" s="16">
        <f>E19/C19-1</f>
        <v>6.9477936226207238E-2</v>
      </c>
      <c r="G19" s="18">
        <v>26133.9</v>
      </c>
      <c r="H19" s="16">
        <f>G19/E19-1</f>
        <v>-2.9529248835424848E-3</v>
      </c>
      <c r="I19" s="18">
        <v>26375</v>
      </c>
      <c r="J19" s="16">
        <f>I19/G19-1</f>
        <v>9.2255652619777084E-3</v>
      </c>
      <c r="K19" s="18">
        <v>27292.3</v>
      </c>
      <c r="L19" s="16">
        <f>K19/I19-1</f>
        <v>3.4779146919431181E-2</v>
      </c>
      <c r="M19" s="18">
        <v>27669.7</v>
      </c>
      <c r="N19" s="16">
        <f>M19/K19-1</f>
        <v>1.3828076050754312E-2</v>
      </c>
      <c r="O19" s="18">
        <v>27103.3</v>
      </c>
      <c r="P19" s="16">
        <f>O19/M19-1</f>
        <v>-2.047004485050441E-2</v>
      </c>
      <c r="Q19" s="18">
        <v>26669.4</v>
      </c>
      <c r="R19" s="16">
        <f>Q19/O19-1</f>
        <v>-1.6009120660583687E-2</v>
      </c>
      <c r="S19" s="18">
        <v>26835.9</v>
      </c>
      <c r="T19" s="16">
        <f>S19/Q19-1</f>
        <v>6.2431100812165852E-3</v>
      </c>
      <c r="U19" s="18">
        <v>26720.2</v>
      </c>
      <c r="V19" s="16">
        <f>U19/S19-1</f>
        <v>-4.3113888485201146E-3</v>
      </c>
      <c r="W19" s="18">
        <v>32471.599999999999</v>
      </c>
      <c r="X19" s="16">
        <f>W19/U19-1</f>
        <v>0.21524539486979877</v>
      </c>
      <c r="Y19" s="25">
        <f>('2017'!B8-'2016'!B8)/('2016'!B8/100)</f>
        <v>9.3809068977016192</v>
      </c>
      <c r="Z19" s="13">
        <f>(B19+C19+E19+G19+I19+K19+M19+O19+Q19+S19+U19+W19)/12</f>
        <v>26868.733333333334</v>
      </c>
    </row>
  </sheetData>
  <sortState ref="A2:Z19">
    <sortCondition descending="1" ref="A2"/>
  </sortState>
  <conditionalFormatting sqref="F1 D1 H1 J1 L1 N1 P1 R1 X1 V1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24">
        <v>27766.185973201798</v>
      </c>
      <c r="C2" s="24">
        <v>27889.58957259234</v>
      </c>
      <c r="D2" s="15">
        <f>C2/B2-1</f>
        <v>4.4443842416688195E-3</v>
      </c>
      <c r="E2" s="24">
        <v>29505.08584613015</v>
      </c>
      <c r="F2" s="16">
        <f>E2/C2-1</f>
        <v>5.7924705895471051E-2</v>
      </c>
      <c r="G2" s="24">
        <v>29847.285878280021</v>
      </c>
      <c r="H2" s="16">
        <f>G2/E2-1</f>
        <v>1.1598001576218264E-2</v>
      </c>
      <c r="I2" s="24">
        <v>31069.218104372274</v>
      </c>
      <c r="J2" s="16">
        <f>I2/G2-1</f>
        <v>4.0939475404075498E-2</v>
      </c>
      <c r="K2" s="24">
        <v>31883.384628751672</v>
      </c>
      <c r="L2" s="16">
        <f>K2/I2-1</f>
        <v>2.6204924811571662E-2</v>
      </c>
      <c r="M2" s="24">
        <v>29367.168647100942</v>
      </c>
      <c r="N2" s="16">
        <f>M2/K2-1</f>
        <v>-7.891934971614234E-2</v>
      </c>
      <c r="O2" s="24">
        <v>28814.80587263083</v>
      </c>
      <c r="P2" s="16">
        <f>O2/M2-1</f>
        <v>-1.8808853557104488E-2</v>
      </c>
      <c r="Q2" s="24">
        <v>29446.27303208593</v>
      </c>
      <c r="R2" s="16">
        <f>Q2/O2-1</f>
        <v>2.1914676859054794E-2</v>
      </c>
      <c r="S2" s="24">
        <v>30651.547355257295</v>
      </c>
      <c r="T2" s="16">
        <f>S2/Q2-1</f>
        <v>4.0931302982148088E-2</v>
      </c>
      <c r="U2" s="24">
        <v>31424.974001719635</v>
      </c>
      <c r="V2" s="16">
        <f>U2/S2-1</f>
        <v>2.5232874461382782E-2</v>
      </c>
      <c r="W2" s="24">
        <v>38376.634799444269</v>
      </c>
      <c r="X2" s="16">
        <f>W2/U2-1</f>
        <v>0.2212145282075404</v>
      </c>
      <c r="Y2" s="25">
        <f>('2018'!B6-'2017'!B6)/('2017'!B6/100)</f>
        <v>10.47808989387395</v>
      </c>
      <c r="Z2" s="13">
        <f>(B2+C2+E2+G2+I2+K2+M2+O2+Q2+S2+U2+W2)/12</f>
        <v>30503.512809297259</v>
      </c>
    </row>
    <row r="3" spans="1:26" ht="23.25" x14ac:dyDescent="0.25">
      <c r="A3" s="7" t="s">
        <v>26</v>
      </c>
      <c r="B3" s="23">
        <v>28564.158249507811</v>
      </c>
      <c r="C3" s="23">
        <v>28844.049276102647</v>
      </c>
      <c r="D3" s="15">
        <f>C3/B3-1</f>
        <v>9.798679315174974E-3</v>
      </c>
      <c r="E3" s="23">
        <v>30681.36831848829</v>
      </c>
      <c r="F3" s="16">
        <f>E3/C3-1</f>
        <v>6.3698374135973568E-2</v>
      </c>
      <c r="G3" s="23">
        <v>30601.641565482136</v>
      </c>
      <c r="H3" s="16">
        <f>G3/E3-1</f>
        <v>-2.5985396798001714E-3</v>
      </c>
      <c r="I3" s="23">
        <v>31039.746984540296</v>
      </c>
      <c r="J3" s="16">
        <f>I3/G3-1</f>
        <v>1.4316402540716311E-2</v>
      </c>
      <c r="K3" s="23">
        <v>33021.974563805008</v>
      </c>
      <c r="L3" s="16">
        <f>K3/I3-1</f>
        <v>6.3860945137599989E-2</v>
      </c>
      <c r="M3" s="23">
        <v>31036.505878801727</v>
      </c>
      <c r="N3" s="16">
        <f>M3/K3-1</f>
        <v>-6.0125680285016303E-2</v>
      </c>
      <c r="O3" s="23">
        <v>30535.250127745061</v>
      </c>
      <c r="P3" s="16">
        <f>O3/M3-1</f>
        <v>-1.6150521357464642E-2</v>
      </c>
      <c r="Q3" s="23">
        <v>31183.245413320794</v>
      </c>
      <c r="R3" s="16">
        <f>Q3/O3-1</f>
        <v>2.1221220814135355E-2</v>
      </c>
      <c r="S3" s="23">
        <v>30732.309165556464</v>
      </c>
      <c r="T3" s="16">
        <f>S3/Q3-1</f>
        <v>-1.4460850427444605E-2</v>
      </c>
      <c r="U3" s="23">
        <v>31400.763582823194</v>
      </c>
      <c r="V3" s="16">
        <f>U3/S3-1</f>
        <v>2.1750868561998926E-2</v>
      </c>
      <c r="W3" s="23">
        <v>37671.255574530544</v>
      </c>
      <c r="X3" s="16">
        <f>W3/U3-1</f>
        <v>0.1996923410848972</v>
      </c>
      <c r="Y3" s="25">
        <f>('2018'!B5-'2017'!B5)/('2017'!B5/100)</f>
        <v>7.6974123010093276</v>
      </c>
      <c r="Z3" s="13">
        <f>(B3+C3+E3+G3+I3+K3+M3+O3+Q3+S3+U3+W3)/12</f>
        <v>31276.022391725332</v>
      </c>
    </row>
    <row r="4" spans="1:26" ht="23.25" x14ac:dyDescent="0.25">
      <c r="A4" s="7" t="s">
        <v>27</v>
      </c>
      <c r="B4" s="24">
        <v>24849.929446202168</v>
      </c>
      <c r="C4" s="24">
        <v>25736.135465527444</v>
      </c>
      <c r="D4" s="15">
        <f>C4/B4-1</f>
        <v>3.5662315309338499E-2</v>
      </c>
      <c r="E4" s="24">
        <v>26352.578388013033</v>
      </c>
      <c r="F4" s="16">
        <f>E4/C4-1</f>
        <v>2.3952427640555829E-2</v>
      </c>
      <c r="G4" s="24">
        <v>27062.725218914118</v>
      </c>
      <c r="H4" s="16">
        <f>G4/E4-1</f>
        <v>2.6947906973084246E-2</v>
      </c>
      <c r="I4" s="24">
        <v>27704.16397870623</v>
      </c>
      <c r="J4" s="16">
        <f>I4/G4-1</f>
        <v>2.3701927821511815E-2</v>
      </c>
      <c r="K4" s="24">
        <v>29182.139938813383</v>
      </c>
      <c r="L4" s="16">
        <f>K4/I4-1</f>
        <v>5.3348513286419541E-2</v>
      </c>
      <c r="M4" s="24">
        <v>26576.442631156537</v>
      </c>
      <c r="N4" s="16">
        <f>M4/K4-1</f>
        <v>-8.9290823535225661E-2</v>
      </c>
      <c r="O4" s="24">
        <v>25755.629702890903</v>
      </c>
      <c r="P4" s="16">
        <f>O4/M4-1</f>
        <v>-3.0884981096129249E-2</v>
      </c>
      <c r="Q4" s="24">
        <v>27155.488981381644</v>
      </c>
      <c r="R4" s="16">
        <f>Q4/O4-1</f>
        <v>5.4351584280372567E-2</v>
      </c>
      <c r="S4" s="24">
        <v>26878.538500519207</v>
      </c>
      <c r="T4" s="16">
        <f>S4/Q4-1</f>
        <v>-1.0198692465170467E-2</v>
      </c>
      <c r="U4" s="24">
        <v>27504.293241782823</v>
      </c>
      <c r="V4" s="16">
        <f>U4/S4-1</f>
        <v>2.3280832075431857E-2</v>
      </c>
      <c r="W4" s="24">
        <v>33851.752493808657</v>
      </c>
      <c r="X4" s="16">
        <f>W4/U4-1</f>
        <v>0.23078067108385714</v>
      </c>
      <c r="Y4" s="25">
        <f>('2018'!B12-'2017'!B12)/('2017'!B12/100)</f>
        <v>14.257517347821171</v>
      </c>
      <c r="Z4" s="13">
        <f>(B4+C4+E4+G4+I4+K4+M4+O4+Q4+S4+U4+W4)/12</f>
        <v>27384.151498976338</v>
      </c>
    </row>
    <row r="5" spans="1:26" ht="23.25" x14ac:dyDescent="0.25">
      <c r="A5" s="7" t="s">
        <v>39</v>
      </c>
      <c r="B5" s="23">
        <v>22292.458913557894</v>
      </c>
      <c r="C5" s="23">
        <v>21441.118289672377</v>
      </c>
      <c r="D5" s="15">
        <f>C5/B5-1</f>
        <v>-3.8189623997366473E-2</v>
      </c>
      <c r="E5" s="23">
        <v>23238.574584797927</v>
      </c>
      <c r="F5" s="16">
        <f>E5/C5-1</f>
        <v>8.3832208322424107E-2</v>
      </c>
      <c r="G5" s="23">
        <v>23125.250990594293</v>
      </c>
      <c r="H5" s="16">
        <f>G5/E5-1</f>
        <v>-4.8765294872159526E-3</v>
      </c>
      <c r="I5" s="23">
        <v>25299.825539030266</v>
      </c>
      <c r="J5" s="16">
        <f>I5/G5-1</f>
        <v>9.4034635529812505E-2</v>
      </c>
      <c r="K5" s="23">
        <v>25679.845114628788</v>
      </c>
      <c r="L5" s="16">
        <f>K5/I5-1</f>
        <v>1.5020640162607624E-2</v>
      </c>
      <c r="M5" s="23">
        <v>23432.326824457548</v>
      </c>
      <c r="N5" s="16">
        <f>M5/K5-1</f>
        <v>-8.75207105081377E-2</v>
      </c>
      <c r="O5" s="23">
        <v>23733.000129903721</v>
      </c>
      <c r="P5" s="16">
        <f>O5/M5-1</f>
        <v>1.2831559908610624E-2</v>
      </c>
      <c r="Q5" s="23">
        <v>23610.86379532265</v>
      </c>
      <c r="R5" s="16">
        <f>Q5/O5-1</f>
        <v>-5.1462661236486573E-3</v>
      </c>
      <c r="S5" s="23">
        <v>24280.583946762265</v>
      </c>
      <c r="T5" s="16">
        <f>S5/Q5-1</f>
        <v>2.8364915288372039E-2</v>
      </c>
      <c r="U5" s="23">
        <v>24203.422579790597</v>
      </c>
      <c r="V5" s="16">
        <f>U5/S5-1</f>
        <v>-3.1779040875150599E-3</v>
      </c>
      <c r="W5" s="23">
        <v>30007.966040744392</v>
      </c>
      <c r="X5" s="16">
        <f>W5/U5-1</f>
        <v>0.23982324986551617</v>
      </c>
      <c r="Y5" s="25">
        <f>('2018'!B18-'2017'!B18)/('2017'!B18/100)</f>
        <v>8.4839870917093538</v>
      </c>
      <c r="Z5" s="13">
        <f>(B5+C5+E5+G5+I5+K5+M5+O5+Q5+S5+U5+W5)/12</f>
        <v>24195.436395771892</v>
      </c>
    </row>
    <row r="6" spans="1:26" ht="23.25" x14ac:dyDescent="0.25">
      <c r="A6" s="7" t="s">
        <v>35</v>
      </c>
      <c r="B6" s="24">
        <v>23947.953797821152</v>
      </c>
      <c r="C6" s="24">
        <v>24544.945809874716</v>
      </c>
      <c r="D6" s="15">
        <f>C6/B6-1</f>
        <v>2.4928727401665629E-2</v>
      </c>
      <c r="E6" s="24">
        <v>25410.167128045836</v>
      </c>
      <c r="F6" s="16">
        <f>E6/C6-1</f>
        <v>3.5250488017905202E-2</v>
      </c>
      <c r="G6" s="24">
        <v>26158.235028774081</v>
      </c>
      <c r="H6" s="16">
        <f>G6/E6-1</f>
        <v>2.9439708009735277E-2</v>
      </c>
      <c r="I6" s="24">
        <v>26144.953556607848</v>
      </c>
      <c r="J6" s="16">
        <f>I6/G6-1</f>
        <v>-5.0773579148677417E-4</v>
      </c>
      <c r="K6" s="24">
        <v>28301.981970553403</v>
      </c>
      <c r="L6" s="16">
        <f>K6/I6-1</f>
        <v>8.2502667647706973E-2</v>
      </c>
      <c r="M6" s="24">
        <v>25304.572869929179</v>
      </c>
      <c r="N6" s="16">
        <f>M6/K6-1</f>
        <v>-0.10590809872407014</v>
      </c>
      <c r="O6" s="24">
        <v>25006.093563234783</v>
      </c>
      <c r="P6" s="16">
        <f>O6/M6-1</f>
        <v>-1.1795469073066056E-2</v>
      </c>
      <c r="Q6" s="24">
        <v>25885.895878571653</v>
      </c>
      <c r="R6" s="16">
        <f>Q6/O6-1</f>
        <v>3.5183516894074174E-2</v>
      </c>
      <c r="S6" s="24">
        <v>26218.613575747211</v>
      </c>
      <c r="T6" s="16">
        <f>S6/Q6-1</f>
        <v>1.2853242504578866E-2</v>
      </c>
      <c r="U6" s="24">
        <v>26571.450341519812</v>
      </c>
      <c r="V6" s="16">
        <f>U6/S6-1</f>
        <v>1.3457491364035512E-2</v>
      </c>
      <c r="W6" s="24">
        <v>32853.782268555653</v>
      </c>
      <c r="X6" s="16">
        <f>W6/U6-1</f>
        <v>0.23643165300688329</v>
      </c>
      <c r="Y6" s="25">
        <f>('2018'!B14-'2017'!B14)/('2017'!B14/100)</f>
        <v>13.795854416671942</v>
      </c>
      <c r="Z6" s="13">
        <f>(B6+C6+E6+G6+I6+K6+M6+O6+Q6+S6+U6+W6)/12</f>
        <v>26362.387149102946</v>
      </c>
    </row>
    <row r="7" spans="1:26" ht="23.25" x14ac:dyDescent="0.25">
      <c r="A7" s="7" t="s">
        <v>31</v>
      </c>
      <c r="B7" s="23">
        <v>25866.866710913873</v>
      </c>
      <c r="C7" s="23">
        <v>26010.314964358971</v>
      </c>
      <c r="D7" s="15">
        <f>C7/B7-1</f>
        <v>5.5456370131050647E-3</v>
      </c>
      <c r="E7" s="23">
        <v>27246.4905268494</v>
      </c>
      <c r="F7" s="16">
        <f>E7/C7-1</f>
        <v>4.7526358838188454E-2</v>
      </c>
      <c r="G7" s="23">
        <v>28263.843810199764</v>
      </c>
      <c r="H7" s="16">
        <f>G7/E7-1</f>
        <v>3.7338874243192377E-2</v>
      </c>
      <c r="I7" s="23">
        <v>30922.621981047621</v>
      </c>
      <c r="J7" s="16">
        <f>I7/G7-1</f>
        <v>9.4069942811117802E-2</v>
      </c>
      <c r="K7" s="23">
        <v>30678.814479560078</v>
      </c>
      <c r="L7" s="16">
        <f>K7/I7-1</f>
        <v>-7.8844381837016586E-3</v>
      </c>
      <c r="M7" s="23">
        <v>28624.682383720257</v>
      </c>
      <c r="N7" s="16">
        <f>M7/K7-1</f>
        <v>-6.6956045423736898E-2</v>
      </c>
      <c r="O7" s="23">
        <v>28581.317497484746</v>
      </c>
      <c r="P7" s="16">
        <f>O7/M7-1</f>
        <v>-1.5149473330112739E-3</v>
      </c>
      <c r="Q7" s="23">
        <v>28565.177524536717</v>
      </c>
      <c r="R7" s="16">
        <f>Q7/O7-1</f>
        <v>-5.6470360225524541E-4</v>
      </c>
      <c r="S7" s="23">
        <v>28654.898254117357</v>
      </c>
      <c r="T7" s="16">
        <f>S7/Q7-1</f>
        <v>3.1409127250678903E-3</v>
      </c>
      <c r="U7" s="23">
        <v>28941.474808356226</v>
      </c>
      <c r="V7" s="16">
        <f>U7/S7-1</f>
        <v>1.0000962198415397E-2</v>
      </c>
      <c r="W7" s="23">
        <v>37500.09010386531</v>
      </c>
      <c r="X7" s="16">
        <f>W7/U7-1</f>
        <v>0.29572146382249898</v>
      </c>
      <c r="Y7" s="25">
        <f>('2018'!B7-'2017'!B7)/('2017'!B7/100)</f>
        <v>12.577526762653997</v>
      </c>
      <c r="Z7" s="13">
        <f>(B7+C7+E7+G7+I7+K7+M7+O7+Q7+S7+U7+W7)/12</f>
        <v>29154.716087084191</v>
      </c>
    </row>
    <row r="8" spans="1:26" ht="23.25" x14ac:dyDescent="0.25">
      <c r="A8" s="7" t="s">
        <v>37</v>
      </c>
      <c r="B8" s="24">
        <v>22171.94735179171</v>
      </c>
      <c r="C8" s="24">
        <v>22298.205104834411</v>
      </c>
      <c r="D8" s="15">
        <f>C8/B8-1</f>
        <v>5.6944819072239916E-3</v>
      </c>
      <c r="E8" s="24">
        <v>23824.827958942511</v>
      </c>
      <c r="F8" s="16">
        <f>E8/C8-1</f>
        <v>6.8463934515389235E-2</v>
      </c>
      <c r="G8" s="24">
        <v>24004.330440075548</v>
      </c>
      <c r="H8" s="16">
        <f>G8/E8-1</f>
        <v>7.534261378188134E-3</v>
      </c>
      <c r="I8" s="24">
        <v>25011.61569673026</v>
      </c>
      <c r="J8" s="16">
        <f>I8/G8-1</f>
        <v>4.1962647496846417E-2</v>
      </c>
      <c r="K8" s="24">
        <v>26716.205349970034</v>
      </c>
      <c r="L8" s="16">
        <f>K8/I8-1</f>
        <v>6.8151920847824954E-2</v>
      </c>
      <c r="M8" s="24">
        <v>23780.8994973466</v>
      </c>
      <c r="N8" s="16">
        <f>M8/K8-1</f>
        <v>-0.10986986415818689</v>
      </c>
      <c r="O8" s="24">
        <v>23654.374027221078</v>
      </c>
      <c r="P8" s="16">
        <f>O8/M8-1</f>
        <v>-5.3204661219664606E-3</v>
      </c>
      <c r="Q8" s="24">
        <v>24301.127240507863</v>
      </c>
      <c r="R8" s="16">
        <f>Q8/O8-1</f>
        <v>2.7341802093029832E-2</v>
      </c>
      <c r="S8" s="24">
        <v>24052.371080165016</v>
      </c>
      <c r="T8" s="16">
        <f>S8/Q8-1</f>
        <v>-1.023640417503735E-2</v>
      </c>
      <c r="U8" s="24">
        <v>24418.305978054559</v>
      </c>
      <c r="V8" s="16">
        <f>U8/S8-1</f>
        <v>1.5214088318773467E-2</v>
      </c>
      <c r="W8" s="24">
        <v>31670.259635882412</v>
      </c>
      <c r="X8" s="16">
        <f>W8/U8-1</f>
        <v>0.29698840142085992</v>
      </c>
      <c r="Y8" s="25">
        <f>('2018'!B15-'2017'!B15)/('2017'!B15/100)</f>
        <v>14.643832182500429</v>
      </c>
      <c r="Z8" s="13">
        <f>(B8+C8+E8+G8+I8+K8+M8+O8+Q8+S8+U8+W8)/12</f>
        <v>24658.705780126827</v>
      </c>
    </row>
    <row r="9" spans="1:26" ht="23.25" x14ac:dyDescent="0.25">
      <c r="A9" s="7" t="s">
        <v>42</v>
      </c>
      <c r="B9" s="23">
        <v>42751.043820696861</v>
      </c>
      <c r="C9" s="23">
        <v>42349.675090151672</v>
      </c>
      <c r="D9" s="15">
        <f>C9/B9-1</f>
        <v>-9.3885129969827341E-3</v>
      </c>
      <c r="E9" s="23">
        <v>45688.43128444031</v>
      </c>
      <c r="F9" s="16">
        <f>E9/C9-1</f>
        <v>7.8837823128070639E-2</v>
      </c>
      <c r="G9" s="23">
        <v>45133.473487625757</v>
      </c>
      <c r="H9" s="16">
        <f>G9/E9-1</f>
        <v>-1.2146571488952596E-2</v>
      </c>
      <c r="I9" s="23">
        <v>46479.453987895853</v>
      </c>
      <c r="J9" s="16">
        <f>I9/G9-1</f>
        <v>2.9822222759768868E-2</v>
      </c>
      <c r="K9" s="23">
        <v>50606.024815844874</v>
      </c>
      <c r="L9" s="16">
        <f>K9/I9-1</f>
        <v>8.8782687271319105E-2</v>
      </c>
      <c r="M9" s="23">
        <v>44975.922810672237</v>
      </c>
      <c r="N9" s="16">
        <f>M9/K9-1</f>
        <v>-0.11125359135914259</v>
      </c>
      <c r="O9" s="23">
        <v>44033.739364583002</v>
      </c>
      <c r="P9" s="16">
        <f>O9/M9-1</f>
        <v>-2.094861844314766E-2</v>
      </c>
      <c r="Q9" s="23">
        <v>45654.841883490524</v>
      </c>
      <c r="R9" s="16">
        <f>Q9/O9-1</f>
        <v>3.6815009179334002E-2</v>
      </c>
      <c r="S9" s="23">
        <v>46271.227643320264</v>
      </c>
      <c r="T9" s="16">
        <f>S9/Q9-1</f>
        <v>1.3500994295473356E-2</v>
      </c>
      <c r="U9" s="23">
        <v>47005.194997058068</v>
      </c>
      <c r="V9" s="16">
        <f>U9/S9-1</f>
        <v>1.5862283996343374E-2</v>
      </c>
      <c r="W9" s="23">
        <v>58944.183079432871</v>
      </c>
      <c r="X9" s="16">
        <f>W9/U9-1</f>
        <v>0.25399294871815825</v>
      </c>
      <c r="Y9" s="25">
        <f>('2018'!B3-'2017'!B3)/('2017'!B3/100)</f>
        <v>11.468271192060133</v>
      </c>
      <c r="Z9" s="13">
        <f>(B9+C9+E9+G9+I9+K9+M9+O9+Q9+S9+U9+W9)/12</f>
        <v>46657.767688767693</v>
      </c>
    </row>
    <row r="10" spans="1:26" ht="23.25" x14ac:dyDescent="0.25">
      <c r="A10" s="7" t="s">
        <v>32</v>
      </c>
      <c r="B10" s="24">
        <v>25657.925812219877</v>
      </c>
      <c r="C10" s="24">
        <v>25187.689797113759</v>
      </c>
      <c r="D10" s="15">
        <f>C10/B10-1</f>
        <v>-1.8327125058650084E-2</v>
      </c>
      <c r="E10" s="24">
        <v>27004.737008255004</v>
      </c>
      <c r="F10" s="16">
        <f>E10/C10-1</f>
        <v>7.2140288600404334E-2</v>
      </c>
      <c r="G10" s="24">
        <v>28908.472056922143</v>
      </c>
      <c r="H10" s="16">
        <f>G10/E10-1</f>
        <v>7.0496337293904698E-2</v>
      </c>
      <c r="I10" s="24">
        <v>28153.052455166726</v>
      </c>
      <c r="J10" s="16">
        <f>I10/G10-1</f>
        <v>-2.6131426118542689E-2</v>
      </c>
      <c r="K10" s="24">
        <v>29029.09147414715</v>
      </c>
      <c r="L10" s="16">
        <f>K10/I10-1</f>
        <v>3.1117017253297963E-2</v>
      </c>
      <c r="M10" s="24">
        <v>28908.188319810484</v>
      </c>
      <c r="N10" s="16">
        <f>M10/K10-1</f>
        <v>-4.1648962539644341E-3</v>
      </c>
      <c r="O10" s="24">
        <v>27224.656931975325</v>
      </c>
      <c r="P10" s="16">
        <f>O10/M10-1</f>
        <v>-5.8237180732680249E-2</v>
      </c>
      <c r="Q10" s="24">
        <v>27674.122635126769</v>
      </c>
      <c r="R10" s="16">
        <f>Q10/O10-1</f>
        <v>1.6509508431070241E-2</v>
      </c>
      <c r="S10" s="24">
        <v>29434.152860540991</v>
      </c>
      <c r="T10" s="16">
        <f>S10/Q10-1</f>
        <v>6.3598411000037158E-2</v>
      </c>
      <c r="U10" s="24">
        <v>27885.692295681863</v>
      </c>
      <c r="V10" s="16">
        <f>U10/S10-1</f>
        <v>-5.2607614433333061E-2</v>
      </c>
      <c r="W10" s="24">
        <v>36601.118207814769</v>
      </c>
      <c r="X10" s="16">
        <f>W10/U10-1</f>
        <v>0.31254113470521583</v>
      </c>
      <c r="Y10" s="25">
        <f>('2018'!B9-'2017'!B9)/('2017'!B9/100)</f>
        <v>8.5575894476774188</v>
      </c>
      <c r="Z10" s="13">
        <f>(B10+C10+E10+G10+I10+K10+M10+O10+Q10+S10+U10+W10)/12</f>
        <v>28472.40832123124</v>
      </c>
    </row>
    <row r="11" spans="1:26" ht="23.25" x14ac:dyDescent="0.25">
      <c r="A11" s="7" t="s">
        <v>33</v>
      </c>
      <c r="B11" s="23">
        <v>24477.674587619418</v>
      </c>
      <c r="C11" s="23">
        <v>24765.400909557629</v>
      </c>
      <c r="D11" s="15">
        <f>C11/B11-1</f>
        <v>1.1754642823944561E-2</v>
      </c>
      <c r="E11" s="23">
        <v>25375.258490515989</v>
      </c>
      <c r="F11" s="16">
        <f>E11/C11-1</f>
        <v>2.4625386973767815E-2</v>
      </c>
      <c r="G11" s="23">
        <v>27293.177738417216</v>
      </c>
      <c r="H11" s="16">
        <f>G11/E11-1</f>
        <v>7.5582254605132349E-2</v>
      </c>
      <c r="I11" s="23">
        <v>27125.553835959428</v>
      </c>
      <c r="J11" s="16">
        <f>I11/G11-1</f>
        <v>-6.1416044721624985E-3</v>
      </c>
      <c r="K11" s="23">
        <v>28468.239034725535</v>
      </c>
      <c r="L11" s="16">
        <f>K11/I11-1</f>
        <v>4.9498904497432106E-2</v>
      </c>
      <c r="M11" s="23">
        <v>26537.934216591268</v>
      </c>
      <c r="N11" s="16">
        <f>M11/K11-1</f>
        <v>-6.7805557476866896E-2</v>
      </c>
      <c r="O11" s="23">
        <v>26307.502827736065</v>
      </c>
      <c r="P11" s="16">
        <f>O11/M11-1</f>
        <v>-8.6830944328416537E-3</v>
      </c>
      <c r="Q11" s="23">
        <v>27050.648666277299</v>
      </c>
      <c r="R11" s="16">
        <f>Q11/O11-1</f>
        <v>2.8248437086842548E-2</v>
      </c>
      <c r="S11" s="23">
        <v>27333.082553003849</v>
      </c>
      <c r="T11" s="16">
        <f>S11/Q11-1</f>
        <v>1.0440928430623719E-2</v>
      </c>
      <c r="U11" s="23">
        <v>27556.171455485113</v>
      </c>
      <c r="V11" s="16">
        <f>U11/S11-1</f>
        <v>8.1618639993734643E-3</v>
      </c>
      <c r="W11" s="23">
        <v>34473.98619524017</v>
      </c>
      <c r="X11" s="16">
        <f>W11/U11-1</f>
        <v>0.25104411731979015</v>
      </c>
      <c r="Y11" s="25">
        <f>('2018'!B13-'2017'!B13)/('2017'!B13/100)</f>
        <v>12.881437565702598</v>
      </c>
      <c r="Z11" s="13">
        <f>(B11+C11+E11+G11+I11+K11+M11+O11+Q11+S11+U11+W11)/12</f>
        <v>27230.385875927412</v>
      </c>
    </row>
    <row r="12" spans="1:26" ht="23.25" x14ac:dyDescent="0.25">
      <c r="A12" s="7" t="s">
        <v>36</v>
      </c>
      <c r="B12" s="24">
        <v>22282.389076405732</v>
      </c>
      <c r="C12" s="24">
        <v>22178.727732140105</v>
      </c>
      <c r="D12" s="15">
        <f>C12/B12-1</f>
        <v>-4.6521647167264701E-3</v>
      </c>
      <c r="E12" s="24">
        <v>22957.767426845974</v>
      </c>
      <c r="F12" s="16">
        <f>E12/C12-1</f>
        <v>3.5125535788823825E-2</v>
      </c>
      <c r="G12" s="24">
        <v>24457.833032651626</v>
      </c>
      <c r="H12" s="16">
        <f>G12/E12-1</f>
        <v>6.5340221368891838E-2</v>
      </c>
      <c r="I12" s="24">
        <v>23730.388995209778</v>
      </c>
      <c r="J12" s="16">
        <f>I12/G12-1</f>
        <v>-2.9742783691044772E-2</v>
      </c>
      <c r="K12" s="24">
        <v>24431.315581313331</v>
      </c>
      <c r="L12" s="16">
        <f>K12/I12-1</f>
        <v>2.9537087918998894E-2</v>
      </c>
      <c r="M12" s="24">
        <v>24229.868218267013</v>
      </c>
      <c r="N12" s="16">
        <f>M12/K12-1</f>
        <v>-8.245457039587234E-3</v>
      </c>
      <c r="O12" s="24">
        <v>23866.342433678161</v>
      </c>
      <c r="P12" s="16">
        <f>O12/M12-1</f>
        <v>-1.5003209316457933E-2</v>
      </c>
      <c r="Q12" s="24">
        <v>23644.024656251291</v>
      </c>
      <c r="R12" s="16">
        <f>Q12/O12-1</f>
        <v>-9.3151172218643996E-3</v>
      </c>
      <c r="S12" s="24">
        <v>24350.20910181876</v>
      </c>
      <c r="T12" s="16">
        <f>S12/Q12-1</f>
        <v>2.9867353626733761E-2</v>
      </c>
      <c r="U12" s="24">
        <v>24673.361288013322</v>
      </c>
      <c r="V12" s="16">
        <f>U12/S12-1</f>
        <v>1.3271023047207731E-2</v>
      </c>
      <c r="W12" s="24">
        <v>30532.847829076167</v>
      </c>
      <c r="X12" s="16">
        <f>W12/U12-1</f>
        <v>0.23748229812163735</v>
      </c>
      <c r="Y12" s="25">
        <f>('2018'!B17-'2017'!B17)/('2017'!B17/100)</f>
        <v>13.198107508980174</v>
      </c>
      <c r="Z12" s="13">
        <f>(B12+C12+E12+G12+I12+K12+M12+O12+Q12+S12+U12+W12)/12</f>
        <v>24277.922947639268</v>
      </c>
    </row>
    <row r="13" spans="1:26" ht="23.25" x14ac:dyDescent="0.25">
      <c r="A13" s="7" t="s">
        <v>25</v>
      </c>
      <c r="B13" s="23">
        <v>30281.288324024747</v>
      </c>
      <c r="C13" s="23">
        <v>30820.223901666308</v>
      </c>
      <c r="D13" s="15">
        <f>C13/B13-1</f>
        <v>1.7797643609964053E-2</v>
      </c>
      <c r="E13" s="23">
        <v>32259.039131487636</v>
      </c>
      <c r="F13" s="16">
        <f>E13/C13-1</f>
        <v>4.6684126449306529E-2</v>
      </c>
      <c r="G13" s="23">
        <v>32689.869385707309</v>
      </c>
      <c r="H13" s="16">
        <f>G13/E13-1</f>
        <v>1.3355334375075856E-2</v>
      </c>
      <c r="I13" s="23">
        <v>33191.240114403292</v>
      </c>
      <c r="J13" s="16">
        <f>I13/G13-1</f>
        <v>1.5337189720164179E-2</v>
      </c>
      <c r="K13" s="23">
        <v>35016.661473468033</v>
      </c>
      <c r="L13" s="16">
        <f>K13/I13-1</f>
        <v>5.4997082144954357E-2</v>
      </c>
      <c r="M13" s="23">
        <v>33582.943225165167</v>
      </c>
      <c r="N13" s="16">
        <f>M13/K13-1</f>
        <v>-4.0943887508784638E-2</v>
      </c>
      <c r="O13" s="23">
        <v>33545.117041489895</v>
      </c>
      <c r="P13" s="16">
        <f>O13/M13-1</f>
        <v>-1.1263510592760539E-3</v>
      </c>
      <c r="Q13" s="23">
        <v>33840.165326669732</v>
      </c>
      <c r="R13" s="16">
        <f>Q13/O13-1</f>
        <v>8.7955658289970984E-3</v>
      </c>
      <c r="S13" s="23">
        <v>33873.893544061131</v>
      </c>
      <c r="T13" s="16">
        <f>S13/Q13-1</f>
        <v>9.9669186204653926E-4</v>
      </c>
      <c r="U13" s="23">
        <v>35054.501962485367</v>
      </c>
      <c r="V13" s="16">
        <f>U13/S13-1</f>
        <v>3.4853047432783946E-2</v>
      </c>
      <c r="W13" s="23">
        <v>42472.390572917066</v>
      </c>
      <c r="X13" s="16">
        <f>W13/U13-1</f>
        <v>0.21161015547646844</v>
      </c>
      <c r="Y13" s="25">
        <f>('2018'!B4-'2017'!B4)/('2017'!B4/100)</f>
        <v>9.8602453734924183</v>
      </c>
      <c r="Z13" s="13">
        <f>(B13+C13+E13+G13+I13+K13+M13+O13+Q13+S13+U13+W13)/12</f>
        <v>33885.611166962139</v>
      </c>
    </row>
    <row r="14" spans="1:26" ht="23.25" x14ac:dyDescent="0.25">
      <c r="A14" s="7" t="s">
        <v>40</v>
      </c>
      <c r="B14" s="24">
        <v>20475.334624671701</v>
      </c>
      <c r="C14" s="24">
        <v>20833.445423321413</v>
      </c>
      <c r="D14" s="15">
        <f>C14/B14-1</f>
        <v>1.7489863057876809E-2</v>
      </c>
      <c r="E14" s="24">
        <v>22107.308927258371</v>
      </c>
      <c r="F14" s="16">
        <f>E14/C14-1</f>
        <v>6.1145119208701137E-2</v>
      </c>
      <c r="G14" s="24">
        <v>22065.706034597166</v>
      </c>
      <c r="H14" s="16">
        <f>G14/E14-1</f>
        <v>-1.8818614603023365E-3</v>
      </c>
      <c r="I14" s="24">
        <v>23239.310800577918</v>
      </c>
      <c r="J14" s="16">
        <f>I14/G14-1</f>
        <v>5.3186821402434914E-2</v>
      </c>
      <c r="K14" s="24">
        <v>25485.618105594978</v>
      </c>
      <c r="L14" s="16">
        <f>K14/I14-1</f>
        <v>9.6659807353718818E-2</v>
      </c>
      <c r="M14" s="24">
        <v>22764.250944995296</v>
      </c>
      <c r="N14" s="16">
        <f>M14/K14-1</f>
        <v>-0.10678050457023236</v>
      </c>
      <c r="O14" s="24">
        <v>21817.097227876315</v>
      </c>
      <c r="P14" s="16">
        <f>O14/M14-1</f>
        <v>-4.16070671250095E-2</v>
      </c>
      <c r="Q14" s="24">
        <v>23181.223513743545</v>
      </c>
      <c r="R14" s="16">
        <f>Q14/O14-1</f>
        <v>6.2525562938970936E-2</v>
      </c>
      <c r="S14" s="24">
        <v>22939.482211232167</v>
      </c>
      <c r="T14" s="16">
        <f>S14/Q14-1</f>
        <v>-1.0428323697757258E-2</v>
      </c>
      <c r="U14" s="24">
        <v>23166.962810146641</v>
      </c>
      <c r="V14" s="16">
        <f>U14/S14-1</f>
        <v>9.9165533389018456E-3</v>
      </c>
      <c r="W14" s="24">
        <v>29994.327759097632</v>
      </c>
      <c r="X14" s="16">
        <f>W14/U14-1</f>
        <v>0.29470263343975112</v>
      </c>
      <c r="Y14" s="25">
        <f>('2018'!B19-'2017'!B19)/('2017'!B19/100)</f>
        <v>6.3420336970029672</v>
      </c>
      <c r="Z14" s="13">
        <f>(B14+C14+E14+G14+I14+K14+M14+O14+Q14+S14+U14+W14)/12</f>
        <v>23172.505698592762</v>
      </c>
    </row>
    <row r="15" spans="1:26" x14ac:dyDescent="0.25">
      <c r="A15" s="7" t="s">
        <v>24</v>
      </c>
      <c r="B15" s="23">
        <v>61277.477579263577</v>
      </c>
      <c r="C15" s="23">
        <v>67219.164996119624</v>
      </c>
      <c r="D15" s="15">
        <f>C15/B15-1</f>
        <v>9.6963642296965746E-2</v>
      </c>
      <c r="E15" s="23">
        <v>72128.921939950844</v>
      </c>
      <c r="F15" s="16">
        <f>E15/C15-1</f>
        <v>7.3041028464347235E-2</v>
      </c>
      <c r="G15" s="23">
        <v>77694.285207319757</v>
      </c>
      <c r="H15" s="16">
        <f>G15/E15-1</f>
        <v>7.7158553291593934E-2</v>
      </c>
      <c r="I15" s="23">
        <v>69459.967367751786</v>
      </c>
      <c r="J15" s="16">
        <f>I15/G15-1</f>
        <v>-0.1059835716049834</v>
      </c>
      <c r="K15" s="23">
        <v>77565.435022625199</v>
      </c>
      <c r="L15" s="16">
        <f>K15/I15-1</f>
        <v>0.11669264991098371</v>
      </c>
      <c r="M15" s="23">
        <v>70819.744979294759</v>
      </c>
      <c r="N15" s="16">
        <f>M15/K15-1</f>
        <v>-8.6967733003273651E-2</v>
      </c>
      <c r="O15" s="23">
        <v>67654.568464582786</v>
      </c>
      <c r="P15" s="16">
        <f>O15/M15-1</f>
        <v>-4.4693418701766907E-2</v>
      </c>
      <c r="Q15" s="23">
        <v>69122.333064086793</v>
      </c>
      <c r="R15" s="16">
        <f>Q15/O15-1</f>
        <v>2.1694981326684237E-2</v>
      </c>
      <c r="S15" s="23">
        <v>69846.527590240818</v>
      </c>
      <c r="T15" s="16">
        <f>S15/Q15-1</f>
        <v>1.047699772347932E-2</v>
      </c>
      <c r="U15" s="23">
        <v>70992.985557489243</v>
      </c>
      <c r="V15" s="16">
        <f>U15/S15-1</f>
        <v>1.6413957956137759E-2</v>
      </c>
      <c r="W15" s="23">
        <v>104051.87180702394</v>
      </c>
      <c r="X15" s="16">
        <f>W15/U15-1</f>
        <v>0.46566412146118319</v>
      </c>
      <c r="Y15" s="25">
        <f>('2018'!B2-'2017'!B2)/('2017'!B2/100)</f>
        <v>13.303140968649871</v>
      </c>
      <c r="Z15" s="13">
        <f>(B15+C15+E15+G15+I15+K15+M15+O15+Q15+S15+U15+W15)/12</f>
        <v>73152.773631312433</v>
      </c>
    </row>
    <row r="16" spans="1:26" ht="23.25" x14ac:dyDescent="0.25">
      <c r="A16" s="7" t="s">
        <v>30</v>
      </c>
      <c r="B16" s="23">
        <v>25336.915203844284</v>
      </c>
      <c r="C16" s="23">
        <v>25418.8591748773</v>
      </c>
      <c r="D16" s="15">
        <f>C16/B16-1</f>
        <v>3.2341731569824894E-3</v>
      </c>
      <c r="E16" s="23">
        <v>27255.541887407744</v>
      </c>
      <c r="F16" s="16">
        <f>E16/C16-1</f>
        <v>7.2256693343095701E-2</v>
      </c>
      <c r="G16" s="23">
        <v>28035.422623014911</v>
      </c>
      <c r="H16" s="16">
        <f>G16/E16-1</f>
        <v>2.8613657318898422E-2</v>
      </c>
      <c r="I16" s="23">
        <v>28143.74207004032</v>
      </c>
      <c r="J16" s="16">
        <f>I16/G16-1</f>
        <v>3.8636637828490805E-3</v>
      </c>
      <c r="K16" s="23">
        <v>29437.956643635844</v>
      </c>
      <c r="L16" s="16">
        <f>K16/I16-1</f>
        <v>4.5985873888932716E-2</v>
      </c>
      <c r="M16" s="23">
        <v>28207.174995435285</v>
      </c>
      <c r="N16" s="16">
        <f>M16/K16-1</f>
        <v>-4.1809343736044946E-2</v>
      </c>
      <c r="O16" s="23">
        <v>27625.650029431694</v>
      </c>
      <c r="P16" s="16">
        <f>O16/M16-1</f>
        <v>-2.061620726278679E-2</v>
      </c>
      <c r="Q16" s="23">
        <v>27939.968191792585</v>
      </c>
      <c r="R16" s="16">
        <f>Q16/O16-1</f>
        <v>1.1377765302391873E-2</v>
      </c>
      <c r="S16" s="23">
        <v>28686.104109496453</v>
      </c>
      <c r="T16" s="16">
        <f>S16/Q16-1</f>
        <v>2.6704966612061121E-2</v>
      </c>
      <c r="U16" s="23">
        <v>29328.324003143727</v>
      </c>
      <c r="V16" s="16">
        <f>U16/S16-1</f>
        <v>2.2387839463870129E-2</v>
      </c>
      <c r="W16" s="23">
        <v>34643.738718254608</v>
      </c>
      <c r="X16" s="16">
        <f>W16/U16-1</f>
        <v>0.18123827036761853</v>
      </c>
      <c r="Y16" s="25">
        <f>('2018'!B10-'2017'!B10)/('2017'!B10/100)</f>
        <v>12.892051097971954</v>
      </c>
      <c r="Z16" s="13">
        <f>(B16+C16+E16+G16+I16+K16+M16+O16+Q16+S16+U16+W16)/12</f>
        <v>28338.283137531223</v>
      </c>
    </row>
    <row r="17" spans="1:26" ht="34.5" x14ac:dyDescent="0.25">
      <c r="A17" s="7" t="s">
        <v>34</v>
      </c>
      <c r="B17" s="24">
        <v>24681.276756159492</v>
      </c>
      <c r="C17" s="24">
        <v>25356.147623343171</v>
      </c>
      <c r="D17" s="15">
        <f>C17/B17-1</f>
        <v>2.7343434209304407E-2</v>
      </c>
      <c r="E17" s="24">
        <v>26488.490532920794</v>
      </c>
      <c r="F17" s="16">
        <f>E17/C17-1</f>
        <v>4.4657529463788759E-2</v>
      </c>
      <c r="G17" s="24">
        <v>27155.176734239027</v>
      </c>
      <c r="H17" s="16">
        <f>G17/E17-1</f>
        <v>2.5168901205965266E-2</v>
      </c>
      <c r="I17" s="24">
        <v>27798.617506103659</v>
      </c>
      <c r="J17" s="16">
        <f>I17/G17-1</f>
        <v>2.3694957987636212E-2</v>
      </c>
      <c r="K17" s="24">
        <v>29617.896510052502</v>
      </c>
      <c r="L17" s="16">
        <f>K17/I17-1</f>
        <v>6.5444945366415652E-2</v>
      </c>
      <c r="M17" s="24">
        <v>27443.46111303732</v>
      </c>
      <c r="N17" s="16">
        <f>M17/K17-1</f>
        <v>-7.3416266961334187E-2</v>
      </c>
      <c r="O17" s="24">
        <v>27594.660344784254</v>
      </c>
      <c r="P17" s="16">
        <f>O17/M17-1</f>
        <v>5.5094811519638132E-3</v>
      </c>
      <c r="Q17" s="24">
        <v>27880.748106309577</v>
      </c>
      <c r="R17" s="16">
        <f>Q17/O17-1</f>
        <v>1.0367504363191005E-2</v>
      </c>
      <c r="S17" s="24">
        <v>27591.488039420048</v>
      </c>
      <c r="T17" s="16">
        <f>S17/Q17-1</f>
        <v>-1.0374903348596587E-2</v>
      </c>
      <c r="U17" s="24">
        <v>28093.988000556015</v>
      </c>
      <c r="V17" s="16">
        <f>U17/S17-1</f>
        <v>1.821213703364033E-2</v>
      </c>
      <c r="W17" s="24">
        <v>34387.353045221644</v>
      </c>
      <c r="X17" s="16">
        <f>W17/U17-1</f>
        <v>0.22401109605873959</v>
      </c>
      <c r="Y17" s="25">
        <f>('2018'!B11-'2017'!B11)/('2017'!B11/100)</f>
        <v>13.099318496900942</v>
      </c>
      <c r="Z17" s="13">
        <f>(B17+C17+E17+G17+I17+K17+M17+O17+Q17+S17+U17+W17)/12</f>
        <v>27840.775359345625</v>
      </c>
    </row>
    <row r="18" spans="1:26" ht="23.25" x14ac:dyDescent="0.25">
      <c r="A18" s="7" t="s">
        <v>38</v>
      </c>
      <c r="B18" s="23">
        <v>22635.390179578411</v>
      </c>
      <c r="C18" s="23">
        <v>22548.034652455026</v>
      </c>
      <c r="D18" s="15">
        <f>C18/B18-1</f>
        <v>-3.8592454749111216E-3</v>
      </c>
      <c r="E18" s="23">
        <v>23201.816341097863</v>
      </c>
      <c r="F18" s="16">
        <f>E18/C18-1</f>
        <v>2.8995063149402034E-2</v>
      </c>
      <c r="G18" s="23">
        <v>23591.446156818463</v>
      </c>
      <c r="H18" s="16">
        <f>G18/E18-1</f>
        <v>1.6793073869412645E-2</v>
      </c>
      <c r="I18" s="23">
        <v>25192.402259839742</v>
      </c>
      <c r="J18" s="16">
        <f>I18/G18-1</f>
        <v>6.7861719556287836E-2</v>
      </c>
      <c r="K18" s="23">
        <v>26351.113736251031</v>
      </c>
      <c r="L18" s="16">
        <f>K18/I18-1</f>
        <v>4.5994481370219997E-2</v>
      </c>
      <c r="M18" s="23">
        <v>23864.743168910467</v>
      </c>
      <c r="N18" s="16">
        <f>M18/K18-1</f>
        <v>-9.4355426196657599E-2</v>
      </c>
      <c r="O18" s="23">
        <v>24041.991820255789</v>
      </c>
      <c r="P18" s="16">
        <f>O18/M18-1</f>
        <v>7.4272180551362421E-3</v>
      </c>
      <c r="Q18" s="23">
        <v>24244.125516434455</v>
      </c>
      <c r="R18" s="16">
        <f>Q18/O18-1</f>
        <v>8.4075270339440955E-3</v>
      </c>
      <c r="S18" s="23">
        <v>23990.102124073215</v>
      </c>
      <c r="T18" s="16">
        <f>S18/Q18-1</f>
        <v>-1.0477729633475263E-2</v>
      </c>
      <c r="U18" s="23">
        <v>24459.052662037957</v>
      </c>
      <c r="V18" s="16">
        <f>U18/S18-1</f>
        <v>1.9547667431318194E-2</v>
      </c>
      <c r="W18" s="23">
        <v>28817.467285776613</v>
      </c>
      <c r="X18" s="16">
        <f>W18/U18-1</f>
        <v>0.17819229076288789</v>
      </c>
      <c r="Y18" s="25">
        <f>('2018'!B16-'2017'!B16)/('2017'!B16/100)</f>
        <v>10.397287320618613</v>
      </c>
      <c r="Z18" s="13">
        <f>(B18+C18+E18+G18+I18+K18+M18+O18+Q18+S18+U18+W18)/12</f>
        <v>24411.473825294088</v>
      </c>
    </row>
    <row r="19" spans="1:26" ht="34.5" x14ac:dyDescent="0.25">
      <c r="A19" s="7" t="s">
        <v>29</v>
      </c>
      <c r="B19" s="24">
        <v>27550.428304228619</v>
      </c>
      <c r="C19" s="24">
        <v>26693.481675782008</v>
      </c>
      <c r="D19" s="15">
        <f>C19/B19-1</f>
        <v>-3.1104657211992626E-2</v>
      </c>
      <c r="E19" s="24">
        <v>28212.624597885755</v>
      </c>
      <c r="F19" s="16">
        <f>E19/C19-1</f>
        <v>5.6910632361682811E-2</v>
      </c>
      <c r="G19" s="24">
        <v>28062.416177021423</v>
      </c>
      <c r="H19" s="16">
        <f>G19/E19-1</f>
        <v>-5.3241562245714968E-3</v>
      </c>
      <c r="I19" s="24">
        <v>28444.151835705019</v>
      </c>
      <c r="J19" s="16">
        <f>I19/G19-1</f>
        <v>1.3603093057830584E-2</v>
      </c>
      <c r="K19" s="24">
        <v>29732.011442968706</v>
      </c>
      <c r="L19" s="16">
        <f>K19/I19-1</f>
        <v>4.5276780081277668E-2</v>
      </c>
      <c r="M19" s="24">
        <v>29299.01741742056</v>
      </c>
      <c r="N19" s="16">
        <f>M19/K19-1</f>
        <v>-1.4563226789371608E-2</v>
      </c>
      <c r="O19" s="24">
        <v>28578.030607763001</v>
      </c>
      <c r="P19" s="16">
        <f>O19/M19-1</f>
        <v>-2.4607883581408974E-2</v>
      </c>
      <c r="Q19" s="24">
        <v>29075.170373385259</v>
      </c>
      <c r="R19" s="16">
        <f>Q19/O19-1</f>
        <v>1.7395872110488098E-2</v>
      </c>
      <c r="S19" s="24">
        <v>29331.592580689758</v>
      </c>
      <c r="T19" s="16">
        <f>S19/Q19-1</f>
        <v>8.8192847715595768E-3</v>
      </c>
      <c r="U19" s="24">
        <v>28757.92553979695</v>
      </c>
      <c r="V19" s="16">
        <f>U19/S19-1</f>
        <v>-1.9557991585853252E-2</v>
      </c>
      <c r="W19" s="24">
        <v>35191.164454068887</v>
      </c>
      <c r="X19" s="16">
        <f>W19/U19-1</f>
        <v>0.22370316333732876</v>
      </c>
      <c r="Y19" s="25">
        <f>('2018'!B8-'2017'!B8)/('2017'!B8/100)</f>
        <v>10.108128157980635</v>
      </c>
      <c r="Z19" s="13">
        <f>(B19+C19+E19+G19+I19+K19+M19+O19+Q19+S19+U19+W19)/12</f>
        <v>29077.334583892993</v>
      </c>
    </row>
  </sheetData>
  <sortState ref="A2:Z19">
    <sortCondition descending="1" ref="A2"/>
  </sortState>
  <conditionalFormatting sqref="F1 D1 H1 J1 L1 N1 P1 R1 X1 V1 T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 F2:F19 H2:H19 J2:J19 L2:L19 N2:N19 P2:P19 R2:R19 X2:X19 V2:V19 T2:T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7" t="s">
        <v>28</v>
      </c>
      <c r="B2" s="24">
        <v>31459.960834834321</v>
      </c>
      <c r="C2" s="24">
        <v>31541.512006950201</v>
      </c>
      <c r="D2" s="15">
        <f>C2/B2-1</f>
        <v>2.5922210311712934E-3</v>
      </c>
      <c r="E2" s="24">
        <v>32818.503905503698</v>
      </c>
      <c r="F2" s="16">
        <f>E2/C2-1</f>
        <v>4.0486071126587309E-2</v>
      </c>
      <c r="G2" s="24">
        <v>32939.291526726411</v>
      </c>
      <c r="H2" s="16">
        <f>G2/E2-1</f>
        <v>3.6804731126838242E-3</v>
      </c>
      <c r="I2" s="24">
        <v>34039.062065331127</v>
      </c>
      <c r="J2" s="16">
        <f>I2/G2-1</f>
        <v>3.3387801850940813E-2</v>
      </c>
      <c r="K2" s="24">
        <v>35358.913764360674</v>
      </c>
      <c r="L2" s="16">
        <f>K2/I2-1</f>
        <v>3.8774620067273169E-2</v>
      </c>
      <c r="M2" s="24">
        <v>32960.928599160899</v>
      </c>
      <c r="N2" s="16">
        <f>M2/K2-1</f>
        <v>-6.7818405881483135E-2</v>
      </c>
      <c r="O2" s="24">
        <v>32236.232563121728</v>
      </c>
      <c r="P2" s="16">
        <f>O2/M2-1</f>
        <v>-2.1986517578197695E-2</v>
      </c>
      <c r="Q2" s="24">
        <v>29446.27303208593</v>
      </c>
      <c r="R2" s="16">
        <f>Q2/O2-1</f>
        <v>-8.6547319869739181E-2</v>
      </c>
      <c r="S2" s="24">
        <v>33427.089695173927</v>
      </c>
      <c r="T2" s="16">
        <f>S2/Q2-1</f>
        <v>0.13518915139957866</v>
      </c>
      <c r="U2" s="24">
        <v>33882.069331728002</v>
      </c>
      <c r="V2" s="16">
        <f>U2/S2-1</f>
        <v>1.3611105265313173E-2</v>
      </c>
      <c r="W2" s="24">
        <v>41869.495814714559</v>
      </c>
      <c r="X2" s="16">
        <f>W2/U2-1</f>
        <v>0.23574199098597948</v>
      </c>
      <c r="Y2" s="25">
        <f>('2018'!B6-'2017'!B6)/('2017'!B6/100)</f>
        <v>10.47808989387395</v>
      </c>
      <c r="Z2" s="13">
        <f>(B2+C2+E2+G2+I2+K2+M2+O2+Q2+S2+U2+W2)/12</f>
        <v>33498.277761640951</v>
      </c>
    </row>
    <row r="3" spans="1:26" ht="23.25" x14ac:dyDescent="0.25">
      <c r="A3" s="7" t="s">
        <v>26</v>
      </c>
      <c r="B3" s="23">
        <v>31839.973381290583</v>
      </c>
      <c r="C3" s="23">
        <v>32167.328263943931</v>
      </c>
      <c r="D3" s="15">
        <f>C3/B3-1</f>
        <v>1.0281254909770166E-2</v>
      </c>
      <c r="E3" s="23">
        <v>33162.705979016049</v>
      </c>
      <c r="F3" s="16">
        <f>E3/C3-1</f>
        <v>3.0943748479970168E-2</v>
      </c>
      <c r="G3" s="23">
        <v>33887.67650615851</v>
      </c>
      <c r="H3" s="16">
        <f>G3/E3-1</f>
        <v>2.1861018446480029E-2</v>
      </c>
      <c r="I3" s="23">
        <v>34236.85025761633</v>
      </c>
      <c r="J3" s="16">
        <f>I3/G3-1</f>
        <v>1.0303856370747821E-2</v>
      </c>
      <c r="K3" s="23">
        <v>35545.263787035765</v>
      </c>
      <c r="L3" s="16">
        <f>K3/I3-1</f>
        <v>3.8216527501047315E-2</v>
      </c>
      <c r="M3" s="23">
        <v>33868.578788272222</v>
      </c>
      <c r="N3" s="16">
        <f>M3/K3-1</f>
        <v>-4.7170419350638593E-2</v>
      </c>
      <c r="O3" s="23">
        <v>33662.040771330692</v>
      </c>
      <c r="P3" s="16">
        <f>O3/M3-1</f>
        <v>-6.0982191851831624E-3</v>
      </c>
      <c r="Q3" s="23">
        <v>31183.245413320794</v>
      </c>
      <c r="R3" s="16">
        <f>Q3/O3-1</f>
        <v>-7.3637702920288817E-2</v>
      </c>
      <c r="S3" s="23">
        <v>33455.382901153818</v>
      </c>
      <c r="T3" s="16">
        <f>S3/Q3-1</f>
        <v>7.2864047911524121E-2</v>
      </c>
      <c r="U3" s="23">
        <v>33933.267346656619</v>
      </c>
      <c r="V3" s="16">
        <f>U3/S3-1</f>
        <v>1.428423183541927E-2</v>
      </c>
      <c r="W3" s="23">
        <v>41198.321549231208</v>
      </c>
      <c r="X3" s="16">
        <f>W3/U3-1</f>
        <v>0.21409828085094196</v>
      </c>
      <c r="Y3" s="25">
        <f>('2018'!B5-'2017'!B5)/('2017'!B5/100)</f>
        <v>7.6974123010093276</v>
      </c>
      <c r="Z3" s="13">
        <f>(B3+C3+E3+G3+I3+K3+M3+O3+Q3+S3+U3+W3)/12</f>
        <v>34011.719578752207</v>
      </c>
    </row>
    <row r="4" spans="1:26" ht="23.25" x14ac:dyDescent="0.25">
      <c r="A4" s="7" t="s">
        <v>27</v>
      </c>
      <c r="B4" s="24">
        <v>27300.193464737447</v>
      </c>
      <c r="C4" s="24">
        <v>28416.466764183187</v>
      </c>
      <c r="D4" s="15">
        <f>C4/B4-1</f>
        <v>4.088884208412602E-2</v>
      </c>
      <c r="E4" s="24">
        <v>28963.089389018412</v>
      </c>
      <c r="F4" s="16">
        <f>E4/C4-1</f>
        <v>1.9236122117905374E-2</v>
      </c>
      <c r="G4" s="24">
        <v>30045.48987258958</v>
      </c>
      <c r="H4" s="16">
        <f>G4/E4-1</f>
        <v>3.7371720572791034E-2</v>
      </c>
      <c r="I4" s="24">
        <v>30530.454645901656</v>
      </c>
      <c r="J4" s="16">
        <f>I4/G4-1</f>
        <v>1.6141017349645903E-2</v>
      </c>
      <c r="K4" s="24">
        <v>32626.973864153224</v>
      </c>
      <c r="L4" s="16">
        <f>K4/I4-1</f>
        <v>6.8669767370562296E-2</v>
      </c>
      <c r="M4" s="24">
        <v>29707.325889983007</v>
      </c>
      <c r="N4" s="16">
        <f>M4/K4-1</f>
        <v>-8.9485711617833807E-2</v>
      </c>
      <c r="O4" s="24">
        <v>29574.471746792304</v>
      </c>
      <c r="P4" s="16">
        <f>O4/M4-1</f>
        <v>-4.4721003729083497E-3</v>
      </c>
      <c r="Q4" s="24">
        <v>27155.488981381644</v>
      </c>
      <c r="R4" s="16">
        <f>Q4/O4-1</f>
        <v>-8.1792932300575272E-2</v>
      </c>
      <c r="S4" s="24">
        <v>30277.712261087192</v>
      </c>
      <c r="T4" s="16">
        <f>S4/Q4-1</f>
        <v>0.11497577089649202</v>
      </c>
      <c r="U4" s="24">
        <v>30764.119881033548</v>
      </c>
      <c r="V4" s="16">
        <f>U4/S4-1</f>
        <v>1.6064873585957429E-2</v>
      </c>
      <c r="W4" s="24">
        <v>37768.621785532174</v>
      </c>
      <c r="X4" s="16">
        <f>W4/U4-1</f>
        <v>0.22768413111070296</v>
      </c>
      <c r="Y4" s="25">
        <f>('2018'!B12-'2017'!B12)/('2017'!B12/100)</f>
        <v>14.257517347821171</v>
      </c>
      <c r="Z4" s="13">
        <f>(B4+C4+E4+G4+I4+K4+M4+O4+Q4+S4+U4+W4)/12</f>
        <v>30260.867378866114</v>
      </c>
    </row>
    <row r="5" spans="1:26" ht="23.25" x14ac:dyDescent="0.25">
      <c r="A5" s="7" t="s">
        <v>39</v>
      </c>
      <c r="B5" s="23">
        <v>24008.401388167549</v>
      </c>
      <c r="C5" s="23">
        <v>24059.453467446765</v>
      </c>
      <c r="D5" s="15">
        <f>C5/B5-1</f>
        <v>2.1264255980149027E-3</v>
      </c>
      <c r="E5" s="23">
        <v>24946.718199514409</v>
      </c>
      <c r="F5" s="16">
        <f>E5/C5-1</f>
        <v>3.6878008607641233E-2</v>
      </c>
      <c r="G5" s="23">
        <v>24839.975912722552</v>
      </c>
      <c r="H5" s="16">
        <f>G5/E5-1</f>
        <v>-4.2788107813690468E-3</v>
      </c>
      <c r="I5" s="23">
        <v>27934.826582706541</v>
      </c>
      <c r="J5" s="16">
        <f>I5/G5-1</f>
        <v>0.12459153265115952</v>
      </c>
      <c r="K5" s="23">
        <v>28335.997925492025</v>
      </c>
      <c r="L5" s="16">
        <f>K5/I5-1</f>
        <v>1.4360974878356192E-2</v>
      </c>
      <c r="M5" s="23">
        <v>25498.311111713661</v>
      </c>
      <c r="N5" s="16">
        <f>M5/K5-1</f>
        <v>-0.10014423424366092</v>
      </c>
      <c r="O5" s="23">
        <v>26024.295153889685</v>
      </c>
      <c r="P5" s="16">
        <f>O5/M5-1</f>
        <v>2.0628191407327856E-2</v>
      </c>
      <c r="Q5" s="23">
        <v>23610.86379532265</v>
      </c>
      <c r="R5" s="16">
        <f>Q5/O5-1</f>
        <v>-9.2737626294801534E-2</v>
      </c>
      <c r="S5" s="23">
        <v>26205.931763804492</v>
      </c>
      <c r="T5" s="16">
        <f>S5/Q5-1</f>
        <v>0.10990991227504043</v>
      </c>
      <c r="U5" s="23">
        <v>26754.248884834589</v>
      </c>
      <c r="V5" s="16">
        <f>U5/S5-1</f>
        <v>2.0923397266394028E-2</v>
      </c>
      <c r="W5" s="23">
        <v>33252.371974555375</v>
      </c>
      <c r="X5" s="16">
        <f>W5/U5-1</f>
        <v>0.24288191074592969</v>
      </c>
      <c r="Y5" s="25">
        <f>('2018'!B18-'2017'!B18)/('2017'!B18/100)</f>
        <v>8.4839870917093538</v>
      </c>
      <c r="Z5" s="13">
        <f>(B5+C5+E5+G5+I5+K5+M5+O5+Q5+S5+U5+W5)/12</f>
        <v>26289.283013347525</v>
      </c>
    </row>
    <row r="6" spans="1:26" ht="23.25" x14ac:dyDescent="0.25">
      <c r="A6" s="7" t="s">
        <v>35</v>
      </c>
      <c r="B6" s="24">
        <v>26457.241924500253</v>
      </c>
      <c r="C6" s="24">
        <v>27180.903023880943</v>
      </c>
      <c r="D6" s="15">
        <f>C6/B6-1</f>
        <v>2.7352098962006854E-2</v>
      </c>
      <c r="E6" s="24">
        <v>27209.396283329184</v>
      </c>
      <c r="F6" s="16">
        <f>E6/C6-1</f>
        <v>1.0482822966995098E-3</v>
      </c>
      <c r="G6" s="24">
        <v>28849.821149887084</v>
      </c>
      <c r="H6" s="16">
        <f>G6/E6-1</f>
        <v>6.0288910840810006E-2</v>
      </c>
      <c r="I6" s="24">
        <v>29109.583172086313</v>
      </c>
      <c r="J6" s="16">
        <f>I6/G6-1</f>
        <v>9.0039387367308876E-3</v>
      </c>
      <c r="K6" s="24">
        <v>31072.365100302155</v>
      </c>
      <c r="L6" s="16">
        <f>K6/I6-1</f>
        <v>6.7427345716787324E-2</v>
      </c>
      <c r="M6" s="24">
        <v>28576.072789082471</v>
      </c>
      <c r="N6" s="16">
        <f>M6/K6-1</f>
        <v>-8.0338020719105452E-2</v>
      </c>
      <c r="O6" s="24">
        <v>28727.081909962795</v>
      </c>
      <c r="P6" s="16">
        <f>O6/M6-1</f>
        <v>5.2844602543851149E-3</v>
      </c>
      <c r="Q6" s="24">
        <v>25885.895878571653</v>
      </c>
      <c r="R6" s="16">
        <f>Q6/O6-1</f>
        <v>-9.8902702345336158E-2</v>
      </c>
      <c r="S6" s="24">
        <v>28892.995753317326</v>
      </c>
      <c r="T6" s="16">
        <f>S6/Q6-1</f>
        <v>0.11616750252151586</v>
      </c>
      <c r="U6" s="24">
        <v>29566.266124349109</v>
      </c>
      <c r="V6" s="16">
        <f>U6/S6-1</f>
        <v>2.3302200186509969E-2</v>
      </c>
      <c r="W6" s="24">
        <v>37306.760645119524</v>
      </c>
      <c r="X6" s="16">
        <f>W6/U6-1</f>
        <v>0.26180155749852285</v>
      </c>
      <c r="Y6" s="25">
        <f>('2018'!B14-'2017'!B14)/('2017'!B14/100)</f>
        <v>13.795854416671942</v>
      </c>
      <c r="Z6" s="13">
        <f>(B6+C6+E6+G6+I6+K6+M6+O6+Q6+S6+U6+W6)/12</f>
        <v>29069.531979532399</v>
      </c>
    </row>
    <row r="7" spans="1:26" ht="23.25" x14ac:dyDescent="0.25">
      <c r="A7" s="7" t="s">
        <v>31</v>
      </c>
      <c r="B7" s="23">
        <v>29120.278794139103</v>
      </c>
      <c r="C7" s="23">
        <v>29178.606714118101</v>
      </c>
      <c r="D7" s="15">
        <f>C7/B7-1</f>
        <v>2.0030000533763914E-3</v>
      </c>
      <c r="E7" s="23">
        <v>30379.796827309194</v>
      </c>
      <c r="F7" s="16">
        <f>E7/C7-1</f>
        <v>4.1166808441538638E-2</v>
      </c>
      <c r="G7" s="23">
        <v>31477.826049983905</v>
      </c>
      <c r="H7" s="16">
        <f>G7/E7-1</f>
        <v>3.6143402436703109E-2</v>
      </c>
      <c r="I7" s="23">
        <v>33949.574780808049</v>
      </c>
      <c r="J7" s="16">
        <f>I7/G7-1</f>
        <v>7.8523489103066835E-2</v>
      </c>
      <c r="K7" s="23">
        <v>33763.095974664589</v>
      </c>
      <c r="L7" s="16">
        <f>K7/I7-1</f>
        <v>-5.4928171368107126E-3</v>
      </c>
      <c r="M7" s="23">
        <v>31130.226721848274</v>
      </c>
      <c r="N7" s="16">
        <f>M7/K7-1</f>
        <v>-7.7980682067544604E-2</v>
      </c>
      <c r="O7" s="23">
        <v>31640.848634078357</v>
      </c>
      <c r="P7" s="16">
        <f>O7/M7-1</f>
        <v>1.6402768819917091E-2</v>
      </c>
      <c r="Q7" s="23">
        <v>28565.177524536717</v>
      </c>
      <c r="R7" s="16">
        <f>Q7/O7-1</f>
        <v>-9.7205708516586053E-2</v>
      </c>
      <c r="S7" s="23">
        <v>31138.490875944033</v>
      </c>
      <c r="T7" s="16">
        <f>S7/Q7-1</f>
        <v>9.008567684191382E-2</v>
      </c>
      <c r="U7" s="23">
        <v>31192.23956648487</v>
      </c>
      <c r="V7" s="16">
        <f>U7/S7-1</f>
        <v>1.7261173881217839E-3</v>
      </c>
      <c r="W7" s="23">
        <v>39222.292748419626</v>
      </c>
      <c r="X7" s="16">
        <f>W7/U7-1</f>
        <v>0.25743753233297206</v>
      </c>
      <c r="Y7" s="25">
        <f>('2018'!B7-'2017'!B7)/('2017'!B7/100)</f>
        <v>12.577526762653997</v>
      </c>
      <c r="Z7" s="13">
        <f>(B7+C7+E7+G7+I7+K7+M7+O7+Q7+S7+U7+W7)/12</f>
        <v>31729.871267694569</v>
      </c>
    </row>
    <row r="8" spans="1:26" ht="23.25" x14ac:dyDescent="0.25">
      <c r="A8" s="7" t="s">
        <v>37</v>
      </c>
      <c r="B8" s="24">
        <v>24413.11620523081</v>
      </c>
      <c r="C8" s="24">
        <v>24867.543148893994</v>
      </c>
      <c r="D8" s="15">
        <f>C8/B8-1</f>
        <v>1.8614049097337881E-2</v>
      </c>
      <c r="E8" s="24">
        <v>25746.889441047781</v>
      </c>
      <c r="F8" s="16">
        <f>E8/C8-1</f>
        <v>3.5361205040993271E-2</v>
      </c>
      <c r="G8" s="24">
        <v>26084.015957190146</v>
      </c>
      <c r="H8" s="16">
        <f>G8/E8-1</f>
        <v>1.3093873608083006E-2</v>
      </c>
      <c r="I8" s="24">
        <v>27433.753663683499</v>
      </c>
      <c r="J8" s="16">
        <f>I8/G8-1</f>
        <v>5.1745778284624011E-2</v>
      </c>
      <c r="K8" s="24">
        <v>29001.157318786092</v>
      </c>
      <c r="L8" s="16">
        <f>K8/I8-1</f>
        <v>5.7134130251286219E-2</v>
      </c>
      <c r="M8" s="24">
        <v>26584.424228060845</v>
      </c>
      <c r="N8" s="16">
        <f>M8/K8-1</f>
        <v>-8.3332298230724744E-2</v>
      </c>
      <c r="O8" s="24">
        <v>26820.335517197418</v>
      </c>
      <c r="P8" s="16">
        <f>O8/M8-1</f>
        <v>8.8740416987311832E-3</v>
      </c>
      <c r="Q8" s="24">
        <v>24301.127240507863</v>
      </c>
      <c r="R8" s="16">
        <f>Q8/O8-1</f>
        <v>-9.3929036610083338E-2</v>
      </c>
      <c r="S8" s="24">
        <v>26773.640261906392</v>
      </c>
      <c r="T8" s="16">
        <f>S8/Q8-1</f>
        <v>0.1017447872655497</v>
      </c>
      <c r="U8" s="24">
        <v>26833.814893050301</v>
      </c>
      <c r="V8" s="16">
        <f>U8/S8-1</f>
        <v>2.2475326685227337E-3</v>
      </c>
      <c r="W8" s="24">
        <v>33423.928724974823</v>
      </c>
      <c r="X8" s="16">
        <f>W8/U8-1</f>
        <v>0.24558989685925336</v>
      </c>
      <c r="Y8" s="25">
        <f>('2018'!B17-'2017'!B17)/('2017'!B17/100)</f>
        <v>13.198107508980174</v>
      </c>
      <c r="Z8" s="13">
        <f>(B8+C8+E8+G8+I8+K8+M8+O8+Q8+S8+U8+W8)/12</f>
        <v>26856.978883377495</v>
      </c>
    </row>
    <row r="9" spans="1:26" ht="23.25" x14ac:dyDescent="0.25">
      <c r="A9" s="7" t="s">
        <v>42</v>
      </c>
      <c r="B9" s="23">
        <v>46409.502635468765</v>
      </c>
      <c r="C9" s="23">
        <v>46669.07222805707</v>
      </c>
      <c r="D9" s="15">
        <f>C9/B9-1</f>
        <v>5.5930268123565163E-3</v>
      </c>
      <c r="E9" s="23">
        <v>50117.245635381827</v>
      </c>
      <c r="F9" s="16">
        <f>E9/C9-1</f>
        <v>7.3885621519849787E-2</v>
      </c>
      <c r="G9" s="23">
        <v>49692.442215998279</v>
      </c>
      <c r="H9" s="16">
        <f>G9/E9-1</f>
        <v>-8.4761924562678503E-3</v>
      </c>
      <c r="I9" s="23">
        <v>50614.38994997806</v>
      </c>
      <c r="J9" s="16">
        <f>I9/G9-1</f>
        <v>1.855307754793678E-2</v>
      </c>
      <c r="K9" s="23">
        <v>53862.260486149731</v>
      </c>
      <c r="L9" s="16">
        <f>K9/I9-1</f>
        <v>6.4168915981829056E-2</v>
      </c>
      <c r="M9" s="23">
        <v>48953.244026955632</v>
      </c>
      <c r="N9" s="16">
        <f>M9/K9-1</f>
        <v>-9.1140186373284804E-2</v>
      </c>
      <c r="O9" s="23">
        <v>47837.227666054503</v>
      </c>
      <c r="P9" s="16">
        <f>O9/M9-1</f>
        <v>-2.27975976482091E-2</v>
      </c>
      <c r="Q9" s="23">
        <v>45654.841883490524</v>
      </c>
      <c r="R9" s="16">
        <f>Q9/O9-1</f>
        <v>-4.5621075656786192E-2</v>
      </c>
      <c r="S9" s="23">
        <v>50564.980639365654</v>
      </c>
      <c r="T9" s="16">
        <f>S9/Q9-1</f>
        <v>0.10754913506010211</v>
      </c>
      <c r="U9" s="23">
        <v>50134.698817809789</v>
      </c>
      <c r="V9" s="16">
        <f>U9/S9-1</f>
        <v>-8.5094825730217538E-3</v>
      </c>
      <c r="W9" s="23">
        <v>63911.998366023188</v>
      </c>
      <c r="X9" s="16">
        <f>W9/U9-1</f>
        <v>0.27480567098408826</v>
      </c>
      <c r="Y9" s="25">
        <f>('2018'!B3-'2017'!B3)/('2017'!B3/100)</f>
        <v>11.468271192060133</v>
      </c>
      <c r="Z9" s="13">
        <f>(B9+C9+E9+G9+I9+K9+M9+O9+Q9+S9+U9+W9)/12</f>
        <v>50368.492045894418</v>
      </c>
    </row>
    <row r="10" spans="1:26" ht="23.25" x14ac:dyDescent="0.25">
      <c r="A10" s="7" t="s">
        <v>32</v>
      </c>
      <c r="B10" s="24">
        <v>28965.758718610999</v>
      </c>
      <c r="C10" s="24">
        <v>28933.24663796146</v>
      </c>
      <c r="D10" s="15">
        <f>C10/B10-1</f>
        <v>-1.1224315221769476E-3</v>
      </c>
      <c r="E10" s="24">
        <v>30475.023755243623</v>
      </c>
      <c r="F10" s="16">
        <f>E10/C10-1</f>
        <v>5.3287387225300131E-2</v>
      </c>
      <c r="G10" s="24">
        <v>32653.857082805895</v>
      </c>
      <c r="H10" s="16">
        <f>G10/E10-1</f>
        <v>7.1495705632957041E-2</v>
      </c>
      <c r="I10" s="24">
        <v>31286.296667162464</v>
      </c>
      <c r="J10" s="16">
        <f>I10/G10-1</f>
        <v>-4.1880516968500148E-2</v>
      </c>
      <c r="K10" s="24">
        <v>32512.49372050845</v>
      </c>
      <c r="L10" s="16">
        <f>K10/I10-1</f>
        <v>3.9192783549641952E-2</v>
      </c>
      <c r="M10" s="24">
        <v>32574.382134324078</v>
      </c>
      <c r="N10" s="16">
        <f>M10/K10-1</f>
        <v>1.9035271286063082E-3</v>
      </c>
      <c r="O10" s="24">
        <v>31107.341679992802</v>
      </c>
      <c r="P10" s="16">
        <f>O10/M10-1</f>
        <v>-4.5036631801081306E-2</v>
      </c>
      <c r="Q10" s="24">
        <v>27674.122635126769</v>
      </c>
      <c r="R10" s="16">
        <f>Q10/O10-1</f>
        <v>-0.11036684137732555</v>
      </c>
      <c r="S10" s="24">
        <v>32514.516321289804</v>
      </c>
      <c r="T10" s="16">
        <f>S10/Q10-1</f>
        <v>0.17490685251279192</v>
      </c>
      <c r="U10" s="24">
        <v>30775.073458083472</v>
      </c>
      <c r="V10" s="16">
        <f>U10/S10-1</f>
        <v>-5.3497423920385478E-2</v>
      </c>
      <c r="W10" s="24">
        <v>39991.070784357515</v>
      </c>
      <c r="X10" s="16">
        <f>W10/U10-1</f>
        <v>0.29946304884784403</v>
      </c>
      <c r="Y10" s="25">
        <f>('2018'!B8-'2017'!B8)/('2017'!B8/100)</f>
        <v>10.108128157980635</v>
      </c>
      <c r="Z10" s="13">
        <f>(B10+C10+E10+G10+I10+K10+M10+O10+Q10+S10+U10+W10)/12</f>
        <v>31621.931966288947</v>
      </c>
    </row>
    <row r="11" spans="1:26" ht="23.25" x14ac:dyDescent="0.25">
      <c r="A11" s="7" t="s">
        <v>33</v>
      </c>
      <c r="B11" s="23">
        <v>27684.08314248667</v>
      </c>
      <c r="C11" s="23">
        <v>28227.921813469085</v>
      </c>
      <c r="D11" s="15">
        <f>C11/B11-1</f>
        <v>1.9644453030405407E-2</v>
      </c>
      <c r="E11" s="23">
        <v>28001.895475360681</v>
      </c>
      <c r="F11" s="16">
        <f>E11/C11-1</f>
        <v>-8.0071901715610405E-3</v>
      </c>
      <c r="G11" s="23">
        <v>29871.287367240056</v>
      </c>
      <c r="H11" s="16">
        <f>G11/E11-1</f>
        <v>6.6759476819141961E-2</v>
      </c>
      <c r="I11" s="23">
        <v>30324.167558397654</v>
      </c>
      <c r="J11" s="16">
        <f>I11/G11-1</f>
        <v>1.5161053676389979E-2</v>
      </c>
      <c r="K11" s="23">
        <v>31594.540492275897</v>
      </c>
      <c r="L11" s="16">
        <f>K11/I11-1</f>
        <v>4.1893085158291266E-2</v>
      </c>
      <c r="M11" s="23">
        <v>28767.183912791577</v>
      </c>
      <c r="N11" s="16">
        <f>M11/K11-1</f>
        <v>-8.9488770383463589E-2</v>
      </c>
      <c r="O11" s="23">
        <v>29123.735741269298</v>
      </c>
      <c r="P11" s="16">
        <f>O11/M11-1</f>
        <v>1.2394394583724822E-2</v>
      </c>
      <c r="Q11" s="23">
        <v>27050.648666277299</v>
      </c>
      <c r="R11" s="16">
        <f>Q11/O11-1</f>
        <v>-7.1182045236537594E-2</v>
      </c>
      <c r="S11" s="23">
        <v>30029.782495039184</v>
      </c>
      <c r="T11" s="16">
        <f>S11/Q11-1</f>
        <v>0.11013169648962329</v>
      </c>
      <c r="U11" s="23">
        <v>30124.804668312041</v>
      </c>
      <c r="V11" s="16">
        <f>U11/S11-1</f>
        <v>3.1642644527496433E-3</v>
      </c>
      <c r="W11" s="23">
        <v>36427.524728465316</v>
      </c>
      <c r="X11" s="16">
        <f>W11/U11-1</f>
        <v>0.20922027975115931</v>
      </c>
      <c r="Y11" s="25">
        <f>('2018'!B13-'2017'!B13)/('2017'!B13/100)</f>
        <v>12.881437565702598</v>
      </c>
      <c r="Z11" s="13">
        <f>(B11+C11+E11+G11+I11+K11+M11+O11+Q11+S11+U11+W11)/12</f>
        <v>29768.964671782061</v>
      </c>
    </row>
    <row r="12" spans="1:26" ht="23.25" x14ac:dyDescent="0.25">
      <c r="A12" s="7" t="s">
        <v>36</v>
      </c>
      <c r="B12" s="24">
        <v>25459.304564483289</v>
      </c>
      <c r="C12" s="24">
        <v>26822.764733567372</v>
      </c>
      <c r="D12" s="15">
        <f>C12/B12-1</f>
        <v>5.3554493824869098E-2</v>
      </c>
      <c r="E12" s="24">
        <v>26242.13604043108</v>
      </c>
      <c r="F12" s="16">
        <f>E12/C12-1</f>
        <v>-2.1646862241969544E-2</v>
      </c>
      <c r="G12" s="24">
        <v>27322.728961921192</v>
      </c>
      <c r="H12" s="16">
        <f>G12/E12-1</f>
        <v>4.1177780643513628E-2</v>
      </c>
      <c r="I12" s="24">
        <v>26768.706360040556</v>
      </c>
      <c r="J12" s="16">
        <f>I12/G12-1</f>
        <v>-2.0276986338105485E-2</v>
      </c>
      <c r="K12" s="24">
        <v>29792.350601922808</v>
      </c>
      <c r="L12" s="16">
        <f>K12/I12-1</f>
        <v>0.1129544402039484</v>
      </c>
      <c r="M12" s="24">
        <v>27815.879869322296</v>
      </c>
      <c r="N12" s="16">
        <f>M12/K12-1</f>
        <v>-6.6341550521124337E-2</v>
      </c>
      <c r="O12" s="24">
        <v>27077.423138556103</v>
      </c>
      <c r="P12" s="16">
        <f>O12/M12-1</f>
        <v>-2.6548027034752342E-2</v>
      </c>
      <c r="Q12" s="24">
        <v>23644.024656251291</v>
      </c>
      <c r="R12" s="16">
        <f>Q12/O12-1</f>
        <v>-0.12679930674111761</v>
      </c>
      <c r="S12" s="24">
        <v>26730.980636534485</v>
      </c>
      <c r="T12" s="16">
        <f>S12/Q12-1</f>
        <v>0.13055966677259523</v>
      </c>
      <c r="U12" s="24">
        <v>27947.556128341905</v>
      </c>
      <c r="V12" s="16">
        <f>U12/S12-1</f>
        <v>4.5511816732404897E-2</v>
      </c>
      <c r="W12" s="24">
        <v>33880.267253642036</v>
      </c>
      <c r="X12" s="16">
        <f>W12/U12-1</f>
        <v>0.21228013991834183</v>
      </c>
      <c r="Y12" s="25">
        <f>('2018'!B15-'2017'!B15)/('2017'!B15/100)</f>
        <v>14.643832182500429</v>
      </c>
      <c r="Z12" s="13">
        <f>(B12+C12+E12+G12+I12+K12+M12+O12+Q12+S12+U12+W12)/12</f>
        <v>27458.676912084531</v>
      </c>
    </row>
    <row r="13" spans="1:26" ht="23.25" x14ac:dyDescent="0.25">
      <c r="A13" s="7" t="s">
        <v>25</v>
      </c>
      <c r="B13" s="23">
        <v>34181.953573574385</v>
      </c>
      <c r="C13" s="23">
        <v>34436.055296832274</v>
      </c>
      <c r="D13" s="15">
        <f>C13/B13-1</f>
        <v>7.4337975654594768E-3</v>
      </c>
      <c r="E13" s="23">
        <v>37352.701968970818</v>
      </c>
      <c r="F13" s="16">
        <f>E13/C13-1</f>
        <v>8.4697467436313456E-2</v>
      </c>
      <c r="G13" s="23">
        <v>36773.360309760734</v>
      </c>
      <c r="H13" s="16">
        <f>G13/E13-1</f>
        <v>-1.5510033509526178E-2</v>
      </c>
      <c r="I13" s="23">
        <v>37349.763529528536</v>
      </c>
      <c r="J13" s="16">
        <f>I13/G13-1</f>
        <v>1.5674477798941044E-2</v>
      </c>
      <c r="K13" s="23">
        <v>39067.963318802125</v>
      </c>
      <c r="L13" s="16">
        <f>K13/I13-1</f>
        <v>4.6002962988378471E-2</v>
      </c>
      <c r="M13" s="23">
        <v>37416.001421283894</v>
      </c>
      <c r="N13" s="16">
        <f>M13/K13-1</f>
        <v>-4.2284310652129564E-2</v>
      </c>
      <c r="O13" s="23">
        <v>36356.677868307794</v>
      </c>
      <c r="P13" s="16">
        <f>O13/M13-1</f>
        <v>-2.8312045989326684E-2</v>
      </c>
      <c r="Q13" s="23">
        <v>33840.165326669732</v>
      </c>
      <c r="R13" s="16">
        <f>Q13/O13-1</f>
        <v>-6.9217340229859481E-2</v>
      </c>
      <c r="S13" s="23">
        <v>37687.086818800053</v>
      </c>
      <c r="T13" s="16">
        <f>S13/Q13-1</f>
        <v>0.11367915774035908</v>
      </c>
      <c r="U13" s="23">
        <v>38004.632708161742</v>
      </c>
      <c r="V13" s="16">
        <f>U13/S13-1</f>
        <v>8.4258539506769647E-3</v>
      </c>
      <c r="W13" s="23">
        <v>47151.369375491828</v>
      </c>
      <c r="X13" s="16">
        <f>W13/U13-1</f>
        <v>0.2406742550985308</v>
      </c>
      <c r="Y13" s="25">
        <f>('2018'!B4-'2017'!B4)/('2017'!B4/100)</f>
        <v>9.8602453734924183</v>
      </c>
      <c r="Z13" s="13">
        <f>(B13+C13+E13+G13+I13+K13+M13+O13+Q13+S13+U13+W13)/12</f>
        <v>37468.144293015328</v>
      </c>
    </row>
    <row r="14" spans="1:26" ht="23.25" x14ac:dyDescent="0.25">
      <c r="A14" s="7" t="s">
        <v>40</v>
      </c>
      <c r="B14" s="24">
        <v>23300.081980817831</v>
      </c>
      <c r="C14" s="24">
        <v>23487.97957857708</v>
      </c>
      <c r="D14" s="15">
        <f>C14/B14-1</f>
        <v>8.0642462079720811E-3</v>
      </c>
      <c r="E14" s="24">
        <v>24580.561817965168</v>
      </c>
      <c r="F14" s="16">
        <f>E14/C14-1</f>
        <v>4.6516654858837159E-2</v>
      </c>
      <c r="G14" s="24">
        <v>24352.928682164562</v>
      </c>
      <c r="H14" s="16">
        <f>G14/E14-1</f>
        <v>-9.2606970290742829E-3</v>
      </c>
      <c r="I14" s="24">
        <v>25712.093268337976</v>
      </c>
      <c r="J14" s="16">
        <f>I14/G14-1</f>
        <v>5.5811134829497178E-2</v>
      </c>
      <c r="K14" s="24">
        <v>27859.632260208338</v>
      </c>
      <c r="L14" s="16">
        <f>K14/I14-1</f>
        <v>8.3522526519256735E-2</v>
      </c>
      <c r="M14" s="24">
        <v>25033.324319509211</v>
      </c>
      <c r="N14" s="16">
        <f>M14/K14-1</f>
        <v>-0.10144814239834443</v>
      </c>
      <c r="O14" s="24">
        <v>24941.107719593743</v>
      </c>
      <c r="P14" s="16">
        <f>O14/M14-1</f>
        <v>-3.6837536532693393E-3</v>
      </c>
      <c r="Q14" s="24">
        <v>23181.223513743545</v>
      </c>
      <c r="R14" s="16">
        <f>Q14/O14-1</f>
        <v>-7.056158955071723E-2</v>
      </c>
      <c r="S14" s="24">
        <v>25363.990803970126</v>
      </c>
      <c r="T14" s="16">
        <f>S14/Q14-1</f>
        <v>9.4161004441050133E-2</v>
      </c>
      <c r="U14" s="24">
        <v>26053.036819695397</v>
      </c>
      <c r="V14" s="16">
        <f>U14/S14-1</f>
        <v>2.7166309160521207E-2</v>
      </c>
      <c r="W14" s="24">
        <v>32360.93662484159</v>
      </c>
      <c r="X14" s="16">
        <f>W14/U14-1</f>
        <v>0.24211764059603169</v>
      </c>
      <c r="Y14" s="25">
        <f>('2018'!B19-'2017'!B19)/('2017'!B19/100)</f>
        <v>6.3420336970029672</v>
      </c>
      <c r="Z14" s="13">
        <f>(B14+C14+E14+G14+I14+K14+M14+O14+Q14+S14+U14+W14)/12</f>
        <v>25518.90811578538</v>
      </c>
    </row>
    <row r="15" spans="1:26" x14ac:dyDescent="0.25">
      <c r="A15" s="7" t="s">
        <v>24</v>
      </c>
      <c r="B15" s="23">
        <v>70250.848561640261</v>
      </c>
      <c r="C15" s="23">
        <v>80183.237386332767</v>
      </c>
      <c r="D15" s="15">
        <f>C15/B15-1</f>
        <v>0.14138460998058289</v>
      </c>
      <c r="E15" s="23">
        <v>84081.164725552429</v>
      </c>
      <c r="F15" s="16">
        <f>E15/C15-1</f>
        <v>4.8612745834131887E-2</v>
      </c>
      <c r="G15" s="23">
        <v>89317.656195774252</v>
      </c>
      <c r="H15" s="16">
        <f>G15/E15-1</f>
        <v>6.2279007282001198E-2</v>
      </c>
      <c r="I15" s="23">
        <v>81063.907842205939</v>
      </c>
      <c r="J15" s="16">
        <f>I15/G15-1</f>
        <v>-9.240892232412623E-2</v>
      </c>
      <c r="K15" s="23">
        <v>90093.763661165649</v>
      </c>
      <c r="L15" s="16">
        <f>K15/I15-1</f>
        <v>0.11139181491887462</v>
      </c>
      <c r="M15" s="23">
        <v>80998.666728574433</v>
      </c>
      <c r="N15" s="16">
        <f>M15/K15-1</f>
        <v>-0.10095145949054851</v>
      </c>
      <c r="O15" s="23">
        <v>77617.976662217479</v>
      </c>
      <c r="P15" s="16">
        <f>O15/M15-1</f>
        <v>-4.1737601406275027E-2</v>
      </c>
      <c r="Q15" s="23">
        <v>69122.333064086793</v>
      </c>
      <c r="R15" s="16">
        <f>Q15/O15-1</f>
        <v>-0.10945458724210932</v>
      </c>
      <c r="S15" s="23">
        <v>79150.649884031242</v>
      </c>
      <c r="T15" s="16">
        <f>S15/Q15-1</f>
        <v>0.14508070511229265</v>
      </c>
      <c r="U15" s="23">
        <v>78946.184301629604</v>
      </c>
      <c r="V15" s="16">
        <f>U15/S15-1</f>
        <v>-2.5832457813197429E-3</v>
      </c>
      <c r="W15" s="23">
        <v>113988.04407796304</v>
      </c>
      <c r="X15" s="16">
        <f>W15/U15-1</f>
        <v>0.44387021470789567</v>
      </c>
      <c r="Y15" s="25">
        <f>('2018'!B2-'2017'!B2)/('2017'!B2/100)</f>
        <v>13.303140968649871</v>
      </c>
      <c r="Z15" s="13">
        <f>(B15+C15+E15+G15+I15+K15+M15+O15+Q15+S15+U15+W15)/12</f>
        <v>82901.202757597843</v>
      </c>
    </row>
    <row r="16" spans="1:26" ht="23.25" x14ac:dyDescent="0.25">
      <c r="A16" s="7" t="s">
        <v>30</v>
      </c>
      <c r="B16" s="23">
        <v>27971.267075769476</v>
      </c>
      <c r="C16" s="23">
        <v>29018.898290250858</v>
      </c>
      <c r="D16" s="15">
        <f>C16/B16-1</f>
        <v>3.7453834738466529E-2</v>
      </c>
      <c r="E16" s="23">
        <v>29661.494641901048</v>
      </c>
      <c r="F16" s="16">
        <f>E16/C16-1</f>
        <v>2.214406436877292E-2</v>
      </c>
      <c r="G16" s="23">
        <v>31559.423496227137</v>
      </c>
      <c r="H16" s="16">
        <f>G16/E16-1</f>
        <v>6.3986285156547584E-2</v>
      </c>
      <c r="I16" s="23">
        <v>31014.760363242232</v>
      </c>
      <c r="J16" s="16">
        <f>I16/G16-1</f>
        <v>-1.7258335946789938E-2</v>
      </c>
      <c r="K16" s="23">
        <v>32822.7365928367</v>
      </c>
      <c r="L16" s="16">
        <f>K16/I16-1</f>
        <v>5.82940576815556E-2</v>
      </c>
      <c r="M16" s="23">
        <v>31282.648898688851</v>
      </c>
      <c r="N16" s="16">
        <f>M16/K16-1</f>
        <v>-4.6921367747379095E-2</v>
      </c>
      <c r="O16" s="23">
        <v>30612.649864602015</v>
      </c>
      <c r="P16" s="16">
        <f>O16/M16-1</f>
        <v>-2.1417592744676917E-2</v>
      </c>
      <c r="Q16" s="23">
        <v>27939.968191792585</v>
      </c>
      <c r="R16" s="16">
        <f>Q16/O16-1</f>
        <v>-8.7306446342624633E-2</v>
      </c>
      <c r="S16" s="23">
        <v>31238.090612764881</v>
      </c>
      <c r="T16" s="16">
        <f>S16/Q16-1</f>
        <v>0.11804317021166577</v>
      </c>
      <c r="U16" s="23">
        <v>31285.632272507693</v>
      </c>
      <c r="V16" s="16">
        <f>U16/S16-1</f>
        <v>1.5219131134533992E-3</v>
      </c>
      <c r="W16" s="23">
        <v>38213.169463690843</v>
      </c>
      <c r="X16" s="16">
        <f>W16/U16-1</f>
        <v>0.22142870985767926</v>
      </c>
      <c r="Y16" s="25">
        <f>('2018'!B10-'2017'!B10)/('2017'!B10/100)</f>
        <v>12.892051097971954</v>
      </c>
      <c r="Z16" s="13">
        <f>(B16+C16+E16+G16+I16+K16+M16+O16+Q16+S16+U16+W16)/12</f>
        <v>31051.728313689528</v>
      </c>
    </row>
    <row r="17" spans="1:26" ht="34.5" x14ac:dyDescent="0.25">
      <c r="A17" s="7" t="s">
        <v>34</v>
      </c>
      <c r="B17" s="24">
        <v>27938.738197026356</v>
      </c>
      <c r="C17" s="24">
        <v>28164.645054576558</v>
      </c>
      <c r="D17" s="15">
        <f>C17/B17-1</f>
        <v>8.0857931362929847E-3</v>
      </c>
      <c r="E17" s="24">
        <v>29543.866412894688</v>
      </c>
      <c r="F17" s="16">
        <f>E17/C17-1</f>
        <v>4.8969953487626672E-2</v>
      </c>
      <c r="G17" s="24">
        <v>29425.484793320113</v>
      </c>
      <c r="H17" s="16">
        <f>G17/E17-1</f>
        <v>-4.0069778924706201E-3</v>
      </c>
      <c r="I17" s="24">
        <v>31177.147073994987</v>
      </c>
      <c r="J17" s="16">
        <f>I17/G17-1</f>
        <v>5.9528748395422104E-2</v>
      </c>
      <c r="K17" s="24">
        <v>33806.067775433665</v>
      </c>
      <c r="L17" s="16">
        <f>K17/I17-1</f>
        <v>8.4322041885335652E-2</v>
      </c>
      <c r="M17" s="24">
        <v>31565.289708698681</v>
      </c>
      <c r="N17" s="16">
        <f>M17/K17-1</f>
        <v>-6.6283309896317477E-2</v>
      </c>
      <c r="O17" s="24">
        <v>31510.741042657653</v>
      </c>
      <c r="P17" s="16">
        <f>O17/M17-1</f>
        <v>-1.7281218244606933E-3</v>
      </c>
      <c r="Q17" s="24">
        <v>27880.748106309577</v>
      </c>
      <c r="R17" s="16">
        <f>Q17/O17-1</f>
        <v>-0.11519858994855037</v>
      </c>
      <c r="S17" s="24">
        <v>31423.128168734263</v>
      </c>
      <c r="T17" s="16">
        <f>S17/Q17-1</f>
        <v>0.12705469913926115</v>
      </c>
      <c r="U17" s="24">
        <v>31646.622972474994</v>
      </c>
      <c r="V17" s="16">
        <f>U17/S17-1</f>
        <v>7.1124301355556252E-3</v>
      </c>
      <c r="W17" s="24">
        <v>38008.974896486121</v>
      </c>
      <c r="X17" s="16">
        <f>W17/U17-1</f>
        <v>0.20104362887455185</v>
      </c>
      <c r="Y17" s="25">
        <f>('2018'!B11-'2017'!B11)/('2017'!B11/100)</f>
        <v>13.099318496900942</v>
      </c>
      <c r="Z17" s="13">
        <f>(B17+C17+E17+G17+I17+K17+M17+O17+Q17+S17+U17+W17)/12</f>
        <v>31007.621183550636</v>
      </c>
    </row>
    <row r="18" spans="1:26" ht="23.25" x14ac:dyDescent="0.25">
      <c r="A18" s="7" t="s">
        <v>38</v>
      </c>
      <c r="B18" s="23">
        <v>24555.77376057189</v>
      </c>
      <c r="C18" s="23">
        <v>25261.278617840559</v>
      </c>
      <c r="D18" s="15">
        <f>C18/B18-1</f>
        <v>2.8730711731896896E-2</v>
      </c>
      <c r="E18" s="23">
        <v>25772.943631350103</v>
      </c>
      <c r="F18" s="16">
        <f>E18/C18-1</f>
        <v>2.0254913508146233E-2</v>
      </c>
      <c r="G18" s="23">
        <v>26218.157758921789</v>
      </c>
      <c r="H18" s="16">
        <f>G18/E18-1</f>
        <v>1.7274477216879802E-2</v>
      </c>
      <c r="I18" s="23">
        <v>29552.23391902915</v>
      </c>
      <c r="J18" s="16">
        <f>I18/G18-1</f>
        <v>0.1271666831348135</v>
      </c>
      <c r="K18" s="23">
        <v>29209.524123920201</v>
      </c>
      <c r="L18" s="16">
        <f>K18/I18-1</f>
        <v>-1.1596747509780347E-2</v>
      </c>
      <c r="M18" s="23">
        <v>26891.589525794167</v>
      </c>
      <c r="N18" s="16">
        <f>M18/K18-1</f>
        <v>-7.93554385991464E-2</v>
      </c>
      <c r="O18" s="23">
        <v>27094.764072214013</v>
      </c>
      <c r="P18" s="16">
        <f>O18/M18-1</f>
        <v>7.5553193397126517E-3</v>
      </c>
      <c r="Q18" s="23">
        <v>24244.125516434455</v>
      </c>
      <c r="R18" s="16">
        <f>Q18/O18-1</f>
        <v>-0.10520994197188527</v>
      </c>
      <c r="S18" s="23">
        <v>26892.199954368301</v>
      </c>
      <c r="T18" s="16">
        <f>S18/Q18-1</f>
        <v>0.10922540539310388</v>
      </c>
      <c r="U18" s="23">
        <v>27402.825767626233</v>
      </c>
      <c r="V18" s="16">
        <f>U18/S18-1</f>
        <v>1.8987878051047513E-2</v>
      </c>
      <c r="W18" s="23">
        <v>32254.503079951235</v>
      </c>
      <c r="X18" s="16">
        <f>W18/U18-1</f>
        <v>0.17705025581912026</v>
      </c>
      <c r="Y18" s="25">
        <f>('2018'!B16-'2017'!B16)/('2017'!B16/100)</f>
        <v>10.397287320618613</v>
      </c>
      <c r="Z18" s="13">
        <f>(B18+C18+E18+G18+I18+K18+M18+O18+Q18+S18+U18+W18)/12</f>
        <v>27112.493310668506</v>
      </c>
    </row>
    <row r="19" spans="1:26" ht="34.5" x14ac:dyDescent="0.25">
      <c r="A19" s="7" t="s">
        <v>29</v>
      </c>
      <c r="B19" s="24">
        <v>29297.685750951441</v>
      </c>
      <c r="C19" s="24">
        <v>29455.536831001395</v>
      </c>
      <c r="D19" s="15">
        <f>C19/B19-1</f>
        <v>5.3878344314217674E-3</v>
      </c>
      <c r="E19" s="24">
        <v>30092.120040402893</v>
      </c>
      <c r="F19" s="16">
        <f>E19/C19-1</f>
        <v>2.1611665509742251E-2</v>
      </c>
      <c r="G19" s="24">
        <v>31477.55910940886</v>
      </c>
      <c r="H19" s="16">
        <f>G19/E19-1</f>
        <v>4.6039928962991583E-2</v>
      </c>
      <c r="I19" s="24">
        <v>31179.39492654521</v>
      </c>
      <c r="J19" s="16">
        <f>I19/G19-1</f>
        <v>-9.4722777527729285E-3</v>
      </c>
      <c r="K19" s="24">
        <v>31947.007286164917</v>
      </c>
      <c r="L19" s="16">
        <f>K19/I19-1</f>
        <v>2.4619219244892632E-2</v>
      </c>
      <c r="M19" s="24">
        <v>32422.184653448479</v>
      </c>
      <c r="N19" s="16">
        <f>M19/K19-1</f>
        <v>1.4873924278013595E-2</v>
      </c>
      <c r="O19" s="24">
        <v>31603.086760206395</v>
      </c>
      <c r="P19" s="16">
        <f>O19/M19-1</f>
        <v>-2.526350096383656E-2</v>
      </c>
      <c r="Q19" s="24">
        <v>29075.170373385259</v>
      </c>
      <c r="R19" s="16">
        <f>Q19/O19-1</f>
        <v>-7.9989540452238606E-2</v>
      </c>
      <c r="S19" s="24">
        <v>31823.450615189446</v>
      </c>
      <c r="T19" s="16">
        <f>S19/Q19-1</f>
        <v>9.452327214288303E-2</v>
      </c>
      <c r="U19" s="24">
        <v>31162.800891049763</v>
      </c>
      <c r="V19" s="16">
        <f>U19/S19-1</f>
        <v>-2.0759839406740865E-2</v>
      </c>
      <c r="W19" s="24">
        <v>37577.386047422428</v>
      </c>
      <c r="X19" s="16">
        <f>W19/U19-1</f>
        <v>0.20584109813489171</v>
      </c>
      <c r="Y19" s="25">
        <f>('2018'!B9-'2017'!B9)/('2017'!B9/100)</f>
        <v>8.5575894476774188</v>
      </c>
      <c r="Z19" s="13">
        <f>(B19+C19+E19+G19+I19+K19+M19+O19+Q19+S19+U19+W19)/12</f>
        <v>31426.115273764706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 D1 H1 J1 L1 N1 P1 R1 X1 V1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27">
        <v>32894.800000000003</v>
      </c>
      <c r="C2" s="27">
        <v>32423.8</v>
      </c>
      <c r="D2" s="15">
        <f>C2/B2-1</f>
        <v>-1.4318372508724919E-2</v>
      </c>
      <c r="E2" s="27">
        <v>34849.5</v>
      </c>
      <c r="F2" s="16">
        <f>E2/C2-1</f>
        <v>7.4812329214959394E-2</v>
      </c>
      <c r="G2" s="27">
        <v>35065.5</v>
      </c>
      <c r="H2" s="16">
        <f>G2/E2-1</f>
        <v>6.1980803167906995E-3</v>
      </c>
      <c r="I2" s="27">
        <v>35860.199999999997</v>
      </c>
      <c r="J2" s="16">
        <f>I2/G2-1</f>
        <v>2.26633015356974E-2</v>
      </c>
      <c r="K2" s="27">
        <v>36954.400000000001</v>
      </c>
      <c r="L2" s="16">
        <f>K2/I2-1</f>
        <v>3.0512936347259823E-2</v>
      </c>
      <c r="M2" s="27">
        <v>35570.400000000001</v>
      </c>
      <c r="N2" s="16">
        <f>M2/K2-1</f>
        <v>-3.7451561924967014E-2</v>
      </c>
      <c r="O2" s="27">
        <v>33938</v>
      </c>
      <c r="P2" s="16">
        <f>O2/M2-1</f>
        <v>-4.5892090052403134E-2</v>
      </c>
      <c r="Q2" s="27">
        <v>34584.9</v>
      </c>
      <c r="R2" s="16">
        <f>Q2/O2-1</f>
        <v>1.9061229300489257E-2</v>
      </c>
      <c r="S2" s="27">
        <v>35357.199999999997</v>
      </c>
      <c r="T2" s="16">
        <f>S2/Q2-1</f>
        <v>2.2330554664029556E-2</v>
      </c>
      <c r="U2" s="27">
        <v>34933.800000000003</v>
      </c>
      <c r="V2" s="16">
        <f>U2/S2-1</f>
        <v>-1.1974930141526841E-2</v>
      </c>
      <c r="W2" s="27">
        <v>44306.8</v>
      </c>
      <c r="X2" s="16">
        <f>W2/U2-1</f>
        <v>0.2683074844420017</v>
      </c>
      <c r="Y2" s="25">
        <f>('2020'!B18-'2019'!B18)/('2019'!B18/100)</f>
        <v>9.8556267543418272</v>
      </c>
      <c r="Z2" s="13">
        <f>(B2+C2+E2+G2+I2+K2+M2+O2+Q2+S2+U2+W2)/12</f>
        <v>35561.60833333333</v>
      </c>
    </row>
    <row r="3" spans="1:26" ht="23.25" x14ac:dyDescent="0.25">
      <c r="A3" s="26" t="s">
        <v>26</v>
      </c>
      <c r="B3" s="27">
        <v>34211.1</v>
      </c>
      <c r="C3" s="27">
        <v>34214.9</v>
      </c>
      <c r="D3" s="15">
        <f>C3/B3-1</f>
        <v>1.1107506043361859E-4</v>
      </c>
      <c r="E3" s="27">
        <v>36176.199999999997</v>
      </c>
      <c r="F3" s="16">
        <f>E3/C3-1</f>
        <v>5.7322979169893706E-2</v>
      </c>
      <c r="G3" s="27">
        <v>37376.9</v>
      </c>
      <c r="H3" s="16">
        <f>G3/E3-1</f>
        <v>3.3190329553684617E-2</v>
      </c>
      <c r="I3" s="27">
        <v>37353.199999999997</v>
      </c>
      <c r="J3" s="16">
        <f>I3/G3-1</f>
        <v>-6.3408147813237559E-4</v>
      </c>
      <c r="K3" s="27">
        <v>39478</v>
      </c>
      <c r="L3" s="16">
        <f>K3/I3-1</f>
        <v>5.68840152918626E-2</v>
      </c>
      <c r="M3" s="27">
        <v>37666.699999999997</v>
      </c>
      <c r="N3" s="16">
        <f>M3/K3-1</f>
        <v>-4.5881250316632149E-2</v>
      </c>
      <c r="O3" s="27">
        <v>36565.800000000003</v>
      </c>
      <c r="P3" s="16">
        <f>O3/M3-1</f>
        <v>-2.9227407763355862E-2</v>
      </c>
      <c r="Q3" s="27">
        <v>36668.1</v>
      </c>
      <c r="R3" s="16">
        <f>Q3/O3-1</f>
        <v>2.7976962079319101E-3</v>
      </c>
      <c r="S3" s="27">
        <v>37002</v>
      </c>
      <c r="T3" s="16">
        <f>S3/Q3-1</f>
        <v>9.1060076742455198E-3</v>
      </c>
      <c r="U3" s="27">
        <v>36756.699999999997</v>
      </c>
      <c r="V3" s="16">
        <f>U3/S3-1</f>
        <v>-6.6293713853305958E-3</v>
      </c>
      <c r="W3" s="27">
        <v>46503.199999999997</v>
      </c>
      <c r="X3" s="16">
        <f>W3/U3-1</f>
        <v>0.26516254179510135</v>
      </c>
      <c r="Y3" s="25">
        <f>('2020'!B17-'2019'!B17)/('2019'!B17/100)</f>
        <v>3.4042171549738889</v>
      </c>
      <c r="Z3" s="13">
        <f>(B3+C3+E3+G3+I3+K3+M3+O3+Q3+S3+U3+W3)/12</f>
        <v>37497.73333333333</v>
      </c>
    </row>
    <row r="4" spans="1:26" ht="23.25" x14ac:dyDescent="0.25">
      <c r="A4" s="26" t="s">
        <v>27</v>
      </c>
      <c r="B4" s="27">
        <v>30517.200000000001</v>
      </c>
      <c r="C4" s="27">
        <v>30855.3</v>
      </c>
      <c r="D4" s="15">
        <f>C4/B4-1</f>
        <v>1.1078998073217772E-2</v>
      </c>
      <c r="E4" s="27">
        <v>31322</v>
      </c>
      <c r="F4" s="16">
        <f>E4/C4-1</f>
        <v>1.5125440361947629E-2</v>
      </c>
      <c r="G4" s="27">
        <v>32642.1</v>
      </c>
      <c r="H4" s="16">
        <f>G4/E4-1</f>
        <v>4.2146095396207173E-2</v>
      </c>
      <c r="I4" s="27">
        <v>33392.300000000003</v>
      </c>
      <c r="J4" s="16">
        <f>I4/G4-1</f>
        <v>2.2982589968170153E-2</v>
      </c>
      <c r="K4" s="27">
        <v>35012.699999999997</v>
      </c>
      <c r="L4" s="16">
        <f>K4/I4-1</f>
        <v>4.8526157227863687E-2</v>
      </c>
      <c r="M4" s="27">
        <v>32329.9</v>
      </c>
      <c r="N4" s="16">
        <f>M4/K4-1</f>
        <v>-7.6623625141734153E-2</v>
      </c>
      <c r="O4" s="27">
        <v>32321.8</v>
      </c>
      <c r="P4" s="16">
        <f>O4/M4-1</f>
        <v>-2.5054206786911948E-4</v>
      </c>
      <c r="Q4" s="27">
        <v>33245.699999999997</v>
      </c>
      <c r="R4" s="16">
        <f>Q4/O4-1</f>
        <v>2.8584422897239614E-2</v>
      </c>
      <c r="S4" s="27">
        <v>33004.400000000001</v>
      </c>
      <c r="T4" s="16">
        <f>S4/Q4-1</f>
        <v>-7.2580814962535101E-3</v>
      </c>
      <c r="U4" s="27">
        <v>33168.1</v>
      </c>
      <c r="V4" s="16">
        <f>U4/S4-1</f>
        <v>4.9599447346413417E-3</v>
      </c>
      <c r="W4" s="27">
        <v>41298.1</v>
      </c>
      <c r="X4" s="16">
        <f>W4/U4-1</f>
        <v>0.2451150352296334</v>
      </c>
      <c r="Y4" s="25">
        <f>('2020'!B16-'2019'!B16)/('2019'!B16/100)</f>
        <v>7.6974672764755541</v>
      </c>
      <c r="Z4" s="13">
        <f>(B4+C4+E4+G4+I4+K4+M4+O4+Q4+S4+U4+W4)/12</f>
        <v>33259.133333333331</v>
      </c>
    </row>
    <row r="5" spans="1:26" ht="23.25" x14ac:dyDescent="0.25">
      <c r="A5" s="26" t="s">
        <v>39</v>
      </c>
      <c r="B5" s="27">
        <v>25793.599999999999</v>
      </c>
      <c r="C5" s="27">
        <v>25529.9</v>
      </c>
      <c r="D5" s="15">
        <f>C5/B5-1</f>
        <v>-1.0223466286210403E-2</v>
      </c>
      <c r="E5" s="27">
        <v>27204.9</v>
      </c>
      <c r="F5" s="16">
        <f>E5/C5-1</f>
        <v>6.5609344337423936E-2</v>
      </c>
      <c r="G5" s="27">
        <v>27528.1</v>
      </c>
      <c r="H5" s="16">
        <f>G5/E5-1</f>
        <v>1.1880212755790209E-2</v>
      </c>
      <c r="I5" s="27">
        <v>29122.6</v>
      </c>
      <c r="J5" s="16">
        <f>I5/G5-1</f>
        <v>5.7922631783523082E-2</v>
      </c>
      <c r="K5" s="27">
        <v>30001.4</v>
      </c>
      <c r="L5" s="16">
        <f>K5/I5-1</f>
        <v>3.0175877153825637E-2</v>
      </c>
      <c r="M5" s="27">
        <v>28088.7</v>
      </c>
      <c r="N5" s="16">
        <f>M5/K5-1</f>
        <v>-6.3753691494396914E-2</v>
      </c>
      <c r="O5" s="27">
        <v>27817.4</v>
      </c>
      <c r="P5" s="16">
        <f>O5/M5-1</f>
        <v>-9.6586883693442482E-3</v>
      </c>
      <c r="Q5" s="27">
        <v>28038</v>
      </c>
      <c r="R5" s="16">
        <f>Q5/O5-1</f>
        <v>7.9302882368588179E-3</v>
      </c>
      <c r="S5" s="27">
        <v>28979.1</v>
      </c>
      <c r="T5" s="16">
        <f>S5/Q5-1</f>
        <v>3.3565161566445401E-2</v>
      </c>
      <c r="U5" s="27">
        <v>28932.1</v>
      </c>
      <c r="V5" s="16">
        <f>U5/S5-1</f>
        <v>-1.6218585118240592E-3</v>
      </c>
      <c r="W5" s="27">
        <v>36487.1</v>
      </c>
      <c r="X5" s="16">
        <f>W5/U5-1</f>
        <v>0.26112864258038648</v>
      </c>
      <c r="Y5" s="25">
        <f>('2020'!B15-'2019'!B15)/('2019'!B15/100)</f>
        <v>11.501322784524177</v>
      </c>
      <c r="Z5" s="13">
        <f>(B5+C5+E5+G5+I5+K5+M5+O5+Q5+S5+U5+W5)/12</f>
        <v>28626.908333333329</v>
      </c>
    </row>
    <row r="6" spans="1:26" ht="23.25" x14ac:dyDescent="0.25">
      <c r="A6" s="26" t="s">
        <v>35</v>
      </c>
      <c r="B6" s="27">
        <v>28623.3</v>
      </c>
      <c r="C6" s="27">
        <v>29074</v>
      </c>
      <c r="D6" s="15">
        <f>C6/B6-1</f>
        <v>1.5745913294413993E-2</v>
      </c>
      <c r="E6" s="27">
        <v>29830.5</v>
      </c>
      <c r="F6" s="16">
        <f>E6/C6-1</f>
        <v>2.6019811515443303E-2</v>
      </c>
      <c r="G6" s="27">
        <v>31141.4</v>
      </c>
      <c r="H6" s="16">
        <f>G6/E6-1</f>
        <v>4.3944955666180618E-2</v>
      </c>
      <c r="I6" s="27">
        <v>31540.7</v>
      </c>
      <c r="J6" s="16">
        <f>I6/G6-1</f>
        <v>1.2822159568933955E-2</v>
      </c>
      <c r="K6" s="27">
        <v>33009.199999999997</v>
      </c>
      <c r="L6" s="16">
        <f>K6/I6-1</f>
        <v>4.6558890576302803E-2</v>
      </c>
      <c r="M6" s="27">
        <v>30748</v>
      </c>
      <c r="N6" s="16">
        <f>M6/K6-1</f>
        <v>-6.8502114562000838E-2</v>
      </c>
      <c r="O6" s="27">
        <v>30336</v>
      </c>
      <c r="P6" s="16">
        <f>O6/M6-1</f>
        <v>-1.3399245479380761E-2</v>
      </c>
      <c r="Q6" s="27">
        <v>30489.599999999999</v>
      </c>
      <c r="R6" s="16">
        <f>Q6/O6-1</f>
        <v>5.0632911392405333E-3</v>
      </c>
      <c r="S6" s="27">
        <v>31238.7</v>
      </c>
      <c r="T6" s="16">
        <f>S6/Q6-1</f>
        <v>2.4569033375315019E-2</v>
      </c>
      <c r="U6" s="27">
        <v>31078.400000000001</v>
      </c>
      <c r="V6" s="16">
        <f>U6/S6-1</f>
        <v>-5.1314555343211499E-3</v>
      </c>
      <c r="W6" s="27">
        <v>39234.5</v>
      </c>
      <c r="X6" s="16">
        <f>W6/U6-1</f>
        <v>0.26243629015650738</v>
      </c>
      <c r="Y6" s="25">
        <f>('2020'!B14-'2019'!B14)/('2019'!B14/100)</f>
        <v>6.8985192889025608</v>
      </c>
      <c r="Z6" s="13">
        <f>(B6+C6+E6+G6+I6+K6+M6+O6+Q6+S6+U6+W6)/12</f>
        <v>31362.025000000005</v>
      </c>
    </row>
    <row r="7" spans="1:26" ht="23.25" x14ac:dyDescent="0.25">
      <c r="A7" s="26" t="s">
        <v>31</v>
      </c>
      <c r="B7" s="27">
        <v>30488.1</v>
      </c>
      <c r="C7" s="27">
        <v>30436.7</v>
      </c>
      <c r="D7" s="15">
        <f>C7/B7-1</f>
        <v>-1.6859036804522942E-3</v>
      </c>
      <c r="E7" s="27">
        <v>31731.3</v>
      </c>
      <c r="F7" s="16">
        <f>E7/C7-1</f>
        <v>4.2534177489675251E-2</v>
      </c>
      <c r="G7" s="27">
        <v>33808.9</v>
      </c>
      <c r="H7" s="16">
        <f>G7/E7-1</f>
        <v>6.5474783573317374E-2</v>
      </c>
      <c r="I7" s="27">
        <v>35917.4</v>
      </c>
      <c r="J7" s="16">
        <f>I7/G7-1</f>
        <v>6.2365235189550727E-2</v>
      </c>
      <c r="K7" s="27">
        <v>35392.6</v>
      </c>
      <c r="L7" s="16">
        <f>K7/I7-1</f>
        <v>-1.4611302599854215E-2</v>
      </c>
      <c r="M7" s="27">
        <v>33577.599999999999</v>
      </c>
      <c r="N7" s="16">
        <f>M7/K7-1</f>
        <v>-5.1281906387210863E-2</v>
      </c>
      <c r="O7" s="27">
        <v>33598.1</v>
      </c>
      <c r="P7" s="16">
        <f>O7/M7-1</f>
        <v>6.1052606499578665E-4</v>
      </c>
      <c r="Q7" s="27">
        <v>33307.199999999997</v>
      </c>
      <c r="R7" s="16">
        <f>Q7/O7-1</f>
        <v>-8.6582276973995453E-3</v>
      </c>
      <c r="S7" s="27">
        <v>33549.9</v>
      </c>
      <c r="T7" s="16">
        <f>S7/Q7-1</f>
        <v>7.2867127828217804E-3</v>
      </c>
      <c r="U7" s="27">
        <v>33192.199999999997</v>
      </c>
      <c r="V7" s="16">
        <f>U7/S7-1</f>
        <v>-1.0661730735412212E-2</v>
      </c>
      <c r="W7" s="27">
        <v>42978.8</v>
      </c>
      <c r="X7" s="16">
        <f>W7/U7-1</f>
        <v>0.29484637957110427</v>
      </c>
      <c r="Y7" s="25">
        <f>('2020'!B13-'2019'!B13)/('2019'!B13/100)</f>
        <v>8.2065907060474323</v>
      </c>
      <c r="Z7" s="13">
        <f>(B7+C7+E7+G7+I7+K7+M7+O7+Q7+S7+U7+W7)/12</f>
        <v>33998.233333333337</v>
      </c>
    </row>
    <row r="8" spans="1:26" ht="23.25" x14ac:dyDescent="0.25">
      <c r="A8" s="26" t="s">
        <v>37</v>
      </c>
      <c r="B8" s="27">
        <v>26451.3</v>
      </c>
      <c r="C8" s="27">
        <v>26692.400000000001</v>
      </c>
      <c r="D8" s="15">
        <f>C8/B8-1</f>
        <v>9.1148639197318193E-3</v>
      </c>
      <c r="E8" s="27">
        <v>27956.7</v>
      </c>
      <c r="F8" s="16">
        <f>E8/C8-1</f>
        <v>4.7365542251726955E-2</v>
      </c>
      <c r="G8" s="27">
        <v>28574.400000000001</v>
      </c>
      <c r="H8" s="16">
        <f>G8/E8-1</f>
        <v>2.2094882443206787E-2</v>
      </c>
      <c r="I8" s="27">
        <v>29840.7</v>
      </c>
      <c r="J8" s="16">
        <f>I8/G8-1</f>
        <v>4.4315891147320707E-2</v>
      </c>
      <c r="K8" s="27">
        <v>31323.5</v>
      </c>
      <c r="L8" s="16">
        <f>K8/I8-1</f>
        <v>4.9690523345631954E-2</v>
      </c>
      <c r="M8" s="27">
        <v>29334.799999999999</v>
      </c>
      <c r="N8" s="16">
        <f>M8/K8-1</f>
        <v>-6.3489073698660747E-2</v>
      </c>
      <c r="O8" s="27">
        <v>28711.1</v>
      </c>
      <c r="P8" s="16">
        <f>O8/M8-1</f>
        <v>-2.1261436928153632E-2</v>
      </c>
      <c r="Q8" s="27">
        <v>28885.3</v>
      </c>
      <c r="R8" s="16">
        <f>Q8/O8-1</f>
        <v>6.0673398093420428E-3</v>
      </c>
      <c r="S8" s="27">
        <v>29425.4</v>
      </c>
      <c r="T8" s="16">
        <f>S8/Q8-1</f>
        <v>1.8698092109135089E-2</v>
      </c>
      <c r="U8" s="27">
        <v>29341.200000000001</v>
      </c>
      <c r="V8" s="16">
        <f>U8/S8-1</f>
        <v>-2.8614734209221337E-3</v>
      </c>
      <c r="W8" s="27">
        <v>38593.5</v>
      </c>
      <c r="X8" s="16">
        <f>W8/U8-1</f>
        <v>0.31533475113492293</v>
      </c>
      <c r="Y8" s="25">
        <f>('2020'!B12-'2019'!B12)/('2019'!B12/100)</f>
        <v>4.8738185852514526</v>
      </c>
      <c r="Z8" s="13">
        <f>(B8+C8+E8+G8+I8+K8+M8+O8+Q8+S8+U8+W8)/12</f>
        <v>29594.191666666666</v>
      </c>
    </row>
    <row r="9" spans="1:26" ht="23.25" x14ac:dyDescent="0.25">
      <c r="A9" s="26" t="s">
        <v>42</v>
      </c>
      <c r="B9" s="27">
        <v>51067.7</v>
      </c>
      <c r="C9" s="27">
        <v>50611.6</v>
      </c>
      <c r="D9" s="15">
        <f>C9/B9-1</f>
        <v>-8.9312814166292442E-3</v>
      </c>
      <c r="E9" s="27">
        <v>54442.1</v>
      </c>
      <c r="F9" s="16">
        <f>E9/C9-1</f>
        <v>7.5684230492614413E-2</v>
      </c>
      <c r="G9" s="27">
        <v>55096.800000000003</v>
      </c>
      <c r="H9" s="16">
        <f>G9/E9-1</f>
        <v>1.2025619878733629E-2</v>
      </c>
      <c r="I9" s="27">
        <v>55196.7</v>
      </c>
      <c r="J9" s="16">
        <f>I9/G9-1</f>
        <v>1.8131724528465121E-3</v>
      </c>
      <c r="K9" s="27">
        <v>58317.4</v>
      </c>
      <c r="L9" s="16">
        <f>K9/I9-1</f>
        <v>5.6537800267045135E-2</v>
      </c>
      <c r="M9" s="27">
        <v>54098.5</v>
      </c>
      <c r="N9" s="16">
        <f>M9/K9-1</f>
        <v>-7.2343760181352468E-2</v>
      </c>
      <c r="O9" s="27">
        <v>52151.1</v>
      </c>
      <c r="P9" s="16">
        <f>O9/M9-1</f>
        <v>-3.599730121907263E-2</v>
      </c>
      <c r="Q9" s="27">
        <v>53804.2</v>
      </c>
      <c r="R9" s="16">
        <f>Q9/O9-1</f>
        <v>3.1698276738170383E-2</v>
      </c>
      <c r="S9" s="27">
        <v>54939.5</v>
      </c>
      <c r="T9" s="16">
        <f>S9/Q9-1</f>
        <v>2.1100583225844849E-2</v>
      </c>
      <c r="U9" s="27">
        <v>54006.2</v>
      </c>
      <c r="V9" s="16">
        <f>U9/S9-1</f>
        <v>-1.698777746430169E-2</v>
      </c>
      <c r="W9" s="27">
        <v>68969.600000000006</v>
      </c>
      <c r="X9" s="16">
        <f>W9/U9-1</f>
        <v>0.27706818846725034</v>
      </c>
      <c r="Y9" s="25">
        <f>('2020'!B11-'2019'!B11)/('2019'!B11/100)</f>
        <v>13.252285842270307</v>
      </c>
      <c r="Z9" s="13">
        <f>(B9+C9+E9+G9+I9+K9+M9+O9+Q9+S9+U9+W9)/12</f>
        <v>55225.116666666669</v>
      </c>
    </row>
    <row r="10" spans="1:26" ht="23.25" x14ac:dyDescent="0.25">
      <c r="A10" s="26" t="s">
        <v>32</v>
      </c>
      <c r="B10" s="27">
        <v>31009.1</v>
      </c>
      <c r="C10" s="27">
        <v>30458</v>
      </c>
      <c r="D10" s="15">
        <f>C10/B10-1</f>
        <v>-1.7772202353502631E-2</v>
      </c>
      <c r="E10" s="27">
        <v>37517.4</v>
      </c>
      <c r="F10" s="16">
        <f>E10/C10-1</f>
        <v>0.2317749031453149</v>
      </c>
      <c r="G10" s="27">
        <v>35131.800000000003</v>
      </c>
      <c r="H10" s="16">
        <f>G10/E10-1</f>
        <v>-6.3586495865918136E-2</v>
      </c>
      <c r="I10" s="27">
        <v>33528.199999999997</v>
      </c>
      <c r="J10" s="16">
        <f>I10/G10-1</f>
        <v>-4.5645255865056855E-2</v>
      </c>
      <c r="K10" s="27">
        <v>34778.6</v>
      </c>
      <c r="L10" s="16">
        <f>K10/I10-1</f>
        <v>3.7293979396448407E-2</v>
      </c>
      <c r="M10" s="27">
        <v>35393.5</v>
      </c>
      <c r="N10" s="16">
        <f>M10/K10-1</f>
        <v>1.7680412667560041E-2</v>
      </c>
      <c r="O10" s="27">
        <v>33757.5</v>
      </c>
      <c r="P10" s="16">
        <f>O10/M10-1</f>
        <v>-4.6223176571969393E-2</v>
      </c>
      <c r="Q10" s="27">
        <v>33673.699999999997</v>
      </c>
      <c r="R10" s="16">
        <f>Q10/O10-1</f>
        <v>-2.4824113160039074E-3</v>
      </c>
      <c r="S10" s="27">
        <v>34133.1</v>
      </c>
      <c r="T10" s="16">
        <f>S10/Q10-1</f>
        <v>1.3642694447001613E-2</v>
      </c>
      <c r="U10" s="27">
        <v>33478.199999999997</v>
      </c>
      <c r="V10" s="16">
        <f>U10/S10-1</f>
        <v>-1.9186654596271668E-2</v>
      </c>
      <c r="W10" s="27">
        <v>44031</v>
      </c>
      <c r="X10" s="16">
        <f>W10/U10-1</f>
        <v>0.31521407961001491</v>
      </c>
      <c r="Y10" s="25">
        <f>('2020'!B10-'2019'!B10)/('2019'!B10/100)</f>
        <v>10.938401952975099</v>
      </c>
      <c r="Z10" s="13">
        <f>(B10+C10+E10+G10+I10+K10+M10+O10+Q10+S10+U10+W10)/12</f>
        <v>34740.841666666667</v>
      </c>
    </row>
    <row r="11" spans="1:26" ht="23.25" x14ac:dyDescent="0.25">
      <c r="A11" s="26" t="s">
        <v>33</v>
      </c>
      <c r="B11" s="27">
        <v>30360.799999999999</v>
      </c>
      <c r="C11" s="27">
        <v>29600.1</v>
      </c>
      <c r="D11" s="15">
        <f>C11/B11-1</f>
        <v>-2.5055334510289629E-2</v>
      </c>
      <c r="E11" s="27">
        <v>30118.7</v>
      </c>
      <c r="F11" s="16">
        <f>E11/C11-1</f>
        <v>1.7520211080368053E-2</v>
      </c>
      <c r="G11" s="27">
        <v>32575.1</v>
      </c>
      <c r="H11" s="16">
        <f>G11/E11-1</f>
        <v>8.1557304930159669E-2</v>
      </c>
      <c r="I11" s="27">
        <v>32089</v>
      </c>
      <c r="J11" s="16">
        <f>I11/G11-1</f>
        <v>-1.492244075996696E-2</v>
      </c>
      <c r="K11" s="27">
        <v>33601.199999999997</v>
      </c>
      <c r="L11" s="16">
        <f>K11/I11-1</f>
        <v>4.7125183084546052E-2</v>
      </c>
      <c r="M11" s="27">
        <v>31706.6</v>
      </c>
      <c r="N11" s="16">
        <f>M11/K11-1</f>
        <v>-5.6384891015797023E-2</v>
      </c>
      <c r="O11" s="27">
        <v>32235.8</v>
      </c>
      <c r="P11" s="16">
        <f>O11/M11-1</f>
        <v>1.6690531308938938E-2</v>
      </c>
      <c r="Q11" s="27">
        <v>32492</v>
      </c>
      <c r="R11" s="16">
        <f>Q11/O11-1</f>
        <v>7.9476854925268903E-3</v>
      </c>
      <c r="S11" s="27">
        <v>33048</v>
      </c>
      <c r="T11" s="16">
        <f>S11/Q11-1</f>
        <v>1.7111904468792405E-2</v>
      </c>
      <c r="U11" s="27">
        <v>32831.300000000003</v>
      </c>
      <c r="V11" s="16">
        <f>U11/S11-1</f>
        <v>-6.5571290244491598E-3</v>
      </c>
      <c r="W11" s="27">
        <v>41056.800000000003</v>
      </c>
      <c r="X11" s="16">
        <f>W11/U11-1</f>
        <v>0.25053835821304671</v>
      </c>
      <c r="Y11" s="25">
        <f>('2020'!B9-'2019'!B9)/('2019'!B9/100)</f>
        <v>8.1630854728135489</v>
      </c>
      <c r="Z11" s="13">
        <f>(B11+C11+E11+G11+I11+K11+M11+O11+Q11+S11+U11+W11)/12</f>
        <v>32642.949999999993</v>
      </c>
    </row>
    <row r="12" spans="1:26" ht="23.25" x14ac:dyDescent="0.25">
      <c r="A12" s="26" t="s">
        <v>36</v>
      </c>
      <c r="B12" s="27">
        <v>28482.799999999999</v>
      </c>
      <c r="C12" s="27">
        <v>26415.4</v>
      </c>
      <c r="D12" s="15">
        <f>C12/B12-1</f>
        <v>-7.2584156052073467E-2</v>
      </c>
      <c r="E12" s="27">
        <v>32675.200000000001</v>
      </c>
      <c r="F12" s="16">
        <f>E12/C12-1</f>
        <v>0.23697540071322032</v>
      </c>
      <c r="G12" s="27">
        <v>33489.1</v>
      </c>
      <c r="H12" s="16">
        <f>G12/E12-1</f>
        <v>2.4908799334051546E-2</v>
      </c>
      <c r="I12" s="27">
        <v>30133.8</v>
      </c>
      <c r="J12" s="16">
        <f>I12/G12-1</f>
        <v>-0.10019080835256844</v>
      </c>
      <c r="K12" s="27">
        <v>32220.3</v>
      </c>
      <c r="L12" s="16">
        <f>K12/I12-1</f>
        <v>6.9241184317941906E-2</v>
      </c>
      <c r="M12" s="27">
        <v>28526.6</v>
      </c>
      <c r="N12" s="16">
        <f>M12/K12-1</f>
        <v>-0.11463890776932562</v>
      </c>
      <c r="O12" s="27">
        <v>27968</v>
      </c>
      <c r="P12" s="16">
        <f>O12/M12-1</f>
        <v>-1.9581723724523714E-2</v>
      </c>
      <c r="Q12" s="27">
        <v>29708.799999999999</v>
      </c>
      <c r="R12" s="16">
        <f>Q12/O12-1</f>
        <v>6.2242562929061718E-2</v>
      </c>
      <c r="S12" s="27">
        <v>29926.5</v>
      </c>
      <c r="T12" s="16">
        <f>S12/Q12-1</f>
        <v>7.3277951314087986E-3</v>
      </c>
      <c r="U12" s="27">
        <v>30395.4</v>
      </c>
      <c r="V12" s="16">
        <f>U12/S12-1</f>
        <v>1.5668387549496288E-2</v>
      </c>
      <c r="W12" s="27">
        <v>37850.5</v>
      </c>
      <c r="X12" s="16">
        <f>W12/U12-1</f>
        <v>0.24527066595603286</v>
      </c>
      <c r="Y12" s="25">
        <f>('2020'!B8-'2019'!B8)/('2019'!B8/100)</f>
        <v>9.4864902670190112</v>
      </c>
      <c r="Z12" s="13">
        <f>(B12+C12+E12+G12+I12+K12+M12+O12+Q12+S12+U12+W12)/12</f>
        <v>30649.366666666669</v>
      </c>
    </row>
    <row r="13" spans="1:26" ht="23.25" x14ac:dyDescent="0.25">
      <c r="A13" s="26" t="s">
        <v>25</v>
      </c>
      <c r="B13" s="27">
        <v>37273.699999999997</v>
      </c>
      <c r="C13" s="27">
        <v>36867.599999999999</v>
      </c>
      <c r="D13" s="15">
        <f>C13/B13-1</f>
        <v>-1.0895081518604188E-2</v>
      </c>
      <c r="E13" s="27">
        <v>39578.199999999997</v>
      </c>
      <c r="F13" s="16">
        <f>E13/C13-1</f>
        <v>7.3522550966159894E-2</v>
      </c>
      <c r="G13" s="27">
        <v>40955.4</v>
      </c>
      <c r="H13" s="16">
        <f>G13/E13-1</f>
        <v>3.4796933665502738E-2</v>
      </c>
      <c r="I13" s="27">
        <v>40334.699999999997</v>
      </c>
      <c r="J13" s="16">
        <f>I13/G13-1</f>
        <v>-1.5155510628635183E-2</v>
      </c>
      <c r="K13" s="27">
        <v>43648.4</v>
      </c>
      <c r="L13" s="16">
        <f>K13/I13-1</f>
        <v>8.2155067472920562E-2</v>
      </c>
      <c r="M13" s="27">
        <v>40314.699999999997</v>
      </c>
      <c r="N13" s="16">
        <f>M13/K13-1</f>
        <v>-7.637622455805948E-2</v>
      </c>
      <c r="O13" s="27">
        <v>39109.1</v>
      </c>
      <c r="P13" s="16">
        <f>O13/M13-1</f>
        <v>-2.9904724579371766E-2</v>
      </c>
      <c r="Q13" s="27">
        <v>40427.300000000003</v>
      </c>
      <c r="R13" s="16">
        <f>Q13/O13-1</f>
        <v>3.3705710435678826E-2</v>
      </c>
      <c r="S13" s="27">
        <v>41050.800000000003</v>
      </c>
      <c r="T13" s="16">
        <f>S13/Q13-1</f>
        <v>1.5422746510402652E-2</v>
      </c>
      <c r="U13" s="27">
        <v>41118.5</v>
      </c>
      <c r="V13" s="16">
        <f>U13/S13-1</f>
        <v>1.649176142730413E-3</v>
      </c>
      <c r="W13" s="27">
        <v>51968.6</v>
      </c>
      <c r="X13" s="16">
        <f>W13/U13-1</f>
        <v>0.26387392536206322</v>
      </c>
      <c r="Y13" s="25">
        <f>('2020'!B7-'2019'!B7)/('2019'!B7/100)</f>
        <v>7.769588790380519</v>
      </c>
      <c r="Z13" s="13">
        <f>(B13+C13+E13+G13+I13+K13+M13+O13+Q13+S13+U13+W13)/12</f>
        <v>41053.916666666657</v>
      </c>
    </row>
    <row r="14" spans="1:26" ht="23.25" x14ac:dyDescent="0.25">
      <c r="A14" s="26" t="s">
        <v>40</v>
      </c>
      <c r="B14" s="27">
        <v>24711.1</v>
      </c>
      <c r="C14" s="27">
        <v>24874.7</v>
      </c>
      <c r="D14" s="15">
        <f>C14/B14-1</f>
        <v>6.6205065739688429E-3</v>
      </c>
      <c r="E14" s="27">
        <v>26448.7</v>
      </c>
      <c r="F14" s="16">
        <f>E14/C14-1</f>
        <v>6.3277145050995687E-2</v>
      </c>
      <c r="G14" s="27">
        <v>26454.6</v>
      </c>
      <c r="H14" s="16">
        <f>G14/E14-1</f>
        <v>2.2307334575977222E-4</v>
      </c>
      <c r="I14" s="27">
        <v>27158.9</v>
      </c>
      <c r="J14" s="16">
        <f>I14/G14-1</f>
        <v>2.6622969162263033E-2</v>
      </c>
      <c r="K14" s="27">
        <v>28976.3</v>
      </c>
      <c r="L14" s="16">
        <f>K14/I14-1</f>
        <v>6.6917290464635792E-2</v>
      </c>
      <c r="M14" s="27">
        <v>26417.4</v>
      </c>
      <c r="N14" s="16">
        <f>M14/K14-1</f>
        <v>-8.8310101703806154E-2</v>
      </c>
      <c r="O14" s="27">
        <v>26166.400000000001</v>
      </c>
      <c r="P14" s="16">
        <f>O14/M14-1</f>
        <v>-9.5013135282049355E-3</v>
      </c>
      <c r="Q14" s="27">
        <v>26531.200000000001</v>
      </c>
      <c r="R14" s="16">
        <f>Q14/O14-1</f>
        <v>1.3941543353308106E-2</v>
      </c>
      <c r="S14" s="27">
        <v>27174.6</v>
      </c>
      <c r="T14" s="16">
        <f>S14/Q14-1</f>
        <v>2.4250693523097278E-2</v>
      </c>
      <c r="U14" s="27">
        <v>27191.4</v>
      </c>
      <c r="V14" s="16">
        <f>U14/S14-1</f>
        <v>6.182243712880009E-4</v>
      </c>
      <c r="W14" s="27">
        <v>35320.800000000003</v>
      </c>
      <c r="X14" s="16">
        <f>W14/U14-1</f>
        <v>0.29896952712990132</v>
      </c>
      <c r="Y14" s="25">
        <f>('2020'!B6-'2019'!B6)/('2019'!B6/100)</f>
        <v>10.618971257681679</v>
      </c>
      <c r="Z14" s="13">
        <f>(B14+C14+E14+G14+I14+K14+M14+O14+Q14+S14+U14+W14)/12</f>
        <v>27285.508333333331</v>
      </c>
    </row>
    <row r="15" spans="1:26" x14ac:dyDescent="0.25">
      <c r="A15" s="26" t="s">
        <v>24</v>
      </c>
      <c r="B15" s="27">
        <v>79680.399999999994</v>
      </c>
      <c r="C15" s="27">
        <v>85370</v>
      </c>
      <c r="D15" s="15">
        <f>C15/B15-1</f>
        <v>7.1405264029799076E-2</v>
      </c>
      <c r="E15" s="27">
        <v>95178.5</v>
      </c>
      <c r="F15" s="16">
        <f>E15/C15-1</f>
        <v>0.11489399086330088</v>
      </c>
      <c r="G15" s="27">
        <v>102907.1</v>
      </c>
      <c r="H15" s="16">
        <f>G15/E15-1</f>
        <v>8.1201111595581077E-2</v>
      </c>
      <c r="I15" s="27">
        <v>89044.800000000003</v>
      </c>
      <c r="J15" s="16">
        <f>I15/G15-1</f>
        <v>-0.13470693470129858</v>
      </c>
      <c r="K15" s="27">
        <v>96029.9</v>
      </c>
      <c r="L15" s="16">
        <f>K15/I15-1</f>
        <v>7.8444782850879413E-2</v>
      </c>
      <c r="M15" s="27">
        <v>91607.1</v>
      </c>
      <c r="N15" s="16">
        <f>M15/K15-1</f>
        <v>-4.6056488656137207E-2</v>
      </c>
      <c r="O15" s="27">
        <v>86733.1</v>
      </c>
      <c r="P15" s="16">
        <f>O15/M15-1</f>
        <v>-5.3205482981122598E-2</v>
      </c>
      <c r="Q15" s="27">
        <v>86684.4</v>
      </c>
      <c r="R15" s="16">
        <f>Q15/O15-1</f>
        <v>-5.6149267119487423E-4</v>
      </c>
      <c r="S15" s="27">
        <v>89128.6</v>
      </c>
      <c r="T15" s="16">
        <f>S15/Q15-1</f>
        <v>2.8196538246789693E-2</v>
      </c>
      <c r="U15" s="27">
        <v>88656.5</v>
      </c>
      <c r="V15" s="16">
        <f>U15/S15-1</f>
        <v>-5.2968407447216981E-3</v>
      </c>
      <c r="W15" s="27">
        <v>135374.9</v>
      </c>
      <c r="X15" s="16">
        <f>W15/U15-1</f>
        <v>0.52695967018774703</v>
      </c>
      <c r="Y15" s="25">
        <f>('2020'!B19-'2019'!B19)/('2019'!B19/100)</f>
        <v>11.716366375792576</v>
      </c>
      <c r="Z15" s="13">
        <f>(B15+C15+E15+G15+I15+K15+M15+O15+Q15+S15+U15+W15)/12</f>
        <v>93866.27499999998</v>
      </c>
    </row>
    <row r="16" spans="1:26" ht="23.25" x14ac:dyDescent="0.25">
      <c r="A16" s="26" t="s">
        <v>30</v>
      </c>
      <c r="B16" s="27">
        <v>30413.9</v>
      </c>
      <c r="C16" s="27">
        <v>30766.5</v>
      </c>
      <c r="D16" s="15">
        <f>C16/B16-1</f>
        <v>1.1593383288562187E-2</v>
      </c>
      <c r="E16" s="27">
        <v>32714.6</v>
      </c>
      <c r="F16" s="16">
        <f>E16/C16-1</f>
        <v>6.3318869549672474E-2</v>
      </c>
      <c r="G16" s="27">
        <v>33632.699999999997</v>
      </c>
      <c r="H16" s="16">
        <f>G16/E16-1</f>
        <v>2.8063922530001895E-2</v>
      </c>
      <c r="I16" s="27">
        <v>32905.599999999999</v>
      </c>
      <c r="J16" s="16">
        <f>I16/G16-1</f>
        <v>-2.1618841187296844E-2</v>
      </c>
      <c r="K16" s="27">
        <v>34588.199999999997</v>
      </c>
      <c r="L16" s="16">
        <f>K16/I16-1</f>
        <v>5.1134153457162324E-2</v>
      </c>
      <c r="M16" s="27">
        <v>33562.1</v>
      </c>
      <c r="N16" s="16">
        <f>M16/K16-1</f>
        <v>-2.966618673420407E-2</v>
      </c>
      <c r="O16" s="27">
        <v>31900.5</v>
      </c>
      <c r="P16" s="16">
        <f>O16/M16-1</f>
        <v>-4.9508225051471677E-2</v>
      </c>
      <c r="Q16" s="27">
        <v>32209.8</v>
      </c>
      <c r="R16" s="16">
        <f>Q16/O16-1</f>
        <v>9.6957727935298443E-3</v>
      </c>
      <c r="S16" s="27">
        <v>33703.9</v>
      </c>
      <c r="T16" s="16">
        <f>S16/Q16-1</f>
        <v>4.6386503486516517E-2</v>
      </c>
      <c r="U16" s="27">
        <v>33366.300000000003</v>
      </c>
      <c r="V16" s="16">
        <f>U16/S16-1</f>
        <v>-1.0016644958001808E-2</v>
      </c>
      <c r="W16" s="27">
        <v>40633.9</v>
      </c>
      <c r="X16" s="16">
        <f>W16/U16-1</f>
        <v>0.21781258335506171</v>
      </c>
      <c r="Y16" s="25">
        <f>('2020'!B5-'2019'!B5)/('2019'!B5/100)</f>
        <v>8.9402022207059115</v>
      </c>
      <c r="Z16" s="13">
        <f>(B16+C16+E16+G16+I16+K16+M16+O16+Q16+S16+U16+W16)/12</f>
        <v>33366.500000000007</v>
      </c>
    </row>
    <row r="17" spans="1:26" ht="34.5" x14ac:dyDescent="0.25">
      <c r="A17" s="26" t="s">
        <v>34</v>
      </c>
      <c r="B17" s="27">
        <v>31220.1</v>
      </c>
      <c r="C17" s="27">
        <v>29983.7</v>
      </c>
      <c r="D17" s="15">
        <f>C17/B17-1</f>
        <v>-3.9602691855567307E-2</v>
      </c>
      <c r="E17" s="27">
        <v>30956.6</v>
      </c>
      <c r="F17" s="16">
        <f>E17/C17-1</f>
        <v>3.2447629878900708E-2</v>
      </c>
      <c r="G17" s="27">
        <v>31668.3</v>
      </c>
      <c r="H17" s="16">
        <f>G17/E17-1</f>
        <v>2.2990250867343409E-2</v>
      </c>
      <c r="I17" s="27">
        <v>32635.8</v>
      </c>
      <c r="J17" s="16">
        <f>I17/G17-1</f>
        <v>3.055105578764894E-2</v>
      </c>
      <c r="K17" s="27">
        <v>34235.4</v>
      </c>
      <c r="L17" s="16">
        <f>K17/I17-1</f>
        <v>4.9013659845936086E-2</v>
      </c>
      <c r="M17" s="27">
        <v>31298.5</v>
      </c>
      <c r="N17" s="16">
        <f>M17/K17-1</f>
        <v>-8.5785473515717636E-2</v>
      </c>
      <c r="O17" s="27">
        <v>31081.200000000001</v>
      </c>
      <c r="P17" s="16">
        <f>O17/M17-1</f>
        <v>-6.9428247360097117E-3</v>
      </c>
      <c r="Q17" s="27">
        <v>31292.1</v>
      </c>
      <c r="R17" s="16">
        <f>Q17/O17-1</f>
        <v>6.78545229913885E-3</v>
      </c>
      <c r="S17" s="27">
        <v>31885</v>
      </c>
      <c r="T17" s="16">
        <f>S17/Q17-1</f>
        <v>1.8947274232154587E-2</v>
      </c>
      <c r="U17" s="27">
        <v>32206.1</v>
      </c>
      <c r="V17" s="16">
        <f>U17/S17-1</f>
        <v>1.0070566096910705E-2</v>
      </c>
      <c r="W17" s="27">
        <v>39906.300000000003</v>
      </c>
      <c r="X17" s="16">
        <f>W17/U17-1</f>
        <v>0.23909135225935474</v>
      </c>
      <c r="Y17" s="25">
        <f>('2020'!B4-'2019'!B4)/('2019'!B4/100)</f>
        <v>9.9704428977756816</v>
      </c>
      <c r="Z17" s="13">
        <f>(B17+C17+E17+G17+I17+K17+M17+O17+Q17+S17+U17+W17)/12</f>
        <v>32364.091666666664</v>
      </c>
    </row>
    <row r="18" spans="1:26" ht="23.25" x14ac:dyDescent="0.25">
      <c r="A18" s="26" t="s">
        <v>38</v>
      </c>
      <c r="B18" s="27">
        <v>26826.3</v>
      </c>
      <c r="C18" s="27">
        <v>26752.400000000001</v>
      </c>
      <c r="D18" s="15">
        <f>C18/B18-1</f>
        <v>-2.7547593220085265E-3</v>
      </c>
      <c r="E18" s="27">
        <v>27729.8</v>
      </c>
      <c r="F18" s="16">
        <f>E18/C18-1</f>
        <v>3.6535039846892214E-2</v>
      </c>
      <c r="G18" s="27">
        <v>29055.9</v>
      </c>
      <c r="H18" s="16">
        <f>G18/E18-1</f>
        <v>4.7822198501251467E-2</v>
      </c>
      <c r="I18" s="27">
        <v>32207.1</v>
      </c>
      <c r="J18" s="16">
        <f>I18/G18-1</f>
        <v>0.10845301642695615</v>
      </c>
      <c r="K18" s="27">
        <v>31328.1</v>
      </c>
      <c r="L18" s="16">
        <f>K18/I18-1</f>
        <v>-2.7292118818521338E-2</v>
      </c>
      <c r="M18" s="27">
        <v>29353.599999999999</v>
      </c>
      <c r="N18" s="16">
        <f>M18/K18-1</f>
        <v>-6.3026484210660705E-2</v>
      </c>
      <c r="O18" s="27">
        <v>29262.1</v>
      </c>
      <c r="P18" s="16">
        <f>O18/M18-1</f>
        <v>-3.1171645045241503E-3</v>
      </c>
      <c r="Q18" s="27">
        <v>29258</v>
      </c>
      <c r="R18" s="16">
        <f>Q18/O18-1</f>
        <v>-1.4011297890437202E-4</v>
      </c>
      <c r="S18" s="27">
        <v>29285</v>
      </c>
      <c r="T18" s="16">
        <f>S18/Q18-1</f>
        <v>9.2282452662528769E-4</v>
      </c>
      <c r="U18" s="27">
        <v>29843.599999999999</v>
      </c>
      <c r="V18" s="16">
        <f>U18/S18-1</f>
        <v>1.9074611575891964E-2</v>
      </c>
      <c r="W18" s="27">
        <v>35188</v>
      </c>
      <c r="X18" s="16">
        <f>W18/U18-1</f>
        <v>0.17908027181707298</v>
      </c>
      <c r="Y18" s="25">
        <f>('2020'!B3-'2019'!B3)/('2019'!B3/100)</f>
        <v>10.582530231416124</v>
      </c>
      <c r="Z18" s="13">
        <f>(B18+C18+E18+G18+I18+K18+M18+O18+Q18+S18+U18+W18)/12</f>
        <v>29674.158333333336</v>
      </c>
    </row>
    <row r="19" spans="1:26" ht="34.5" x14ac:dyDescent="0.25">
      <c r="A19" s="26" t="s">
        <v>29</v>
      </c>
      <c r="B19" s="27">
        <v>31858</v>
      </c>
      <c r="C19" s="27">
        <v>30679.9</v>
      </c>
      <c r="D19" s="15">
        <f>C19/B19-1</f>
        <v>-3.6979722518676539E-2</v>
      </c>
      <c r="E19" s="27">
        <v>32926.5</v>
      </c>
      <c r="F19" s="16">
        <f>E19/C19-1</f>
        <v>7.3227096568111216E-2</v>
      </c>
      <c r="G19" s="27">
        <v>33617.199999999997</v>
      </c>
      <c r="H19" s="16">
        <f>G19/E19-1</f>
        <v>2.0977024585060677E-2</v>
      </c>
      <c r="I19" s="27">
        <v>33899.1</v>
      </c>
      <c r="J19" s="16">
        <f>I19/G19-1</f>
        <v>8.3855883297836442E-3</v>
      </c>
      <c r="K19" s="27">
        <v>34149.1</v>
      </c>
      <c r="L19" s="16">
        <f>K19/I19-1</f>
        <v>7.3748270603053445E-3</v>
      </c>
      <c r="M19" s="27">
        <v>35196.300000000003</v>
      </c>
      <c r="N19" s="16">
        <f>M19/K19-1</f>
        <v>3.06655226638477E-2</v>
      </c>
      <c r="O19" s="27">
        <v>34048.5</v>
      </c>
      <c r="P19" s="16">
        <f>O19/M19-1</f>
        <v>-3.2611382446450454E-2</v>
      </c>
      <c r="Q19" s="27">
        <v>33948.699999999997</v>
      </c>
      <c r="R19" s="16">
        <f>Q19/O19-1</f>
        <v>-2.9311129712029649E-3</v>
      </c>
      <c r="S19" s="27">
        <v>35324.300000000003</v>
      </c>
      <c r="T19" s="16">
        <f>S19/Q19-1</f>
        <v>4.0519960999979565E-2</v>
      </c>
      <c r="U19" s="27">
        <v>34084.699999999997</v>
      </c>
      <c r="V19" s="16">
        <f>U19/S19-1</f>
        <v>-3.5091990499457992E-2</v>
      </c>
      <c r="W19" s="27">
        <v>42109.2</v>
      </c>
      <c r="X19" s="16">
        <f>W19/U19-1</f>
        <v>0.23542821265846547</v>
      </c>
      <c r="Y19" s="25">
        <f>('2020'!B2-'2019'!B2)/('2019'!B2/100)</f>
        <v>6.8168829115847913</v>
      </c>
      <c r="Z19" s="13">
        <f>(B19+C19+E19+G19+I19+K19+M19+O19+Q19+S19+U19+W19)/12</f>
        <v>34320.125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10" sqref="A10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27">
        <v>35137.199999999997</v>
      </c>
      <c r="C2" s="27">
        <v>35170</v>
      </c>
      <c r="D2" s="15">
        <f>C2/B2-1</f>
        <v>9.3348360142542219E-4</v>
      </c>
      <c r="E2" s="28">
        <v>37112.400000000001</v>
      </c>
      <c r="F2" s="16">
        <f>E2/C2-1</f>
        <v>5.5228888257037312E-2</v>
      </c>
      <c r="G2" s="27">
        <v>36747.599999999999</v>
      </c>
      <c r="H2" s="16">
        <f>G2/E2-1</f>
        <v>-9.8295987324992229E-3</v>
      </c>
      <c r="I2" s="27">
        <v>37313.800000000003</v>
      </c>
      <c r="J2" s="16">
        <f>I2/G2-1</f>
        <v>1.5407808945346213E-2</v>
      </c>
      <c r="K2" s="27">
        <v>37774.300000000003</v>
      </c>
      <c r="L2" s="16">
        <f>K2/I2-1</f>
        <v>1.234127856181888E-2</v>
      </c>
      <c r="M2" s="27">
        <v>38481.199999999997</v>
      </c>
      <c r="N2" s="16">
        <f>M2/K2-1</f>
        <v>1.8713781592246459E-2</v>
      </c>
      <c r="O2" s="27">
        <v>36705.199999999997</v>
      </c>
      <c r="P2" s="16">
        <f>O2/M2-1</f>
        <v>-4.6152406889597986E-2</v>
      </c>
      <c r="Q2" s="27">
        <v>36889.1</v>
      </c>
      <c r="R2" s="16">
        <f>Q2/O2-1</f>
        <v>5.0101892919804936E-3</v>
      </c>
      <c r="S2" s="27">
        <v>37664.300000000003</v>
      </c>
      <c r="T2" s="16">
        <f>S2/Q2-1</f>
        <v>2.101433756855009E-2</v>
      </c>
      <c r="U2" s="27">
        <v>36836.699999999997</v>
      </c>
      <c r="V2" s="16">
        <f>U2/S2-1</f>
        <v>-2.19730620242512E-2</v>
      </c>
      <c r="W2" s="27">
        <v>48262.1</v>
      </c>
      <c r="X2" s="16">
        <f>W2/U2-1</f>
        <v>0.31016350541715187</v>
      </c>
      <c r="Y2" s="25">
        <f>('2021'!B18-'2020'!B18)/('2020'!B18/100)</f>
        <v>5.997923325936025</v>
      </c>
      <c r="Z2" s="13">
        <f>(B2+C2+E2+G2+I2+K2+M2+O2+Q2+S2+U2+W2)/12</f>
        <v>37841.158333333333</v>
      </c>
    </row>
    <row r="3" spans="1:26" ht="23.25" x14ac:dyDescent="0.25">
      <c r="A3" s="26" t="s">
        <v>26</v>
      </c>
      <c r="B3" s="27">
        <v>37831.5</v>
      </c>
      <c r="C3" s="27">
        <v>37524.800000000003</v>
      </c>
      <c r="D3" s="15">
        <f>C3/B3-1</f>
        <v>-8.1070007797734434E-3</v>
      </c>
      <c r="E3" s="28">
        <v>39144.1</v>
      </c>
      <c r="F3" s="16">
        <f>E3/C3-1</f>
        <v>4.3152794951605289E-2</v>
      </c>
      <c r="G3" s="27">
        <v>37798.5</v>
      </c>
      <c r="H3" s="16">
        <f>G3/E3-1</f>
        <v>-3.4375550849297776E-2</v>
      </c>
      <c r="I3" s="27">
        <v>39999.4</v>
      </c>
      <c r="J3" s="16">
        <f>I3/G3-1</f>
        <v>5.8227178327182383E-2</v>
      </c>
      <c r="K3" s="27">
        <v>41047.5</v>
      </c>
      <c r="L3" s="16">
        <f>K3/I3-1</f>
        <v>2.6202893043395514E-2</v>
      </c>
      <c r="M3" s="27">
        <v>40764.699999999997</v>
      </c>
      <c r="N3" s="16">
        <f>M3/K3-1</f>
        <v>-6.8895791461113243E-3</v>
      </c>
      <c r="O3" s="27">
        <v>38759.5</v>
      </c>
      <c r="P3" s="16">
        <f>O3/M3-1</f>
        <v>-4.9189617487679249E-2</v>
      </c>
      <c r="Q3" s="27">
        <v>39092.699999999997</v>
      </c>
      <c r="R3" s="16">
        <f>Q3/O3-1</f>
        <v>8.5966021233503387E-3</v>
      </c>
      <c r="S3" s="27">
        <v>38889.599999999999</v>
      </c>
      <c r="T3" s="16">
        <f>S3/Q3-1</f>
        <v>-5.1953433761290357E-3</v>
      </c>
      <c r="U3" s="27">
        <v>38013.9</v>
      </c>
      <c r="V3" s="16">
        <f>U3/S3-1</f>
        <v>-2.2517588249814757E-2</v>
      </c>
      <c r="W3" s="27">
        <v>49280.3</v>
      </c>
      <c r="X3" s="16">
        <f>W3/U3-1</f>
        <v>0.29637579937864844</v>
      </c>
      <c r="Y3" s="25">
        <f>('2021'!B17-'2020'!B17)/('2020'!B17/100)</f>
        <v>4.7247923823448188</v>
      </c>
      <c r="Z3" s="13">
        <f>(B3+C3+E3+G3+I3+K3+M3+O3+Q3+S3+U3+W3)/12</f>
        <v>39845.541666666664</v>
      </c>
    </row>
    <row r="4" spans="1:26" ht="23.25" x14ac:dyDescent="0.25">
      <c r="A4" s="26" t="s">
        <v>27</v>
      </c>
      <c r="B4" s="27">
        <v>33559.9</v>
      </c>
      <c r="C4" s="27">
        <v>33250.199999999997</v>
      </c>
      <c r="D4" s="15">
        <f>C4/B4-1</f>
        <v>-9.2282754120246446E-3</v>
      </c>
      <c r="E4" s="28">
        <v>34258.1</v>
      </c>
      <c r="F4" s="16">
        <f>E4/C4-1</f>
        <v>3.0312599623461001E-2</v>
      </c>
      <c r="G4" s="27">
        <v>34642.800000000003</v>
      </c>
      <c r="H4" s="16">
        <f>G4/E4-1</f>
        <v>1.122946106176359E-2</v>
      </c>
      <c r="I4" s="27">
        <v>35613.699999999997</v>
      </c>
      <c r="J4" s="16">
        <f>I4/G4-1</f>
        <v>2.8026025609938943E-2</v>
      </c>
      <c r="K4" s="27">
        <v>37443.199999999997</v>
      </c>
      <c r="L4" s="16">
        <f>K4/I4-1</f>
        <v>5.1370680384234202E-2</v>
      </c>
      <c r="M4" s="27">
        <v>33392.1</v>
      </c>
      <c r="N4" s="16">
        <f>M4/K4-1</f>
        <v>-0.10819320998205284</v>
      </c>
      <c r="O4" s="27">
        <v>32064.9</v>
      </c>
      <c r="P4" s="16">
        <f>O4/M4-1</f>
        <v>-3.9745927929060954E-2</v>
      </c>
      <c r="Q4" s="27">
        <v>33354.699999999997</v>
      </c>
      <c r="R4" s="16">
        <f>Q4/O4-1</f>
        <v>4.0224669342489694E-2</v>
      </c>
      <c r="S4" s="27">
        <v>34179.800000000003</v>
      </c>
      <c r="T4" s="16">
        <f>S4/Q4-1</f>
        <v>2.4737143491022406E-2</v>
      </c>
      <c r="U4" s="27">
        <v>33736.199999999997</v>
      </c>
      <c r="V4" s="16">
        <f>U4/S4-1</f>
        <v>-1.2978425853867104E-2</v>
      </c>
      <c r="W4" s="27">
        <v>42772.7</v>
      </c>
      <c r="X4" s="16">
        <f>W4/U4-1</f>
        <v>0.26785767217410372</v>
      </c>
      <c r="Y4" s="25">
        <f>('2021'!B16-'2020'!B16)/('2020'!B16/100)</f>
        <v>6.9180277820180125</v>
      </c>
      <c r="Z4" s="13">
        <f>(B4+C4+E4+G4+I4+K4+M4+O4+Q4+S4+U4+W4)/12</f>
        <v>34855.691666666673</v>
      </c>
    </row>
    <row r="5" spans="1:26" ht="23.25" x14ac:dyDescent="0.25">
      <c r="A5" s="26" t="s">
        <v>39</v>
      </c>
      <c r="B5" s="27">
        <v>28099.599999999999</v>
      </c>
      <c r="C5" s="27">
        <v>27685.7</v>
      </c>
      <c r="D5" s="15">
        <f>C5/B5-1</f>
        <v>-1.47297470426625E-2</v>
      </c>
      <c r="E5" s="28">
        <v>29857.599999999999</v>
      </c>
      <c r="F5" s="16">
        <f>E5/C5-1</f>
        <v>7.8448440891868199E-2</v>
      </c>
      <c r="G5" s="27">
        <v>29804</v>
      </c>
      <c r="H5" s="16">
        <f>G5/E5-1</f>
        <v>-1.7951878248753106E-3</v>
      </c>
      <c r="I5" s="27">
        <v>31001.599999999999</v>
      </c>
      <c r="J5" s="16">
        <f>I5/G5-1</f>
        <v>4.0182525835458227E-2</v>
      </c>
      <c r="K5" s="27">
        <v>31405.5</v>
      </c>
      <c r="L5" s="16">
        <f>K5/I5-1</f>
        <v>1.3028359826589675E-2</v>
      </c>
      <c r="M5" s="27">
        <v>30491.3</v>
      </c>
      <c r="N5" s="16">
        <f>M5/K5-1</f>
        <v>-2.910955087484679E-2</v>
      </c>
      <c r="O5" s="27">
        <v>29894.7</v>
      </c>
      <c r="P5" s="16">
        <f>O5/M5-1</f>
        <v>-1.9566236926598646E-2</v>
      </c>
      <c r="Q5" s="27">
        <v>30438.6</v>
      </c>
      <c r="R5" s="16">
        <f>Q5/O5-1</f>
        <v>1.8193860450180122E-2</v>
      </c>
      <c r="S5" s="27">
        <v>30778.7</v>
      </c>
      <c r="T5" s="16">
        <f>S5/Q5-1</f>
        <v>1.1173312833047566E-2</v>
      </c>
      <c r="U5" s="27">
        <v>30082.2</v>
      </c>
      <c r="V5" s="16">
        <f>U5/S5-1</f>
        <v>-2.262928583728363E-2</v>
      </c>
      <c r="W5" s="27">
        <v>37267.699999999997</v>
      </c>
      <c r="X5" s="16">
        <f>W5/U5-1</f>
        <v>0.23886218428173467</v>
      </c>
      <c r="Y5" s="25">
        <f>('2021'!B15-'2020'!B15)/('2020'!B15/100)</f>
        <v>4.7432204734778844</v>
      </c>
      <c r="Z5" s="13">
        <f>(B5+C5+E5+G5+I5+K5+M5+O5+Q5+S5+U5+W5)/12</f>
        <v>30567.266666666666</v>
      </c>
    </row>
    <row r="6" spans="1:26" ht="23.25" x14ac:dyDescent="0.25">
      <c r="A6" s="26" t="s">
        <v>35</v>
      </c>
      <c r="B6" s="27">
        <v>31662.799999999999</v>
      </c>
      <c r="C6" s="27">
        <v>30725</v>
      </c>
      <c r="D6" s="15">
        <f>C6/B6-1</f>
        <v>-2.9618353398941366E-2</v>
      </c>
      <c r="E6" s="28">
        <v>31731.1</v>
      </c>
      <c r="F6" s="16">
        <f>E6/C6-1</f>
        <v>3.2745321399511695E-2</v>
      </c>
      <c r="G6" s="27">
        <v>31862.9</v>
      </c>
      <c r="H6" s="16">
        <f>G6/E6-1</f>
        <v>4.1536536710042871E-3</v>
      </c>
      <c r="I6" s="27">
        <v>32832.800000000003</v>
      </c>
      <c r="J6" s="16">
        <f>I6/G6-1</f>
        <v>3.0439790477326367E-2</v>
      </c>
      <c r="K6" s="27">
        <v>34578.400000000001</v>
      </c>
      <c r="L6" s="16">
        <f>K6/I6-1</f>
        <v>5.31663458492726E-2</v>
      </c>
      <c r="M6" s="27">
        <v>32983.599999999999</v>
      </c>
      <c r="N6" s="16">
        <f>M6/K6-1</f>
        <v>-4.6121278023274703E-2</v>
      </c>
      <c r="O6" s="27">
        <v>31374.400000000001</v>
      </c>
      <c r="P6" s="16">
        <f>O6/M6-1</f>
        <v>-4.8787882462799637E-2</v>
      </c>
      <c r="Q6" s="27">
        <v>32655.4</v>
      </c>
      <c r="R6" s="16">
        <f>Q6/O6-1</f>
        <v>4.0829466061502284E-2</v>
      </c>
      <c r="S6" s="27">
        <v>32597.5</v>
      </c>
      <c r="T6" s="16">
        <f>S6/Q6-1</f>
        <v>-1.7730605045414016E-3</v>
      </c>
      <c r="U6" s="27">
        <v>31811.7</v>
      </c>
      <c r="V6" s="16">
        <f>U6/S6-1</f>
        <v>-2.4106143109134059E-2</v>
      </c>
      <c r="W6" s="27">
        <v>41718.199999999997</v>
      </c>
      <c r="X6" s="16">
        <f>W6/U6-1</f>
        <v>0.31141058164134572</v>
      </c>
      <c r="Y6" s="25">
        <f>('2021'!B14-'2020'!B14)/('2020'!B14/100)</f>
        <v>3.1231308535043421</v>
      </c>
      <c r="Z6" s="13">
        <f>(B6+C6+E6+G6+I6+K6+M6+O6+Q6+S6+U6+W6)/12</f>
        <v>33044.48333333333</v>
      </c>
    </row>
    <row r="7" spans="1:26" ht="23.25" x14ac:dyDescent="0.25">
      <c r="A7" s="26" t="s">
        <v>31</v>
      </c>
      <c r="B7" s="27">
        <v>32856.9</v>
      </c>
      <c r="C7" s="27">
        <v>33496.6</v>
      </c>
      <c r="D7" s="15">
        <f>C7/B7-1</f>
        <v>1.9469274338114628E-2</v>
      </c>
      <c r="E7" s="28">
        <v>35097.9</v>
      </c>
      <c r="F7" s="16">
        <f>E7/C7-1</f>
        <v>4.7804851835708817E-2</v>
      </c>
      <c r="G7" s="27">
        <v>35362.5</v>
      </c>
      <c r="H7" s="16">
        <f>G7/E7-1</f>
        <v>7.5389125845135574E-3</v>
      </c>
      <c r="I7" s="27">
        <v>36199.800000000003</v>
      </c>
      <c r="J7" s="16">
        <f>I7/G7-1</f>
        <v>2.3677624602333136E-2</v>
      </c>
      <c r="K7" s="27">
        <v>38062.800000000003</v>
      </c>
      <c r="L7" s="16">
        <f>K7/I7-1</f>
        <v>5.1464372731341079E-2</v>
      </c>
      <c r="M7" s="27">
        <v>35988.800000000003</v>
      </c>
      <c r="N7" s="16">
        <f>M7/K7-1</f>
        <v>-5.4488897296047556E-2</v>
      </c>
      <c r="O7" s="27">
        <v>35324.199999999997</v>
      </c>
      <c r="P7" s="16">
        <f>O7/M7-1</f>
        <v>-1.8466856355310757E-2</v>
      </c>
      <c r="Q7" s="27">
        <v>35998.699999999997</v>
      </c>
      <c r="R7" s="16">
        <f>Q7/O7-1</f>
        <v>1.9094558404719741E-2</v>
      </c>
      <c r="S7" s="27">
        <v>36244.800000000003</v>
      </c>
      <c r="T7" s="16">
        <f>S7/Q7-1</f>
        <v>6.8363579795938101E-3</v>
      </c>
      <c r="U7" s="27">
        <v>34819.699999999997</v>
      </c>
      <c r="V7" s="16">
        <f>U7/S7-1</f>
        <v>-3.9318743654262245E-2</v>
      </c>
      <c r="W7" s="27">
        <v>46431.1</v>
      </c>
      <c r="X7" s="16">
        <f>W7/U7-1</f>
        <v>0.33347214364282296</v>
      </c>
      <c r="Y7" s="25">
        <f>('2021'!B13-'2020'!B13)/('2020'!B13/100)</f>
        <v>8.9463610082166856</v>
      </c>
      <c r="Z7" s="13">
        <f>(B7+C7+E7+G7+I7+K7+M7+O7+Q7+S7+U7+W7)/12</f>
        <v>36323.65</v>
      </c>
    </row>
    <row r="8" spans="1:26" ht="23.25" x14ac:dyDescent="0.25">
      <c r="A8" s="26" t="s">
        <v>37</v>
      </c>
      <c r="B8" s="27">
        <v>28960.6</v>
      </c>
      <c r="C8" s="27">
        <v>29183.8</v>
      </c>
      <c r="D8" s="15">
        <f>C8/B8-1</f>
        <v>7.707022644558581E-3</v>
      </c>
      <c r="E8" s="28">
        <v>30772.1</v>
      </c>
      <c r="F8" s="16">
        <f>E8/C8-1</f>
        <v>5.4424029769940763E-2</v>
      </c>
      <c r="G8" s="27">
        <v>30635.200000000001</v>
      </c>
      <c r="H8" s="16">
        <f>G8/E8-1</f>
        <v>-4.4488351461225983E-3</v>
      </c>
      <c r="I8" s="27">
        <v>31852.9</v>
      </c>
      <c r="J8" s="16">
        <f>I8/G8-1</f>
        <v>3.974839400428265E-2</v>
      </c>
      <c r="K8" s="27">
        <v>33474.699999999997</v>
      </c>
      <c r="L8" s="16">
        <f>K8/I8-1</f>
        <v>5.0915301275550995E-2</v>
      </c>
      <c r="M8" s="27">
        <v>31802.799999999999</v>
      </c>
      <c r="N8" s="16">
        <f>M8/K8-1</f>
        <v>-4.9945182481097583E-2</v>
      </c>
      <c r="O8" s="27">
        <v>30832.1</v>
      </c>
      <c r="P8" s="16">
        <f>O8/M8-1</f>
        <v>-3.0522469719647338E-2</v>
      </c>
      <c r="Q8" s="27">
        <v>31378.3</v>
      </c>
      <c r="R8" s="16">
        <f>Q8/O8-1</f>
        <v>1.7715303206722988E-2</v>
      </c>
      <c r="S8" s="27">
        <v>30501.8</v>
      </c>
      <c r="T8" s="16">
        <f>S8/Q8-1</f>
        <v>-2.7933316973832278E-2</v>
      </c>
      <c r="U8" s="27">
        <v>30829.1</v>
      </c>
      <c r="V8" s="16">
        <f>U8/S8-1</f>
        <v>1.0730514264731816E-2</v>
      </c>
      <c r="W8" s="27">
        <v>41851.1</v>
      </c>
      <c r="X8" s="16">
        <f>W8/U8-1</f>
        <v>0.35751935671167834</v>
      </c>
      <c r="Y8" s="25">
        <f>('2021'!B12-'2020'!B12)/('2020'!B12/100)</f>
        <v>3.3490676575943272</v>
      </c>
      <c r="Z8" s="13">
        <f>(B8+C8+E8+G8+I8+K8+M8+O8+Q8+S8+U8+W8)/12</f>
        <v>31839.541666666661</v>
      </c>
    </row>
    <row r="9" spans="1:26" ht="23.25" x14ac:dyDescent="0.25">
      <c r="A9" s="26" t="s">
        <v>42</v>
      </c>
      <c r="B9" s="27">
        <v>55236.4</v>
      </c>
      <c r="C9" s="27">
        <v>54124.1</v>
      </c>
      <c r="D9" s="15">
        <f>C9/B9-1</f>
        <v>-2.0137083517390741E-2</v>
      </c>
      <c r="E9" s="28">
        <v>57915.1</v>
      </c>
      <c r="F9" s="16">
        <f>E9/C9-1</f>
        <v>7.0042735121692568E-2</v>
      </c>
      <c r="G9" s="27">
        <v>52093.9</v>
      </c>
      <c r="H9" s="16">
        <f>G9/E9-1</f>
        <v>-0.10051264696080986</v>
      </c>
      <c r="I9" s="27">
        <v>55754.6</v>
      </c>
      <c r="J9" s="16">
        <f>I9/G9-1</f>
        <v>7.0271183382315305E-2</v>
      </c>
      <c r="K9" s="27">
        <v>57043.7</v>
      </c>
      <c r="L9" s="16">
        <f>K9/I9-1</f>
        <v>2.3120962216570451E-2</v>
      </c>
      <c r="M9" s="27">
        <v>56200.2</v>
      </c>
      <c r="N9" s="16">
        <f>M9/K9-1</f>
        <v>-1.4786908983814184E-2</v>
      </c>
      <c r="O9" s="27">
        <v>53724.3</v>
      </c>
      <c r="P9" s="16">
        <f>O9/M9-1</f>
        <v>-4.4055003362977296E-2</v>
      </c>
      <c r="Q9" s="27">
        <v>55039.199999999997</v>
      </c>
      <c r="R9" s="16">
        <f>Q9/O9-1</f>
        <v>2.4474958259111723E-2</v>
      </c>
      <c r="S9" s="27">
        <v>57519</v>
      </c>
      <c r="T9" s="16">
        <f>S9/Q9-1</f>
        <v>4.5055160685475215E-2</v>
      </c>
      <c r="U9" s="27">
        <v>55641.4</v>
      </c>
      <c r="V9" s="16">
        <f>U9/S9-1</f>
        <v>-3.2643126619030238E-2</v>
      </c>
      <c r="W9" s="27">
        <v>74968.899999999994</v>
      </c>
      <c r="X9" s="16">
        <f>W9/U9-1</f>
        <v>0.34735826201353648</v>
      </c>
      <c r="Y9" s="25">
        <f>('2021'!B11-'2020'!B11)/('2020'!B11/100)</f>
        <v>3.7360074219920092</v>
      </c>
      <c r="Z9" s="13">
        <f>(B9+C9+E9+G9+I9+K9+M9+O9+Q9+S9+U9+W9)/12</f>
        <v>57105.066666666673</v>
      </c>
    </row>
    <row r="10" spans="1:26" ht="23.25" x14ac:dyDescent="0.25">
      <c r="A10" s="26" t="s">
        <v>32</v>
      </c>
      <c r="B10" s="27">
        <v>34401</v>
      </c>
      <c r="C10" s="27">
        <v>33688.300000000003</v>
      </c>
      <c r="D10" s="15">
        <f>C10/B10-1</f>
        <v>-2.071742100520324E-2</v>
      </c>
      <c r="E10" s="28">
        <v>37486</v>
      </c>
      <c r="F10" s="16">
        <f>E10/C10-1</f>
        <v>0.11273053255878152</v>
      </c>
      <c r="G10" s="27">
        <v>34953.199999999997</v>
      </c>
      <c r="H10" s="16">
        <f>G10/E10-1</f>
        <v>-6.7566558181721303E-2</v>
      </c>
      <c r="I10" s="27">
        <v>36304.800000000003</v>
      </c>
      <c r="J10" s="16">
        <f>I10/G10-1</f>
        <v>3.8668848631885133E-2</v>
      </c>
      <c r="K10" s="27">
        <v>35954.400000000001</v>
      </c>
      <c r="L10" s="16">
        <f>K10/I10-1</f>
        <v>-9.6516163151980638E-3</v>
      </c>
      <c r="M10" s="27">
        <v>36658.199999999997</v>
      </c>
      <c r="N10" s="16">
        <f>M10/K10-1</f>
        <v>1.9574794740003787E-2</v>
      </c>
      <c r="O10" s="27">
        <v>35512.5</v>
      </c>
      <c r="P10" s="16">
        <f>O10/M10-1</f>
        <v>-3.1253580372194945E-2</v>
      </c>
      <c r="Q10" s="27">
        <v>35243.300000000003</v>
      </c>
      <c r="R10" s="16">
        <f>Q10/O10-1</f>
        <v>-7.5804294262582506E-3</v>
      </c>
      <c r="S10" s="27">
        <v>35509.199999999997</v>
      </c>
      <c r="T10" s="16">
        <f>S10/Q10-1</f>
        <v>7.5446964387555493E-3</v>
      </c>
      <c r="U10" s="27">
        <v>38052.9</v>
      </c>
      <c r="V10" s="16">
        <f>U10/S10-1</f>
        <v>7.1634956574634367E-2</v>
      </c>
      <c r="W10" s="27">
        <v>47753.8</v>
      </c>
      <c r="X10" s="16">
        <f>W10/U10-1</f>
        <v>0.25493194999592683</v>
      </c>
      <c r="Y10" s="25">
        <f>('2021'!B10-'2020'!B10)/('2020'!B10/100)</f>
        <v>5.0149704950437402</v>
      </c>
      <c r="Z10" s="13">
        <f>(B10+C10+E10+G10+I10+K10+M10+O10+Q10+S10+U10+W10)/12</f>
        <v>36793.133333333331</v>
      </c>
    </row>
    <row r="11" spans="1:26" ht="23.25" x14ac:dyDescent="0.25">
      <c r="A11" s="26" t="s">
        <v>33</v>
      </c>
      <c r="B11" s="27">
        <v>34384.300000000003</v>
      </c>
      <c r="C11" s="27">
        <v>32265.599999999999</v>
      </c>
      <c r="D11" s="15">
        <f>C11/B11-1</f>
        <v>-6.1618238556550686E-2</v>
      </c>
      <c r="E11" s="28">
        <v>33112.1</v>
      </c>
      <c r="F11" s="16">
        <f>E11/C11-1</f>
        <v>2.6235371417236975E-2</v>
      </c>
      <c r="G11" s="27">
        <v>34132.5</v>
      </c>
      <c r="H11" s="16">
        <f>G11/E11-1</f>
        <v>3.0816529304997342E-2</v>
      </c>
      <c r="I11" s="27">
        <v>36236.800000000003</v>
      </c>
      <c r="J11" s="16">
        <f>I11/G11-1</f>
        <v>6.1650919211894806E-2</v>
      </c>
      <c r="K11" s="27">
        <v>36662.1</v>
      </c>
      <c r="L11" s="16">
        <f>K11/I11-1</f>
        <v>1.1736687566230808E-2</v>
      </c>
      <c r="M11" s="27">
        <v>36085.199999999997</v>
      </c>
      <c r="N11" s="16">
        <f>M11/K11-1</f>
        <v>-1.5735596160612819E-2</v>
      </c>
      <c r="O11" s="27">
        <v>34353.699999999997</v>
      </c>
      <c r="P11" s="16">
        <f>O11/M11-1</f>
        <v>-4.798366089144579E-2</v>
      </c>
      <c r="Q11" s="27">
        <v>35290.300000000003</v>
      </c>
      <c r="R11" s="16">
        <f>Q11/O11-1</f>
        <v>2.726343887266891E-2</v>
      </c>
      <c r="S11" s="27">
        <v>36513</v>
      </c>
      <c r="T11" s="16">
        <f>S11/Q11-1</f>
        <v>3.4646914307897569E-2</v>
      </c>
      <c r="U11" s="27">
        <v>35113.699999999997</v>
      </c>
      <c r="V11" s="16">
        <f>U11/S11-1</f>
        <v>-3.8323336893709148E-2</v>
      </c>
      <c r="W11" s="27">
        <v>46617</v>
      </c>
      <c r="X11" s="16">
        <f>W11/U11-1</f>
        <v>0.32760147748599566</v>
      </c>
      <c r="Y11" s="25">
        <f>('2021'!B9-'2020'!B9)/('2020'!B9/100)</f>
        <v>3.1372428326248656</v>
      </c>
      <c r="Z11" s="13">
        <f>(B11+C11+E11+G11+I11+K11+M11+O11+Q11+S11+U11+W11)/12</f>
        <v>35897.191666666666</v>
      </c>
    </row>
    <row r="12" spans="1:26" ht="23.25" x14ac:dyDescent="0.25">
      <c r="A12" s="26" t="s">
        <v>36</v>
      </c>
      <c r="B12" s="27">
        <v>29871</v>
      </c>
      <c r="C12" s="27">
        <v>29882.2</v>
      </c>
      <c r="D12" s="15">
        <f>C12/B12-1</f>
        <v>3.7494559941086969E-4</v>
      </c>
      <c r="E12" s="28">
        <v>32049</v>
      </c>
      <c r="F12" s="16">
        <f>E12/C12-1</f>
        <v>7.2511394743358881E-2</v>
      </c>
      <c r="G12" s="27">
        <v>28995</v>
      </c>
      <c r="H12" s="16">
        <f>G12/E12-1</f>
        <v>-9.5291584760834991E-2</v>
      </c>
      <c r="I12" s="27">
        <v>30785.7</v>
      </c>
      <c r="J12" s="16">
        <f>I12/G12-1</f>
        <v>6.1758923952405675E-2</v>
      </c>
      <c r="K12" s="27">
        <v>31461.200000000001</v>
      </c>
      <c r="L12" s="16">
        <f>K12/I12-1</f>
        <v>2.1942005541533804E-2</v>
      </c>
      <c r="M12" s="27">
        <v>31760.799999999999</v>
      </c>
      <c r="N12" s="16">
        <f>M12/K12-1</f>
        <v>9.5228408325174208E-3</v>
      </c>
      <c r="O12" s="27">
        <v>30178.799999999999</v>
      </c>
      <c r="P12" s="16">
        <f>O12/M12-1</f>
        <v>-4.9809828467796802E-2</v>
      </c>
      <c r="Q12" s="27">
        <v>31313.599999999999</v>
      </c>
      <c r="R12" s="16">
        <f>Q12/O12-1</f>
        <v>3.7602555436266449E-2</v>
      </c>
      <c r="S12" s="27">
        <v>31959.3</v>
      </c>
      <c r="T12" s="16">
        <f>S12/Q12-1</f>
        <v>2.0620433294159746E-2</v>
      </c>
      <c r="U12" s="27">
        <v>31008.2</v>
      </c>
      <c r="V12" s="16">
        <f>U12/S12-1</f>
        <v>-2.9759725651062441E-2</v>
      </c>
      <c r="W12" s="27">
        <v>43625.1</v>
      </c>
      <c r="X12" s="16">
        <f>W12/U12-1</f>
        <v>0.40688914545184818</v>
      </c>
      <c r="Y12" s="25">
        <f>('2021'!B8-'2020'!B8)/('2020'!B8/100)</f>
        <v>4.7053583143995663</v>
      </c>
      <c r="Z12" s="13">
        <f>(B12+C12+E12+G12+I12+K12+M12+O12+Q12+S12+U12+W12)/12</f>
        <v>31907.491666666665</v>
      </c>
    </row>
    <row r="13" spans="1:26" ht="23.25" x14ac:dyDescent="0.25">
      <c r="A13" s="26" t="s">
        <v>25</v>
      </c>
      <c r="B13" s="27">
        <v>40332.6</v>
      </c>
      <c r="C13" s="27">
        <v>39866.6</v>
      </c>
      <c r="D13" s="15">
        <f>C13/B13-1</f>
        <v>-1.1553929079702319E-2</v>
      </c>
      <c r="E13" s="28">
        <v>42282.5</v>
      </c>
      <c r="F13" s="16">
        <f>E13/C13-1</f>
        <v>6.0599599664882486E-2</v>
      </c>
      <c r="G13" s="27">
        <v>40644.800000000003</v>
      </c>
      <c r="H13" s="16">
        <f>G13/E13-1</f>
        <v>-3.8732336072843321E-2</v>
      </c>
      <c r="I13" s="27">
        <v>43968.800000000003</v>
      </c>
      <c r="J13" s="16">
        <f>I13/G13-1</f>
        <v>8.1781679329212986E-2</v>
      </c>
      <c r="K13" s="27">
        <v>44157.9</v>
      </c>
      <c r="L13" s="16">
        <f>K13/I13-1</f>
        <v>4.3007769145393393E-3</v>
      </c>
      <c r="M13" s="27">
        <v>45363.1</v>
      </c>
      <c r="N13" s="16">
        <f>M13/K13-1</f>
        <v>2.7292964565796662E-2</v>
      </c>
      <c r="O13" s="27">
        <v>40491.699999999997</v>
      </c>
      <c r="P13" s="16">
        <f>O13/M13-1</f>
        <v>-0.10738684084641481</v>
      </c>
      <c r="Q13" s="27">
        <v>42595.6</v>
      </c>
      <c r="R13" s="16">
        <f>Q13/O13-1</f>
        <v>5.1958796494096404E-2</v>
      </c>
      <c r="S13" s="27">
        <v>43817.5</v>
      </c>
      <c r="T13" s="16">
        <f>S13/Q13-1</f>
        <v>2.8686061471137947E-2</v>
      </c>
      <c r="U13" s="27">
        <v>43632.1</v>
      </c>
      <c r="V13" s="16">
        <f>U13/S13-1</f>
        <v>-4.2311861699093622E-3</v>
      </c>
      <c r="W13" s="27">
        <v>55421.599999999999</v>
      </c>
      <c r="X13" s="16">
        <f>W13/U13-1</f>
        <v>0.27020244269700511</v>
      </c>
      <c r="Y13" s="25">
        <f>('2021'!B7-'2020'!B7)/('2020'!B7/100)</f>
        <v>7.4876205606737001</v>
      </c>
      <c r="Z13" s="13">
        <f>(B13+C13+E13+G13+I13+K13+M13+O13+Q13+S13+U13+W13)/12</f>
        <v>43547.899999999994</v>
      </c>
    </row>
    <row r="14" spans="1:26" ht="23.25" x14ac:dyDescent="0.25">
      <c r="A14" s="26" t="s">
        <v>40</v>
      </c>
      <c r="B14" s="27">
        <v>26415.8</v>
      </c>
      <c r="C14" s="27">
        <v>26535.200000000001</v>
      </c>
      <c r="D14" s="15">
        <f>C14/B14-1</f>
        <v>4.5200221079808589E-3</v>
      </c>
      <c r="E14" s="28">
        <v>27907.1</v>
      </c>
      <c r="F14" s="16">
        <f>E14/C14-1</f>
        <v>5.1701136603454989E-2</v>
      </c>
      <c r="G14" s="27">
        <v>26770.2</v>
      </c>
      <c r="H14" s="16">
        <f>G14/E14-1</f>
        <v>-4.073873673724604E-2</v>
      </c>
      <c r="I14" s="27">
        <v>28626</v>
      </c>
      <c r="J14" s="16">
        <f>I14/G14-1</f>
        <v>6.9323352085527867E-2</v>
      </c>
      <c r="K14" s="27">
        <v>29014.9</v>
      </c>
      <c r="L14" s="16">
        <f>K14/I14-1</f>
        <v>1.3585551596450918E-2</v>
      </c>
      <c r="M14" s="27">
        <v>27981.1</v>
      </c>
      <c r="N14" s="16">
        <f>M14/K14-1</f>
        <v>-3.5629969429500141E-2</v>
      </c>
      <c r="O14" s="27">
        <v>26115</v>
      </c>
      <c r="P14" s="16">
        <f>O14/M14-1</f>
        <v>-6.6691445297003993E-2</v>
      </c>
      <c r="Q14" s="27">
        <v>27391.5</v>
      </c>
      <c r="R14" s="16">
        <f>Q14/O14-1</f>
        <v>4.8879954049396934E-2</v>
      </c>
      <c r="S14" s="27">
        <v>27465</v>
      </c>
      <c r="T14" s="16">
        <f>S14/Q14-1</f>
        <v>2.6833141668036742E-3</v>
      </c>
      <c r="U14" s="27">
        <v>26924.799999999999</v>
      </c>
      <c r="V14" s="16">
        <f>U14/S14-1</f>
        <v>-1.9668669215365031E-2</v>
      </c>
      <c r="W14" s="27">
        <v>36931.9</v>
      </c>
      <c r="X14" s="16">
        <f>W14/U14-1</f>
        <v>0.37166849893035425</v>
      </c>
      <c r="Y14" s="25">
        <f>('2021'!B6-'2020'!B6)/('2020'!B6/100)</f>
        <v>5.8977727806763705</v>
      </c>
      <c r="Z14" s="13">
        <f>(B14+C14+E14+G14+I14+K14+M14+O14+Q14+S14+U14+W14)/12</f>
        <v>28173.208333333332</v>
      </c>
    </row>
    <row r="15" spans="1:26" x14ac:dyDescent="0.25">
      <c r="A15" s="26" t="s">
        <v>24</v>
      </c>
      <c r="B15" s="27">
        <v>88844.7</v>
      </c>
      <c r="C15" s="27">
        <v>92390</v>
      </c>
      <c r="D15" s="15">
        <f>C15/B15-1</f>
        <v>3.9904462505923277E-2</v>
      </c>
      <c r="E15" s="28">
        <v>105237.5</v>
      </c>
      <c r="F15" s="16">
        <f>E15/C15-1</f>
        <v>0.13905725727892637</v>
      </c>
      <c r="G15" s="27">
        <v>101551.2</v>
      </c>
      <c r="H15" s="16">
        <f>G15/E15-1</f>
        <v>-3.5028388169616398E-2</v>
      </c>
      <c r="I15" s="27">
        <v>91823.4</v>
      </c>
      <c r="J15" s="16">
        <f>I15/G15-1</f>
        <v>-9.5792073358069607E-2</v>
      </c>
      <c r="K15" s="27">
        <v>98699.7</v>
      </c>
      <c r="L15" s="16">
        <f>K15/I15-1</f>
        <v>7.4886140134214241E-2</v>
      </c>
      <c r="M15" s="27">
        <v>98930</v>
      </c>
      <c r="N15" s="16">
        <f>M15/K15-1</f>
        <v>2.3333404255534429E-3</v>
      </c>
      <c r="O15" s="27">
        <v>90304</v>
      </c>
      <c r="P15" s="16">
        <f>O15/M15-1</f>
        <v>-8.719296472253113E-2</v>
      </c>
      <c r="Q15" s="27">
        <v>93061.5</v>
      </c>
      <c r="R15" s="16">
        <f>Q15/O15-1</f>
        <v>3.0535745924876068E-2</v>
      </c>
      <c r="S15" s="27">
        <v>94064.5</v>
      </c>
      <c r="T15" s="16">
        <f>S15/Q15-1</f>
        <v>1.0777818969176289E-2</v>
      </c>
      <c r="U15" s="27">
        <v>95314.1</v>
      </c>
      <c r="V15" s="16">
        <f>U15/S15-1</f>
        <v>1.3284501591992681E-2</v>
      </c>
      <c r="W15" s="27">
        <v>153647.29999999999</v>
      </c>
      <c r="X15" s="16">
        <f>W15/U15-1</f>
        <v>0.61201018527164375</v>
      </c>
      <c r="Y15" s="25">
        <f>('2021'!B19-'2020'!B19)/('2020'!B19/100)</f>
        <v>6.2131574067309989</v>
      </c>
      <c r="Z15" s="13">
        <f>(B15+C15+E15+G15+I15+K15+M15+O15+Q15+S15+U15+W15)/12</f>
        <v>100322.32500000001</v>
      </c>
    </row>
    <row r="16" spans="1:26" ht="23.25" x14ac:dyDescent="0.25">
      <c r="A16" s="26" t="s">
        <v>30</v>
      </c>
      <c r="B16" s="27">
        <v>32755</v>
      </c>
      <c r="C16" s="27">
        <v>33788.300000000003</v>
      </c>
      <c r="D16" s="15">
        <f>C16/B16-1</f>
        <v>3.1546328804762824E-2</v>
      </c>
      <c r="E16" s="28">
        <v>35032.300000000003</v>
      </c>
      <c r="F16" s="16">
        <f>E16/C16-1</f>
        <v>3.6817478239508983E-2</v>
      </c>
      <c r="G16" s="27">
        <v>34177.4</v>
      </c>
      <c r="H16" s="16">
        <f>G16/E16-1</f>
        <v>-2.4403193624169761E-2</v>
      </c>
      <c r="I16" s="27">
        <v>36550.1</v>
      </c>
      <c r="J16" s="16">
        <f>I16/G16-1</f>
        <v>6.9423069045626562E-2</v>
      </c>
      <c r="K16" s="27">
        <v>37410</v>
      </c>
      <c r="L16" s="16">
        <f>K16/I16-1</f>
        <v>2.3526611418299925E-2</v>
      </c>
      <c r="M16" s="27">
        <v>36961.300000000003</v>
      </c>
      <c r="N16" s="16">
        <f>M16/K16-1</f>
        <v>-1.199411921945992E-2</v>
      </c>
      <c r="O16" s="27">
        <v>34730.6</v>
      </c>
      <c r="P16" s="16">
        <f>O16/M16-1</f>
        <v>-6.0352314447814415E-2</v>
      </c>
      <c r="Q16" s="27">
        <v>35744.5</v>
      </c>
      <c r="R16" s="16">
        <f>Q16/O16-1</f>
        <v>2.9193276246307409E-2</v>
      </c>
      <c r="S16" s="27">
        <v>36344.400000000001</v>
      </c>
      <c r="T16" s="16">
        <f>S16/Q16-1</f>
        <v>1.6783001580662704E-2</v>
      </c>
      <c r="U16" s="27">
        <v>35878.800000000003</v>
      </c>
      <c r="V16" s="16">
        <f>U16/S16-1</f>
        <v>-1.2810776900980536E-2</v>
      </c>
      <c r="W16" s="27">
        <v>46193.2</v>
      </c>
      <c r="X16" s="16">
        <f>W16/U16-1</f>
        <v>0.28747895693278469</v>
      </c>
      <c r="Y16" s="25">
        <f>('2021'!B5-'2020'!B5)/('2020'!B5/100)</f>
        <v>3.8367094193511733</v>
      </c>
      <c r="Z16" s="13">
        <f>(B16+C16+E16+G16+I16+K16+M16+O16+Q16+S16+U16+W16)/12</f>
        <v>36297.158333333333</v>
      </c>
    </row>
    <row r="17" spans="1:26" ht="34.5" x14ac:dyDescent="0.25">
      <c r="A17" s="26" t="s">
        <v>34</v>
      </c>
      <c r="B17" s="27">
        <v>32282.9</v>
      </c>
      <c r="C17" s="27">
        <v>32167.5</v>
      </c>
      <c r="D17" s="15">
        <f>C17/B17-1</f>
        <v>-3.5746478785982916E-3</v>
      </c>
      <c r="E17" s="28">
        <v>33767.599999999999</v>
      </c>
      <c r="F17" s="16">
        <f>E17/C17-1</f>
        <v>4.9742752778425325E-2</v>
      </c>
      <c r="G17" s="27">
        <v>32313.7</v>
      </c>
      <c r="H17" s="16">
        <f>G17/E17-1</f>
        <v>-4.305606557765429E-2</v>
      </c>
      <c r="I17" s="27">
        <v>34325.9</v>
      </c>
      <c r="J17" s="16">
        <f>I17/G17-1</f>
        <v>6.2270801548569121E-2</v>
      </c>
      <c r="K17" s="27">
        <v>35103.9</v>
      </c>
      <c r="L17" s="16">
        <f>K17/I17-1</f>
        <v>2.2665101279208955E-2</v>
      </c>
      <c r="M17" s="27">
        <v>33994.400000000001</v>
      </c>
      <c r="N17" s="16">
        <f>M17/K17-1</f>
        <v>-3.1606174812485177E-2</v>
      </c>
      <c r="O17" s="27">
        <v>32389.7</v>
      </c>
      <c r="P17" s="16">
        <f>O17/M17-1</f>
        <v>-4.7204833737321428E-2</v>
      </c>
      <c r="Q17" s="27">
        <v>32694.400000000001</v>
      </c>
      <c r="R17" s="16">
        <f>Q17/O17-1</f>
        <v>9.4073115836208476E-3</v>
      </c>
      <c r="S17" s="27">
        <v>34610.6</v>
      </c>
      <c r="T17" s="16">
        <f>S17/Q17-1</f>
        <v>5.8609425467358145E-2</v>
      </c>
      <c r="U17" s="27">
        <v>33853.5</v>
      </c>
      <c r="V17" s="16">
        <f>U17/S17-1</f>
        <v>-2.1874801361432605E-2</v>
      </c>
      <c r="W17" s="27">
        <v>43013.4</v>
      </c>
      <c r="X17" s="16">
        <f>W17/U17-1</f>
        <v>0.27057468208604729</v>
      </c>
      <c r="Y17" s="25">
        <f>('2021'!B4-'2020'!B4)/('2020'!B4/100)</f>
        <v>2.1972651885136769</v>
      </c>
      <c r="Z17" s="13">
        <f>(B17+C17+E17+G17+I17+K17+M17+O17+Q17+S17+U17+W17)/12</f>
        <v>34209.791666666664</v>
      </c>
    </row>
    <row r="18" spans="1:26" ht="23.25" x14ac:dyDescent="0.25">
      <c r="A18" s="26" t="s">
        <v>38</v>
      </c>
      <c r="B18" s="27">
        <v>29470.2</v>
      </c>
      <c r="C18" s="27">
        <v>29795.599999999999</v>
      </c>
      <c r="D18" s="15">
        <f>C18/B18-1</f>
        <v>1.1041662425093746E-2</v>
      </c>
      <c r="E18" s="28">
        <v>30498.400000000001</v>
      </c>
      <c r="F18" s="16">
        <f>E18/C18-1</f>
        <v>2.358737531716093E-2</v>
      </c>
      <c r="G18" s="27">
        <v>31635.599999999999</v>
      </c>
      <c r="H18" s="16">
        <f>G18/E18-1</f>
        <v>3.7287201951577753E-2</v>
      </c>
      <c r="I18" s="27">
        <v>32605.5</v>
      </c>
      <c r="J18" s="16">
        <f>I18/G18-1</f>
        <v>3.0658498653415744E-2</v>
      </c>
      <c r="K18" s="27">
        <v>32488.6</v>
      </c>
      <c r="L18" s="16">
        <f>K18/I18-1</f>
        <v>-3.5852846912330927E-3</v>
      </c>
      <c r="M18" s="27">
        <v>32183.8</v>
      </c>
      <c r="N18" s="16">
        <f>M18/K18-1</f>
        <v>-9.3817523685231219E-3</v>
      </c>
      <c r="O18" s="27">
        <v>31226.2</v>
      </c>
      <c r="P18" s="16">
        <f>O18/M18-1</f>
        <v>-2.9754099888763874E-2</v>
      </c>
      <c r="Q18" s="27">
        <v>31681.3</v>
      </c>
      <c r="R18" s="16">
        <f>Q18/O18-1</f>
        <v>1.4574299786717537E-2</v>
      </c>
      <c r="S18" s="27">
        <v>31402.2</v>
      </c>
      <c r="T18" s="16">
        <f>S18/Q18-1</f>
        <v>-8.8096132418807871E-3</v>
      </c>
      <c r="U18" s="27">
        <v>31579.1</v>
      </c>
      <c r="V18" s="16">
        <f>U18/S18-1</f>
        <v>5.6333632675416023E-3</v>
      </c>
      <c r="W18" s="27">
        <v>38487.4</v>
      </c>
      <c r="X18" s="16">
        <f>W18/U18-1</f>
        <v>0.21876177598474955</v>
      </c>
      <c r="Y18" s="25">
        <f>('2021'!B3-'2020'!B3)/('2020'!B3/100)</f>
        <v>3.9686504632383106</v>
      </c>
      <c r="Z18" s="13">
        <f>(B18+C18+E18+G18+I18+K18+M18+O18+Q18+S18+U18+W18)/12</f>
        <v>31921.158333333336</v>
      </c>
    </row>
    <row r="19" spans="1:26" ht="34.5" x14ac:dyDescent="0.25">
      <c r="A19" s="26" t="s">
        <v>29</v>
      </c>
      <c r="B19" s="27">
        <v>35590.6</v>
      </c>
      <c r="C19" s="27">
        <v>34484.9</v>
      </c>
      <c r="D19" s="15">
        <f>C19/B19-1</f>
        <v>-3.1067191898984436E-2</v>
      </c>
      <c r="E19" s="28">
        <v>36199</v>
      </c>
      <c r="F19" s="16">
        <f>E19/C19-1</f>
        <v>4.9705813268996035E-2</v>
      </c>
      <c r="G19" s="27">
        <v>35969.599999999999</v>
      </c>
      <c r="H19" s="16">
        <f>G19/E19-1</f>
        <v>-6.3371916351281365E-3</v>
      </c>
      <c r="I19" s="27">
        <v>36108.9</v>
      </c>
      <c r="J19" s="16">
        <f>I19/G19-1</f>
        <v>3.8727147368891046E-3</v>
      </c>
      <c r="K19" s="27">
        <v>37516.199999999997</v>
      </c>
      <c r="L19" s="16">
        <f>K19/I19-1</f>
        <v>3.8973771009363167E-2</v>
      </c>
      <c r="M19" s="27">
        <v>38915.800000000003</v>
      </c>
      <c r="N19" s="16">
        <f>M19/K19-1</f>
        <v>3.7306550236964497E-2</v>
      </c>
      <c r="O19" s="27">
        <v>36674.300000000003</v>
      </c>
      <c r="P19" s="16">
        <f>O19/M19-1</f>
        <v>-5.7598713119093037E-2</v>
      </c>
      <c r="Q19" s="27">
        <v>36500.800000000003</v>
      </c>
      <c r="R19" s="16">
        <f>Q19/O19-1</f>
        <v>-4.7308333083385667E-3</v>
      </c>
      <c r="S19" s="27">
        <v>37601.199999999997</v>
      </c>
      <c r="T19" s="16">
        <f>S19/Q19-1</f>
        <v>3.0147284443080569E-2</v>
      </c>
      <c r="U19" s="27">
        <v>36864</v>
      </c>
      <c r="V19" s="16">
        <f>U19/S19-1</f>
        <v>-1.9605757263066015E-2</v>
      </c>
      <c r="W19" s="27">
        <v>45944.9</v>
      </c>
      <c r="X19" s="16">
        <f>W19/U19-1</f>
        <v>0.24633517795138893</v>
      </c>
      <c r="Y19" s="25">
        <f>('2021'!B2-'2020'!B2)/('2020'!B2/100)</f>
        <v>5.8217501679132262</v>
      </c>
      <c r="Z19" s="13">
        <f>(B19+C19+E19+G19+I19+K19+M19+O19+Q19+S19+U19+W19)/12</f>
        <v>37364.183333333334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9" sqref="A9"/>
    </sheetView>
  </sheetViews>
  <sheetFormatPr defaultRowHeight="15" x14ac:dyDescent="0.25"/>
  <sheetData>
    <row r="1" spans="1:26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4" t="s">
        <v>16</v>
      </c>
      <c r="R1" s="2" t="s">
        <v>17</v>
      </c>
      <c r="S1" s="5" t="s">
        <v>18</v>
      </c>
      <c r="T1" s="2" t="s">
        <v>19</v>
      </c>
      <c r="U1" s="5" t="s">
        <v>20</v>
      </c>
      <c r="V1" s="2" t="s">
        <v>21</v>
      </c>
      <c r="W1" s="5" t="s">
        <v>22</v>
      </c>
      <c r="X1" s="2" t="s">
        <v>23</v>
      </c>
      <c r="Y1" s="6" t="s">
        <v>41</v>
      </c>
      <c r="Z1" t="s">
        <v>43</v>
      </c>
    </row>
    <row r="2" spans="1:26" ht="23.25" x14ac:dyDescent="0.25">
      <c r="A2" s="26" t="s">
        <v>28</v>
      </c>
      <c r="B2" s="27">
        <v>37182.800000000003</v>
      </c>
      <c r="C2" s="27">
        <v>37035.599999999999</v>
      </c>
      <c r="D2" s="15">
        <f>C2/B2-1</f>
        <v>-3.9588196693095545E-3</v>
      </c>
      <c r="E2" s="27">
        <v>40043.800000000003</v>
      </c>
      <c r="F2" s="16">
        <f>E2/C2-1</f>
        <v>8.1224551512598886E-2</v>
      </c>
      <c r="G2" s="27">
        <v>41291.1</v>
      </c>
      <c r="H2" s="16">
        <f>G2/E2-1</f>
        <v>3.1148392510201184E-2</v>
      </c>
      <c r="I2" s="27">
        <v>41291.5</v>
      </c>
      <c r="J2" s="16">
        <f>I2/G2-1</f>
        <v>9.6873176060885413E-6</v>
      </c>
      <c r="K2" s="29">
        <v>42892.5</v>
      </c>
      <c r="L2" s="16">
        <f>K2/I2-1</f>
        <v>3.8773113110446511E-2</v>
      </c>
      <c r="M2" s="29">
        <v>41068.699999999997</v>
      </c>
      <c r="N2" s="16">
        <f>M2/K2-1</f>
        <v>-4.2520254123681323E-2</v>
      </c>
      <c r="O2" s="29">
        <v>39044.400000000001</v>
      </c>
      <c r="P2" s="16">
        <f>O2/M2-1</f>
        <v>-4.9290578956723619E-2</v>
      </c>
      <c r="Q2" s="29">
        <v>40652.1</v>
      </c>
      <c r="R2" s="16">
        <f>Q2/O2-1</f>
        <v>4.1176199403755609E-2</v>
      </c>
      <c r="S2" s="29">
        <v>40954.300000000003</v>
      </c>
      <c r="T2" s="16">
        <f>S2/Q2-1</f>
        <v>7.4338103074627071E-3</v>
      </c>
      <c r="U2" s="30">
        <v>41916.800000000003</v>
      </c>
      <c r="V2" s="16">
        <f>U2/S2-1</f>
        <v>2.3501805671199305E-2</v>
      </c>
      <c r="W2" s="29">
        <v>53290.9</v>
      </c>
      <c r="X2" s="16">
        <f>W2/U2-1</f>
        <v>0.27134943507137943</v>
      </c>
      <c r="Y2" s="25">
        <f>('2022'!B18-'2021'!B18)/('2021'!B18/100)</f>
        <v>15.323742389028675</v>
      </c>
      <c r="Z2" s="13">
        <f>(B2+C2+E2+G2+I2+K2+M2+O2+Q2+S2+U2+W2)/12</f>
        <v>41388.708333333336</v>
      </c>
    </row>
    <row r="3" spans="1:26" ht="23.25" x14ac:dyDescent="0.25">
      <c r="A3" s="26" t="s">
        <v>26</v>
      </c>
      <c r="B3" s="27">
        <v>39332.9</v>
      </c>
      <c r="C3" s="27">
        <v>38749.800000000003</v>
      </c>
      <c r="D3" s="15">
        <f>C3/B3-1</f>
        <v>-1.4824739594588743E-2</v>
      </c>
      <c r="E3" s="27">
        <v>42352.4</v>
      </c>
      <c r="F3" s="16">
        <f>E3/C3-1</f>
        <v>9.2970802429948041E-2</v>
      </c>
      <c r="G3" s="27">
        <v>42880</v>
      </c>
      <c r="H3" s="16">
        <f>G3/E3-1</f>
        <v>1.2457381399873402E-2</v>
      </c>
      <c r="I3" s="27">
        <v>43240.800000000003</v>
      </c>
      <c r="J3" s="16">
        <f>I3/G3-1</f>
        <v>8.4141791044776149E-3</v>
      </c>
      <c r="K3" s="29">
        <v>45692.1</v>
      </c>
      <c r="L3" s="16">
        <f>K3/I3-1</f>
        <v>5.6689515457623241E-2</v>
      </c>
      <c r="M3" s="29">
        <v>44755.6</v>
      </c>
      <c r="N3" s="16">
        <f>M3/K3-1</f>
        <v>-2.0495884408902154E-2</v>
      </c>
      <c r="O3" s="29">
        <v>42413.2</v>
      </c>
      <c r="P3" s="16">
        <f>O3/M3-1</f>
        <v>-5.233758457042248E-2</v>
      </c>
      <c r="Q3" s="29">
        <v>43464.5</v>
      </c>
      <c r="R3" s="16">
        <f>Q3/O3-1</f>
        <v>2.4787094583761826E-2</v>
      </c>
      <c r="S3" s="29">
        <v>44258.9</v>
      </c>
      <c r="T3" s="16">
        <f>S3/Q3-1</f>
        <v>1.8276984665646756E-2</v>
      </c>
      <c r="U3" s="30">
        <v>44224.6</v>
      </c>
      <c r="V3" s="16">
        <f>U3/S3-1</f>
        <v>-7.749853701741749E-4</v>
      </c>
      <c r="W3" s="29">
        <v>55342.2</v>
      </c>
      <c r="X3" s="16">
        <f>W3/U3-1</f>
        <v>0.25138949815261191</v>
      </c>
      <c r="Y3" s="25">
        <f>('2022'!B17-'2021'!B17)/('2021'!B17/100)</f>
        <v>10.607485757893068</v>
      </c>
      <c r="Z3" s="13">
        <f>(B3+C3+E3+G3+I3+K3+M3+O3+Q3+S3+U3+W3)/12</f>
        <v>43892.25</v>
      </c>
    </row>
    <row r="4" spans="1:26" ht="23.25" x14ac:dyDescent="0.25">
      <c r="A4" s="26" t="s">
        <v>27</v>
      </c>
      <c r="B4" s="27">
        <v>34297.300000000003</v>
      </c>
      <c r="C4" s="27">
        <v>35613.699999999997</v>
      </c>
      <c r="D4" s="15">
        <f>C4/B4-1</f>
        <v>3.8382030072337869E-2</v>
      </c>
      <c r="E4" s="27">
        <v>37027</v>
      </c>
      <c r="F4" s="16">
        <f>E4/C4-1</f>
        <v>3.9684166486492645E-2</v>
      </c>
      <c r="G4" s="27">
        <v>39669</v>
      </c>
      <c r="H4" s="16">
        <f>G4/E4-1</f>
        <v>7.1353336754260477E-2</v>
      </c>
      <c r="I4" s="27">
        <v>40122.699999999997</v>
      </c>
      <c r="J4" s="16">
        <f>I4/G4-1</f>
        <v>1.1437142352970664E-2</v>
      </c>
      <c r="K4" s="29">
        <v>42321.7</v>
      </c>
      <c r="L4" s="16">
        <f>K4/I4-1</f>
        <v>5.4806879895919369E-2</v>
      </c>
      <c r="M4" s="29">
        <v>39498</v>
      </c>
      <c r="N4" s="16">
        <f>M4/K4-1</f>
        <v>-6.6719909644461284E-2</v>
      </c>
      <c r="O4" s="29">
        <v>38118.300000000003</v>
      </c>
      <c r="P4" s="16">
        <f>O4/M4-1</f>
        <v>-3.4930882576332922E-2</v>
      </c>
      <c r="Q4" s="29">
        <v>40005.4</v>
      </c>
      <c r="R4" s="16">
        <f>Q4/O4-1</f>
        <v>4.9506405060036673E-2</v>
      </c>
      <c r="S4" s="29">
        <v>39261.699999999997</v>
      </c>
      <c r="T4" s="16">
        <f>S4/Q4-1</f>
        <v>-1.858999035130271E-2</v>
      </c>
      <c r="U4" s="30">
        <v>40295.199999999997</v>
      </c>
      <c r="V4" s="16">
        <f>U4/S4-1</f>
        <v>2.6323363481459028E-2</v>
      </c>
      <c r="W4" s="29">
        <v>50079.8</v>
      </c>
      <c r="X4" s="16">
        <f>W4/U4-1</f>
        <v>0.24282296650717727</v>
      </c>
      <c r="Y4" s="25">
        <f>('2022'!B16-'2021'!B16)/('2021'!B16/100)</f>
        <v>15.745124353959049</v>
      </c>
      <c r="Z4" s="13">
        <f>(B4+C4+E4+G4+I4+K4+M4+O4+Q4+S4+U4+W4)/12</f>
        <v>39692.483333333337</v>
      </c>
    </row>
    <row r="5" spans="1:26" ht="23.25" x14ac:dyDescent="0.25">
      <c r="A5" s="26" t="s">
        <v>39</v>
      </c>
      <c r="B5" s="27">
        <v>29177.7</v>
      </c>
      <c r="C5" s="27">
        <v>29084.1</v>
      </c>
      <c r="D5" s="15">
        <f>C5/B5-1</f>
        <v>-3.2079293432999423E-3</v>
      </c>
      <c r="E5" s="27">
        <v>33132</v>
      </c>
      <c r="F5" s="16">
        <f>E5/C5-1</f>
        <v>0.13917913911724966</v>
      </c>
      <c r="G5" s="27">
        <v>31853.9</v>
      </c>
      <c r="H5" s="16">
        <f>G5/E5-1</f>
        <v>-3.8575999034166308E-2</v>
      </c>
      <c r="I5" s="27">
        <v>33783.1</v>
      </c>
      <c r="J5" s="16">
        <f>I5/G5-1</f>
        <v>6.0564012569889414E-2</v>
      </c>
      <c r="K5" s="29">
        <v>34640.699999999997</v>
      </c>
      <c r="L5" s="16">
        <f>K5/I5-1</f>
        <v>2.5385473801989633E-2</v>
      </c>
      <c r="M5" s="29">
        <v>32430.9</v>
      </c>
      <c r="N5" s="16">
        <f>M5/K5-1</f>
        <v>-6.3792013440836848E-2</v>
      </c>
      <c r="O5" s="29">
        <v>31555.200000000001</v>
      </c>
      <c r="P5" s="16">
        <f>O5/M5-1</f>
        <v>-2.70020258457212E-2</v>
      </c>
      <c r="Q5" s="29">
        <v>33096.6</v>
      </c>
      <c r="R5" s="16">
        <f>Q5/O5-1</f>
        <v>4.8847733495588574E-2</v>
      </c>
      <c r="S5" s="29">
        <v>33301.800000000003</v>
      </c>
      <c r="T5" s="16">
        <f>S5/Q5-1</f>
        <v>6.2000326317508403E-3</v>
      </c>
      <c r="U5" s="30">
        <v>33913.5</v>
      </c>
      <c r="V5" s="16">
        <f>U5/S5-1</f>
        <v>1.8368376484154014E-2</v>
      </c>
      <c r="W5" s="29">
        <v>48300</v>
      </c>
      <c r="X5" s="16">
        <f>W5/U5-1</f>
        <v>0.42421159715157675</v>
      </c>
      <c r="Y5" s="25">
        <f>('2022'!B15-'2021'!B15)/('2021'!B15/100)</f>
        <v>10.81574230486531</v>
      </c>
      <c r="Z5" s="13">
        <f>(B5+C5+E5+G5+I5+K5+M5+O5+Q5+S5+U5+W5)/12</f>
        <v>33689.125</v>
      </c>
    </row>
    <row r="6" spans="1:26" ht="23.25" x14ac:dyDescent="0.25">
      <c r="A6" s="26" t="s">
        <v>35</v>
      </c>
      <c r="B6" s="27">
        <v>33530.199999999997</v>
      </c>
      <c r="C6" s="27">
        <v>32141.7</v>
      </c>
      <c r="D6" s="15">
        <f>C6/B6-1</f>
        <v>-4.1410430000417442E-2</v>
      </c>
      <c r="E6" s="27">
        <v>33870.199999999997</v>
      </c>
      <c r="F6" s="16">
        <f>E6/C6-1</f>
        <v>5.3777491545251133E-2</v>
      </c>
      <c r="G6" s="27">
        <v>36474.9</v>
      </c>
      <c r="H6" s="16">
        <f>G6/E6-1</f>
        <v>7.6902409787955373E-2</v>
      </c>
      <c r="I6" s="27">
        <v>35854.300000000003</v>
      </c>
      <c r="J6" s="16">
        <f>I6/G6-1</f>
        <v>-1.7014440067004921E-2</v>
      </c>
      <c r="K6" s="29">
        <v>38286.699999999997</v>
      </c>
      <c r="L6" s="16">
        <f>K6/I6-1</f>
        <v>6.7841235221437701E-2</v>
      </c>
      <c r="M6" s="29">
        <v>35781.5</v>
      </c>
      <c r="N6" s="16">
        <f>M6/K6-1</f>
        <v>-6.5432643711784921E-2</v>
      </c>
      <c r="O6" s="29">
        <v>34617.300000000003</v>
      </c>
      <c r="P6" s="16">
        <f>O6/M6-1</f>
        <v>-3.2536366558137519E-2</v>
      </c>
      <c r="Q6" s="29">
        <v>35323.199999999997</v>
      </c>
      <c r="R6" s="16">
        <f>Q6/O6-1</f>
        <v>2.0391538334878723E-2</v>
      </c>
      <c r="S6" s="29">
        <v>35285.599999999999</v>
      </c>
      <c r="T6" s="16">
        <f>S6/Q6-1</f>
        <v>-1.0644562214068287E-3</v>
      </c>
      <c r="U6" s="30">
        <v>36148.6</v>
      </c>
      <c r="V6" s="16">
        <f>U6/S6-1</f>
        <v>2.4457569093341291E-2</v>
      </c>
      <c r="W6" s="29">
        <v>45852.6</v>
      </c>
      <c r="X6" s="16">
        <f>W6/U6-1</f>
        <v>0.26844746407883013</v>
      </c>
      <c r="Y6" s="25">
        <f>('2022'!B14-'2021'!B14)/('2021'!B14/100)</f>
        <v>13.369651405245072</v>
      </c>
      <c r="Z6" s="13">
        <f>(B6+C6+E6+G6+I6+K6+M6+O6+Q6+S6+U6+W6)/12</f>
        <v>36097.23333333333</v>
      </c>
    </row>
    <row r="7" spans="1:26" ht="23.25" x14ac:dyDescent="0.25">
      <c r="A7" s="26" t="s">
        <v>31</v>
      </c>
      <c r="B7" s="27">
        <v>35317.1</v>
      </c>
      <c r="C7" s="27">
        <v>35854.800000000003</v>
      </c>
      <c r="D7" s="15">
        <f>C7/B7-1</f>
        <v>1.5224919373334922E-2</v>
      </c>
      <c r="E7" s="27">
        <v>38156.199999999997</v>
      </c>
      <c r="F7" s="16">
        <f>E7/C7-1</f>
        <v>6.418666398920081E-2</v>
      </c>
      <c r="G7" s="27">
        <v>39630.699999999997</v>
      </c>
      <c r="H7" s="16">
        <f>G7/E7-1</f>
        <v>3.8643785282601595E-2</v>
      </c>
      <c r="I7" s="27">
        <v>40353.5</v>
      </c>
      <c r="J7" s="16">
        <f>I7/G7-1</f>
        <v>1.8238385897801468E-2</v>
      </c>
      <c r="K7" s="29">
        <v>43741.7</v>
      </c>
      <c r="L7" s="16">
        <f>K7/I7-1</f>
        <v>8.3962977189091292E-2</v>
      </c>
      <c r="M7" s="29">
        <v>38994.800000000003</v>
      </c>
      <c r="N7" s="16">
        <f>M7/K7-1</f>
        <v>-0.10852115944281993</v>
      </c>
      <c r="O7" s="29">
        <v>38844.300000000003</v>
      </c>
      <c r="P7" s="16">
        <f>O7/M7-1</f>
        <v>-3.8594889575019886E-3</v>
      </c>
      <c r="Q7" s="29">
        <v>40021.199999999997</v>
      </c>
      <c r="R7" s="16">
        <f>Q7/O7-1</f>
        <v>3.0297881542465488E-2</v>
      </c>
      <c r="S7" s="29">
        <v>39582.1</v>
      </c>
      <c r="T7" s="16">
        <f>S7/Q7-1</f>
        <v>-1.097168500694623E-2</v>
      </c>
      <c r="U7" s="30">
        <v>39822.1</v>
      </c>
      <c r="V7" s="16">
        <f>U7/S7-1</f>
        <v>6.0633468158586279E-3</v>
      </c>
      <c r="W7" s="29">
        <v>53071.1</v>
      </c>
      <c r="X7" s="16">
        <f>W7/U7-1</f>
        <v>0.33270470417180409</v>
      </c>
      <c r="Y7" s="25">
        <f>('2022'!B13-'2021'!B13)/('2021'!B13/100)</f>
        <v>10.219635920065357</v>
      </c>
      <c r="Z7" s="13">
        <f>(B7+C7+E7+G7+I7+K7+M7+O7+Q7+S7+U7+W7)/12</f>
        <v>40282.46666666666</v>
      </c>
    </row>
    <row r="8" spans="1:26" ht="23.25" x14ac:dyDescent="0.25">
      <c r="A8" s="26" t="s">
        <v>37</v>
      </c>
      <c r="B8" s="27">
        <v>30323.3</v>
      </c>
      <c r="C8" s="27">
        <v>30431.3</v>
      </c>
      <c r="D8" s="15">
        <f>C8/B8-1</f>
        <v>3.5616176339645644E-3</v>
      </c>
      <c r="E8" s="27">
        <v>32621.8</v>
      </c>
      <c r="F8" s="16">
        <f>E8/C8-1</f>
        <v>7.1981808204053088E-2</v>
      </c>
      <c r="G8" s="27">
        <v>33692</v>
      </c>
      <c r="H8" s="16">
        <f>G8/E8-1</f>
        <v>3.28062829151059E-2</v>
      </c>
      <c r="I8" s="27">
        <v>34669.599999999999</v>
      </c>
      <c r="J8" s="16">
        <f>I8/G8-1</f>
        <v>2.9015790098539718E-2</v>
      </c>
      <c r="K8" s="29">
        <v>37561.800000000003</v>
      </c>
      <c r="L8" s="16">
        <f>K8/I8-1</f>
        <v>8.3421787387221169E-2</v>
      </c>
      <c r="M8" s="29">
        <v>34603.9</v>
      </c>
      <c r="N8" s="16">
        <f>M8/K8-1</f>
        <v>-7.8747557358806008E-2</v>
      </c>
      <c r="O8" s="29">
        <v>34087.5</v>
      </c>
      <c r="P8" s="16">
        <f>O8/M8-1</f>
        <v>-1.4923173399530199E-2</v>
      </c>
      <c r="Q8" s="29">
        <v>34277.599999999999</v>
      </c>
      <c r="R8" s="16">
        <f>Q8/O8-1</f>
        <v>5.5768243491014502E-3</v>
      </c>
      <c r="S8" s="29">
        <v>35115.4</v>
      </c>
      <c r="T8" s="16">
        <f>S8/Q8-1</f>
        <v>2.4441617849557895E-2</v>
      </c>
      <c r="U8" s="30">
        <v>35148.400000000001</v>
      </c>
      <c r="V8" s="16">
        <f>U8/S8-1</f>
        <v>9.3975862442108316E-4</v>
      </c>
      <c r="W8" s="29">
        <v>49552.6</v>
      </c>
      <c r="X8" s="16">
        <f>W8/U8-1</f>
        <v>0.40981097290346069</v>
      </c>
      <c r="Y8" s="25">
        <f>('2022'!B12-'2021'!B12)/('2021'!B12/100)</f>
        <v>9.9784914192424061</v>
      </c>
      <c r="Z8" s="13">
        <f>(B8+C8+E8+G8+I8+K8+M8+O8+Q8+S8+U8+W8)/12</f>
        <v>35173.766666666663</v>
      </c>
    </row>
    <row r="9" spans="1:26" ht="23.25" x14ac:dyDescent="0.25">
      <c r="A9" s="26" t="s">
        <v>42</v>
      </c>
      <c r="B9" s="27">
        <v>56969.3</v>
      </c>
      <c r="C9" s="27">
        <v>56126.5</v>
      </c>
      <c r="D9" s="15">
        <f>C9/B9-1</f>
        <v>-1.4793932872617432E-2</v>
      </c>
      <c r="E9" s="27">
        <v>60929.3</v>
      </c>
      <c r="F9" s="16">
        <f>E9/C9-1</f>
        <v>8.5570986966940765E-2</v>
      </c>
      <c r="G9" s="27">
        <v>62273.7</v>
      </c>
      <c r="H9" s="16">
        <f>G9/E9-1</f>
        <v>2.2064917863819034E-2</v>
      </c>
      <c r="I9" s="27">
        <v>62918</v>
      </c>
      <c r="J9" s="16">
        <f>I9/G9-1</f>
        <v>1.0346261744524687E-2</v>
      </c>
      <c r="K9" s="29">
        <v>65598.399999999994</v>
      </c>
      <c r="L9" s="16">
        <f>K9/I9-1</f>
        <v>4.2601481293111476E-2</v>
      </c>
      <c r="M9" s="29">
        <v>62125.2</v>
      </c>
      <c r="N9" s="16">
        <f>M9/K9-1</f>
        <v>-5.2946413327154329E-2</v>
      </c>
      <c r="O9" s="29">
        <v>59594.3</v>
      </c>
      <c r="P9" s="16">
        <f>O9/M9-1</f>
        <v>-4.073870184723738E-2</v>
      </c>
      <c r="Q9" s="29">
        <v>62832.2</v>
      </c>
      <c r="R9" s="16">
        <f>Q9/O9-1</f>
        <v>5.4332377425357681E-2</v>
      </c>
      <c r="S9" s="29">
        <v>63859.6</v>
      </c>
      <c r="T9" s="16">
        <f>S9/Q9-1</f>
        <v>1.6351488567963646E-2</v>
      </c>
      <c r="U9" s="30">
        <v>64624</v>
      </c>
      <c r="V9" s="16">
        <f>U9/S9-1</f>
        <v>1.1970009207699306E-2</v>
      </c>
      <c r="W9" s="29">
        <v>83116.600000000006</v>
      </c>
      <c r="X9" s="16">
        <f>W9/U9-1</f>
        <v>0.28615684575389966</v>
      </c>
      <c r="Y9" s="25">
        <f>('2022'!B11-'2021'!B11)/('2021'!B11/100)</f>
        <v>11.887947203305949</v>
      </c>
      <c r="Z9" s="13">
        <f>(B9+C9+E9+G9+I9+K9+M9+O9+Q9+S9+U9+W9)/12</f>
        <v>63413.924999999988</v>
      </c>
    </row>
    <row r="10" spans="1:26" ht="23.25" x14ac:dyDescent="0.25">
      <c r="A10" s="26" t="s">
        <v>32</v>
      </c>
      <c r="B10" s="27">
        <v>36126.199999999997</v>
      </c>
      <c r="C10" s="27">
        <v>35372.199999999997</v>
      </c>
      <c r="D10" s="15">
        <f>C10/B10-1</f>
        <v>-2.087127901633723E-2</v>
      </c>
      <c r="E10" s="27">
        <v>41276.699999999997</v>
      </c>
      <c r="F10" s="16">
        <f>E10/C10-1</f>
        <v>0.16692487320551175</v>
      </c>
      <c r="G10" s="27">
        <v>39372.9</v>
      </c>
      <c r="H10" s="16">
        <f>G10/E10-1</f>
        <v>-4.6122873194804681E-2</v>
      </c>
      <c r="I10" s="27">
        <v>39913.800000000003</v>
      </c>
      <c r="J10" s="16">
        <f>I10/G10-1</f>
        <v>1.3737875543838651E-2</v>
      </c>
      <c r="K10" s="29">
        <v>41755.699999999997</v>
      </c>
      <c r="L10" s="16">
        <f>K10/I10-1</f>
        <v>4.6146946670073907E-2</v>
      </c>
      <c r="M10" s="29">
        <v>39683.9</v>
      </c>
      <c r="N10" s="16">
        <f>M10/K10-1</f>
        <v>-4.9617178014019547E-2</v>
      </c>
      <c r="O10" s="29">
        <v>38699.4</v>
      </c>
      <c r="P10" s="16">
        <f>O10/M10-1</f>
        <v>-2.4808549562921001E-2</v>
      </c>
      <c r="Q10" s="29">
        <v>39028.6</v>
      </c>
      <c r="R10" s="16">
        <f>Q10/O10-1</f>
        <v>8.506591833465027E-3</v>
      </c>
      <c r="S10" s="29">
        <v>39204.800000000003</v>
      </c>
      <c r="T10" s="16">
        <f>S10/Q10-1</f>
        <v>4.5146379834275496E-3</v>
      </c>
      <c r="U10" s="30">
        <v>39807.9</v>
      </c>
      <c r="V10" s="16">
        <f>U10/S10-1</f>
        <v>1.5383320409745771E-2</v>
      </c>
      <c r="W10" s="29">
        <v>51973.4</v>
      </c>
      <c r="X10" s="16">
        <f>W10/U10-1</f>
        <v>0.30560516882327371</v>
      </c>
      <c r="Y10" s="25">
        <f>('2022'!B10-'2021'!B10)/('2021'!B10/100)</f>
        <v>11.648609596359442</v>
      </c>
      <c r="Z10" s="13">
        <f>(B10+C10+E10+G10+I10+K10+M10+O10+Q10+S10+U10+W10)/12</f>
        <v>40184.625000000007</v>
      </c>
    </row>
    <row r="11" spans="1:26" ht="23.25" x14ac:dyDescent="0.25">
      <c r="A11" s="26" t="s">
        <v>33</v>
      </c>
      <c r="B11" s="27">
        <v>35668.9</v>
      </c>
      <c r="C11" s="27">
        <v>34839.800000000003</v>
      </c>
      <c r="D11" s="15">
        <f>C11/B11-1</f>
        <v>-2.3244338905881512E-2</v>
      </c>
      <c r="E11" s="27">
        <v>36594.199999999997</v>
      </c>
      <c r="F11" s="16">
        <f>E11/C11-1</f>
        <v>5.0356201815165313E-2</v>
      </c>
      <c r="G11" s="27">
        <v>40161</v>
      </c>
      <c r="H11" s="16">
        <f>G11/E11-1</f>
        <v>9.7468997819326608E-2</v>
      </c>
      <c r="I11" s="27">
        <v>40111.4</v>
      </c>
      <c r="J11" s="16">
        <f>I11/G11-1</f>
        <v>-1.2350290082417947E-3</v>
      </c>
      <c r="K11" s="29">
        <v>42549.599999999999</v>
      </c>
      <c r="L11" s="16">
        <f>K11/I11-1</f>
        <v>6.0785711792657349E-2</v>
      </c>
      <c r="M11" s="29">
        <v>39067</v>
      </c>
      <c r="N11" s="16">
        <f>M11/K11-1</f>
        <v>-8.1848007971872749E-2</v>
      </c>
      <c r="O11" s="29">
        <v>38102.6</v>
      </c>
      <c r="P11" s="16">
        <f>O11/M11-1</f>
        <v>-2.4685796196278198E-2</v>
      </c>
      <c r="Q11" s="29">
        <v>39463</v>
      </c>
      <c r="R11" s="16">
        <f>Q11/O11-1</f>
        <v>3.5703600279246128E-2</v>
      </c>
      <c r="S11" s="29">
        <v>40356.800000000003</v>
      </c>
      <c r="T11" s="16">
        <f>S11/Q11-1</f>
        <v>2.2649063679902826E-2</v>
      </c>
      <c r="U11" s="30">
        <v>40713.4</v>
      </c>
      <c r="V11" s="16">
        <f>U11/S11-1</f>
        <v>8.8361812631327918E-3</v>
      </c>
      <c r="W11" s="29">
        <v>54848.800000000003</v>
      </c>
      <c r="X11" s="16">
        <f>W11/U11-1</f>
        <v>0.34719281612442088</v>
      </c>
      <c r="Y11" s="25">
        <f>('2022'!B9-'2021'!B9)/('2021'!B9/100)</f>
        <v>13.074059186263474</v>
      </c>
      <c r="Z11" s="13">
        <f>(B11+C11+E11+G11+I11+K11+M11+O11+Q11+S11+U11+W11)/12</f>
        <v>40206.375</v>
      </c>
    </row>
    <row r="12" spans="1:26" ht="23.25" x14ac:dyDescent="0.25">
      <c r="A12" s="26" t="s">
        <v>36</v>
      </c>
      <c r="B12" s="27">
        <v>30871.4</v>
      </c>
      <c r="C12" s="27">
        <v>31808.7</v>
      </c>
      <c r="D12" s="15">
        <f>C12/B12-1</f>
        <v>3.0361434855562086E-2</v>
      </c>
      <c r="E12" s="27">
        <v>33672.1</v>
      </c>
      <c r="F12" s="16">
        <f>E12/C12-1</f>
        <v>5.8581457274267557E-2</v>
      </c>
      <c r="G12" s="27">
        <v>34403.599999999999</v>
      </c>
      <c r="H12" s="16">
        <f>G12/E12-1</f>
        <v>2.1724216784815953E-2</v>
      </c>
      <c r="I12" s="27">
        <v>34991.1</v>
      </c>
      <c r="J12" s="16">
        <f>I12/G12-1</f>
        <v>1.7076701275448025E-2</v>
      </c>
      <c r="K12" s="29">
        <v>37557.4</v>
      </c>
      <c r="L12" s="16">
        <f>K12/I12-1</f>
        <v>7.3341506840310933E-2</v>
      </c>
      <c r="M12" s="29">
        <v>33911.5</v>
      </c>
      <c r="N12" s="16">
        <f>M12/K12-1</f>
        <v>-9.707540990590402E-2</v>
      </c>
      <c r="O12" s="29">
        <v>33748.5</v>
      </c>
      <c r="P12" s="16">
        <f>O12/M12-1</f>
        <v>-4.8066290196541184E-3</v>
      </c>
      <c r="Q12" s="29">
        <v>35874.9</v>
      </c>
      <c r="R12" s="16">
        <f>Q12/O12-1</f>
        <v>6.3007244766434045E-2</v>
      </c>
      <c r="S12" s="29">
        <v>34053.9</v>
      </c>
      <c r="T12" s="16">
        <f>S12/Q12-1</f>
        <v>-5.0759723372051258E-2</v>
      </c>
      <c r="U12" s="30">
        <v>35388.1</v>
      </c>
      <c r="V12" s="16">
        <f>U12/S12-1</f>
        <v>3.9179066127521311E-2</v>
      </c>
      <c r="W12" s="29">
        <v>43585.9</v>
      </c>
      <c r="X12" s="16">
        <f>W12/U12-1</f>
        <v>0.23165414362455183</v>
      </c>
      <c r="Y12" s="25">
        <f>('2022'!B8-'2021'!B8)/('2021'!B8/100)</f>
        <v>14.218109506551061</v>
      </c>
      <c r="Z12" s="13">
        <f>(B12+C12+E12+G12+I12+K12+M12+O12+Q12+S12+U12+W12)/12</f>
        <v>34988.92500000001</v>
      </c>
    </row>
    <row r="13" spans="1:26" ht="23.25" x14ac:dyDescent="0.25">
      <c r="A13" s="26" t="s">
        <v>25</v>
      </c>
      <c r="B13" s="27">
        <v>43940.9</v>
      </c>
      <c r="C13" s="27">
        <v>42958.400000000001</v>
      </c>
      <c r="D13" s="15">
        <f>C13/B13-1</f>
        <v>-2.2359578433759908E-2</v>
      </c>
      <c r="E13" s="27">
        <v>46762.400000000001</v>
      </c>
      <c r="F13" s="16">
        <f>E13/C13-1</f>
        <v>8.8550784014302275E-2</v>
      </c>
      <c r="G13" s="27">
        <v>47383.4</v>
      </c>
      <c r="H13" s="16">
        <f>G13/E13-1</f>
        <v>1.3279900090671148E-2</v>
      </c>
      <c r="I13" s="27">
        <v>47418.7</v>
      </c>
      <c r="J13" s="16">
        <f>I13/G13-1</f>
        <v>7.4498664089106548E-4</v>
      </c>
      <c r="K13" s="29">
        <v>50546.5</v>
      </c>
      <c r="L13" s="16">
        <f>K13/I13-1</f>
        <v>6.596131905767133E-2</v>
      </c>
      <c r="M13" s="29">
        <v>47836.9</v>
      </c>
      <c r="N13" s="16">
        <f>M13/K13-1</f>
        <v>-5.3606085485641941E-2</v>
      </c>
      <c r="O13" s="29">
        <v>44388.4</v>
      </c>
      <c r="P13" s="16">
        <f>O13/M13-1</f>
        <v>-7.208870139996526E-2</v>
      </c>
      <c r="Q13" s="29">
        <v>46839.3</v>
      </c>
      <c r="R13" s="16">
        <f>Q13/O13-1</f>
        <v>5.5214875958583765E-2</v>
      </c>
      <c r="S13" s="29">
        <v>47949.7</v>
      </c>
      <c r="T13" s="16">
        <f>S13/Q13-1</f>
        <v>2.3706588270960394E-2</v>
      </c>
      <c r="U13" s="30">
        <v>47735.5</v>
      </c>
      <c r="V13" s="16">
        <f>U13/S13-1</f>
        <v>-4.4671812336677386E-3</v>
      </c>
      <c r="W13" s="29">
        <v>60483.4</v>
      </c>
      <c r="X13" s="16">
        <f>W13/U13-1</f>
        <v>0.26705282232300909</v>
      </c>
      <c r="Y13" s="25">
        <f>('2022'!B7-'2021'!B7)/('2021'!B7/100)</f>
        <v>12.973318873859981</v>
      </c>
      <c r="Z13" s="13">
        <f>(B13+C13+E13+G13+I13+K13+M13+O13+Q13+S13+U13+W13)/12</f>
        <v>47853.625</v>
      </c>
    </row>
    <row r="14" spans="1:26" ht="23.25" x14ac:dyDescent="0.25">
      <c r="A14" s="26" t="s">
        <v>40</v>
      </c>
      <c r="B14" s="27">
        <v>27240.799999999999</v>
      </c>
      <c r="C14" s="27">
        <v>27808.5</v>
      </c>
      <c r="D14" s="15">
        <f>C14/B14-1</f>
        <v>2.0840063434260481E-2</v>
      </c>
      <c r="E14" s="27">
        <v>29287.9</v>
      </c>
      <c r="F14" s="16">
        <f>E14/C14-1</f>
        <v>5.3199561285218522E-2</v>
      </c>
      <c r="G14" s="27">
        <v>30101.5</v>
      </c>
      <c r="H14" s="16">
        <f>G14/E14-1</f>
        <v>2.7779390123566339E-2</v>
      </c>
      <c r="I14" s="27">
        <v>31116.400000000001</v>
      </c>
      <c r="J14" s="16">
        <f>I14/G14-1</f>
        <v>3.3715927777685506E-2</v>
      </c>
      <c r="K14" s="29">
        <v>35158.5</v>
      </c>
      <c r="L14" s="16">
        <f>K14/I14-1</f>
        <v>0.1299025594220411</v>
      </c>
      <c r="M14" s="29">
        <v>30723.5</v>
      </c>
      <c r="N14" s="16">
        <f>M14/K14-1</f>
        <v>-0.12614303795668191</v>
      </c>
      <c r="O14" s="29">
        <v>30379</v>
      </c>
      <c r="P14" s="16">
        <f>O14/M14-1</f>
        <v>-1.1212915195208839E-2</v>
      </c>
      <c r="Q14" s="29">
        <v>31572.2</v>
      </c>
      <c r="R14" s="16">
        <f>Q14/O14-1</f>
        <v>3.9277132229500689E-2</v>
      </c>
      <c r="S14" s="29">
        <v>31722.799999999999</v>
      </c>
      <c r="T14" s="16">
        <f>S14/Q14-1</f>
        <v>4.7700191941011383E-3</v>
      </c>
      <c r="U14" s="30">
        <v>32623</v>
      </c>
      <c r="V14" s="16">
        <f>U14/S14-1</f>
        <v>2.8377066337145651E-2</v>
      </c>
      <c r="W14" s="29">
        <v>44832.1</v>
      </c>
      <c r="X14" s="16">
        <f>W14/U14-1</f>
        <v>0.37424822977653793</v>
      </c>
      <c r="Y14" s="25">
        <f>('2022'!B6-'2021'!B6)/('2021'!B6/100)</f>
        <v>10.986811888983668</v>
      </c>
      <c r="Z14" s="13">
        <f>(B14+C14+E14+G14+I14+K14+M14+O14+Q14+S14+U14+W14)/12</f>
        <v>31880.516666666663</v>
      </c>
    </row>
    <row r="15" spans="1:26" x14ac:dyDescent="0.25">
      <c r="A15" s="26" t="s">
        <v>24</v>
      </c>
      <c r="B15" s="27">
        <v>93058.8</v>
      </c>
      <c r="C15" s="27">
        <v>104451</v>
      </c>
      <c r="D15" s="15">
        <f>C15/B15-1</f>
        <v>0.12241937355736376</v>
      </c>
      <c r="E15" s="27">
        <v>116354.8</v>
      </c>
      <c r="F15" s="16">
        <f>E15/C15-1</f>
        <v>0.11396540004403977</v>
      </c>
      <c r="G15" s="27">
        <v>117768.5</v>
      </c>
      <c r="H15" s="16">
        <f>G15/E15-1</f>
        <v>1.2149907008563332E-2</v>
      </c>
      <c r="I15" s="27">
        <v>105246.39999999999</v>
      </c>
      <c r="J15" s="16">
        <f>I15/G15-1</f>
        <v>-0.10632809282618028</v>
      </c>
      <c r="K15" s="29">
        <v>109306.2</v>
      </c>
      <c r="L15" s="16">
        <f>K15/I15-1</f>
        <v>3.8574241019170286E-2</v>
      </c>
      <c r="M15" s="29">
        <v>108519.7</v>
      </c>
      <c r="N15" s="16">
        <f>M15/K15-1</f>
        <v>-7.1953832445003085E-3</v>
      </c>
      <c r="O15" s="29">
        <v>98973.9</v>
      </c>
      <c r="P15" s="16">
        <f>O15/M15-1</f>
        <v>-8.7963752203517043E-2</v>
      </c>
      <c r="Q15" s="29">
        <v>102232.6</v>
      </c>
      <c r="R15" s="16">
        <f>Q15/O15-1</f>
        <v>3.2924841801727611E-2</v>
      </c>
      <c r="S15" s="29">
        <v>103393.3</v>
      </c>
      <c r="T15" s="16">
        <f>S15/Q15-1</f>
        <v>1.1353521283817392E-2</v>
      </c>
      <c r="U15" s="30">
        <v>104877.2</v>
      </c>
      <c r="V15" s="16">
        <f>U15/S15-1</f>
        <v>1.4351993794568862E-2</v>
      </c>
      <c r="W15" s="29">
        <v>172552.9</v>
      </c>
      <c r="X15" s="16">
        <f>W15/U15-1</f>
        <v>0.64528515254030427</v>
      </c>
      <c r="Y15" s="25">
        <f>('2022'!B19-'2021'!B19)/('2021'!B19/100)</f>
        <v>15.971683962975401</v>
      </c>
      <c r="Z15" s="13">
        <f>(B15+C15+E15+G15+I15+K15+M15+O15+Q15+S15+U15+W15)/12</f>
        <v>111394.60833333332</v>
      </c>
    </row>
    <row r="16" spans="1:26" ht="23.25" x14ac:dyDescent="0.25">
      <c r="A16" s="26" t="s">
        <v>30</v>
      </c>
      <c r="B16" s="27">
        <v>35021</v>
      </c>
      <c r="C16" s="27">
        <v>36538.6</v>
      </c>
      <c r="D16" s="15">
        <f>C16/B16-1</f>
        <v>4.3333999600239759E-2</v>
      </c>
      <c r="E16" s="27">
        <v>39364.6</v>
      </c>
      <c r="F16" s="16">
        <f>E16/C16-1</f>
        <v>7.7342864805985956E-2</v>
      </c>
      <c r="G16" s="27">
        <v>40725.5</v>
      </c>
      <c r="H16" s="16">
        <f>G16/E16-1</f>
        <v>3.4571670993735593E-2</v>
      </c>
      <c r="I16" s="27">
        <v>40289.4</v>
      </c>
      <c r="J16" s="16">
        <f>I16/G16-1</f>
        <v>-1.0708278596947785E-2</v>
      </c>
      <c r="K16" s="29">
        <v>42658.3</v>
      </c>
      <c r="L16" s="16">
        <f>K16/I16-1</f>
        <v>5.879710296008378E-2</v>
      </c>
      <c r="M16" s="29">
        <v>41371.599999999999</v>
      </c>
      <c r="N16" s="16">
        <f>M16/K16-1</f>
        <v>-3.0162946015195313E-2</v>
      </c>
      <c r="O16" s="29">
        <v>38622.199999999997</v>
      </c>
      <c r="P16" s="16">
        <f>O16/M16-1</f>
        <v>-6.6456216341645002E-2</v>
      </c>
      <c r="Q16" s="29">
        <v>39992.199999999997</v>
      </c>
      <c r="R16" s="16">
        <f>Q16/O16-1</f>
        <v>3.5471827083905172E-2</v>
      </c>
      <c r="S16" s="29">
        <v>40104.699999999997</v>
      </c>
      <c r="T16" s="16">
        <f>S16/Q16-1</f>
        <v>2.813048544466179E-3</v>
      </c>
      <c r="U16" s="30">
        <v>41115.4</v>
      </c>
      <c r="V16" s="16">
        <f>U16/S16-1</f>
        <v>2.5201534982184137E-2</v>
      </c>
      <c r="W16" s="29">
        <v>52962.400000000001</v>
      </c>
      <c r="X16" s="16">
        <f>W16/U16-1</f>
        <v>0.28814021023752656</v>
      </c>
      <c r="Y16" s="25">
        <f>('2022'!B5-'2021'!B5)/('2021'!B5/100)</f>
        <v>14.336633799100007</v>
      </c>
      <c r="Z16" s="13">
        <f>(B16+C16+E16+G16+I16+K16+M16+O16+Q16+S16+U16+W16)/12</f>
        <v>40730.491666666676</v>
      </c>
    </row>
    <row r="17" spans="1:26" ht="34.5" x14ac:dyDescent="0.25">
      <c r="A17" s="26" t="s">
        <v>34</v>
      </c>
      <c r="B17" s="27">
        <v>33808.199999999997</v>
      </c>
      <c r="C17" s="27">
        <v>34569.800000000003</v>
      </c>
      <c r="D17" s="15">
        <f>C17/B17-1</f>
        <v>2.2527079229299529E-2</v>
      </c>
      <c r="E17" s="27">
        <v>36405.9</v>
      </c>
      <c r="F17" s="16">
        <f>E17/C17-1</f>
        <v>5.3112832587981273E-2</v>
      </c>
      <c r="G17" s="27">
        <v>37154.400000000001</v>
      </c>
      <c r="H17" s="16">
        <f>G17/E17-1</f>
        <v>2.0559854309329051E-2</v>
      </c>
      <c r="I17" s="27">
        <v>37454.9</v>
      </c>
      <c r="J17" s="16">
        <f>I17/G17-1</f>
        <v>8.0878711538876491E-3</v>
      </c>
      <c r="K17" s="29">
        <v>39754.1</v>
      </c>
      <c r="L17" s="16">
        <f>K17/I17-1</f>
        <v>6.1385826687562872E-2</v>
      </c>
      <c r="M17" s="29">
        <v>37410.1</v>
      </c>
      <c r="N17" s="16">
        <f>M17/K17-1</f>
        <v>-5.8962471795361959E-2</v>
      </c>
      <c r="O17" s="29">
        <v>36360.400000000001</v>
      </c>
      <c r="P17" s="16">
        <f>O17/M17-1</f>
        <v>-2.8059267417087863E-2</v>
      </c>
      <c r="Q17" s="29">
        <v>37431.1</v>
      </c>
      <c r="R17" s="16">
        <f>Q17/O17-1</f>
        <v>2.9446870771498546E-2</v>
      </c>
      <c r="S17" s="29">
        <v>37083.199999999997</v>
      </c>
      <c r="T17" s="16">
        <f>S17/Q17-1</f>
        <v>-9.2944102631234982E-3</v>
      </c>
      <c r="U17" s="30">
        <v>37575.9</v>
      </c>
      <c r="V17" s="16">
        <f>U17/S17-1</f>
        <v>1.3286339905941302E-2</v>
      </c>
      <c r="W17" s="29">
        <v>47485.8</v>
      </c>
      <c r="X17" s="16">
        <f>W17/U17-1</f>
        <v>0.26373021005484909</v>
      </c>
      <c r="Y17" s="25">
        <f>('2022'!B4-'2021'!B4)/('2021'!B4/100)</f>
        <v>16.617634624299853</v>
      </c>
      <c r="Z17" s="13">
        <f>(B17+C17+E17+G17+I17+K17+M17+O17+Q17+S17+U17+W17)/12</f>
        <v>37707.816666666666</v>
      </c>
    </row>
    <row r="18" spans="1:26" ht="23.25" x14ac:dyDescent="0.25">
      <c r="A18" s="26" t="s">
        <v>38</v>
      </c>
      <c r="B18" s="27">
        <v>31237.8</v>
      </c>
      <c r="C18" s="27">
        <v>31510.2</v>
      </c>
      <c r="D18" s="15">
        <f>C18/B18-1</f>
        <v>8.7202043677852004E-3</v>
      </c>
      <c r="E18" s="27">
        <v>33005.5</v>
      </c>
      <c r="F18" s="16">
        <f>E18/C18-1</f>
        <v>4.7454475058869905E-2</v>
      </c>
      <c r="G18" s="27">
        <v>34577.599999999999</v>
      </c>
      <c r="H18" s="16">
        <f>G18/E18-1</f>
        <v>4.7631455363499997E-2</v>
      </c>
      <c r="I18" s="27">
        <v>37007.800000000003</v>
      </c>
      <c r="J18" s="16">
        <f>I18/G18-1</f>
        <v>7.0282495025681513E-2</v>
      </c>
      <c r="K18" s="29">
        <v>38015.800000000003</v>
      </c>
      <c r="L18" s="16">
        <f>K18/I18-1</f>
        <v>2.7237501283513099E-2</v>
      </c>
      <c r="M18" s="29">
        <v>35232.800000000003</v>
      </c>
      <c r="N18" s="16">
        <f>M18/K18-1</f>
        <v>-7.3206403653217844E-2</v>
      </c>
      <c r="O18" s="29">
        <v>34398.199999999997</v>
      </c>
      <c r="P18" s="16">
        <f>O18/M18-1</f>
        <v>-2.3688154219931645E-2</v>
      </c>
      <c r="Q18" s="29">
        <v>35295.4</v>
      </c>
      <c r="R18" s="16">
        <f>Q18/O18-1</f>
        <v>2.6082760144426231E-2</v>
      </c>
      <c r="S18" s="29">
        <v>35929.800000000003</v>
      </c>
      <c r="T18" s="16">
        <f>S18/Q18-1</f>
        <v>1.7974013610838835E-2</v>
      </c>
      <c r="U18" s="30">
        <v>35912.9</v>
      </c>
      <c r="V18" s="16">
        <f>U18/S18-1</f>
        <v>-4.7036164966129945E-4</v>
      </c>
      <c r="W18" s="29">
        <v>44807.9</v>
      </c>
      <c r="X18" s="16">
        <f>W18/U18-1</f>
        <v>0.24768258759387285</v>
      </c>
      <c r="Y18" s="25">
        <f>('2022'!B3-'2021'!B3)/('2021'!B3/100)</f>
        <v>16.600352376763475</v>
      </c>
      <c r="Z18" s="13">
        <f>(B18+C18+E18+G18+I18+K18+M18+O18+Q18+S18+U18+W18)/12</f>
        <v>35577.64166666667</v>
      </c>
    </row>
    <row r="19" spans="1:26" ht="34.5" x14ac:dyDescent="0.25">
      <c r="A19" s="26" t="s">
        <v>29</v>
      </c>
      <c r="B19" s="27">
        <v>37801.9</v>
      </c>
      <c r="C19" s="27">
        <v>36393.4</v>
      </c>
      <c r="D19" s="15">
        <f>C19/B19-1</f>
        <v>-3.7260031903158297E-2</v>
      </c>
      <c r="E19" s="27">
        <v>39487.199999999997</v>
      </c>
      <c r="F19" s="16">
        <f>E19/C19-1</f>
        <v>8.5009919380986565E-2</v>
      </c>
      <c r="G19" s="27">
        <v>40280.800000000003</v>
      </c>
      <c r="H19" s="16">
        <f>G19/E19-1</f>
        <v>2.0097651897323932E-2</v>
      </c>
      <c r="I19" s="27">
        <v>39730.800000000003</v>
      </c>
      <c r="J19" s="16">
        <f>I19/G19-1</f>
        <v>-1.365414788186925E-2</v>
      </c>
      <c r="K19" s="29">
        <v>41619.699999999997</v>
      </c>
      <c r="L19" s="16">
        <f>K19/I19-1</f>
        <v>4.7542460760920946E-2</v>
      </c>
      <c r="M19" s="29">
        <v>42958.6</v>
      </c>
      <c r="N19" s="16">
        <f>M19/K19-1</f>
        <v>3.2169861868297955E-2</v>
      </c>
      <c r="O19" s="29">
        <v>40321.800000000003</v>
      </c>
      <c r="P19" s="16">
        <f>O19/M19-1</f>
        <v>-6.1380026350951744E-2</v>
      </c>
      <c r="Q19" s="29">
        <v>40651.199999999997</v>
      </c>
      <c r="R19" s="16">
        <f>Q19/O19-1</f>
        <v>8.1692781572249018E-3</v>
      </c>
      <c r="S19" s="29">
        <v>42444.3</v>
      </c>
      <c r="T19" s="16">
        <f>S19/Q19-1</f>
        <v>4.4109398984532033E-2</v>
      </c>
      <c r="U19" s="30">
        <v>41878</v>
      </c>
      <c r="V19" s="16">
        <f>U19/S19-1</f>
        <v>-1.3342192002224196E-2</v>
      </c>
      <c r="W19" s="29">
        <v>52616</v>
      </c>
      <c r="X19" s="16">
        <f>W19/U19-1</f>
        <v>0.25641148096852762</v>
      </c>
      <c r="Y19" s="25">
        <f>('2022'!B2-'2021'!B2)/('2021'!B2/100)</f>
        <v>11.623116064416868</v>
      </c>
      <c r="Z19" s="13">
        <f>(B19+C19+E19+G19+I19+K19+M19+O19+Q19+S19+U19+W19)/12</f>
        <v>41348.641666666663</v>
      </c>
    </row>
  </sheetData>
  <sortState ref="A2:Z19">
    <sortCondition descending="1" ref="A2"/>
  </sortState>
  <conditionalFormatting sqref="D2:D19 F2:F19 H2:H19 J2:J19 L2:L19 N2:N19 P2:P19 R2:R19 X2:X19 V2:V19 T2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F1 H1 J1 L1 N1 P1 R1 X1 V1 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2024-11-30T19:11:01Z</dcterms:modified>
</cp:coreProperties>
</file>