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ctical exam papers BIT-UOM - Semester 1\ict application practical papers\excel question\"/>
    </mc:Choice>
  </mc:AlternateContent>
  <xr:revisionPtr revIDLastSave="0" documentId="13_ncr:1_{45B8DD93-B3B2-42F9-9BDF-90A78C81E4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S41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2" i="1"/>
  <c r="R2" i="1" s="1"/>
  <c r="S2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2" i="1"/>
  <c r="L2" i="1" s="1"/>
  <c r="M2" i="1" s="1"/>
  <c r="T34" i="1" l="1"/>
  <c r="T22" i="1"/>
  <c r="T41" i="1"/>
  <c r="T33" i="1"/>
  <c r="T25" i="1"/>
  <c r="T17" i="1"/>
  <c r="T9" i="1"/>
  <c r="T40" i="1"/>
  <c r="T36" i="1"/>
  <c r="T32" i="1"/>
  <c r="T28" i="1"/>
  <c r="T24" i="1"/>
  <c r="T20" i="1"/>
  <c r="T16" i="1"/>
  <c r="T12" i="1"/>
  <c r="T8" i="1"/>
  <c r="T4" i="1"/>
  <c r="T2" i="1"/>
  <c r="T38" i="1"/>
  <c r="T30" i="1"/>
  <c r="T26" i="1"/>
  <c r="T18" i="1"/>
  <c r="T14" i="1"/>
  <c r="T10" i="1"/>
  <c r="T6" i="1"/>
  <c r="T37" i="1"/>
  <c r="T29" i="1"/>
  <c r="T21" i="1"/>
  <c r="T13" i="1"/>
  <c r="T5" i="1"/>
  <c r="T39" i="1"/>
  <c r="T35" i="1"/>
  <c r="T31" i="1"/>
  <c r="T27" i="1"/>
  <c r="T23" i="1"/>
  <c r="T19" i="1"/>
  <c r="U19" i="1" s="1"/>
  <c r="T15" i="1"/>
  <c r="T11" i="1"/>
  <c r="T7" i="1"/>
  <c r="T3" i="1"/>
  <c r="U3" i="1" s="1"/>
  <c r="U21" i="1" l="1"/>
  <c r="U8" i="1"/>
  <c r="U40" i="1"/>
  <c r="U7" i="1"/>
  <c r="U23" i="1"/>
  <c r="U39" i="1"/>
  <c r="U29" i="1"/>
  <c r="U14" i="1"/>
  <c r="U38" i="1"/>
  <c r="U12" i="1"/>
  <c r="U28" i="1"/>
  <c r="U9" i="1"/>
  <c r="U41" i="1"/>
  <c r="U10" i="1"/>
  <c r="U30" i="1"/>
  <c r="U24" i="1"/>
  <c r="U33" i="1"/>
  <c r="U11" i="1"/>
  <c r="U27" i="1"/>
  <c r="U5" i="1"/>
  <c r="U37" i="1"/>
  <c r="U18" i="1"/>
  <c r="U2" i="1"/>
  <c r="U16" i="1"/>
  <c r="U32" i="1"/>
  <c r="U17" i="1"/>
  <c r="U22" i="1"/>
  <c r="U35" i="1"/>
  <c r="U15" i="1"/>
  <c r="U31" i="1"/>
  <c r="U13" i="1"/>
  <c r="U6" i="1"/>
  <c r="U26" i="1"/>
  <c r="U4" i="1"/>
  <c r="U20" i="1"/>
  <c r="U36" i="1"/>
  <c r="U25" i="1"/>
  <c r="U34" i="1"/>
</calcChain>
</file>

<file path=xl/sharedStrings.xml><?xml version="1.0" encoding="utf-8"?>
<sst xmlns="http://schemas.openxmlformats.org/spreadsheetml/2006/main" count="62" uniqueCount="62">
  <si>
    <t>Index No</t>
  </si>
  <si>
    <t>ITE 192 - A1 (10%)</t>
  </si>
  <si>
    <t>ITE 192 - A2 (20%)</t>
  </si>
  <si>
    <t>ITE 192 - Final (70%)</t>
  </si>
  <si>
    <t>ITE 175 - A1 (30%)</t>
  </si>
  <si>
    <t>ITE 175 - Final (70%)</t>
  </si>
  <si>
    <t>ITE 124 - A1 (15%)</t>
  </si>
  <si>
    <t>ITE 124 - A2 (15%)</t>
  </si>
  <si>
    <t>ITE 124 - Final (60%)</t>
  </si>
  <si>
    <t>ITE 124 - A3 (10%)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</si>
  <si>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</si>
  <si>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</si>
  <si>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</si>
  <si>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</si>
  <si>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</si>
  <si>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</si>
  <si>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</si>
  <si>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</si>
  <si>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</si>
  <si>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</si>
  <si>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</si>
  <si>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</si>
  <si>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</si>
  <si>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</si>
  <si>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</si>
  <si>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</si>
  <si>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</si>
  <si>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</si>
  <si>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</si>
  <si>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</si>
  <si>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</si>
  <si>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</si>
  <si>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</si>
  <si>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</si>
  <si>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</si>
  <si>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</si>
  <si>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</si>
  <si>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</si>
  <si>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</si>
  <si>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</si>
  <si>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</si>
  <si>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</si>
  <si>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</si>
  <si>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</si>
  <si>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</si>
  <si>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</si>
  <si>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</si>
  <si>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</si>
  <si>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</si>
  <si>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</si>
  <si>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ITE 192 total marks</t>
  </si>
  <si>
    <t>ITE 175 total marks</t>
  </si>
  <si>
    <t>ITE 124 total marks</t>
  </si>
  <si>
    <t>Eligibilit ITE 192</t>
  </si>
  <si>
    <t>Eligibility  ITE 175</t>
  </si>
  <si>
    <t>Grade ITE 175</t>
  </si>
  <si>
    <t>Grade ITE 192</t>
  </si>
  <si>
    <t>Eligibility ITE 124</t>
  </si>
  <si>
    <t>Grade ITE 124</t>
  </si>
  <si>
    <t>Total Marks</t>
  </si>
  <si>
    <t>Rank</t>
  </si>
  <si>
    <t>Students with more than 2A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</si>
</sst>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1" fontId="0" fillId="3" borderId="5" xfId="0" applyNumberFormat="1" applyFont="1" applyFill="1" applyBorder="1"/>
    <xf numFmtId="1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/>
    <xf numFmtId="1" fontId="0" fillId="0" borderId="5" xfId="0" applyNumberFormat="1" applyFont="1" applyBorder="1"/>
    <xf numFmtId="1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1" fontId="0" fillId="0" borderId="5" xfId="0" applyNumberFormat="1" applyFont="1" applyBorder="1" applyAlignment="1">
      <alignment horizontal="center"/>
    </xf>
    <xf numFmtId="1" fontId="0" fillId="0" borderId="6" xfId="0" applyNumberFormat="1" applyFont="1" applyBorder="1"/>
    <xf numFmtId="1" fontId="0" fillId="0" borderId="2" xfId="0" applyNumberFormat="1" applyFont="1" applyBorder="1"/>
    <xf numFmtId="1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3" xfId="0" applyNumberFormat="1" applyFont="1" applyBorder="1"/>
    <xf numFmtId="0" fontId="1" fillId="2" borderId="0" xfId="0" applyFont="1" applyFill="1" applyBorder="1"/>
    <xf numFmtId="0" fontId="0" fillId="0" borderId="1" xfId="0" applyFont="1" applyBorder="1"/>
    <xf numFmtId="0" fontId="0" fillId="3" borderId="4" xfId="0" applyFont="1" applyFill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topLeftCell="F10" zoomScale="68" zoomScaleNormal="68" workbookViewId="0">
      <selection activeCell="H45" sqref="H45"/>
    </sheetView>
  </sheetViews>
  <sheetFormatPr defaultRowHeight="14.4" x14ac:dyDescent="0.3"/>
  <cols>
    <col min="1" max="1" width="11" customWidth="1"/>
    <col min="2" max="3" width="19" customWidth="1"/>
    <col min="4" max="4" width="20.5546875" customWidth="1"/>
    <col min="5" max="5" width="19" customWidth="1"/>
    <col min="6" max="6" width="20.5546875" customWidth="1"/>
    <col min="7" max="9" width="19" customWidth="1"/>
    <col min="10" max="10" width="20.5546875" customWidth="1"/>
    <col min="11" max="11" width="19.88671875" customWidth="1"/>
    <col min="12" max="12" width="19.109375" customWidth="1"/>
    <col min="13" max="13" width="21.5546875" customWidth="1"/>
    <col min="14" max="14" width="20.21875" customWidth="1"/>
    <col min="15" max="16" width="21.88671875" bestFit="1" customWidth="1"/>
    <col min="17" max="17" width="23.77734375" customWidth="1"/>
    <col min="18" max="18" width="21.88671875" bestFit="1" customWidth="1"/>
    <col min="19" max="21" width="17.88671875" customWidth="1"/>
  </cols>
  <sheetData>
    <row r="1" spans="1:21" x14ac:dyDescent="0.3">
      <c r="A1" s="3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8</v>
      </c>
      <c r="K1" s="4" t="s">
        <v>50</v>
      </c>
      <c r="L1" s="4" t="s">
        <v>53</v>
      </c>
      <c r="M1" s="4" t="s">
        <v>56</v>
      </c>
      <c r="N1" s="4" t="s">
        <v>51</v>
      </c>
      <c r="O1" s="4" t="s">
        <v>54</v>
      </c>
      <c r="P1" s="4" t="s">
        <v>55</v>
      </c>
      <c r="Q1" s="5" t="s">
        <v>52</v>
      </c>
      <c r="R1" s="4" t="s">
        <v>57</v>
      </c>
      <c r="S1" s="4" t="s">
        <v>58</v>
      </c>
      <c r="T1" s="6" t="s">
        <v>59</v>
      </c>
      <c r="U1" s="22" t="s">
        <v>60</v>
      </c>
    </row>
    <row r="2" spans="1:21" x14ac:dyDescent="0.3">
      <c r="A2" s="24" t="s">
        <v>10</v>
      </c>
      <c r="B2" s="11">
        <v>7</v>
      </c>
      <c r="C2" s="7">
        <v>17</v>
      </c>
      <c r="D2" s="7">
        <v>13</v>
      </c>
      <c r="E2" s="7">
        <v>10</v>
      </c>
      <c r="F2" s="7">
        <v>28</v>
      </c>
      <c r="G2" s="7">
        <v>14</v>
      </c>
      <c r="H2" s="7">
        <v>4</v>
      </c>
      <c r="I2" s="7">
        <v>7</v>
      </c>
      <c r="J2" s="7">
        <v>25</v>
      </c>
      <c r="K2" s="8">
        <f>SUM(B2:D2)</f>
        <v>37</v>
      </c>
      <c r="L2" s="9" t="str">
        <f>IF(K2&gt;=40,"Eligible","Not Eligible")</f>
        <v>Not Eligible</v>
      </c>
      <c r="M2" s="9" t="str">
        <f t="shared" ref="M2:M41" si="0">IF(L2="Eligible",IF(K2&gt;=70,"A",IF(K2&gt;=60,"B",IF(K2&gt;=50,"C",IF(K2&gt;=30,"S","I")))),"W")</f>
        <v>W</v>
      </c>
      <c r="N2" s="10">
        <f>SUM(E2:F2)</f>
        <v>38</v>
      </c>
      <c r="O2" s="9" t="str">
        <f>IF(N2&gt;=40,"Eligible","Not Eligible")</f>
        <v>Not Eligible</v>
      </c>
      <c r="P2" s="9" t="str">
        <f>IF(O2="Eligible",IF(N2&gt;=70,"A",IF(N2&gt;=60,"B",IF(N2&gt;=50,"C",IF(N2&gt;=30,"S","I")))),"W")</f>
        <v>W</v>
      </c>
      <c r="Q2" s="10">
        <f>SUM(G2:J2)</f>
        <v>50</v>
      </c>
      <c r="R2" s="9" t="str">
        <f>IF(Q2&gt;=40,"Eligible","Not Eligible")</f>
        <v>Eligible</v>
      </c>
      <c r="S2" s="9" t="str">
        <f t="shared" ref="S2:S41" si="1">IF(R2="Eligible",IF(Q2&gt;=70,"A",IF(Q2&gt;=60,"B",IF(Q2&gt;=50,"C",IF(Q2&gt;=30,"S","I")))),"W")</f>
        <v>C</v>
      </c>
      <c r="T2" s="11">
        <f>SUM(K2+N2+Q2)</f>
        <v>125</v>
      </c>
      <c r="U2">
        <f>_xlfn.RANK.EQ(T2,$T$2:$T$41)</f>
        <v>36</v>
      </c>
    </row>
    <row r="3" spans="1:21" x14ac:dyDescent="0.3">
      <c r="A3" s="25" t="s">
        <v>11</v>
      </c>
      <c r="B3" s="16">
        <v>5</v>
      </c>
      <c r="C3" s="12">
        <v>8</v>
      </c>
      <c r="D3" s="12">
        <v>60</v>
      </c>
      <c r="E3" s="12">
        <v>17</v>
      </c>
      <c r="F3" s="12">
        <v>38</v>
      </c>
      <c r="G3" s="12">
        <v>13</v>
      </c>
      <c r="H3" s="12">
        <v>4</v>
      </c>
      <c r="I3" s="12">
        <v>6</v>
      </c>
      <c r="J3" s="12">
        <v>5</v>
      </c>
      <c r="K3" s="13">
        <f t="shared" ref="K3:K41" si="2">SUM(B3:D3)</f>
        <v>73</v>
      </c>
      <c r="L3" s="14" t="str">
        <f t="shared" ref="L3:L41" si="3">IF(K3&gt;=40,"Eligible","Not Eligible")</f>
        <v>Eligible</v>
      </c>
      <c r="M3" s="14" t="str">
        <f t="shared" si="0"/>
        <v>A</v>
      </c>
      <c r="N3" s="15">
        <f>SUM(E3:F3)</f>
        <v>55</v>
      </c>
      <c r="O3" s="14" t="str">
        <f>IF(N3&gt;=40,"Eligible","Not Eligible")</f>
        <v>Eligible</v>
      </c>
      <c r="P3" s="14" t="str">
        <f>IF(O3="Eligible",IF(N3&gt;=70,"A",IF(N3&gt;=60,"B",IF(N3&gt;=50,"C",IF(N3&gt;=30,"S","I")))),"W")</f>
        <v>C</v>
      </c>
      <c r="Q3" s="15">
        <f>SUM(G3:J3)</f>
        <v>28</v>
      </c>
      <c r="R3" s="14" t="str">
        <f>IF(Q3&gt;=40,"Eligible","Not Eligible")</f>
        <v>Not Eligible</v>
      </c>
      <c r="S3" s="14" t="str">
        <f t="shared" si="1"/>
        <v>W</v>
      </c>
      <c r="T3" s="11">
        <f t="shared" ref="T3:T41" si="4">SUM(K3+N3+Q3)</f>
        <v>156</v>
      </c>
      <c r="U3">
        <f t="shared" ref="U3:U41" si="5">_xlfn.RANK.EQ(T3,$T$2:$T$41)</f>
        <v>24</v>
      </c>
    </row>
    <row r="4" spans="1:21" x14ac:dyDescent="0.3">
      <c r="A4" s="24" t="s">
        <v>12</v>
      </c>
      <c r="B4" s="11">
        <v>4</v>
      </c>
      <c r="C4" s="7">
        <v>16</v>
      </c>
      <c r="D4" s="7">
        <v>58</v>
      </c>
      <c r="E4" s="7">
        <v>24</v>
      </c>
      <c r="F4" s="7">
        <v>10</v>
      </c>
      <c r="G4" s="7">
        <v>13</v>
      </c>
      <c r="H4" s="7">
        <v>9</v>
      </c>
      <c r="I4" s="7">
        <v>0</v>
      </c>
      <c r="J4" s="7">
        <v>6</v>
      </c>
      <c r="K4" s="8">
        <f t="shared" si="2"/>
        <v>78</v>
      </c>
      <c r="L4" s="9" t="str">
        <f t="shared" si="3"/>
        <v>Eligible</v>
      </c>
      <c r="M4" s="9" t="str">
        <f t="shared" si="0"/>
        <v>A</v>
      </c>
      <c r="N4" s="10">
        <f>SUM(E4:F4)</f>
        <v>34</v>
      </c>
      <c r="O4" s="9" t="str">
        <f>IF(N4&gt;=40,"Eligible","Not Eligible")</f>
        <v>Not Eligible</v>
      </c>
      <c r="P4" s="9" t="str">
        <f t="shared" ref="P4:P41" si="6">IF(O4="Eligible",IF(N4&gt;=70,"A",IF(N4&gt;=60,"B",IF(N4&gt;=50,"C",IF(N4&gt;=30,"S","I")))),"W")</f>
        <v>W</v>
      </c>
      <c r="Q4" s="10">
        <f>SUM(G4:J4)</f>
        <v>28</v>
      </c>
      <c r="R4" s="9" t="str">
        <f>IF(Q4&gt;=40,"Eligible","Not Eligible")</f>
        <v>Not Eligible</v>
      </c>
      <c r="S4" s="9" t="str">
        <f t="shared" si="1"/>
        <v>W</v>
      </c>
      <c r="T4" s="11">
        <f t="shared" si="4"/>
        <v>140</v>
      </c>
      <c r="U4">
        <f t="shared" si="5"/>
        <v>31</v>
      </c>
    </row>
    <row r="5" spans="1:21" x14ac:dyDescent="0.3">
      <c r="A5" s="25" t="s">
        <v>13</v>
      </c>
      <c r="B5" s="16">
        <v>1</v>
      </c>
      <c r="C5" s="12">
        <v>18</v>
      </c>
      <c r="D5" s="12">
        <v>54</v>
      </c>
      <c r="E5" s="12">
        <v>8</v>
      </c>
      <c r="F5" s="12">
        <v>33</v>
      </c>
      <c r="G5" s="12">
        <v>7</v>
      </c>
      <c r="H5" s="12">
        <v>6</v>
      </c>
      <c r="I5" s="12">
        <v>7</v>
      </c>
      <c r="J5" s="12">
        <v>38</v>
      </c>
      <c r="K5" s="13">
        <f t="shared" si="2"/>
        <v>73</v>
      </c>
      <c r="L5" s="14" t="str">
        <f t="shared" si="3"/>
        <v>Eligible</v>
      </c>
      <c r="M5" s="14" t="str">
        <f t="shared" si="0"/>
        <v>A</v>
      </c>
      <c r="N5" s="15">
        <f>SUM(E5:F5)</f>
        <v>41</v>
      </c>
      <c r="O5" s="14" t="str">
        <f>IF(N5&gt;=40,"Eligible","Not Eligible")</f>
        <v>Eligible</v>
      </c>
      <c r="P5" s="14" t="str">
        <f t="shared" si="6"/>
        <v>S</v>
      </c>
      <c r="Q5" s="15">
        <f>SUM(G5:J5)</f>
        <v>58</v>
      </c>
      <c r="R5" s="14" t="str">
        <f>IF(Q5&gt;=40,"Eligible","Not Eligible")</f>
        <v>Eligible</v>
      </c>
      <c r="S5" s="14" t="str">
        <f t="shared" si="1"/>
        <v>C</v>
      </c>
      <c r="T5" s="11">
        <f t="shared" si="4"/>
        <v>172</v>
      </c>
      <c r="U5">
        <f t="shared" si="5"/>
        <v>17</v>
      </c>
    </row>
    <row r="6" spans="1:21" x14ac:dyDescent="0.3">
      <c r="A6" s="24" t="s">
        <v>14</v>
      </c>
      <c r="B6" s="11">
        <v>7</v>
      </c>
      <c r="C6" s="7">
        <v>8</v>
      </c>
      <c r="D6" s="7">
        <v>66</v>
      </c>
      <c r="E6" s="7">
        <v>16</v>
      </c>
      <c r="F6" s="7">
        <v>54</v>
      </c>
      <c r="G6" s="7">
        <v>13</v>
      </c>
      <c r="H6" s="7">
        <v>10</v>
      </c>
      <c r="I6" s="7">
        <v>5</v>
      </c>
      <c r="J6" s="7">
        <v>20</v>
      </c>
      <c r="K6" s="8">
        <f t="shared" si="2"/>
        <v>81</v>
      </c>
      <c r="L6" s="9" t="str">
        <f t="shared" si="3"/>
        <v>Eligible</v>
      </c>
      <c r="M6" s="9" t="str">
        <f t="shared" si="0"/>
        <v>A</v>
      </c>
      <c r="N6" s="10">
        <f>SUM(E6:F6)</f>
        <v>70</v>
      </c>
      <c r="O6" s="9" t="str">
        <f>IF(N6&gt;=40,"Eligible","Not Eligible")</f>
        <v>Eligible</v>
      </c>
      <c r="P6" s="9" t="str">
        <f t="shared" si="6"/>
        <v>A</v>
      </c>
      <c r="Q6" s="10">
        <f>SUM(G6:J6)</f>
        <v>48</v>
      </c>
      <c r="R6" s="9" t="str">
        <f>IF(Q6&gt;=40,"Eligible","Not Eligible")</f>
        <v>Eligible</v>
      </c>
      <c r="S6" s="9" t="str">
        <f t="shared" si="1"/>
        <v>S</v>
      </c>
      <c r="T6" s="11">
        <f t="shared" si="4"/>
        <v>199</v>
      </c>
      <c r="U6">
        <f t="shared" si="5"/>
        <v>7</v>
      </c>
    </row>
    <row r="7" spans="1:21" x14ac:dyDescent="0.3">
      <c r="A7" s="25" t="s">
        <v>15</v>
      </c>
      <c r="B7" s="16">
        <v>3</v>
      </c>
      <c r="C7" s="12">
        <v>16</v>
      </c>
      <c r="D7" s="12">
        <v>34</v>
      </c>
      <c r="E7" s="12">
        <v>12</v>
      </c>
      <c r="F7" s="12">
        <v>64</v>
      </c>
      <c r="G7" s="12">
        <v>12</v>
      </c>
      <c r="H7" s="12">
        <v>4</v>
      </c>
      <c r="I7" s="12">
        <v>5</v>
      </c>
      <c r="J7" s="12">
        <v>54</v>
      </c>
      <c r="K7" s="13">
        <f t="shared" si="2"/>
        <v>53</v>
      </c>
      <c r="L7" s="14" t="str">
        <f t="shared" si="3"/>
        <v>Eligible</v>
      </c>
      <c r="M7" s="14" t="str">
        <f t="shared" si="0"/>
        <v>C</v>
      </c>
      <c r="N7" s="15">
        <f>SUM(E7:F7)</f>
        <v>76</v>
      </c>
      <c r="O7" s="14" t="str">
        <f>IF(N7&gt;=40,"Eligible","Not Eligible")</f>
        <v>Eligible</v>
      </c>
      <c r="P7" s="14" t="str">
        <f t="shared" si="6"/>
        <v>A</v>
      </c>
      <c r="Q7" s="15">
        <f>SUM(G7:J7)</f>
        <v>75</v>
      </c>
      <c r="R7" s="14" t="str">
        <f>IF(Q7&gt;=40,"Eligible","Not Eligible")</f>
        <v>Eligible</v>
      </c>
      <c r="S7" s="14" t="str">
        <f t="shared" si="1"/>
        <v>A</v>
      </c>
      <c r="T7" s="11">
        <f t="shared" si="4"/>
        <v>204</v>
      </c>
      <c r="U7">
        <f t="shared" si="5"/>
        <v>6</v>
      </c>
    </row>
    <row r="8" spans="1:21" x14ac:dyDescent="0.3">
      <c r="A8" s="24" t="s">
        <v>16</v>
      </c>
      <c r="B8" s="11">
        <v>1</v>
      </c>
      <c r="C8" s="7">
        <v>15</v>
      </c>
      <c r="D8" s="7">
        <v>26</v>
      </c>
      <c r="E8" s="7">
        <v>13</v>
      </c>
      <c r="F8" s="7">
        <v>38</v>
      </c>
      <c r="G8" s="7">
        <v>10</v>
      </c>
      <c r="H8" s="7">
        <v>3</v>
      </c>
      <c r="I8" s="7">
        <v>3</v>
      </c>
      <c r="J8" s="7">
        <v>42</v>
      </c>
      <c r="K8" s="8">
        <f t="shared" si="2"/>
        <v>42</v>
      </c>
      <c r="L8" s="9" t="str">
        <f t="shared" si="3"/>
        <v>Eligible</v>
      </c>
      <c r="M8" s="9" t="str">
        <f t="shared" si="0"/>
        <v>S</v>
      </c>
      <c r="N8" s="10">
        <f>SUM(E8:F8)</f>
        <v>51</v>
      </c>
      <c r="O8" s="9" t="str">
        <f>IF(N8&gt;=40,"Eligible","Not Eligible")</f>
        <v>Eligible</v>
      </c>
      <c r="P8" s="9" t="str">
        <f t="shared" si="6"/>
        <v>C</v>
      </c>
      <c r="Q8" s="10">
        <f>SUM(G8:J8)</f>
        <v>58</v>
      </c>
      <c r="R8" s="9" t="str">
        <f>IF(Q8&gt;=40,"Eligible","Not Eligible")</f>
        <v>Eligible</v>
      </c>
      <c r="S8" s="9" t="str">
        <f t="shared" si="1"/>
        <v>C</v>
      </c>
      <c r="T8" s="11">
        <f t="shared" si="4"/>
        <v>151</v>
      </c>
      <c r="U8">
        <f t="shared" si="5"/>
        <v>28</v>
      </c>
    </row>
    <row r="9" spans="1:21" x14ac:dyDescent="0.3">
      <c r="A9" s="25" t="s">
        <v>17</v>
      </c>
      <c r="B9" s="16">
        <v>3</v>
      </c>
      <c r="C9" s="12">
        <v>17</v>
      </c>
      <c r="D9" s="12">
        <v>57</v>
      </c>
      <c r="E9" s="12">
        <v>8</v>
      </c>
      <c r="F9" s="12">
        <v>64</v>
      </c>
      <c r="G9" s="12">
        <v>8</v>
      </c>
      <c r="H9" s="12">
        <v>5</v>
      </c>
      <c r="I9" s="12">
        <v>4</v>
      </c>
      <c r="J9" s="12">
        <v>14</v>
      </c>
      <c r="K9" s="13">
        <f t="shared" si="2"/>
        <v>77</v>
      </c>
      <c r="L9" s="14" t="str">
        <f t="shared" si="3"/>
        <v>Eligible</v>
      </c>
      <c r="M9" s="14" t="str">
        <f t="shared" si="0"/>
        <v>A</v>
      </c>
      <c r="N9" s="15">
        <f>SUM(E9:F9)</f>
        <v>72</v>
      </c>
      <c r="O9" s="14" t="str">
        <f>IF(N9&gt;=40,"Eligible","Not Eligible")</f>
        <v>Eligible</v>
      </c>
      <c r="P9" s="14" t="str">
        <f t="shared" si="6"/>
        <v>A</v>
      </c>
      <c r="Q9" s="15">
        <f>SUM(G9:J9)</f>
        <v>31</v>
      </c>
      <c r="R9" s="14" t="str">
        <f>IF(Q9&gt;=40,"Eligible","Not Eligible")</f>
        <v>Not Eligible</v>
      </c>
      <c r="S9" s="14" t="str">
        <f t="shared" si="1"/>
        <v>W</v>
      </c>
      <c r="T9" s="11">
        <f t="shared" si="4"/>
        <v>180</v>
      </c>
      <c r="U9">
        <f t="shared" si="5"/>
        <v>13</v>
      </c>
    </row>
    <row r="10" spans="1:21" x14ac:dyDescent="0.3">
      <c r="A10" s="24" t="s">
        <v>18</v>
      </c>
      <c r="B10" s="11">
        <v>10</v>
      </c>
      <c r="C10" s="7">
        <v>3</v>
      </c>
      <c r="D10" s="7">
        <v>40</v>
      </c>
      <c r="E10" s="7">
        <v>28</v>
      </c>
      <c r="F10" s="7">
        <v>12</v>
      </c>
      <c r="G10" s="7">
        <v>8</v>
      </c>
      <c r="H10" s="7">
        <v>12</v>
      </c>
      <c r="I10" s="7">
        <v>1</v>
      </c>
      <c r="J10" s="7">
        <v>7</v>
      </c>
      <c r="K10" s="8">
        <f t="shared" si="2"/>
        <v>53</v>
      </c>
      <c r="L10" s="9" t="str">
        <f t="shared" si="3"/>
        <v>Eligible</v>
      </c>
      <c r="M10" s="9" t="str">
        <f t="shared" si="0"/>
        <v>C</v>
      </c>
      <c r="N10" s="10">
        <f>SUM(E10:F10)</f>
        <v>40</v>
      </c>
      <c r="O10" s="9" t="str">
        <f>IF(N10&gt;=40,"Eligible","Not Eligible")</f>
        <v>Eligible</v>
      </c>
      <c r="P10" s="9" t="str">
        <f t="shared" si="6"/>
        <v>S</v>
      </c>
      <c r="Q10" s="10">
        <f>SUM(G10:J10)</f>
        <v>28</v>
      </c>
      <c r="R10" s="9" t="str">
        <f>IF(Q10&gt;=40,"Eligible","Not Eligible")</f>
        <v>Not Eligible</v>
      </c>
      <c r="S10" s="9" t="str">
        <f t="shared" si="1"/>
        <v>W</v>
      </c>
      <c r="T10" s="11">
        <f t="shared" si="4"/>
        <v>121</v>
      </c>
      <c r="U10">
        <f t="shared" si="5"/>
        <v>38</v>
      </c>
    </row>
    <row r="11" spans="1:21" x14ac:dyDescent="0.3">
      <c r="A11" s="25" t="s">
        <v>19</v>
      </c>
      <c r="B11" s="16">
        <v>10</v>
      </c>
      <c r="C11" s="12">
        <v>2</v>
      </c>
      <c r="D11" s="12">
        <v>24</v>
      </c>
      <c r="E11" s="12">
        <v>5</v>
      </c>
      <c r="F11" s="12">
        <v>14</v>
      </c>
      <c r="G11" s="12">
        <v>11</v>
      </c>
      <c r="H11" s="12">
        <v>11</v>
      </c>
      <c r="I11" s="12">
        <v>1</v>
      </c>
      <c r="J11" s="12">
        <v>24</v>
      </c>
      <c r="K11" s="13">
        <f t="shared" si="2"/>
        <v>36</v>
      </c>
      <c r="L11" s="14" t="str">
        <f t="shared" si="3"/>
        <v>Not Eligible</v>
      </c>
      <c r="M11" s="14" t="str">
        <f t="shared" si="0"/>
        <v>W</v>
      </c>
      <c r="N11" s="15">
        <f>SUM(E11:F11)</f>
        <v>19</v>
      </c>
      <c r="O11" s="14" t="str">
        <f>IF(N11&gt;=40,"Eligible","Not Eligible")</f>
        <v>Not Eligible</v>
      </c>
      <c r="P11" s="14" t="str">
        <f t="shared" si="6"/>
        <v>W</v>
      </c>
      <c r="Q11" s="15">
        <f>SUM(G11:J11)</f>
        <v>47</v>
      </c>
      <c r="R11" s="14" t="str">
        <f>IF(Q11&gt;=40,"Eligible","Not Eligible")</f>
        <v>Eligible</v>
      </c>
      <c r="S11" s="14" t="str">
        <f t="shared" si="1"/>
        <v>S</v>
      </c>
      <c r="T11" s="11">
        <f t="shared" si="4"/>
        <v>102</v>
      </c>
      <c r="U11">
        <f t="shared" si="5"/>
        <v>40</v>
      </c>
    </row>
    <row r="12" spans="1:21" x14ac:dyDescent="0.3">
      <c r="A12" s="24" t="s">
        <v>20</v>
      </c>
      <c r="B12" s="11">
        <v>7</v>
      </c>
      <c r="C12" s="7">
        <v>19</v>
      </c>
      <c r="D12" s="7">
        <v>34</v>
      </c>
      <c r="E12" s="7">
        <v>28</v>
      </c>
      <c r="F12" s="7">
        <v>28</v>
      </c>
      <c r="G12" s="7">
        <v>13</v>
      </c>
      <c r="H12" s="7">
        <v>13</v>
      </c>
      <c r="I12" s="7">
        <v>6</v>
      </c>
      <c r="J12" s="7">
        <v>57</v>
      </c>
      <c r="K12" s="8">
        <f t="shared" si="2"/>
        <v>60</v>
      </c>
      <c r="L12" s="9" t="str">
        <f t="shared" si="3"/>
        <v>Eligible</v>
      </c>
      <c r="M12" s="9" t="str">
        <f t="shared" si="0"/>
        <v>B</v>
      </c>
      <c r="N12" s="10">
        <f>SUM(E12:F12)</f>
        <v>56</v>
      </c>
      <c r="O12" s="9" t="str">
        <f>IF(N12&gt;=40,"Eligible","Not Eligible")</f>
        <v>Eligible</v>
      </c>
      <c r="P12" s="9" t="str">
        <f t="shared" si="6"/>
        <v>C</v>
      </c>
      <c r="Q12" s="10">
        <f>SUM(G12:J12)</f>
        <v>89</v>
      </c>
      <c r="R12" s="9" t="str">
        <f>IF(Q12&gt;=40,"Eligible","Not Eligible")</f>
        <v>Eligible</v>
      </c>
      <c r="S12" s="9" t="str">
        <f t="shared" si="1"/>
        <v>A</v>
      </c>
      <c r="T12" s="11">
        <f t="shared" si="4"/>
        <v>205</v>
      </c>
      <c r="U12">
        <f t="shared" si="5"/>
        <v>5</v>
      </c>
    </row>
    <row r="13" spans="1:21" x14ac:dyDescent="0.3">
      <c r="A13" s="25" t="s">
        <v>21</v>
      </c>
      <c r="B13" s="16">
        <v>7</v>
      </c>
      <c r="C13" s="12">
        <v>1</v>
      </c>
      <c r="D13" s="12">
        <v>60</v>
      </c>
      <c r="E13" s="12">
        <v>27</v>
      </c>
      <c r="F13" s="12">
        <v>19</v>
      </c>
      <c r="G13" s="12">
        <v>9</v>
      </c>
      <c r="H13" s="12">
        <v>7</v>
      </c>
      <c r="I13" s="12">
        <v>7</v>
      </c>
      <c r="J13" s="12">
        <v>34</v>
      </c>
      <c r="K13" s="13">
        <f t="shared" si="2"/>
        <v>68</v>
      </c>
      <c r="L13" s="14" t="str">
        <f t="shared" si="3"/>
        <v>Eligible</v>
      </c>
      <c r="M13" s="14" t="str">
        <f t="shared" si="0"/>
        <v>B</v>
      </c>
      <c r="N13" s="15">
        <f>SUM(E13:F13)</f>
        <v>46</v>
      </c>
      <c r="O13" s="14" t="str">
        <f>IF(N13&gt;=40,"Eligible","Not Eligible")</f>
        <v>Eligible</v>
      </c>
      <c r="P13" s="14" t="str">
        <f t="shared" si="6"/>
        <v>S</v>
      </c>
      <c r="Q13" s="15">
        <f>SUM(G13:J13)</f>
        <v>57</v>
      </c>
      <c r="R13" s="14" t="str">
        <f>IF(Q13&gt;=40,"Eligible","Not Eligible")</f>
        <v>Eligible</v>
      </c>
      <c r="S13" s="14" t="str">
        <f t="shared" si="1"/>
        <v>C</v>
      </c>
      <c r="T13" s="11">
        <f t="shared" si="4"/>
        <v>171</v>
      </c>
      <c r="U13">
        <f t="shared" si="5"/>
        <v>19</v>
      </c>
    </row>
    <row r="14" spans="1:21" x14ac:dyDescent="0.3">
      <c r="A14" s="24" t="s">
        <v>22</v>
      </c>
      <c r="B14" s="11">
        <v>4</v>
      </c>
      <c r="C14" s="7">
        <v>17</v>
      </c>
      <c r="D14" s="7">
        <v>52</v>
      </c>
      <c r="E14" s="7">
        <v>9</v>
      </c>
      <c r="F14" s="7">
        <v>26</v>
      </c>
      <c r="G14" s="7">
        <v>14</v>
      </c>
      <c r="H14" s="7">
        <v>8</v>
      </c>
      <c r="I14" s="7">
        <v>6</v>
      </c>
      <c r="J14" s="7">
        <v>24</v>
      </c>
      <c r="K14" s="8">
        <f t="shared" si="2"/>
        <v>73</v>
      </c>
      <c r="L14" s="9" t="str">
        <f t="shared" si="3"/>
        <v>Eligible</v>
      </c>
      <c r="M14" s="9" t="str">
        <f t="shared" si="0"/>
        <v>A</v>
      </c>
      <c r="N14" s="10">
        <f>SUM(E14:F14)</f>
        <v>35</v>
      </c>
      <c r="O14" s="9" t="str">
        <f>IF(N14&gt;=40,"Eligible","Not Eligible")</f>
        <v>Not Eligible</v>
      </c>
      <c r="P14" s="9" t="str">
        <f t="shared" si="6"/>
        <v>W</v>
      </c>
      <c r="Q14" s="10">
        <f>SUM(G14:J14)</f>
        <v>52</v>
      </c>
      <c r="R14" s="9" t="str">
        <f>IF(Q14&gt;=40,"Eligible","Not Eligible")</f>
        <v>Eligible</v>
      </c>
      <c r="S14" s="9" t="str">
        <f t="shared" si="1"/>
        <v>C</v>
      </c>
      <c r="T14" s="11">
        <f t="shared" si="4"/>
        <v>160</v>
      </c>
      <c r="U14">
        <f t="shared" si="5"/>
        <v>21</v>
      </c>
    </row>
    <row r="15" spans="1:21" x14ac:dyDescent="0.3">
      <c r="A15" s="25" t="s">
        <v>23</v>
      </c>
      <c r="B15" s="16">
        <v>8</v>
      </c>
      <c r="C15" s="12">
        <v>2</v>
      </c>
      <c r="D15" s="12">
        <v>36</v>
      </c>
      <c r="E15" s="12">
        <v>12</v>
      </c>
      <c r="F15" s="12">
        <v>51</v>
      </c>
      <c r="G15" s="12">
        <v>14</v>
      </c>
      <c r="H15" s="12">
        <v>4</v>
      </c>
      <c r="I15" s="12">
        <v>1</v>
      </c>
      <c r="J15" s="12">
        <v>25</v>
      </c>
      <c r="K15" s="13">
        <f t="shared" si="2"/>
        <v>46</v>
      </c>
      <c r="L15" s="14" t="str">
        <f t="shared" si="3"/>
        <v>Eligible</v>
      </c>
      <c r="M15" s="14" t="str">
        <f t="shared" si="0"/>
        <v>S</v>
      </c>
      <c r="N15" s="15">
        <f>SUM(E15:F15)</f>
        <v>63</v>
      </c>
      <c r="O15" s="14" t="str">
        <f>IF(N15&gt;=40,"Eligible","Not Eligible")</f>
        <v>Eligible</v>
      </c>
      <c r="P15" s="14" t="str">
        <f t="shared" si="6"/>
        <v>B</v>
      </c>
      <c r="Q15" s="15">
        <f>SUM(G15:J15)</f>
        <v>44</v>
      </c>
      <c r="R15" s="14" t="str">
        <f>IF(Q15&gt;=40,"Eligible","Not Eligible")</f>
        <v>Eligible</v>
      </c>
      <c r="S15" s="14" t="str">
        <f t="shared" si="1"/>
        <v>S</v>
      </c>
      <c r="T15" s="11">
        <f t="shared" si="4"/>
        <v>153</v>
      </c>
      <c r="U15">
        <f t="shared" si="5"/>
        <v>26</v>
      </c>
    </row>
    <row r="16" spans="1:21" x14ac:dyDescent="0.3">
      <c r="A16" s="24" t="s">
        <v>24</v>
      </c>
      <c r="B16" s="11">
        <v>0</v>
      </c>
      <c r="C16" s="7">
        <v>9</v>
      </c>
      <c r="D16" s="7">
        <v>63</v>
      </c>
      <c r="E16" s="7">
        <v>16</v>
      </c>
      <c r="F16" s="7">
        <v>32</v>
      </c>
      <c r="G16" s="7">
        <v>7</v>
      </c>
      <c r="H16" s="7">
        <v>7</v>
      </c>
      <c r="I16" s="7">
        <v>0</v>
      </c>
      <c r="J16" s="7">
        <v>45</v>
      </c>
      <c r="K16" s="8">
        <f t="shared" si="2"/>
        <v>72</v>
      </c>
      <c r="L16" s="9" t="str">
        <f t="shared" si="3"/>
        <v>Eligible</v>
      </c>
      <c r="M16" s="9" t="str">
        <f t="shared" si="0"/>
        <v>A</v>
      </c>
      <c r="N16" s="10">
        <f>SUM(E16:F16)</f>
        <v>48</v>
      </c>
      <c r="O16" s="9" t="str">
        <f>IF(N16&gt;=40,"Eligible","Not Eligible")</f>
        <v>Eligible</v>
      </c>
      <c r="P16" s="9" t="str">
        <f t="shared" si="6"/>
        <v>S</v>
      </c>
      <c r="Q16" s="10">
        <f>SUM(G16:J16)</f>
        <v>59</v>
      </c>
      <c r="R16" s="9" t="str">
        <f>IF(Q16&gt;=40,"Eligible","Not Eligible")</f>
        <v>Eligible</v>
      </c>
      <c r="S16" s="9" t="str">
        <f t="shared" si="1"/>
        <v>C</v>
      </c>
      <c r="T16" s="11">
        <f t="shared" si="4"/>
        <v>179</v>
      </c>
      <c r="U16">
        <f t="shared" si="5"/>
        <v>14</v>
      </c>
    </row>
    <row r="17" spans="1:21" x14ac:dyDescent="0.3">
      <c r="A17" s="25" t="s">
        <v>25</v>
      </c>
      <c r="B17" s="16">
        <v>1</v>
      </c>
      <c r="C17" s="12">
        <v>18</v>
      </c>
      <c r="D17" s="12">
        <v>11</v>
      </c>
      <c r="E17" s="12">
        <v>26</v>
      </c>
      <c r="F17" s="12">
        <v>51</v>
      </c>
      <c r="G17" s="12">
        <v>2</v>
      </c>
      <c r="H17" s="12">
        <v>4</v>
      </c>
      <c r="I17" s="12">
        <v>4</v>
      </c>
      <c r="J17" s="12">
        <v>16</v>
      </c>
      <c r="K17" s="13">
        <f t="shared" si="2"/>
        <v>30</v>
      </c>
      <c r="L17" s="14" t="str">
        <f t="shared" si="3"/>
        <v>Not Eligible</v>
      </c>
      <c r="M17" s="14" t="str">
        <f t="shared" si="0"/>
        <v>W</v>
      </c>
      <c r="N17" s="15">
        <f>SUM(E17:F17)</f>
        <v>77</v>
      </c>
      <c r="O17" s="14" t="str">
        <f>IF(N17&gt;=40,"Eligible","Not Eligible")</f>
        <v>Eligible</v>
      </c>
      <c r="P17" s="14" t="str">
        <f t="shared" si="6"/>
        <v>A</v>
      </c>
      <c r="Q17" s="15">
        <f>SUM(G17:J17)</f>
        <v>26</v>
      </c>
      <c r="R17" s="14" t="str">
        <f>IF(Q17&gt;=40,"Eligible","Not Eligible")</f>
        <v>Not Eligible</v>
      </c>
      <c r="S17" s="14" t="str">
        <f t="shared" si="1"/>
        <v>W</v>
      </c>
      <c r="T17" s="11">
        <f t="shared" si="4"/>
        <v>133</v>
      </c>
      <c r="U17">
        <f t="shared" si="5"/>
        <v>35</v>
      </c>
    </row>
    <row r="18" spans="1:21" x14ac:dyDescent="0.3">
      <c r="A18" s="24" t="s">
        <v>26</v>
      </c>
      <c r="B18" s="11">
        <v>5</v>
      </c>
      <c r="C18" s="7">
        <v>11</v>
      </c>
      <c r="D18" s="7">
        <v>17</v>
      </c>
      <c r="E18" s="7">
        <v>10</v>
      </c>
      <c r="F18" s="7">
        <v>52</v>
      </c>
      <c r="G18" s="7">
        <v>6</v>
      </c>
      <c r="H18" s="7">
        <v>12</v>
      </c>
      <c r="I18" s="7">
        <v>7</v>
      </c>
      <c r="J18" s="7">
        <v>18</v>
      </c>
      <c r="K18" s="8">
        <f t="shared" si="2"/>
        <v>33</v>
      </c>
      <c r="L18" s="9" t="str">
        <f t="shared" si="3"/>
        <v>Not Eligible</v>
      </c>
      <c r="M18" s="9" t="str">
        <f t="shared" si="0"/>
        <v>W</v>
      </c>
      <c r="N18" s="10">
        <f>SUM(E18:F18)</f>
        <v>62</v>
      </c>
      <c r="O18" s="9" t="str">
        <f>IF(N18&gt;=40,"Eligible","Not Eligible")</f>
        <v>Eligible</v>
      </c>
      <c r="P18" s="9" t="str">
        <f t="shared" si="6"/>
        <v>B</v>
      </c>
      <c r="Q18" s="10">
        <f>SUM(G18:J18)</f>
        <v>43</v>
      </c>
      <c r="R18" s="9" t="str">
        <f>IF(Q18&gt;=40,"Eligible","Not Eligible")</f>
        <v>Eligible</v>
      </c>
      <c r="S18" s="9" t="str">
        <f t="shared" si="1"/>
        <v>S</v>
      </c>
      <c r="T18" s="11">
        <f t="shared" si="4"/>
        <v>138</v>
      </c>
      <c r="U18">
        <f t="shared" si="5"/>
        <v>34</v>
      </c>
    </row>
    <row r="19" spans="1:21" x14ac:dyDescent="0.3">
      <c r="A19" s="25" t="s">
        <v>27</v>
      </c>
      <c r="B19" s="16">
        <v>4</v>
      </c>
      <c r="C19" s="12">
        <v>13</v>
      </c>
      <c r="D19" s="12">
        <v>69</v>
      </c>
      <c r="E19" s="12">
        <v>17</v>
      </c>
      <c r="F19" s="12">
        <v>43</v>
      </c>
      <c r="G19" s="12">
        <v>15</v>
      </c>
      <c r="H19" s="12">
        <v>4</v>
      </c>
      <c r="I19" s="12">
        <v>7</v>
      </c>
      <c r="J19" s="12">
        <v>14</v>
      </c>
      <c r="K19" s="13">
        <f t="shared" si="2"/>
        <v>86</v>
      </c>
      <c r="L19" s="14" t="str">
        <f t="shared" si="3"/>
        <v>Eligible</v>
      </c>
      <c r="M19" s="14" t="str">
        <f t="shared" si="0"/>
        <v>A</v>
      </c>
      <c r="N19" s="15">
        <f>SUM(E19:F19)</f>
        <v>60</v>
      </c>
      <c r="O19" s="14" t="str">
        <f>IF(N19&gt;=40,"Eligible","Not Eligible")</f>
        <v>Eligible</v>
      </c>
      <c r="P19" s="14" t="str">
        <f t="shared" si="6"/>
        <v>B</v>
      </c>
      <c r="Q19" s="15">
        <f>SUM(G19:J19)</f>
        <v>40</v>
      </c>
      <c r="R19" s="14" t="str">
        <f>IF(Q19&gt;=40,"Eligible","Not Eligible")</f>
        <v>Eligible</v>
      </c>
      <c r="S19" s="14" t="str">
        <f t="shared" si="1"/>
        <v>S</v>
      </c>
      <c r="T19" s="11">
        <f t="shared" si="4"/>
        <v>186</v>
      </c>
      <c r="U19">
        <f t="shared" si="5"/>
        <v>9</v>
      </c>
    </row>
    <row r="20" spans="1:21" x14ac:dyDescent="0.3">
      <c r="A20" s="24" t="s">
        <v>28</v>
      </c>
      <c r="B20" s="11">
        <v>1</v>
      </c>
      <c r="C20" s="7">
        <v>4</v>
      </c>
      <c r="D20" s="7">
        <v>12</v>
      </c>
      <c r="E20" s="7">
        <v>10</v>
      </c>
      <c r="F20" s="7">
        <v>35</v>
      </c>
      <c r="G20" s="7">
        <v>11</v>
      </c>
      <c r="H20" s="7">
        <v>11</v>
      </c>
      <c r="I20" s="7">
        <v>7</v>
      </c>
      <c r="J20" s="7">
        <v>55</v>
      </c>
      <c r="K20" s="8">
        <f t="shared" si="2"/>
        <v>17</v>
      </c>
      <c r="L20" s="9" t="str">
        <f t="shared" si="3"/>
        <v>Not Eligible</v>
      </c>
      <c r="M20" s="9" t="str">
        <f t="shared" si="0"/>
        <v>W</v>
      </c>
      <c r="N20" s="10">
        <f>SUM(E20:F20)</f>
        <v>45</v>
      </c>
      <c r="O20" s="9" t="str">
        <f>IF(N20&gt;=40,"Eligible","Not Eligible")</f>
        <v>Eligible</v>
      </c>
      <c r="P20" s="9" t="str">
        <f t="shared" si="6"/>
        <v>S</v>
      </c>
      <c r="Q20" s="10">
        <f>SUM(G20:J20)</f>
        <v>84</v>
      </c>
      <c r="R20" s="9" t="str">
        <f>IF(Q20&gt;=40,"Eligible","Not Eligible")</f>
        <v>Eligible</v>
      </c>
      <c r="S20" s="9" t="str">
        <f t="shared" si="1"/>
        <v>A</v>
      </c>
      <c r="T20" s="11">
        <f t="shared" si="4"/>
        <v>146</v>
      </c>
      <c r="U20">
        <f t="shared" si="5"/>
        <v>30</v>
      </c>
    </row>
    <row r="21" spans="1:21" x14ac:dyDescent="0.3">
      <c r="A21" s="25" t="s">
        <v>29</v>
      </c>
      <c r="B21" s="16">
        <v>9</v>
      </c>
      <c r="C21" s="12">
        <v>14</v>
      </c>
      <c r="D21" s="12">
        <v>56</v>
      </c>
      <c r="E21" s="12">
        <v>15</v>
      </c>
      <c r="F21" s="12">
        <v>27</v>
      </c>
      <c r="G21" s="12">
        <v>6</v>
      </c>
      <c r="H21" s="12">
        <v>6</v>
      </c>
      <c r="I21" s="12">
        <v>3</v>
      </c>
      <c r="J21" s="12">
        <v>36</v>
      </c>
      <c r="K21" s="13">
        <f t="shared" si="2"/>
        <v>79</v>
      </c>
      <c r="L21" s="14" t="str">
        <f t="shared" si="3"/>
        <v>Eligible</v>
      </c>
      <c r="M21" s="14" t="str">
        <f t="shared" si="0"/>
        <v>A</v>
      </c>
      <c r="N21" s="15">
        <f>SUM(E21:F21)</f>
        <v>42</v>
      </c>
      <c r="O21" s="14" t="str">
        <f>IF(N21&gt;=40,"Eligible","Not Eligible")</f>
        <v>Eligible</v>
      </c>
      <c r="P21" s="14" t="str">
        <f t="shared" si="6"/>
        <v>S</v>
      </c>
      <c r="Q21" s="15">
        <f>SUM(G21:J21)</f>
        <v>51</v>
      </c>
      <c r="R21" s="14" t="str">
        <f>IF(Q21&gt;=40,"Eligible","Not Eligible")</f>
        <v>Eligible</v>
      </c>
      <c r="S21" s="14" t="str">
        <f t="shared" si="1"/>
        <v>C</v>
      </c>
      <c r="T21" s="11">
        <f t="shared" si="4"/>
        <v>172</v>
      </c>
      <c r="U21">
        <f t="shared" si="5"/>
        <v>17</v>
      </c>
    </row>
    <row r="22" spans="1:21" x14ac:dyDescent="0.3">
      <c r="A22" s="24" t="s">
        <v>30</v>
      </c>
      <c r="B22" s="11">
        <v>8</v>
      </c>
      <c r="C22" s="7">
        <v>9</v>
      </c>
      <c r="D22" s="7">
        <v>59</v>
      </c>
      <c r="E22" s="7">
        <v>5</v>
      </c>
      <c r="F22" s="7">
        <v>40</v>
      </c>
      <c r="G22" s="7">
        <v>7</v>
      </c>
      <c r="H22" s="7">
        <v>3</v>
      </c>
      <c r="I22" s="7">
        <v>4</v>
      </c>
      <c r="J22" s="7">
        <v>40</v>
      </c>
      <c r="K22" s="8">
        <f t="shared" si="2"/>
        <v>76</v>
      </c>
      <c r="L22" s="9" t="str">
        <f t="shared" si="3"/>
        <v>Eligible</v>
      </c>
      <c r="M22" s="9" t="str">
        <f t="shared" si="0"/>
        <v>A</v>
      </c>
      <c r="N22" s="10">
        <f>SUM(E22:F22)</f>
        <v>45</v>
      </c>
      <c r="O22" s="9" t="str">
        <f>IF(N22&gt;=40,"Eligible","Not Eligible")</f>
        <v>Eligible</v>
      </c>
      <c r="P22" s="9" t="str">
        <f t="shared" si="6"/>
        <v>S</v>
      </c>
      <c r="Q22" s="10">
        <f>SUM(G22:J22)</f>
        <v>54</v>
      </c>
      <c r="R22" s="9" t="str">
        <f>IF(Q22&gt;=40,"Eligible","Not Eligible")</f>
        <v>Eligible</v>
      </c>
      <c r="S22" s="9" t="str">
        <f t="shared" si="1"/>
        <v>C</v>
      </c>
      <c r="T22" s="11">
        <f t="shared" si="4"/>
        <v>175</v>
      </c>
      <c r="U22">
        <f t="shared" si="5"/>
        <v>15</v>
      </c>
    </row>
    <row r="23" spans="1:21" x14ac:dyDescent="0.3">
      <c r="A23" s="25" t="s">
        <v>31</v>
      </c>
      <c r="B23" s="16">
        <v>3</v>
      </c>
      <c r="C23" s="12">
        <v>10</v>
      </c>
      <c r="D23" s="12">
        <v>48</v>
      </c>
      <c r="E23" s="12">
        <v>28</v>
      </c>
      <c r="F23" s="12">
        <v>52</v>
      </c>
      <c r="G23" s="12">
        <v>12</v>
      </c>
      <c r="H23" s="12">
        <v>9</v>
      </c>
      <c r="I23" s="12">
        <v>7</v>
      </c>
      <c r="J23" s="12">
        <v>47</v>
      </c>
      <c r="K23" s="13">
        <f t="shared" si="2"/>
        <v>61</v>
      </c>
      <c r="L23" s="14" t="str">
        <f t="shared" si="3"/>
        <v>Eligible</v>
      </c>
      <c r="M23" s="14" t="str">
        <f t="shared" si="0"/>
        <v>B</v>
      </c>
      <c r="N23" s="15">
        <f>SUM(E23:F23)</f>
        <v>80</v>
      </c>
      <c r="O23" s="14" t="str">
        <f>IF(N23&gt;=40,"Eligible","Not Eligible")</f>
        <v>Eligible</v>
      </c>
      <c r="P23" s="14" t="str">
        <f t="shared" si="6"/>
        <v>A</v>
      </c>
      <c r="Q23" s="15">
        <f>SUM(G23:J23)</f>
        <v>75</v>
      </c>
      <c r="R23" s="14" t="str">
        <f>IF(Q23&gt;=40,"Eligible","Not Eligible")</f>
        <v>Eligible</v>
      </c>
      <c r="S23" s="14" t="str">
        <f t="shared" si="1"/>
        <v>A</v>
      </c>
      <c r="T23" s="11">
        <f t="shared" si="4"/>
        <v>216</v>
      </c>
      <c r="U23">
        <f t="shared" si="5"/>
        <v>2</v>
      </c>
    </row>
    <row r="24" spans="1:21" x14ac:dyDescent="0.3">
      <c r="A24" s="24" t="s">
        <v>32</v>
      </c>
      <c r="B24" s="11">
        <v>3</v>
      </c>
      <c r="C24" s="7">
        <v>1</v>
      </c>
      <c r="D24" s="7">
        <v>56</v>
      </c>
      <c r="E24" s="7">
        <v>23</v>
      </c>
      <c r="F24" s="7">
        <v>12</v>
      </c>
      <c r="G24" s="7">
        <v>7</v>
      </c>
      <c r="H24" s="7">
        <v>5</v>
      </c>
      <c r="I24" s="7">
        <v>5</v>
      </c>
      <c r="J24" s="7">
        <v>10</v>
      </c>
      <c r="K24" s="8">
        <f t="shared" si="2"/>
        <v>60</v>
      </c>
      <c r="L24" s="9" t="str">
        <f t="shared" si="3"/>
        <v>Eligible</v>
      </c>
      <c r="M24" s="9" t="str">
        <f t="shared" si="0"/>
        <v>B</v>
      </c>
      <c r="N24" s="10">
        <f>SUM(E24:F24)</f>
        <v>35</v>
      </c>
      <c r="O24" s="9" t="str">
        <f>IF(N24&gt;=40,"Eligible","Not Eligible")</f>
        <v>Not Eligible</v>
      </c>
      <c r="P24" s="9" t="str">
        <f t="shared" si="6"/>
        <v>W</v>
      </c>
      <c r="Q24" s="10">
        <f>SUM(G24:J24)</f>
        <v>27</v>
      </c>
      <c r="R24" s="9" t="str">
        <f>IF(Q24&gt;=40,"Eligible","Not Eligible")</f>
        <v>Not Eligible</v>
      </c>
      <c r="S24" s="9" t="str">
        <f t="shared" si="1"/>
        <v>W</v>
      </c>
      <c r="T24" s="11">
        <f t="shared" si="4"/>
        <v>122</v>
      </c>
      <c r="U24">
        <f t="shared" si="5"/>
        <v>37</v>
      </c>
    </row>
    <row r="25" spans="1:21" x14ac:dyDescent="0.3">
      <c r="A25" s="25" t="s">
        <v>33</v>
      </c>
      <c r="B25" s="16">
        <v>8</v>
      </c>
      <c r="C25" s="12">
        <v>12</v>
      </c>
      <c r="D25" s="12">
        <v>56</v>
      </c>
      <c r="E25" s="12">
        <v>24</v>
      </c>
      <c r="F25" s="12">
        <v>20</v>
      </c>
      <c r="G25" s="12">
        <v>9</v>
      </c>
      <c r="H25" s="12">
        <v>8</v>
      </c>
      <c r="I25" s="12">
        <v>2</v>
      </c>
      <c r="J25" s="12">
        <v>15</v>
      </c>
      <c r="K25" s="13">
        <f t="shared" si="2"/>
        <v>76</v>
      </c>
      <c r="L25" s="14" t="str">
        <f t="shared" si="3"/>
        <v>Eligible</v>
      </c>
      <c r="M25" s="14" t="str">
        <f t="shared" si="0"/>
        <v>A</v>
      </c>
      <c r="N25" s="15">
        <f>SUM(E25:F25)</f>
        <v>44</v>
      </c>
      <c r="O25" s="14" t="str">
        <f>IF(N25&gt;=40,"Eligible","Not Eligible")</f>
        <v>Eligible</v>
      </c>
      <c r="P25" s="14" t="str">
        <f t="shared" si="6"/>
        <v>S</v>
      </c>
      <c r="Q25" s="15">
        <f>SUM(G25:J25)</f>
        <v>34</v>
      </c>
      <c r="R25" s="14" t="str">
        <f>IF(Q25&gt;=40,"Eligible","Not Eligible")</f>
        <v>Not Eligible</v>
      </c>
      <c r="S25" s="14" t="str">
        <f t="shared" si="1"/>
        <v>W</v>
      </c>
      <c r="T25" s="11">
        <f t="shared" si="4"/>
        <v>154</v>
      </c>
      <c r="U25">
        <f t="shared" si="5"/>
        <v>25</v>
      </c>
    </row>
    <row r="26" spans="1:21" x14ac:dyDescent="0.3">
      <c r="A26" s="24" t="s">
        <v>34</v>
      </c>
      <c r="B26" s="11">
        <v>2</v>
      </c>
      <c r="C26" s="7">
        <v>9</v>
      </c>
      <c r="D26" s="7">
        <v>41</v>
      </c>
      <c r="E26" s="7">
        <v>28</v>
      </c>
      <c r="F26" s="7">
        <v>64</v>
      </c>
      <c r="G26" s="7">
        <v>3</v>
      </c>
      <c r="H26" s="7">
        <v>9</v>
      </c>
      <c r="I26" s="7">
        <v>1</v>
      </c>
      <c r="J26" s="7">
        <v>35</v>
      </c>
      <c r="K26" s="8">
        <f t="shared" si="2"/>
        <v>52</v>
      </c>
      <c r="L26" s="9" t="str">
        <f t="shared" si="3"/>
        <v>Eligible</v>
      </c>
      <c r="M26" s="9" t="str">
        <f t="shared" si="0"/>
        <v>C</v>
      </c>
      <c r="N26" s="10">
        <f>SUM(E26:F26)</f>
        <v>92</v>
      </c>
      <c r="O26" s="9" t="str">
        <f>IF(N26&gt;=40,"Eligible","Not Eligible")</f>
        <v>Eligible</v>
      </c>
      <c r="P26" s="9" t="str">
        <f t="shared" si="6"/>
        <v>A</v>
      </c>
      <c r="Q26" s="10">
        <f>SUM(G26:J26)</f>
        <v>48</v>
      </c>
      <c r="R26" s="9" t="str">
        <f>IF(Q26&gt;=40,"Eligible","Not Eligible")</f>
        <v>Eligible</v>
      </c>
      <c r="S26" s="9" t="str">
        <f t="shared" si="1"/>
        <v>S</v>
      </c>
      <c r="T26" s="11">
        <f t="shared" si="4"/>
        <v>192</v>
      </c>
      <c r="U26">
        <f t="shared" si="5"/>
        <v>8</v>
      </c>
    </row>
    <row r="27" spans="1:21" x14ac:dyDescent="0.3">
      <c r="A27" s="25" t="s">
        <v>35</v>
      </c>
      <c r="B27" s="16">
        <v>0</v>
      </c>
      <c r="C27" s="12">
        <v>13</v>
      </c>
      <c r="D27" s="12">
        <v>69</v>
      </c>
      <c r="E27" s="12">
        <v>10</v>
      </c>
      <c r="F27" s="12">
        <v>30</v>
      </c>
      <c r="G27" s="12">
        <v>15</v>
      </c>
      <c r="H27" s="12">
        <v>14</v>
      </c>
      <c r="I27" s="12">
        <v>7</v>
      </c>
      <c r="J27" s="12">
        <v>56</v>
      </c>
      <c r="K27" s="13">
        <f t="shared" si="2"/>
        <v>82</v>
      </c>
      <c r="L27" s="14" t="str">
        <f t="shared" si="3"/>
        <v>Eligible</v>
      </c>
      <c r="M27" s="14" t="str">
        <f t="shared" si="0"/>
        <v>A</v>
      </c>
      <c r="N27" s="15">
        <f>SUM(E27:F27)</f>
        <v>40</v>
      </c>
      <c r="O27" s="14" t="str">
        <f>IF(N27&gt;=40,"Eligible","Not Eligible")</f>
        <v>Eligible</v>
      </c>
      <c r="P27" s="14" t="str">
        <f t="shared" si="6"/>
        <v>S</v>
      </c>
      <c r="Q27" s="15">
        <f>SUM(G27:J27)</f>
        <v>92</v>
      </c>
      <c r="R27" s="14" t="str">
        <f>IF(Q27&gt;=40,"Eligible","Not Eligible")</f>
        <v>Eligible</v>
      </c>
      <c r="S27" s="14" t="str">
        <f t="shared" si="1"/>
        <v>A</v>
      </c>
      <c r="T27" s="11">
        <f t="shared" si="4"/>
        <v>214</v>
      </c>
      <c r="U27">
        <f t="shared" si="5"/>
        <v>3</v>
      </c>
    </row>
    <row r="28" spans="1:21" x14ac:dyDescent="0.3">
      <c r="A28" s="24" t="s">
        <v>36</v>
      </c>
      <c r="B28" s="11">
        <v>6</v>
      </c>
      <c r="C28" s="7">
        <v>15</v>
      </c>
      <c r="D28" s="7">
        <v>63</v>
      </c>
      <c r="E28" s="7">
        <v>16</v>
      </c>
      <c r="F28" s="7">
        <v>37</v>
      </c>
      <c r="G28" s="7">
        <v>11</v>
      </c>
      <c r="H28" s="7">
        <v>4</v>
      </c>
      <c r="I28" s="7">
        <v>3</v>
      </c>
      <c r="J28" s="7">
        <v>52</v>
      </c>
      <c r="K28" s="8">
        <f t="shared" si="2"/>
        <v>84</v>
      </c>
      <c r="L28" s="9" t="str">
        <f t="shared" si="3"/>
        <v>Eligible</v>
      </c>
      <c r="M28" s="9" t="str">
        <f t="shared" si="0"/>
        <v>A</v>
      </c>
      <c r="N28" s="10">
        <f>SUM(E28:F28)</f>
        <v>53</v>
      </c>
      <c r="O28" s="9" t="str">
        <f>IF(N28&gt;=40,"Eligible","Not Eligible")</f>
        <v>Eligible</v>
      </c>
      <c r="P28" s="9" t="str">
        <f t="shared" si="6"/>
        <v>C</v>
      </c>
      <c r="Q28" s="10">
        <f>SUM(G28:J28)</f>
        <v>70</v>
      </c>
      <c r="R28" s="9" t="str">
        <f>IF(Q28&gt;=40,"Eligible","Not Eligible")</f>
        <v>Eligible</v>
      </c>
      <c r="S28" s="9" t="str">
        <f t="shared" si="1"/>
        <v>A</v>
      </c>
      <c r="T28" s="11">
        <f t="shared" si="4"/>
        <v>207</v>
      </c>
      <c r="U28">
        <f t="shared" si="5"/>
        <v>4</v>
      </c>
    </row>
    <row r="29" spans="1:21" x14ac:dyDescent="0.3">
      <c r="A29" s="25" t="s">
        <v>37</v>
      </c>
      <c r="B29" s="16">
        <v>3</v>
      </c>
      <c r="C29" s="12">
        <v>7</v>
      </c>
      <c r="D29" s="12">
        <v>68</v>
      </c>
      <c r="E29" s="12">
        <v>16</v>
      </c>
      <c r="F29" s="12">
        <v>53</v>
      </c>
      <c r="G29" s="12">
        <v>8</v>
      </c>
      <c r="H29" s="12">
        <v>5</v>
      </c>
      <c r="I29" s="12">
        <v>5</v>
      </c>
      <c r="J29" s="12">
        <v>16</v>
      </c>
      <c r="K29" s="13">
        <f t="shared" si="2"/>
        <v>78</v>
      </c>
      <c r="L29" s="14" t="str">
        <f t="shared" si="3"/>
        <v>Eligible</v>
      </c>
      <c r="M29" s="14" t="str">
        <f t="shared" si="0"/>
        <v>A</v>
      </c>
      <c r="N29" s="15">
        <f>SUM(E29:F29)</f>
        <v>69</v>
      </c>
      <c r="O29" s="14" t="str">
        <f>IF(N29&gt;=40,"Eligible","Not Eligible")</f>
        <v>Eligible</v>
      </c>
      <c r="P29" s="14" t="str">
        <f t="shared" si="6"/>
        <v>B</v>
      </c>
      <c r="Q29" s="15">
        <f>SUM(G29:J29)</f>
        <v>34</v>
      </c>
      <c r="R29" s="14" t="str">
        <f>IF(Q29&gt;=40,"Eligible","Not Eligible")</f>
        <v>Not Eligible</v>
      </c>
      <c r="S29" s="14" t="str">
        <f t="shared" si="1"/>
        <v>W</v>
      </c>
      <c r="T29" s="11">
        <f t="shared" si="4"/>
        <v>181</v>
      </c>
      <c r="U29">
        <f t="shared" si="5"/>
        <v>12</v>
      </c>
    </row>
    <row r="30" spans="1:21" x14ac:dyDescent="0.3">
      <c r="A30" s="24" t="s">
        <v>38</v>
      </c>
      <c r="B30" s="11">
        <v>0</v>
      </c>
      <c r="C30" s="7">
        <v>5</v>
      </c>
      <c r="D30" s="7">
        <v>44</v>
      </c>
      <c r="E30" s="7">
        <v>13</v>
      </c>
      <c r="F30" s="7">
        <v>55</v>
      </c>
      <c r="G30" s="7">
        <v>6</v>
      </c>
      <c r="H30" s="7">
        <v>11</v>
      </c>
      <c r="I30" s="7">
        <v>5</v>
      </c>
      <c r="J30" s="7">
        <v>14</v>
      </c>
      <c r="K30" s="8">
        <f t="shared" si="2"/>
        <v>49</v>
      </c>
      <c r="L30" s="9" t="str">
        <f t="shared" si="3"/>
        <v>Eligible</v>
      </c>
      <c r="M30" s="9" t="str">
        <f t="shared" si="0"/>
        <v>S</v>
      </c>
      <c r="N30" s="10">
        <f>SUM(E30:F30)</f>
        <v>68</v>
      </c>
      <c r="O30" s="9" t="str">
        <f>IF(N30&gt;=40,"Eligible","Not Eligible")</f>
        <v>Eligible</v>
      </c>
      <c r="P30" s="9" t="str">
        <f t="shared" si="6"/>
        <v>B</v>
      </c>
      <c r="Q30" s="10">
        <f>SUM(G30:J30)</f>
        <v>36</v>
      </c>
      <c r="R30" s="9" t="str">
        <f>IF(Q30&gt;=40,"Eligible","Not Eligible")</f>
        <v>Not Eligible</v>
      </c>
      <c r="S30" s="9" t="str">
        <f t="shared" si="1"/>
        <v>W</v>
      </c>
      <c r="T30" s="11">
        <f t="shared" si="4"/>
        <v>153</v>
      </c>
      <c r="U30">
        <f t="shared" si="5"/>
        <v>26</v>
      </c>
    </row>
    <row r="31" spans="1:21" x14ac:dyDescent="0.3">
      <c r="A31" s="25" t="s">
        <v>39</v>
      </c>
      <c r="B31" s="16">
        <v>10</v>
      </c>
      <c r="C31" s="12">
        <v>20</v>
      </c>
      <c r="D31" s="12">
        <v>34</v>
      </c>
      <c r="E31" s="12">
        <v>8</v>
      </c>
      <c r="F31" s="12">
        <v>29</v>
      </c>
      <c r="G31" s="12">
        <v>4</v>
      </c>
      <c r="H31" s="12">
        <v>13</v>
      </c>
      <c r="I31" s="12">
        <v>0</v>
      </c>
      <c r="J31" s="12">
        <v>40</v>
      </c>
      <c r="K31" s="13">
        <f t="shared" si="2"/>
        <v>64</v>
      </c>
      <c r="L31" s="14" t="str">
        <f t="shared" si="3"/>
        <v>Eligible</v>
      </c>
      <c r="M31" s="14" t="str">
        <f t="shared" si="0"/>
        <v>B</v>
      </c>
      <c r="N31" s="15">
        <f>SUM(E31:F31)</f>
        <v>37</v>
      </c>
      <c r="O31" s="14" t="str">
        <f>IF(N31&gt;=40,"Eligible","Not Eligible")</f>
        <v>Not Eligible</v>
      </c>
      <c r="P31" s="14" t="str">
        <f t="shared" si="6"/>
        <v>W</v>
      </c>
      <c r="Q31" s="15">
        <f>SUM(G31:J31)</f>
        <v>57</v>
      </c>
      <c r="R31" s="14" t="str">
        <f>IF(Q31&gt;=40,"Eligible","Not Eligible")</f>
        <v>Eligible</v>
      </c>
      <c r="S31" s="14" t="str">
        <f t="shared" si="1"/>
        <v>C</v>
      </c>
      <c r="T31" s="11">
        <f t="shared" si="4"/>
        <v>158</v>
      </c>
      <c r="U31">
        <f t="shared" si="5"/>
        <v>23</v>
      </c>
    </row>
    <row r="32" spans="1:21" x14ac:dyDescent="0.3">
      <c r="A32" s="24" t="s">
        <v>40</v>
      </c>
      <c r="B32" s="11">
        <v>1</v>
      </c>
      <c r="C32" s="7">
        <v>13</v>
      </c>
      <c r="D32" s="7">
        <v>44</v>
      </c>
      <c r="E32" s="7">
        <v>21</v>
      </c>
      <c r="F32" s="7">
        <v>41</v>
      </c>
      <c r="G32" s="7">
        <v>15</v>
      </c>
      <c r="H32" s="7">
        <v>3</v>
      </c>
      <c r="I32" s="7">
        <v>3</v>
      </c>
      <c r="J32" s="7">
        <v>43</v>
      </c>
      <c r="K32" s="8">
        <f t="shared" si="2"/>
        <v>58</v>
      </c>
      <c r="L32" s="9" t="str">
        <f t="shared" si="3"/>
        <v>Eligible</v>
      </c>
      <c r="M32" s="9" t="str">
        <f t="shared" si="0"/>
        <v>C</v>
      </c>
      <c r="N32" s="10">
        <f>SUM(E32:F32)</f>
        <v>62</v>
      </c>
      <c r="O32" s="9" t="str">
        <f>IF(N32&gt;=40,"Eligible","Not Eligible")</f>
        <v>Eligible</v>
      </c>
      <c r="P32" s="9" t="str">
        <f t="shared" si="6"/>
        <v>B</v>
      </c>
      <c r="Q32" s="10">
        <f>SUM(G32:J32)</f>
        <v>64</v>
      </c>
      <c r="R32" s="9" t="str">
        <f>IF(Q32&gt;=40,"Eligible","Not Eligible")</f>
        <v>Eligible</v>
      </c>
      <c r="S32" s="9" t="str">
        <f t="shared" si="1"/>
        <v>B</v>
      </c>
      <c r="T32" s="11">
        <f t="shared" si="4"/>
        <v>184</v>
      </c>
      <c r="U32">
        <f t="shared" si="5"/>
        <v>11</v>
      </c>
    </row>
    <row r="33" spans="1:21" x14ac:dyDescent="0.3">
      <c r="A33" s="25" t="s">
        <v>41</v>
      </c>
      <c r="B33" s="16">
        <v>4</v>
      </c>
      <c r="C33" s="12">
        <v>7</v>
      </c>
      <c r="D33" s="12">
        <v>45</v>
      </c>
      <c r="E33" s="12">
        <v>16</v>
      </c>
      <c r="F33" s="12">
        <v>27</v>
      </c>
      <c r="G33" s="12">
        <v>12</v>
      </c>
      <c r="H33" s="12">
        <v>4</v>
      </c>
      <c r="I33" s="12">
        <v>4</v>
      </c>
      <c r="J33" s="12">
        <v>20</v>
      </c>
      <c r="K33" s="13">
        <f t="shared" si="2"/>
        <v>56</v>
      </c>
      <c r="L33" s="14" t="str">
        <f t="shared" si="3"/>
        <v>Eligible</v>
      </c>
      <c r="M33" s="14" t="str">
        <f t="shared" si="0"/>
        <v>C</v>
      </c>
      <c r="N33" s="15">
        <f>SUM(E33:F33)</f>
        <v>43</v>
      </c>
      <c r="O33" s="14" t="str">
        <f>IF(N33&gt;=40,"Eligible","Not Eligible")</f>
        <v>Eligible</v>
      </c>
      <c r="P33" s="14" t="str">
        <f t="shared" si="6"/>
        <v>S</v>
      </c>
      <c r="Q33" s="15">
        <f>SUM(G33:J33)</f>
        <v>40</v>
      </c>
      <c r="R33" s="14" t="str">
        <f>IF(Q33&gt;=40,"Eligible","Not Eligible")</f>
        <v>Eligible</v>
      </c>
      <c r="S33" s="14" t="str">
        <f t="shared" si="1"/>
        <v>S</v>
      </c>
      <c r="T33" s="11">
        <f t="shared" si="4"/>
        <v>139</v>
      </c>
      <c r="U33">
        <f t="shared" si="5"/>
        <v>32</v>
      </c>
    </row>
    <row r="34" spans="1:21" x14ac:dyDescent="0.3">
      <c r="A34" s="24" t="s">
        <v>42</v>
      </c>
      <c r="B34" s="11">
        <v>3</v>
      </c>
      <c r="C34" s="7">
        <v>15</v>
      </c>
      <c r="D34" s="7">
        <v>51</v>
      </c>
      <c r="E34" s="7">
        <v>13</v>
      </c>
      <c r="F34" s="7">
        <v>37</v>
      </c>
      <c r="G34" s="7">
        <v>6</v>
      </c>
      <c r="H34" s="7">
        <v>11</v>
      </c>
      <c r="I34" s="7">
        <v>4</v>
      </c>
      <c r="J34" s="7">
        <v>46</v>
      </c>
      <c r="K34" s="8">
        <f t="shared" si="2"/>
        <v>69</v>
      </c>
      <c r="L34" s="9" t="str">
        <f t="shared" si="3"/>
        <v>Eligible</v>
      </c>
      <c r="M34" s="9" t="str">
        <f t="shared" si="0"/>
        <v>B</v>
      </c>
      <c r="N34" s="10">
        <f>SUM(E34:F34)</f>
        <v>50</v>
      </c>
      <c r="O34" s="9" t="str">
        <f>IF(N34&gt;=40,"Eligible","Not Eligible")</f>
        <v>Eligible</v>
      </c>
      <c r="P34" s="9" t="str">
        <f t="shared" si="6"/>
        <v>C</v>
      </c>
      <c r="Q34" s="10">
        <f>SUM(G34:J34)</f>
        <v>67</v>
      </c>
      <c r="R34" s="9" t="str">
        <f>IF(Q34&gt;=40,"Eligible","Not Eligible")</f>
        <v>Eligible</v>
      </c>
      <c r="S34" s="9" t="str">
        <f t="shared" si="1"/>
        <v>B</v>
      </c>
      <c r="T34" s="11">
        <f t="shared" si="4"/>
        <v>186</v>
      </c>
      <c r="U34">
        <f t="shared" si="5"/>
        <v>9</v>
      </c>
    </row>
    <row r="35" spans="1:21" x14ac:dyDescent="0.3">
      <c r="A35" s="25" t="s">
        <v>43</v>
      </c>
      <c r="B35" s="16">
        <v>0</v>
      </c>
      <c r="C35" s="12">
        <v>5</v>
      </c>
      <c r="D35" s="12">
        <v>53</v>
      </c>
      <c r="E35" s="12">
        <v>6</v>
      </c>
      <c r="F35" s="12">
        <v>52</v>
      </c>
      <c r="G35" s="12">
        <v>14</v>
      </c>
      <c r="H35" s="12">
        <v>10</v>
      </c>
      <c r="I35" s="12">
        <v>4</v>
      </c>
      <c r="J35" s="12">
        <v>31</v>
      </c>
      <c r="K35" s="13">
        <f t="shared" si="2"/>
        <v>58</v>
      </c>
      <c r="L35" s="14" t="str">
        <f t="shared" si="3"/>
        <v>Eligible</v>
      </c>
      <c r="M35" s="14" t="str">
        <f t="shared" si="0"/>
        <v>C</v>
      </c>
      <c r="N35" s="15">
        <f>SUM(E35:F35)</f>
        <v>58</v>
      </c>
      <c r="O35" s="14" t="str">
        <f>IF(N35&gt;=40,"Eligible","Not Eligible")</f>
        <v>Eligible</v>
      </c>
      <c r="P35" s="14" t="str">
        <f t="shared" si="6"/>
        <v>C</v>
      </c>
      <c r="Q35" s="15">
        <f>SUM(G35:J35)</f>
        <v>59</v>
      </c>
      <c r="R35" s="14" t="str">
        <f>IF(Q35&gt;=40,"Eligible","Not Eligible")</f>
        <v>Eligible</v>
      </c>
      <c r="S35" s="14" t="str">
        <f t="shared" si="1"/>
        <v>C</v>
      </c>
      <c r="T35" s="11">
        <f t="shared" si="4"/>
        <v>175</v>
      </c>
      <c r="U35">
        <f t="shared" si="5"/>
        <v>15</v>
      </c>
    </row>
    <row r="36" spans="1:21" x14ac:dyDescent="0.3">
      <c r="A36" s="24" t="s">
        <v>44</v>
      </c>
      <c r="B36" s="11">
        <v>8</v>
      </c>
      <c r="C36" s="7">
        <v>8</v>
      </c>
      <c r="D36" s="7">
        <v>40</v>
      </c>
      <c r="E36" s="7">
        <v>13</v>
      </c>
      <c r="F36" s="7">
        <v>44</v>
      </c>
      <c r="G36" s="7">
        <v>12</v>
      </c>
      <c r="H36" s="7">
        <v>14</v>
      </c>
      <c r="I36" s="7">
        <v>5</v>
      </c>
      <c r="J36" s="7">
        <v>5</v>
      </c>
      <c r="K36" s="8">
        <f t="shared" si="2"/>
        <v>56</v>
      </c>
      <c r="L36" s="9" t="str">
        <f t="shared" si="3"/>
        <v>Eligible</v>
      </c>
      <c r="M36" s="9" t="str">
        <f t="shared" si="0"/>
        <v>C</v>
      </c>
      <c r="N36" s="10">
        <f>SUM(E36:F36)</f>
        <v>57</v>
      </c>
      <c r="O36" s="9" t="str">
        <f>IF(N36&gt;=40,"Eligible","Not Eligible")</f>
        <v>Eligible</v>
      </c>
      <c r="P36" s="9" t="str">
        <f t="shared" si="6"/>
        <v>C</v>
      </c>
      <c r="Q36" s="10">
        <f>SUM(G36:J36)</f>
        <v>36</v>
      </c>
      <c r="R36" s="9" t="str">
        <f>IF(Q36&gt;=40,"Eligible","Not Eligible")</f>
        <v>Not Eligible</v>
      </c>
      <c r="S36" s="9" t="str">
        <f t="shared" si="1"/>
        <v>W</v>
      </c>
      <c r="T36" s="11">
        <f t="shared" si="4"/>
        <v>149</v>
      </c>
      <c r="U36">
        <f t="shared" si="5"/>
        <v>29</v>
      </c>
    </row>
    <row r="37" spans="1:21" x14ac:dyDescent="0.3">
      <c r="A37" s="25" t="s">
        <v>45</v>
      </c>
      <c r="B37" s="16">
        <v>9</v>
      </c>
      <c r="C37" s="12">
        <v>4</v>
      </c>
      <c r="D37" s="12">
        <v>16</v>
      </c>
      <c r="E37" s="12">
        <v>24</v>
      </c>
      <c r="F37" s="12">
        <v>41</v>
      </c>
      <c r="G37" s="12">
        <v>8</v>
      </c>
      <c r="H37" s="12">
        <v>13</v>
      </c>
      <c r="I37" s="12">
        <v>4</v>
      </c>
      <c r="J37" s="12">
        <v>41</v>
      </c>
      <c r="K37" s="13">
        <f t="shared" si="2"/>
        <v>29</v>
      </c>
      <c r="L37" s="14" t="str">
        <f t="shared" si="3"/>
        <v>Not Eligible</v>
      </c>
      <c r="M37" s="14" t="str">
        <f t="shared" si="0"/>
        <v>W</v>
      </c>
      <c r="N37" s="15">
        <f>SUM(E37:F37)</f>
        <v>65</v>
      </c>
      <c r="O37" s="14" t="str">
        <f>IF(N37&gt;=40,"Eligible","Not Eligible")</f>
        <v>Eligible</v>
      </c>
      <c r="P37" s="14" t="str">
        <f t="shared" si="6"/>
        <v>B</v>
      </c>
      <c r="Q37" s="15">
        <f>SUM(G37:J37)</f>
        <v>66</v>
      </c>
      <c r="R37" s="14" t="str">
        <f>IF(Q37&gt;=40,"Eligible","Not Eligible")</f>
        <v>Eligible</v>
      </c>
      <c r="S37" s="14" t="str">
        <f t="shared" si="1"/>
        <v>B</v>
      </c>
      <c r="T37" s="11">
        <f t="shared" si="4"/>
        <v>160</v>
      </c>
      <c r="U37">
        <f t="shared" si="5"/>
        <v>21</v>
      </c>
    </row>
    <row r="38" spans="1:21" x14ac:dyDescent="0.3">
      <c r="A38" s="24" t="s">
        <v>46</v>
      </c>
      <c r="B38" s="11">
        <v>5</v>
      </c>
      <c r="C38" s="7">
        <v>7</v>
      </c>
      <c r="D38" s="7">
        <v>42</v>
      </c>
      <c r="E38" s="7">
        <v>13</v>
      </c>
      <c r="F38" s="7">
        <v>18</v>
      </c>
      <c r="G38" s="7">
        <v>4</v>
      </c>
      <c r="H38" s="7">
        <v>12</v>
      </c>
      <c r="I38" s="7">
        <v>4</v>
      </c>
      <c r="J38" s="7">
        <v>34</v>
      </c>
      <c r="K38" s="8">
        <f t="shared" si="2"/>
        <v>54</v>
      </c>
      <c r="L38" s="9" t="str">
        <f t="shared" si="3"/>
        <v>Eligible</v>
      </c>
      <c r="M38" s="9" t="str">
        <f t="shared" si="0"/>
        <v>C</v>
      </c>
      <c r="N38" s="10">
        <f>SUM(E38:F38)</f>
        <v>31</v>
      </c>
      <c r="O38" s="9" t="str">
        <f>IF(N38&gt;=40,"Eligible","Not Eligible")</f>
        <v>Not Eligible</v>
      </c>
      <c r="P38" s="9" t="str">
        <f t="shared" si="6"/>
        <v>W</v>
      </c>
      <c r="Q38" s="10">
        <f>SUM(G38:J38)</f>
        <v>54</v>
      </c>
      <c r="R38" s="9" t="str">
        <f>IF(Q38&gt;=40,"Eligible","Not Eligible")</f>
        <v>Eligible</v>
      </c>
      <c r="S38" s="9" t="str">
        <f t="shared" si="1"/>
        <v>C</v>
      </c>
      <c r="T38" s="11">
        <f t="shared" si="4"/>
        <v>139</v>
      </c>
      <c r="U38">
        <f t="shared" si="5"/>
        <v>32</v>
      </c>
    </row>
    <row r="39" spans="1:21" x14ac:dyDescent="0.3">
      <c r="A39" s="25" t="s">
        <v>47</v>
      </c>
      <c r="B39" s="16">
        <v>9</v>
      </c>
      <c r="C39" s="12">
        <v>18</v>
      </c>
      <c r="D39" s="12">
        <v>16</v>
      </c>
      <c r="E39" s="12">
        <v>10</v>
      </c>
      <c r="F39" s="12">
        <v>28</v>
      </c>
      <c r="G39" s="12">
        <v>12</v>
      </c>
      <c r="H39" s="12">
        <v>7</v>
      </c>
      <c r="I39" s="12">
        <v>6</v>
      </c>
      <c r="J39" s="12">
        <v>6</v>
      </c>
      <c r="K39" s="13">
        <f t="shared" si="2"/>
        <v>43</v>
      </c>
      <c r="L39" s="14" t="str">
        <f t="shared" si="3"/>
        <v>Eligible</v>
      </c>
      <c r="M39" s="14" t="str">
        <f t="shared" si="0"/>
        <v>S</v>
      </c>
      <c r="N39" s="15">
        <f>SUM(E39:F39)</f>
        <v>38</v>
      </c>
      <c r="O39" s="14" t="str">
        <f>IF(N39&gt;=40,"Eligible","Not Eligible")</f>
        <v>Not Eligible</v>
      </c>
      <c r="P39" s="14" t="str">
        <f t="shared" si="6"/>
        <v>W</v>
      </c>
      <c r="Q39" s="15">
        <f>SUM(G39:J39)</f>
        <v>31</v>
      </c>
      <c r="R39" s="14" t="str">
        <f>IF(Q39&gt;=40,"Eligible","Not Eligible")</f>
        <v>Not Eligible</v>
      </c>
      <c r="S39" s="14" t="str">
        <f t="shared" si="1"/>
        <v>W</v>
      </c>
      <c r="T39" s="11">
        <f t="shared" si="4"/>
        <v>112</v>
      </c>
      <c r="U39">
        <f t="shared" si="5"/>
        <v>39</v>
      </c>
    </row>
    <row r="40" spans="1:21" x14ac:dyDescent="0.3">
      <c r="A40" s="24" t="s">
        <v>48</v>
      </c>
      <c r="B40" s="11">
        <v>10</v>
      </c>
      <c r="C40" s="7">
        <v>14</v>
      </c>
      <c r="D40" s="7">
        <v>50</v>
      </c>
      <c r="E40" s="7">
        <v>9</v>
      </c>
      <c r="F40" s="7">
        <v>57</v>
      </c>
      <c r="G40" s="7">
        <v>6</v>
      </c>
      <c r="H40" s="7">
        <v>3</v>
      </c>
      <c r="I40" s="7">
        <v>4</v>
      </c>
      <c r="J40" s="7">
        <v>13</v>
      </c>
      <c r="K40" s="8">
        <f t="shared" si="2"/>
        <v>74</v>
      </c>
      <c r="L40" s="9" t="str">
        <f t="shared" si="3"/>
        <v>Eligible</v>
      </c>
      <c r="M40" s="9" t="str">
        <f t="shared" si="0"/>
        <v>A</v>
      </c>
      <c r="N40" s="10">
        <f>SUM(E40:F40)</f>
        <v>66</v>
      </c>
      <c r="O40" s="9" t="str">
        <f>IF(N40&gt;=40,"Eligible","Not Eligible")</f>
        <v>Eligible</v>
      </c>
      <c r="P40" s="9" t="str">
        <f t="shared" si="6"/>
        <v>B</v>
      </c>
      <c r="Q40" s="10">
        <f>SUM(G40:J40)</f>
        <v>26</v>
      </c>
      <c r="R40" s="9" t="str">
        <f>IF(Q40&gt;=40,"Eligible","Not Eligible")</f>
        <v>Not Eligible</v>
      </c>
      <c r="S40" s="9" t="str">
        <f t="shared" si="1"/>
        <v>W</v>
      </c>
      <c r="T40" s="11">
        <f t="shared" si="4"/>
        <v>166</v>
      </c>
      <c r="U40">
        <f t="shared" si="5"/>
        <v>20</v>
      </c>
    </row>
    <row r="41" spans="1:21" x14ac:dyDescent="0.3">
      <c r="A41" s="23" t="s">
        <v>49</v>
      </c>
      <c r="B41" s="21">
        <v>6</v>
      </c>
      <c r="C41" s="17">
        <v>19</v>
      </c>
      <c r="D41" s="17">
        <v>63</v>
      </c>
      <c r="E41" s="17">
        <v>16</v>
      </c>
      <c r="F41" s="17">
        <v>60</v>
      </c>
      <c r="G41" s="17">
        <v>3</v>
      </c>
      <c r="H41" s="17">
        <v>9</v>
      </c>
      <c r="I41" s="17">
        <v>0</v>
      </c>
      <c r="J41" s="17">
        <v>48</v>
      </c>
      <c r="K41" s="18">
        <f t="shared" si="2"/>
        <v>88</v>
      </c>
      <c r="L41" s="2" t="str">
        <f t="shared" si="3"/>
        <v>Eligible</v>
      </c>
      <c r="M41" s="2" t="str">
        <f t="shared" si="0"/>
        <v>A</v>
      </c>
      <c r="N41" s="19">
        <f>SUM(E41:F41)</f>
        <v>76</v>
      </c>
      <c r="O41" s="2" t="str">
        <f>IF(N41&gt;=40,"Eligible","Not Eligible")</f>
        <v>Eligible</v>
      </c>
      <c r="P41" s="2" t="str">
        <f t="shared" si="6"/>
        <v>A</v>
      </c>
      <c r="Q41" s="20">
        <v>60</v>
      </c>
      <c r="R41" s="2" t="str">
        <f>IF(Q41&gt;=40,"Eligible","Not Eligible")</f>
        <v>Eligible</v>
      </c>
      <c r="S41" s="2" t="str">
        <f t="shared" si="1"/>
        <v>B</v>
      </c>
      <c r="T41" s="11">
        <f t="shared" si="4"/>
        <v>224</v>
      </c>
      <c r="U41">
        <f t="shared" si="5"/>
        <v>1</v>
      </c>
    </row>
    <row r="45" spans="1:21" ht="28.8" x14ac:dyDescent="0.3">
      <c r="G45" s="1" t="s">
        <v>61</v>
      </c>
    </row>
  </sheetData>
  <phoneticPr fontId="2" type="noConversion"/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C0796F5757542B502DA10B9B1DC89" ma:contentTypeVersion="7" ma:contentTypeDescription="Create a new document." ma:contentTypeScope="" ma:versionID="cf8753972306110ac40df93f301f7d59">
  <xsd:schema xmlns:xsd="http://www.w3.org/2001/XMLSchema" xmlns:xs="http://www.w3.org/2001/XMLSchema" xmlns:p="http://schemas.microsoft.com/office/2006/metadata/properties" xmlns:ns2="87e352c7-e756-4bff-9035-3657c6f8ac4c" targetNamespace="http://schemas.microsoft.com/office/2006/metadata/properties" ma:root="true" ma:fieldsID="bc5b1fdbea47a36c4e3d9b1a809e8fd1" ns2:_="">
    <xsd:import namespace="87e352c7-e756-4bff-9035-3657c6f8a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e352c7-e756-4bff-9035-3657c6f8a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E762A4-07E2-4411-B882-A64F1CCE4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e352c7-e756-4bff-9035-3657c6f8ac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6CFEB-5896-4890-84C9-AF910C0550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D5B18-F324-4726-B1F4-868A2A2760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Supunmali</dc:creator>
  <cp:lastModifiedBy>User</cp:lastModifiedBy>
  <dcterms:created xsi:type="dcterms:W3CDTF">2018-12-29T13:04:20Z</dcterms:created>
  <dcterms:modified xsi:type="dcterms:W3CDTF">2022-12-28T17:02:23Z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0x010100637C0796F5757542B502DA10B9B1DC89</vt:lpwstr>
  </property>
</Properties>
</file>