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udy\security\cmu\temp\cmu_project\docs\06_risk_assessment\"/>
    </mc:Choice>
  </mc:AlternateContent>
  <bookViews>
    <workbookView xWindow="0" yWindow="0" windowWidth="28800" windowHeight="12390" activeTab="1"/>
  </bookViews>
  <sheets>
    <sheet name="threat_modeling_all" sheetId="1" r:id="rId1"/>
    <sheet name="threat_list" sheetId="2" r:id="rId2"/>
    <sheet name="OWASP" sheetId="3" r:id="rId3"/>
    <sheet name="Sheet3" sheetId="5" r:id="rId4"/>
  </sheets>
  <definedNames>
    <definedName name="_xlnm.Print_Area" localSheetId="2">OWASP!$K$24</definedName>
  </definedNames>
  <calcPr calcId="152511"/>
</workbook>
</file>

<file path=xl/calcChain.xml><?xml version="1.0" encoding="utf-8"?>
<calcChain xmlns="http://schemas.openxmlformats.org/spreadsheetml/2006/main">
  <c r="L281" i="3" l="1"/>
  <c r="M281" i="3" s="1"/>
  <c r="G281" i="3"/>
  <c r="H281" i="3" s="1"/>
  <c r="N281" i="3" l="1"/>
  <c r="L72" i="3"/>
  <c r="M72" i="3" s="1"/>
  <c r="G72" i="3"/>
  <c r="H72" i="3" s="1"/>
  <c r="G17" i="3"/>
  <c r="N72" i="3" l="1"/>
  <c r="L270" i="3"/>
  <c r="M270" i="3" s="1"/>
  <c r="G270" i="3"/>
  <c r="H270" i="3" s="1"/>
  <c r="L259" i="3"/>
  <c r="M259" i="3" s="1"/>
  <c r="G259" i="3"/>
  <c r="H259" i="3" s="1"/>
  <c r="L248" i="3"/>
  <c r="M248" i="3" s="1"/>
  <c r="G248" i="3"/>
  <c r="H248" i="3" s="1"/>
  <c r="L237" i="3"/>
  <c r="M237" i="3" s="1"/>
  <c r="G237" i="3"/>
  <c r="H237" i="3" s="1"/>
  <c r="L226" i="3"/>
  <c r="M226" i="3" s="1"/>
  <c r="G226" i="3"/>
  <c r="H226" i="3" s="1"/>
  <c r="L215" i="3"/>
  <c r="M215" i="3" s="1"/>
  <c r="G215" i="3"/>
  <c r="H215" i="3" s="1"/>
  <c r="L204" i="3"/>
  <c r="M204" i="3" s="1"/>
  <c r="G204" i="3"/>
  <c r="H204" i="3" s="1"/>
  <c r="L193" i="3"/>
  <c r="M193" i="3" s="1"/>
  <c r="G193" i="3"/>
  <c r="H193" i="3" s="1"/>
  <c r="L182" i="3"/>
  <c r="M182" i="3" s="1"/>
  <c r="G182" i="3"/>
  <c r="H182" i="3" s="1"/>
  <c r="L171" i="3"/>
  <c r="M171" i="3" s="1"/>
  <c r="G171" i="3"/>
  <c r="H171" i="3" s="1"/>
  <c r="L160" i="3"/>
  <c r="M160" i="3" s="1"/>
  <c r="G160" i="3"/>
  <c r="H160" i="3" s="1"/>
  <c r="L149" i="3"/>
  <c r="M149" i="3" s="1"/>
  <c r="G149" i="3"/>
  <c r="H149" i="3" s="1"/>
  <c r="L138" i="3"/>
  <c r="M138" i="3" s="1"/>
  <c r="G138" i="3"/>
  <c r="H138" i="3" s="1"/>
  <c r="L127" i="3"/>
  <c r="M127" i="3" s="1"/>
  <c r="G127" i="3"/>
  <c r="H127" i="3" s="1"/>
  <c r="L116" i="3"/>
  <c r="M116" i="3" s="1"/>
  <c r="G116" i="3"/>
  <c r="H116" i="3" s="1"/>
  <c r="L105" i="3"/>
  <c r="M105" i="3" s="1"/>
  <c r="G105" i="3"/>
  <c r="H105" i="3" s="1"/>
  <c r="L94" i="3"/>
  <c r="M94" i="3" s="1"/>
  <c r="G94" i="3"/>
  <c r="H94" i="3" s="1"/>
  <c r="L83" i="3"/>
  <c r="M83" i="3" s="1"/>
  <c r="G83" i="3"/>
  <c r="H83" i="3" s="1"/>
  <c r="L61" i="3"/>
  <c r="M61" i="3" s="1"/>
  <c r="G61" i="3"/>
  <c r="H61" i="3" s="1"/>
  <c r="L50" i="3"/>
  <c r="M50" i="3" s="1"/>
  <c r="G50" i="3"/>
  <c r="H50" i="3" s="1"/>
  <c r="L39" i="3"/>
  <c r="M39" i="3" s="1"/>
  <c r="G39" i="3"/>
  <c r="H39" i="3" s="1"/>
  <c r="L28" i="3"/>
  <c r="M28" i="3" s="1"/>
  <c r="G28" i="3"/>
  <c r="H28" i="3" s="1"/>
  <c r="L17" i="3"/>
  <c r="M17" i="3" s="1"/>
  <c r="H17" i="3"/>
  <c r="L6" i="3"/>
  <c r="M6" i="3" s="1"/>
  <c r="G6" i="3"/>
  <c r="H6" i="3" s="1"/>
  <c r="N270" i="3" l="1"/>
  <c r="N259" i="3"/>
  <c r="N248" i="3"/>
  <c r="N226" i="3"/>
  <c r="N215" i="3"/>
  <c r="N204" i="3"/>
  <c r="N193" i="3"/>
  <c r="N182" i="3"/>
  <c r="N171" i="3"/>
  <c r="N160" i="3"/>
  <c r="N138" i="3"/>
  <c r="N127" i="3"/>
  <c r="N116" i="3"/>
  <c r="N105" i="3"/>
  <c r="N94" i="3"/>
  <c r="N83" i="3"/>
  <c r="N61" i="3"/>
  <c r="N39" i="3"/>
  <c r="N28" i="3"/>
  <c r="N17" i="3"/>
  <c r="N6" i="3"/>
  <c r="N237" i="3"/>
  <c r="N149" i="3"/>
  <c r="N50" i="3"/>
</calcChain>
</file>

<file path=xl/sharedStrings.xml><?xml version="1.0" encoding="utf-8"?>
<sst xmlns="http://schemas.openxmlformats.org/spreadsheetml/2006/main" count="2462" uniqueCount="642">
  <si>
    <t>Id</t>
  </si>
  <si>
    <t>Category</t>
  </si>
  <si>
    <t>Interaction</t>
  </si>
  <si>
    <t>Elevation Of Privilege</t>
  </si>
  <si>
    <t>DF3.1 Camera Ctrl</t>
  </si>
  <si>
    <t>An attacker may pass data into 3.1 Camera Unit in order to change the flow of program execution within 3.1 Camera Unit to the attacker's choosing.</t>
  </si>
  <si>
    <t>Denial Of Service</t>
  </si>
  <si>
    <t>An external agent interrupts data flowing across a trust boundary in either direction.</t>
  </si>
  <si>
    <t>Information Disclosure</t>
  </si>
  <si>
    <t>Credentials on the wire are often subject to sniffing by an attacker. Are the credentials re-usable/re-playable? Are credentials included in a message? For example, sending a zip file with the password in the email. Use strong cryptography for the transmission of credentials. Use the OS libraries if at all possible, and consider cryptographic algorithm agility, rather than hardcoding a choice.</t>
  </si>
  <si>
    <t>Data flowing across DF3.1 Camera Ctrl may be sniffed by an attacker. Depending on what type of data an attacker can read, it may be used to attack other parts of the system or simply be a disclosure of information leading to compliance violations. Consider encrypting the data flow.</t>
  </si>
  <si>
    <t>Repudiation</t>
  </si>
  <si>
    <t>3.1 Camera Unit claims that it did not receive data from a source outside the trust boundary. Consider using logging or auditing to record the source, time, and summary of the received data.</t>
  </si>
  <si>
    <t>Tampering</t>
  </si>
  <si>
    <t>Spoofing</t>
  </si>
  <si>
    <t>3.1 Camera Unit may be spoofed by an attacker and this may lead to information disclosure by 2.1 Server (Jetson). Consider using a standard authentication mechanism to identify the destination process.</t>
  </si>
  <si>
    <t>2.1 Server (Jetson) may be spoofed by an attacker and this may lead to unauthorized access to 3.1 Camera Unit. Consider using a standard authentication mechanism to identify the source process.</t>
  </si>
  <si>
    <t>1.1 Client (PC) may be able to impersonate the context of 2.1 Server (Jetson) in order to gain additional privilege.</t>
  </si>
  <si>
    <t>2.1 Server (Jetson) may be able to impersonate the context of 1.1 Client (PC) in order to gain additional privilege.</t>
  </si>
  <si>
    <t>DF3.2 Sensor Data</t>
  </si>
  <si>
    <t>2.1 Server (Jetson) crashes, halts, stops or runs slowly; in all cases violating an availability metric.</t>
  </si>
  <si>
    <t>Data flowing across DF3.2 Sensor Data may be sniffed by an attacker. Depending on what type of data an attacker can read, it may be used to attack other parts of the system or simply be a disclosure of information leading to compliance violations. Consider encrypting the data flow.</t>
  </si>
  <si>
    <t>2.1 Server (Jetson) claims that it did not receive data from a source outside the trust boundary. Consider using logging or auditing to record the source, time, and summary of the received data.</t>
  </si>
  <si>
    <t>3.1 Camera Unit may be spoofed by an attacker and this may lead to unauthorized access to 2.1 Server (Jetson). Consider using a standard authentication mechanism to identify the source process.</t>
  </si>
  <si>
    <t>1.1 Client (PC) claims that it did not receive data from a source outside the trust boundary. Consider using logging or auditing to record the source, time, and summary of the received data.</t>
  </si>
  <si>
    <t>An attacker may pass data into 2.1 Server (Jetson) in order to change the flow of program execution within 2.1 Server (Jetson) to the attacker's choosing.</t>
  </si>
  <si>
    <t>Log readers can come under attack via log files. Consider ways to canonicalize data in all logs. Implement a single reader for the logs, if possible, in order to reduce attack surface area. Be sure to understand and document log file elements which come from untrusted sources.</t>
  </si>
  <si>
    <t>1.1 Client (PC) may be able to remotely execute code for 2.1 Server (Jetson).</t>
  </si>
  <si>
    <t>If you have trust levels, is anyone other outside of the highest trust level allowed to log? Letting everyone write to your logs can lead to repudiation problems. Only allow trusted code to log.</t>
  </si>
  <si>
    <t>DF4.2 Load Login Credential / Learning Data ...</t>
  </si>
  <si>
    <t>DF2.1 Reqest (Login / Mode Ctrl..)</t>
  </si>
  <si>
    <t>DF4.1 Store Login Credential / Learning Data ...</t>
  </si>
  <si>
    <t>DF1.1 User Input (Login Credential &amp; Mode Control Input)</t>
  </si>
  <si>
    <t>DF2.5 Result (Video Stream...)</t>
  </si>
  <si>
    <t>An external agent interrupts data flowing across a trust boundary in either direction.</t>
    <phoneticPr fontId="18" type="noConversion"/>
  </si>
  <si>
    <t>DF3.2 Sensor Data</t>
    <phoneticPr fontId="18" type="noConversion"/>
  </si>
  <si>
    <t>Does the log capture enough data to understand what happened in the past? Do your logs capture enough data to understand an incident after the fact? Is such capture lightweight enough to be left on all the time? Do you have enough data to deal with repudiation claims? Make sure you log sufficient and appropriate data to handle a repudiation claims. You might want to talk to an audit expert as well as a privacy expert about your choice of data.</t>
    <phoneticPr fontId="18" type="noConversion"/>
  </si>
  <si>
    <t>Do you accept logs from unknown or weakly authenticated users or systems? Identify and authenticate the source of the logs before accepting them.</t>
    <phoneticPr fontId="18" type="noConversion"/>
  </si>
  <si>
    <t xml:space="preserve">If the user credential data is stored as plain text, it can be disclosed. </t>
    <phoneticPr fontId="18" type="noConversion"/>
  </si>
  <si>
    <t>Review</t>
    <phoneticPr fontId="18" type="noConversion"/>
  </si>
  <si>
    <t>An attacker modify user credential data.</t>
    <phoneticPr fontId="18" type="noConversion"/>
  </si>
  <si>
    <t>An attacker modify user credential data and then server can use it without checking.</t>
    <phoneticPr fontId="18" type="noConversion"/>
  </si>
  <si>
    <t>Clients can repudiate the actions they have performed.</t>
    <phoneticPr fontId="18" type="noConversion"/>
  </si>
  <si>
    <t>An attack can sniff the data on the connection.</t>
    <phoneticPr fontId="18" type="noConversion"/>
  </si>
  <si>
    <t>DF2.1 Reqest (Login / Mode Ctrl..)</t>
    <phoneticPr fontId="18" type="noConversion"/>
  </si>
  <si>
    <t>Weak Authentification may lead to disclose information</t>
    <phoneticPr fontId="18" type="noConversion"/>
  </si>
  <si>
    <t>Security Requirement</t>
    <phoneticPr fontId="18" type="noConversion"/>
  </si>
  <si>
    <t>The server may be crashed or halt, and then you may not be able to login.</t>
    <phoneticPr fontId="18" type="noConversion"/>
  </si>
  <si>
    <t>Server is simple then there is no way to detect that symptoms.</t>
    <phoneticPr fontId="18" type="noConversion"/>
  </si>
  <si>
    <t>the information of the communication between client and server is interrupted by attackers.</t>
    <phoneticPr fontId="18" type="noConversion"/>
  </si>
  <si>
    <t>Server doesn't need to impersonate in order to gain additional privilege.</t>
    <phoneticPr fontId="18" type="noConversion"/>
  </si>
  <si>
    <t>An attacker spoof the user (Client)</t>
    <phoneticPr fontId="18" type="noConversion"/>
  </si>
  <si>
    <t>Client cannot execute code in Server remotely.</t>
    <phoneticPr fontId="18" type="noConversion"/>
  </si>
  <si>
    <t>An attacker sends a malicious data to server in order to change the flow of program execution.</t>
    <phoneticPr fontId="18" type="noConversion"/>
  </si>
  <si>
    <t>need input sanitization</t>
    <phoneticPr fontId="18" type="noConversion"/>
  </si>
  <si>
    <t>Camera unit can get information only about Camera control signal, cable is dedicated for that.</t>
    <phoneticPr fontId="18" type="noConversion"/>
  </si>
  <si>
    <t>2.1 Server (Jetson) may be able to remotely execute code for 3.1 Camera Unit</t>
    <phoneticPr fontId="18" type="noConversion"/>
  </si>
  <si>
    <t>Camera is just simple unit, so no threat is expected to arise.</t>
    <phoneticPr fontId="18" type="noConversion"/>
  </si>
  <si>
    <t>Data flowing across DF3.1 Camera Ctrl may be tampered with by an attacker.</t>
    <phoneticPr fontId="18" type="noConversion"/>
  </si>
  <si>
    <t>Since it is connected with a physical deciated cable, it is difficult to interrupts and tamper data from the outside.</t>
    <phoneticPr fontId="18" type="noConversion"/>
  </si>
  <si>
    <t>Camera Unit cannot claims the receive data from a source outside.</t>
    <phoneticPr fontId="18" type="noConversion"/>
  </si>
  <si>
    <t>The camera unit can only do very simple things, and that threat is unlikely to arise.</t>
    <phoneticPr fontId="18" type="noConversion"/>
  </si>
  <si>
    <t>Since they are connected by physical cables, it is difficult to interrupt with data.</t>
    <phoneticPr fontId="18" type="noConversion"/>
  </si>
  <si>
    <t>3.1 Camera Unit may be able to impersonate the context of 2.1 Server (Jetson) in order to gain additional privilege.</t>
    <phoneticPr fontId="18" type="noConversion"/>
  </si>
  <si>
    <t>Even if the camera unit acquires additional privileges, It just send Sensor Data, so no threat is expected to arise.</t>
    <phoneticPr fontId="18" type="noConversion"/>
  </si>
  <si>
    <t>Server can control Camera Unit via Device driver, and authorized access is taken care of by the OS.</t>
    <phoneticPr fontId="18" type="noConversion"/>
  </si>
  <si>
    <t>Since it is connected with a physical deciated cable, it is difficult to interrupts and tamper data outside.</t>
    <phoneticPr fontId="18" type="noConversion"/>
  </si>
  <si>
    <t>It may be physically damaged and you may not be able to get Data from Camera</t>
    <phoneticPr fontId="18" type="noConversion"/>
  </si>
  <si>
    <t>Even if the camera unit acquires additional privileges, It just send Sensor Data, so no threat is expected to arise.</t>
    <phoneticPr fontId="18" type="noConversion"/>
  </si>
  <si>
    <t>2.1 Server (Jetson) may be able to remotely execute code for 3.1 Camera Unit.</t>
    <phoneticPr fontId="18" type="noConversion"/>
  </si>
  <si>
    <t>It is possible to add a lot of Images in the storage.</t>
    <phoneticPr fontId="18" type="noConversion"/>
  </si>
  <si>
    <t>The number of images should be under 100.</t>
    <phoneticPr fontId="18" type="noConversion"/>
  </si>
  <si>
    <t>User credential may be disclosed.</t>
    <phoneticPr fontId="18" type="noConversion"/>
  </si>
  <si>
    <t>This case will not happen in the system.</t>
    <phoneticPr fontId="18" type="noConversion"/>
  </si>
  <si>
    <t>Consider what happens when the audit mechanism comes under attack, including attempts to destroy the logs, or attack log analysis programs. Ensure access to the log is through a reference monitor, which controls read and write separately. Document what filters, if any, readers can rely on, or writers should expect</t>
    <phoneticPr fontId="18" type="noConversion"/>
  </si>
  <si>
    <t>This case will not happen in the system.</t>
    <phoneticPr fontId="18" type="noConversion"/>
  </si>
  <si>
    <t>User Credential Data can be exposed to attackers.</t>
    <phoneticPr fontId="18" type="noConversion"/>
  </si>
  <si>
    <t>E1. Human User may be spoofed by an attacker and this may lead to unauthorized access to 1.1 Client (PC). Consider using a standard authentication mechanism to identify the external entity.</t>
    <phoneticPr fontId="18" type="noConversion"/>
  </si>
  <si>
    <t>Client cannot distinguish Human Users.</t>
    <phoneticPr fontId="18" type="noConversion"/>
  </si>
  <si>
    <t>1.1 Client (PC) may be able to impersonate the context of E1. Human User in order to gain additional privilege.</t>
    <phoneticPr fontId="18" type="noConversion"/>
  </si>
  <si>
    <t xml:space="preserve">Server (Jetson) may be spoofed by an attacker </t>
    <phoneticPr fontId="18" type="noConversion"/>
  </si>
  <si>
    <t>Mutual authentication</t>
    <phoneticPr fontId="18" type="noConversion"/>
  </si>
  <si>
    <t xml:space="preserve">Client (PC) may be spoofed by an attacker </t>
    <phoneticPr fontId="18" type="noConversion"/>
  </si>
  <si>
    <t>Video Stream may be tampered with by an attacker.</t>
    <phoneticPr fontId="18" type="noConversion"/>
  </si>
  <si>
    <t>even though this case will happen, this case does not affect .</t>
    <phoneticPr fontId="18" type="noConversion"/>
  </si>
  <si>
    <t>Video Stream may be sniffed with by an attacker.</t>
    <phoneticPr fontId="18" type="noConversion"/>
  </si>
  <si>
    <t>Client (PC) crashes, halts, stops or runs slowly.</t>
    <phoneticPr fontId="18" type="noConversion"/>
  </si>
  <si>
    <t>Server should be robust in abnormal case.</t>
    <phoneticPr fontId="18" type="noConversion"/>
  </si>
  <si>
    <t>This case won't be handled.</t>
    <phoneticPr fontId="18" type="noConversion"/>
  </si>
  <si>
    <t>support only single user</t>
    <phoneticPr fontId="18" type="noConversion"/>
  </si>
  <si>
    <t>Server (Jetson) may be able to remotely execute code</t>
    <phoneticPr fontId="18" type="noConversion"/>
  </si>
  <si>
    <t>An attacker may pass data into 1.1 Client (PC)</t>
    <phoneticPr fontId="18" type="noConversion"/>
  </si>
  <si>
    <t>Mitigation</t>
    <phoneticPr fontId="18" type="noConversion"/>
  </si>
  <si>
    <t>Use TLS Encrypted Communication channel, mTLS (mutual Auth) may be implemented.</t>
    <phoneticPr fontId="18" type="noConversion"/>
  </si>
  <si>
    <t>using TCP</t>
    <phoneticPr fontId="18" type="noConversion"/>
  </si>
  <si>
    <t>apply input sanitization</t>
    <phoneticPr fontId="18" type="noConversion"/>
  </si>
  <si>
    <t xml:space="preserve">The limitation of number of image is need. </t>
    <phoneticPr fontId="18" type="noConversion"/>
  </si>
  <si>
    <t>User credential should be encrypted before being stored.</t>
    <phoneticPr fontId="18" type="noConversion"/>
  </si>
  <si>
    <t>User Credential Data should be kept securely.</t>
    <phoneticPr fontId="18" type="noConversion"/>
  </si>
  <si>
    <t>use mutual authentication</t>
    <phoneticPr fontId="18" type="noConversion"/>
  </si>
  <si>
    <t>apply input sanitization</t>
    <phoneticPr fontId="18" type="noConversion"/>
  </si>
  <si>
    <t>N/A</t>
  </si>
  <si>
    <t>N/A</t>
    <phoneticPr fontId="18" type="noConversion"/>
  </si>
  <si>
    <t>N/A</t>
    <phoneticPr fontId="18" type="noConversion"/>
  </si>
  <si>
    <t>Need to more stronger authentification process</t>
    <phoneticPr fontId="18" type="noConversion"/>
  </si>
  <si>
    <t>User credential should be kept securely</t>
    <phoneticPr fontId="18" type="noConversion"/>
  </si>
  <si>
    <t>Encrypt credential data</t>
    <phoneticPr fontId="18" type="noConversion"/>
  </si>
  <si>
    <t>Use hash for credential data</t>
    <phoneticPr fontId="18" type="noConversion"/>
  </si>
  <si>
    <t>Use 2FA</t>
    <phoneticPr fontId="18" type="noConversion"/>
  </si>
  <si>
    <t>Use TLS</t>
    <phoneticPr fontId="18" type="noConversion"/>
  </si>
  <si>
    <t>Need to consider encrypting the data flow.</t>
    <phoneticPr fontId="18" type="noConversion"/>
  </si>
  <si>
    <t>An attacker tampers Login or Mode control data to server in order to get information.</t>
    <phoneticPr fontId="18" type="noConversion"/>
  </si>
  <si>
    <t>Need to encrypt communication channel</t>
    <phoneticPr fontId="18" type="noConversion"/>
  </si>
  <si>
    <t>Seal it, Make sure there are no protruding parts.</t>
    <phoneticPr fontId="18" type="noConversion"/>
  </si>
  <si>
    <t>Need to limit the number of images</t>
    <phoneticPr fontId="18" type="noConversion"/>
  </si>
  <si>
    <t>Need to encrypt user credential data</t>
    <phoneticPr fontId="18" type="noConversion"/>
  </si>
  <si>
    <t>Need to protect camera unit from physical damage</t>
    <phoneticPr fontId="18" type="noConversion"/>
  </si>
  <si>
    <t>Protect Camera from physical damage</t>
    <phoneticPr fontId="18" type="noConversion"/>
  </si>
  <si>
    <t>Need to apply mutual authentification</t>
    <phoneticPr fontId="18" type="noConversion"/>
  </si>
  <si>
    <t>Use mutual authentification</t>
    <phoneticPr fontId="18" type="noConversion"/>
  </si>
  <si>
    <t>Threat</t>
    <phoneticPr fontId="18" type="noConversion"/>
  </si>
  <si>
    <t>Need to use TCP</t>
    <phoneticPr fontId="18" type="noConversion"/>
  </si>
  <si>
    <t>Need to apply input sanitization</t>
    <phoneticPr fontId="18" type="noConversion"/>
  </si>
  <si>
    <t>Need to protect the video stream over the connection</t>
    <phoneticPr fontId="18" type="noConversion"/>
  </si>
  <si>
    <t xml:space="preserve">Video Stream over the connection should be protected. </t>
    <phoneticPr fontId="18" type="noConversion"/>
  </si>
  <si>
    <t>need to TLS</t>
    <phoneticPr fontId="18" type="noConversion"/>
  </si>
  <si>
    <t>Need to protect the video stream over the connection</t>
    <phoneticPr fontId="18" type="noConversion"/>
  </si>
  <si>
    <t>Need input sanitization</t>
    <phoneticPr fontId="18" type="noConversion"/>
  </si>
  <si>
    <t>Need to remain stable in abnormal cases</t>
    <phoneticPr fontId="18" type="noConversion"/>
  </si>
  <si>
    <t>STRIDE</t>
  </si>
  <si>
    <t>Tool</t>
    <phoneticPr fontId="18" type="noConversion"/>
  </si>
  <si>
    <t>Change the image data not to recognize registered users.</t>
    <phoneticPr fontId="18" type="noConversion"/>
  </si>
  <si>
    <t>Disclose administrator’s ID/Password to the employees in the company.</t>
    <phoneticPr fontId="18" type="noConversion"/>
  </si>
  <si>
    <t>Steal the client and server</t>
    <phoneticPr fontId="18" type="noConversion"/>
  </si>
  <si>
    <t>Sniff the communication channel between server and client to get user credential data.</t>
    <phoneticPr fontId="18" type="noConversion"/>
  </si>
  <si>
    <t>PnG</t>
    <phoneticPr fontId="18" type="noConversion"/>
  </si>
  <si>
    <t>Tampering</t>
    <phoneticPr fontId="18" type="noConversion"/>
  </si>
  <si>
    <t>Information Disclosure</t>
    <phoneticPr fontId="18" type="noConversion"/>
  </si>
  <si>
    <t>N/A</t>
    <phoneticPr fontId="18" type="noConversion"/>
  </si>
  <si>
    <t>Server &lt;=&gt; Client</t>
    <phoneticPr fontId="18" type="noConversion"/>
  </si>
  <si>
    <t>User credential data</t>
    <phoneticPr fontId="18" type="noConversion"/>
  </si>
  <si>
    <t>Client =&gt; Server</t>
    <phoneticPr fontId="18" type="noConversion"/>
  </si>
  <si>
    <t>All components</t>
    <phoneticPr fontId="18" type="noConversion"/>
  </si>
  <si>
    <t>Need to protect user credential data</t>
    <phoneticPr fontId="18" type="noConversion"/>
  </si>
  <si>
    <t>Need to more stronger process for authentification</t>
    <phoneticPr fontId="18" type="noConversion"/>
  </si>
  <si>
    <t>Need more security guard</t>
    <phoneticPr fontId="18" type="noConversion"/>
  </si>
  <si>
    <t>Need to protect the data over the connection</t>
    <phoneticPr fontId="18" type="noConversion"/>
  </si>
  <si>
    <t>Compromise the connection of network physically by an attacker</t>
    <phoneticPr fontId="18" type="noConversion"/>
  </si>
  <si>
    <t>Server need to be robust in abnormal case.</t>
    <phoneticPr fontId="18" type="noConversion"/>
  </si>
  <si>
    <t>Brainstorming</t>
    <phoneticPr fontId="18" type="noConversion"/>
  </si>
  <si>
    <t>Network</t>
    <phoneticPr fontId="18" type="noConversion"/>
  </si>
  <si>
    <t>Threat Group</t>
  </si>
  <si>
    <t>Impact</t>
  </si>
  <si>
    <t>Critical</t>
  </si>
  <si>
    <t>Likelihood</t>
  </si>
  <si>
    <t>High</t>
  </si>
  <si>
    <t>Low</t>
  </si>
  <si>
    <t>Medium</t>
  </si>
  <si>
    <t>Overall Risk Severity = Likelihood x Impact</t>
  </si>
  <si>
    <t>Likelihood and Impact Levels</t>
  </si>
  <si>
    <t>HIGH</t>
  </si>
  <si>
    <t>0 to &lt;3</t>
  </si>
  <si>
    <t>LOW</t>
  </si>
  <si>
    <t>MEDIUM</t>
  </si>
  <si>
    <t>3 to &lt;6</t>
  </si>
  <si>
    <t>Note</t>
  </si>
  <si>
    <t>6 to 9</t>
  </si>
  <si>
    <t>5 - Extensive critical data disclosed</t>
  </si>
  <si>
    <t>7 - Possibly traceable</t>
  </si>
  <si>
    <t>4 - Possible reward</t>
  </si>
  <si>
    <t>7 - Extensive primary services interrupted</t>
  </si>
  <si>
    <t>5 - Clear violation</t>
  </si>
  <si>
    <t>7 - Easy</t>
  </si>
  <si>
    <t>8 - Logged without review</t>
  </si>
  <si>
    <t xml:space="preserve">7 - </t>
  </si>
  <si>
    <t>5 - Easy</t>
  </si>
  <si>
    <t>9 - Public knowledge</t>
  </si>
  <si>
    <t>3 - Minor effect on annual profit</t>
  </si>
  <si>
    <t>4 - Loss of major accounts</t>
  </si>
  <si>
    <t xml:space="preserve">1 - </t>
  </si>
  <si>
    <t>4 - Advanced computer user</t>
  </si>
  <si>
    <t>4 - Special access or resources required</t>
  </si>
  <si>
    <t>9 - Anonymous Internet users</t>
  </si>
  <si>
    <t xml:space="preserve">5 - </t>
  </si>
  <si>
    <t>3 - Difficult</t>
  </si>
  <si>
    <t>4 - Hidden</t>
  </si>
  <si>
    <t>3 - Logged and reviewed</t>
  </si>
  <si>
    <t>5 - Extensive slightly corrupt data</t>
  </si>
  <si>
    <t xml:space="preserve">3 - </t>
  </si>
  <si>
    <t>5 - Loss of goodwill</t>
  </si>
  <si>
    <t>Factors for Estimating Likelihood</t>
    <phoneticPr fontId="23" type="noConversion"/>
  </si>
  <si>
    <t>Overall
Risk Severity</t>
    <phoneticPr fontId="23" type="noConversion"/>
  </si>
  <si>
    <t>Factors</t>
    <phoneticPr fontId="23" type="noConversion"/>
  </si>
  <si>
    <t>Likelihood</t>
    <phoneticPr fontId="23" type="noConversion"/>
  </si>
  <si>
    <t xml:space="preserve"> Score</t>
    <phoneticPr fontId="23" type="noConversion"/>
  </si>
  <si>
    <t>Threat Agent</t>
    <phoneticPr fontId="23" type="noConversion"/>
  </si>
  <si>
    <t>6 - Some technical skills</t>
    <phoneticPr fontId="23" type="noConversion"/>
  </si>
  <si>
    <t>Opportunity</t>
    <phoneticPr fontId="26" type="noConversion"/>
  </si>
  <si>
    <t>Loss of accountability</t>
    <phoneticPr fontId="23" type="noConversion"/>
  </si>
  <si>
    <t>Score</t>
    <phoneticPr fontId="23" type="noConversion"/>
  </si>
  <si>
    <t>Reputation damage</t>
    <phoneticPr fontId="23" type="noConversion"/>
  </si>
  <si>
    <t>6 - Some technical skills</t>
  </si>
  <si>
    <t>Factors</t>
    <phoneticPr fontId="23" type="noConversion"/>
  </si>
  <si>
    <t>Range</t>
    <phoneticPr fontId="23" type="noConversion"/>
  </si>
  <si>
    <t>Estimating Factors</t>
    <phoneticPr fontId="23" type="noConversion"/>
  </si>
  <si>
    <t>Impact</t>
    <phoneticPr fontId="23" type="noConversion"/>
  </si>
  <si>
    <t>Severity</t>
    <phoneticPr fontId="23" type="noConversion"/>
  </si>
  <si>
    <t>Group Size</t>
    <phoneticPr fontId="26" type="noConversion"/>
  </si>
  <si>
    <t>Vulnerability</t>
    <phoneticPr fontId="23" type="noConversion"/>
  </si>
  <si>
    <t>Reputation damage</t>
    <phoneticPr fontId="23" type="noConversion"/>
  </si>
  <si>
    <t>Non-compliance</t>
    <phoneticPr fontId="23" type="noConversion"/>
  </si>
  <si>
    <t>Intrusion detection</t>
    <phoneticPr fontId="26" type="noConversion"/>
  </si>
  <si>
    <t>Privacy violation</t>
    <phoneticPr fontId="23" type="noConversion"/>
  </si>
  <si>
    <t>Factors for Estimating Likelihood</t>
    <phoneticPr fontId="23" type="noConversion"/>
  </si>
  <si>
    <t>Factors for Estimating Impact</t>
    <phoneticPr fontId="23" type="noConversion"/>
  </si>
  <si>
    <t>Range</t>
    <phoneticPr fontId="23" type="noConversion"/>
  </si>
  <si>
    <t>Skill level</t>
    <phoneticPr fontId="26" type="noConversion"/>
  </si>
  <si>
    <t>Awareness</t>
    <phoneticPr fontId="26" type="noConversion"/>
  </si>
  <si>
    <t>Overall
Risk Severity</t>
    <phoneticPr fontId="23" type="noConversion"/>
  </si>
  <si>
    <t>Range</t>
    <phoneticPr fontId="23" type="noConversion"/>
  </si>
  <si>
    <t>Estimating Factors</t>
    <phoneticPr fontId="23" type="noConversion"/>
  </si>
  <si>
    <t>Severity</t>
    <phoneticPr fontId="23" type="noConversion"/>
  </si>
  <si>
    <t xml:space="preserve"> Score</t>
    <phoneticPr fontId="23" type="noConversion"/>
  </si>
  <si>
    <t>Severity</t>
    <phoneticPr fontId="23" type="noConversion"/>
  </si>
  <si>
    <t>Skill level</t>
    <phoneticPr fontId="26" type="noConversion"/>
  </si>
  <si>
    <t>Technical
Impact</t>
    <phoneticPr fontId="23" type="noConversion"/>
  </si>
  <si>
    <t>Loss of confidentiality</t>
    <phoneticPr fontId="26" type="noConversion"/>
  </si>
  <si>
    <t>Motive</t>
    <phoneticPr fontId="26" type="noConversion"/>
  </si>
  <si>
    <t>Loss of integrity</t>
    <phoneticPr fontId="26" type="noConversion"/>
  </si>
  <si>
    <t>7 - Extensive seriously corrupt data</t>
    <phoneticPr fontId="23" type="noConversion"/>
  </si>
  <si>
    <t>Opportunity</t>
    <phoneticPr fontId="26" type="noConversion"/>
  </si>
  <si>
    <t>7 - Some access or resources required</t>
    <phoneticPr fontId="23" type="noConversion"/>
  </si>
  <si>
    <t>Loss of availability</t>
    <phoneticPr fontId="23" type="noConversion"/>
  </si>
  <si>
    <t>Group Size</t>
    <phoneticPr fontId="26" type="noConversion"/>
  </si>
  <si>
    <t>Ease of discovery</t>
    <phoneticPr fontId="26" type="noConversion"/>
  </si>
  <si>
    <t>Business
Impact</t>
    <phoneticPr fontId="23" type="noConversion"/>
  </si>
  <si>
    <t>Financial damage</t>
    <phoneticPr fontId="23" type="noConversion"/>
  </si>
  <si>
    <t>Ease of exploit</t>
    <phoneticPr fontId="26" type="noConversion"/>
  </si>
  <si>
    <t>Non-compliance</t>
    <phoneticPr fontId="23" type="noConversion"/>
  </si>
  <si>
    <t>Privacy violation</t>
    <phoneticPr fontId="23" type="noConversion"/>
  </si>
  <si>
    <t>Estimating Factors</t>
    <phoneticPr fontId="23" type="noConversion"/>
  </si>
  <si>
    <t>Factors</t>
    <phoneticPr fontId="23" type="noConversion"/>
  </si>
  <si>
    <t>Likelihood</t>
    <phoneticPr fontId="23" type="noConversion"/>
  </si>
  <si>
    <t>Estimating Factors</t>
    <phoneticPr fontId="23" type="noConversion"/>
  </si>
  <si>
    <t>Range</t>
    <phoneticPr fontId="23" type="noConversion"/>
  </si>
  <si>
    <t>Impact</t>
    <phoneticPr fontId="23" type="noConversion"/>
  </si>
  <si>
    <t>Score</t>
    <phoneticPr fontId="23" type="noConversion"/>
  </si>
  <si>
    <t>Threat Agent</t>
    <phoneticPr fontId="23" type="noConversion"/>
  </si>
  <si>
    <t>Motive</t>
    <phoneticPr fontId="26" type="noConversion"/>
  </si>
  <si>
    <t>Vulnerability</t>
    <phoneticPr fontId="23" type="noConversion"/>
  </si>
  <si>
    <t>Ease of discovery</t>
    <phoneticPr fontId="26" type="noConversion"/>
  </si>
  <si>
    <t>Financial damage</t>
    <phoneticPr fontId="23" type="noConversion"/>
  </si>
  <si>
    <t>Ease of exploit</t>
    <phoneticPr fontId="26" type="noConversion"/>
  </si>
  <si>
    <t>Awareness</t>
    <phoneticPr fontId="26" type="noConversion"/>
  </si>
  <si>
    <t>Intrusion detection</t>
    <phoneticPr fontId="26" type="noConversion"/>
  </si>
  <si>
    <t>Easy</t>
  </si>
  <si>
    <t>Difficult</t>
  </si>
  <si>
    <t>Ranges for drop down lists:</t>
  </si>
  <si>
    <t>Millions of people</t>
  </si>
  <si>
    <t>Brand damage</t>
  </si>
  <si>
    <t>Bankruptcy</t>
  </si>
  <si>
    <t>Completely anonymous</t>
  </si>
  <si>
    <t>All services completely lost</t>
  </si>
  <si>
    <t>All data totally corrupt</t>
  </si>
  <si>
    <t>All data disclosed</t>
  </si>
  <si>
    <t>Not logged</t>
  </si>
  <si>
    <t>Public knowledge</t>
  </si>
  <si>
    <t>Automated tools available</t>
  </si>
  <si>
    <t>Anonymous Internet users</t>
  </si>
  <si>
    <t>No access or resources required</t>
  </si>
  <si>
    <t>High reward</t>
  </si>
  <si>
    <t>Logged without review</t>
  </si>
  <si>
    <t>Thousands of people</t>
  </si>
  <si>
    <t>High profile violation</t>
  </si>
  <si>
    <t>Significant effect on annual profit</t>
  </si>
  <si>
    <t>Possibly traceable</t>
  </si>
  <si>
    <t>Extensive primary services interrupted</t>
  </si>
  <si>
    <t>Extensive seriously corrupt data</t>
  </si>
  <si>
    <t>Some access or resources required</t>
  </si>
  <si>
    <t>Obvious</t>
  </si>
  <si>
    <t>Authenticated users</t>
  </si>
  <si>
    <t>Hundreds of people</t>
  </si>
  <si>
    <t>Clear violation</t>
  </si>
  <si>
    <t>Loss of goodwill</t>
  </si>
  <si>
    <t>Minimal primary services interrupted, extensive secondary services interrupted</t>
  </si>
  <si>
    <t>Extensive slightly corrupt data</t>
  </si>
  <si>
    <t>Extensive critical data disclosed</t>
  </si>
  <si>
    <t>Partners</t>
  </si>
  <si>
    <t>Loss of major accounts</t>
  </si>
  <si>
    <t>Minimal critical data disclosed, extensive non-sensitive data disclosed</t>
  </si>
  <si>
    <t>Hidden</t>
  </si>
  <si>
    <t>Intranet users</t>
  </si>
  <si>
    <t>Special access or resources required</t>
  </si>
  <si>
    <t>Possible reward</t>
  </si>
  <si>
    <t>One individual</t>
  </si>
  <si>
    <t>Minor effect on annual profit</t>
  </si>
  <si>
    <t xml:space="preserve"> Minimal seriously corrupt data</t>
  </si>
  <si>
    <t>Logged and reviewed</t>
  </si>
  <si>
    <t>Minor violation</t>
  </si>
  <si>
    <t>Minimal non-sensitive data disclosed</t>
  </si>
  <si>
    <t>Developers, system administrators</t>
  </si>
  <si>
    <t>Minimal damage</t>
  </si>
  <si>
    <t>Less than the cost to fix the vulnerability</t>
  </si>
  <si>
    <t>Fully traceable</t>
  </si>
  <si>
    <t>Minimal secondary services interrupted</t>
  </si>
  <si>
    <t>Minimal slightly corrupt data</t>
  </si>
  <si>
    <t>Active detection in application</t>
  </si>
  <si>
    <t>Unknown</t>
  </si>
  <si>
    <t>Theoretical</t>
  </si>
  <si>
    <t>Practically impossible</t>
  </si>
  <si>
    <t>Low or no reward</t>
  </si>
  <si>
    <t>Full access or expensive resources required</t>
  </si>
  <si>
    <t xml:space="preserve">0 - </t>
  </si>
  <si>
    <t>0 - Full access or expensive resources required</t>
  </si>
  <si>
    <t>1 - Security penetration skills</t>
  </si>
  <si>
    <t>1 - Low or no reward</t>
  </si>
  <si>
    <t>1 - Practically impossible</t>
  </si>
  <si>
    <t>1 - Theoretical</t>
  </si>
  <si>
    <t>1 - Unknown</t>
  </si>
  <si>
    <t>1 - Active detection in application</t>
  </si>
  <si>
    <t>1 - Minimal slightly corrupt data</t>
  </si>
  <si>
    <t>1 - Minimal secondary services interrupted</t>
  </si>
  <si>
    <t>1 - Fully traceable</t>
  </si>
  <si>
    <t>1 - Less than the cost to fix the vulnerability</t>
  </si>
  <si>
    <t>1 - Minimal damage</t>
  </si>
  <si>
    <t xml:space="preserve">2 - </t>
  </si>
  <si>
    <t>2 - Developers, system administrators</t>
  </si>
  <si>
    <t>2 - Minimal non-sensitive data disclosed</t>
  </si>
  <si>
    <t>2 - Minor violation</t>
  </si>
  <si>
    <t>3 - Network and programming skills</t>
  </si>
  <si>
    <t>3 -  Minimal seriously corrupt data</t>
  </si>
  <si>
    <t>3 - One individual</t>
  </si>
  <si>
    <t>4 - Intranet users</t>
  </si>
  <si>
    <t xml:space="preserve">4 - </t>
  </si>
  <si>
    <t>4 - Minimal critical data disclosed, extensive non-sensitive data disclosed</t>
  </si>
  <si>
    <t>5 - Partners</t>
  </si>
  <si>
    <t>5 - Minimal primary services interrupted, extensive secondary services interrupted</t>
  </si>
  <si>
    <t>5 - Hundreds of people</t>
  </si>
  <si>
    <t xml:space="preserve">6 - </t>
  </si>
  <si>
    <t>6 - Authenticated users</t>
  </si>
  <si>
    <t>6 - Obvious</t>
  </si>
  <si>
    <t>7 - Some access or resources required</t>
  </si>
  <si>
    <t>7 - Extensive seriously corrupt data</t>
  </si>
  <si>
    <t>7 - Significant effect on annual profit</t>
  </si>
  <si>
    <t>7 - High profile violation</t>
  </si>
  <si>
    <t>7 - Thousands of people</t>
  </si>
  <si>
    <t xml:space="preserve">8 - </t>
  </si>
  <si>
    <t>9 - No technical skills</t>
  </si>
  <si>
    <t>9 - High reward</t>
  </si>
  <si>
    <t>9 - No access or resources required</t>
  </si>
  <si>
    <t>9 - Automated tools available</t>
  </si>
  <si>
    <t>9 - Not logged</t>
  </si>
  <si>
    <t>9 - All data disclosed</t>
  </si>
  <si>
    <t>9 - All data totally corrupt</t>
  </si>
  <si>
    <t>9 - All services completely lost</t>
  </si>
  <si>
    <t>9 - Completely anonymous</t>
  </si>
  <si>
    <t>9 - Bankruptcy</t>
  </si>
  <si>
    <t>9 - Brand damage</t>
  </si>
  <si>
    <t xml:space="preserve">9 - </t>
  </si>
  <si>
    <t>9 - Millions of people</t>
  </si>
  <si>
    <t>Skill level</t>
    <phoneticPr fontId="23" type="noConversion"/>
  </si>
  <si>
    <t>Motive</t>
    <phoneticPr fontId="23" type="noConversion"/>
  </si>
  <si>
    <t>Opportunity</t>
    <phoneticPr fontId="23" type="noConversion"/>
  </si>
  <si>
    <t>Size</t>
    <phoneticPr fontId="23" type="noConversion"/>
  </si>
  <si>
    <t>Ease of discovery</t>
    <phoneticPr fontId="23" type="noConversion"/>
  </si>
  <si>
    <t>Ease of exploit</t>
    <phoneticPr fontId="23" type="noConversion"/>
  </si>
  <si>
    <t>Awareness</t>
    <phoneticPr fontId="23" type="noConversion"/>
  </si>
  <si>
    <t>Intrusion detection</t>
    <phoneticPr fontId="23" type="noConversion"/>
  </si>
  <si>
    <t>Loss of confidentiality</t>
    <phoneticPr fontId="23" type="noConversion"/>
  </si>
  <si>
    <t>Loss of integrity</t>
    <phoneticPr fontId="23" type="noConversion"/>
  </si>
  <si>
    <t>Loss of availability</t>
    <phoneticPr fontId="23" type="noConversion"/>
  </si>
  <si>
    <t>Loss of accountability</t>
    <phoneticPr fontId="23" type="noConversion"/>
  </si>
  <si>
    <t>Security penetration skills</t>
    <phoneticPr fontId="23" type="noConversion"/>
  </si>
  <si>
    <t>Network and programming skills</t>
    <phoneticPr fontId="23" type="noConversion"/>
  </si>
  <si>
    <t>Advanced computer user</t>
    <phoneticPr fontId="23" type="noConversion"/>
  </si>
  <si>
    <t>Some technical skills</t>
    <phoneticPr fontId="23" type="noConversion"/>
  </si>
  <si>
    <t>No technical skills</t>
    <phoneticPr fontId="23" type="noConversion"/>
  </si>
  <si>
    <t>5 - Extensive critical data disclosed</t>
    <phoneticPr fontId="18" type="noConversion"/>
  </si>
  <si>
    <t>DF4.2 Load Login Credential / Learning Data …</t>
    <phoneticPr fontId="23" type="noConversion"/>
  </si>
  <si>
    <t xml:space="preserve">[Threat]
If the user credential data is stored as plain text, it can be disclosed. </t>
    <phoneticPr fontId="23" type="noConversion"/>
  </si>
  <si>
    <t>Information Disclosure</t>
    <phoneticPr fontId="23" type="noConversion"/>
  </si>
  <si>
    <t>DF4.2 Load Login Credential / Learning Data …</t>
    <phoneticPr fontId="23" type="noConversion"/>
  </si>
  <si>
    <t>[Threat]
An attacker modify user credential data.</t>
    <phoneticPr fontId="23" type="noConversion"/>
  </si>
  <si>
    <t>Tampering</t>
    <phoneticPr fontId="23" type="noConversion"/>
  </si>
  <si>
    <t>ID</t>
    <phoneticPr fontId="23" type="noConversion"/>
  </si>
  <si>
    <t>[Threat]
An attacker modify user credential data and then server can use it without checking.</t>
    <phoneticPr fontId="23" type="noConversion"/>
  </si>
  <si>
    <t>Spoofing</t>
    <phoneticPr fontId="23" type="noConversion"/>
  </si>
  <si>
    <t>DF2.1 Reqest (Login / Mode Ctrl..)</t>
    <phoneticPr fontId="23" type="noConversion"/>
  </si>
  <si>
    <t>[Threat]
An attacker spoof the user (Client)</t>
    <phoneticPr fontId="23" type="noConversion"/>
  </si>
  <si>
    <t>[Threat]
An attacker tampers Login or Mode control data to server in order to get information.</t>
    <phoneticPr fontId="23" type="noConversion"/>
  </si>
  <si>
    <t>Tampering</t>
    <phoneticPr fontId="23" type="noConversion"/>
  </si>
  <si>
    <t>Repudiation</t>
    <phoneticPr fontId="23" type="noConversion"/>
  </si>
  <si>
    <t>[Threat]
Clients can repudiate the actions they have performed.</t>
    <phoneticPr fontId="23" type="noConversion"/>
  </si>
  <si>
    <t>Threat Group</t>
    <phoneticPr fontId="23" type="noConversion"/>
  </si>
  <si>
    <t>[Threat]
An attack can sniff the data on the connection.</t>
    <phoneticPr fontId="23" type="noConversion"/>
  </si>
  <si>
    <t>[Threat]
Weak Authentification may lead to disclose information.</t>
    <phoneticPr fontId="23" type="noConversion"/>
  </si>
  <si>
    <t>Denial Of Service</t>
    <phoneticPr fontId="23" type="noConversion"/>
  </si>
  <si>
    <t>[Threat]
the information of the communication between client and server is interrupted by attackers.</t>
    <phoneticPr fontId="23" type="noConversion"/>
  </si>
  <si>
    <t>Elevation Of Privilege</t>
    <phoneticPr fontId="23" type="noConversion"/>
  </si>
  <si>
    <t>Denial Of Service</t>
    <phoneticPr fontId="23" type="noConversion"/>
  </si>
  <si>
    <t xml:space="preserve">DF3.1 Camera Ctrl </t>
    <phoneticPr fontId="23" type="noConversion"/>
  </si>
  <si>
    <t>[Threat]
It may be physically damaged and you may not be able to get Data from Camera</t>
    <phoneticPr fontId="23" type="noConversion"/>
  </si>
  <si>
    <t xml:space="preserve">DF4.1 Store Login Credential / Learning Data ... </t>
    <phoneticPr fontId="23" type="noConversion"/>
  </si>
  <si>
    <t>[Threat]
It is possible to add a lot of Images in the storage.</t>
    <phoneticPr fontId="23" type="noConversion"/>
  </si>
  <si>
    <t>[Threat]
User credential may be disclosed.</t>
    <phoneticPr fontId="23" type="noConversion"/>
  </si>
  <si>
    <t>[Threat]
User Credential Data can be exposed to attackers.</t>
    <phoneticPr fontId="23" type="noConversion"/>
  </si>
  <si>
    <t>DF2.5 Result (Video Stream...)</t>
    <phoneticPr fontId="23" type="noConversion"/>
  </si>
  <si>
    <t xml:space="preserve">[Threat]
Server (Jetson) may be spoofed by an attacker </t>
    <phoneticPr fontId="23" type="noConversion"/>
  </si>
  <si>
    <t>[Threat]
Client (PC) may be spoofed by an attacker</t>
    <phoneticPr fontId="23" type="noConversion"/>
  </si>
  <si>
    <t>[Threat]
Video Stream may be tampered with by an attacker.</t>
    <phoneticPr fontId="23" type="noConversion"/>
  </si>
  <si>
    <t>Information Disclosure</t>
    <phoneticPr fontId="23" type="noConversion"/>
  </si>
  <si>
    <t>[Threat]
Video Stream may be sniffed with by an attacker.</t>
    <phoneticPr fontId="23" type="noConversion"/>
  </si>
  <si>
    <t>[Threat]
Client (PC) crashes, halts, stops or runs slowly.</t>
    <phoneticPr fontId="23" type="noConversion"/>
  </si>
  <si>
    <t>[Threat]
Server (Jetson) may be able to remotely execute code</t>
    <phoneticPr fontId="23" type="noConversion"/>
  </si>
  <si>
    <t>[Threat]
An attacker may pass data into 1.1 Client (PC)</t>
    <phoneticPr fontId="23" type="noConversion"/>
  </si>
  <si>
    <t>User credential data</t>
    <phoneticPr fontId="23" type="noConversion"/>
  </si>
  <si>
    <t>[Threat]
Change the image data not to recognize registered users.</t>
    <phoneticPr fontId="23" type="noConversion"/>
  </si>
  <si>
    <t>Information Disclosure</t>
    <phoneticPr fontId="23" type="noConversion"/>
  </si>
  <si>
    <t>Client =&gt; Server</t>
    <phoneticPr fontId="23" type="noConversion"/>
  </si>
  <si>
    <t>[Threat]
Disclose administrator’s ID/Password to the employees in the company.</t>
    <phoneticPr fontId="23" type="noConversion"/>
  </si>
  <si>
    <t>Server &lt;=&gt; Client</t>
    <phoneticPr fontId="23" type="noConversion"/>
  </si>
  <si>
    <t>[Threat]
Sniff the communication channel between server and client to get user credential data.</t>
    <phoneticPr fontId="23" type="noConversion"/>
  </si>
  <si>
    <t>Network</t>
    <phoneticPr fontId="23" type="noConversion"/>
  </si>
  <si>
    <t>[Threat]
Compromise the connection of network physically by an attacker</t>
    <phoneticPr fontId="23" type="noConversion"/>
  </si>
  <si>
    <t>TR-01</t>
    <phoneticPr fontId="18" type="noConversion"/>
  </si>
  <si>
    <t>TR-02</t>
    <phoneticPr fontId="18" type="noConversion"/>
  </si>
  <si>
    <t>TR-03</t>
    <phoneticPr fontId="18" type="noConversion"/>
  </si>
  <si>
    <t>TR-04</t>
  </si>
  <si>
    <t>TR-05</t>
  </si>
  <si>
    <t>TR-06</t>
  </si>
  <si>
    <t>TR-07</t>
  </si>
  <si>
    <t>TR-08</t>
  </si>
  <si>
    <t>TR-13</t>
    <phoneticPr fontId="18" type="noConversion"/>
  </si>
  <si>
    <t>TR-29</t>
    <phoneticPr fontId="18" type="noConversion"/>
  </si>
  <si>
    <t>TR-34</t>
    <phoneticPr fontId="18" type="noConversion"/>
  </si>
  <si>
    <t>TR-35</t>
    <phoneticPr fontId="18" type="noConversion"/>
  </si>
  <si>
    <t>TR-41</t>
    <phoneticPr fontId="18" type="noConversion"/>
  </si>
  <si>
    <t>TR-45</t>
    <phoneticPr fontId="18" type="noConversion"/>
  </si>
  <si>
    <t>TR-48</t>
    <phoneticPr fontId="18" type="noConversion"/>
  </si>
  <si>
    <t>TR-49</t>
    <phoneticPr fontId="18" type="noConversion"/>
  </si>
  <si>
    <t>TR-52</t>
    <phoneticPr fontId="18" type="noConversion"/>
  </si>
  <si>
    <t>TR-53</t>
    <phoneticPr fontId="18" type="noConversion"/>
  </si>
  <si>
    <t>TR-56</t>
    <phoneticPr fontId="18" type="noConversion"/>
  </si>
  <si>
    <t>TR-57</t>
    <phoneticPr fontId="18" type="noConversion"/>
  </si>
  <si>
    <t>TR-59</t>
    <phoneticPr fontId="18" type="noConversion"/>
  </si>
  <si>
    <t>TR-60</t>
    <phoneticPr fontId="18" type="noConversion"/>
  </si>
  <si>
    <t>TR-02</t>
    <phoneticPr fontId="18" type="noConversion"/>
  </si>
  <si>
    <t>TR-09</t>
  </si>
  <si>
    <t>TR-10</t>
  </si>
  <si>
    <t>TR-11</t>
  </si>
  <si>
    <t>TR-12</t>
  </si>
  <si>
    <t>TR-13</t>
  </si>
  <si>
    <t>TR-14</t>
  </si>
  <si>
    <t>TR-15</t>
  </si>
  <si>
    <t>TR-16</t>
  </si>
  <si>
    <t>TR-17</t>
  </si>
  <si>
    <t>TR-18</t>
  </si>
  <si>
    <t>TR-19</t>
  </si>
  <si>
    <t>TR-20</t>
  </si>
  <si>
    <t>TR-21</t>
  </si>
  <si>
    <t>TR-22</t>
  </si>
  <si>
    <t>TR-23</t>
  </si>
  <si>
    <t>TR-24</t>
  </si>
  <si>
    <t>TR-25</t>
  </si>
  <si>
    <t>TR-26</t>
  </si>
  <si>
    <t>TR-27</t>
  </si>
  <si>
    <t>TR-28</t>
  </si>
  <si>
    <t>TR-29</t>
  </si>
  <si>
    <t>TR-30</t>
  </si>
  <si>
    <t>TR-31</t>
  </si>
  <si>
    <t>TR-32</t>
  </si>
  <si>
    <t>TR-33</t>
  </si>
  <si>
    <t>TR-34</t>
  </si>
  <si>
    <t>TR-35</t>
  </si>
  <si>
    <t>TR-36</t>
  </si>
  <si>
    <t>TR-37</t>
  </si>
  <si>
    <t>TR-38</t>
  </si>
  <si>
    <t>TR-39</t>
  </si>
  <si>
    <t>TR-40</t>
  </si>
  <si>
    <t>TR-41</t>
  </si>
  <si>
    <t>TR-42</t>
  </si>
  <si>
    <t>TR-43</t>
  </si>
  <si>
    <t>TR-44</t>
  </si>
  <si>
    <t>TR-45</t>
  </si>
  <si>
    <t>TR-46</t>
  </si>
  <si>
    <t>TR-47</t>
  </si>
  <si>
    <t>TR-48</t>
  </si>
  <si>
    <t>TR-49</t>
  </si>
  <si>
    <t>TR-50</t>
  </si>
  <si>
    <t>TR-51</t>
  </si>
  <si>
    <t>TR-52</t>
  </si>
  <si>
    <t>TR-53</t>
  </si>
  <si>
    <t>TR-54</t>
  </si>
  <si>
    <t>TR-55</t>
    <phoneticPr fontId="18" type="noConversion"/>
  </si>
  <si>
    <t>TR-57</t>
    <phoneticPr fontId="18" type="noConversion"/>
  </si>
  <si>
    <t>TR-58</t>
    <phoneticPr fontId="18" type="noConversion"/>
  </si>
  <si>
    <t>TR-59</t>
    <phoneticPr fontId="18" type="noConversion"/>
  </si>
  <si>
    <t>TR-01</t>
    <phoneticPr fontId="23" type="noConversion"/>
  </si>
  <si>
    <t>TR-02</t>
    <phoneticPr fontId="23" type="noConversion"/>
  </si>
  <si>
    <t>TR-03</t>
    <phoneticPr fontId="23" type="noConversion"/>
  </si>
  <si>
    <t>TR-04</t>
    <phoneticPr fontId="23" type="noConversion"/>
  </si>
  <si>
    <t>TR-05</t>
    <phoneticPr fontId="23" type="noConversion"/>
  </si>
  <si>
    <t>TR-06</t>
    <phoneticPr fontId="23" type="noConversion"/>
  </si>
  <si>
    <t>TR-07</t>
    <phoneticPr fontId="23" type="noConversion"/>
  </si>
  <si>
    <t>TR-08</t>
    <phoneticPr fontId="23" type="noConversion"/>
  </si>
  <si>
    <t>TR-10</t>
    <phoneticPr fontId="23" type="noConversion"/>
  </si>
  <si>
    <t>TR-13</t>
    <phoneticPr fontId="23" type="noConversion"/>
  </si>
  <si>
    <t>TR-29</t>
    <phoneticPr fontId="23" type="noConversion"/>
  </si>
  <si>
    <t>TR-34</t>
    <phoneticPr fontId="23" type="noConversion"/>
  </si>
  <si>
    <t>TR-35</t>
    <phoneticPr fontId="23" type="noConversion"/>
  </si>
  <si>
    <t>TR-41</t>
    <phoneticPr fontId="23" type="noConversion"/>
  </si>
  <si>
    <t>TR-44</t>
    <phoneticPr fontId="23" type="noConversion"/>
  </si>
  <si>
    <t>TR-45</t>
    <phoneticPr fontId="23" type="noConversion"/>
  </si>
  <si>
    <t>TR-46</t>
    <phoneticPr fontId="23" type="noConversion"/>
  </si>
  <si>
    <t>TR-48</t>
    <phoneticPr fontId="23" type="noConversion"/>
  </si>
  <si>
    <t>TR-49</t>
    <phoneticPr fontId="23" type="noConversion"/>
  </si>
  <si>
    <t>TR-52</t>
    <phoneticPr fontId="23" type="noConversion"/>
  </si>
  <si>
    <t>TR-53</t>
    <phoneticPr fontId="23" type="noConversion"/>
  </si>
  <si>
    <t>TR-56</t>
    <phoneticPr fontId="23" type="noConversion"/>
  </si>
  <si>
    <t>TR-57</t>
    <phoneticPr fontId="23" type="noConversion"/>
  </si>
  <si>
    <t>TR-59</t>
    <phoneticPr fontId="23" type="noConversion"/>
  </si>
  <si>
    <t>TR-60</t>
    <phoneticPr fontId="23" type="noConversion"/>
  </si>
  <si>
    <t>s</t>
    <phoneticPr fontId="23" type="noConversion"/>
  </si>
  <si>
    <t>[Threat]
An attacker sends a malicious data to server in order to change the flow of program execution.</t>
    <phoneticPr fontId="23" type="noConversion"/>
  </si>
  <si>
    <t>Interface</t>
    <phoneticPr fontId="23" type="noConversion"/>
  </si>
  <si>
    <t>TR-61</t>
    <phoneticPr fontId="23" type="noConversion"/>
  </si>
  <si>
    <t>Tampering/Information Disclosure/Spoofing</t>
    <phoneticPr fontId="23" type="noConversion"/>
  </si>
  <si>
    <t>[Threat]
By changing the server/client's certificate or key, an attacker may attempt to connect to an unauthorized client.
And attacker can try to steal the information of the encryption channel.</t>
    <phoneticPr fontId="23" type="noConversion"/>
  </si>
  <si>
    <t>TR-61</t>
    <phoneticPr fontId="18" type="noConversion"/>
  </si>
  <si>
    <t>Tampering/ Information Disclosure/ Spoofing</t>
    <phoneticPr fontId="18" type="noConversion"/>
  </si>
  <si>
    <t>By changing the server/client's certificate or key, an attacker may attempt to connect to an unauthorized client.
And attacker can try to steal the information of the encryption channel.</t>
    <phoneticPr fontId="18" type="noConversion"/>
  </si>
  <si>
    <t>Need to protect or verify the certificates and keys used by the server and client for TLS communication</t>
    <phoneticPr fontId="18" type="noConversion"/>
  </si>
  <si>
    <t>TR-61</t>
    <phoneticPr fontId="18" type="noConversion"/>
  </si>
  <si>
    <t>Need to protect or verify the certificates and keys used by the server and client for TLS communication</t>
    <phoneticPr fontId="18" type="noConversion"/>
  </si>
  <si>
    <t>A server and client program must perform an integrity check before using a certificate or key.</t>
    <phoneticPr fontId="18" type="noConversion"/>
  </si>
  <si>
    <t>Tool</t>
    <phoneticPr fontId="18" type="noConversion"/>
  </si>
  <si>
    <t>Threat</t>
    <phoneticPr fontId="18" type="noConversion"/>
  </si>
  <si>
    <t>Review</t>
    <phoneticPr fontId="18" type="noConversion"/>
  </si>
  <si>
    <t>Security Requirement</t>
    <phoneticPr fontId="18" type="noConversion"/>
  </si>
  <si>
    <t>Mitigation</t>
    <phoneticPr fontId="18" type="noConversion"/>
  </si>
  <si>
    <t>TR-01</t>
    <phoneticPr fontId="18" type="noConversion"/>
  </si>
  <si>
    <t>DF4.2 Load Login Credential / Learning Data ...</t>
    <phoneticPr fontId="18" type="noConversion"/>
  </si>
  <si>
    <t xml:space="preserve">If the user credential data is stored as plain text, it can be disclosed. </t>
    <phoneticPr fontId="18" type="noConversion"/>
  </si>
  <si>
    <t>User credential should be kept securely</t>
    <phoneticPr fontId="18" type="noConversion"/>
  </si>
  <si>
    <t>User Credential Data should be encrypted in the storage.
Use well-known cryptographic libraries and robust algorithms.</t>
    <phoneticPr fontId="18" type="noConversion"/>
  </si>
  <si>
    <t>Encrypt user credential data in storage
- Use OpenSSL library of latest version (1.1.1k)
- Use an algorithm that are stronger than AES256
- Use cbc of gcm mode
Integrity Check with hash
- Use an alforithm that are stronger than sha256</t>
    <phoneticPr fontId="18" type="noConversion"/>
  </si>
  <si>
    <t>Tampering</t>
    <phoneticPr fontId="18" type="noConversion"/>
  </si>
  <si>
    <t>An attacker modify user credential data.</t>
    <phoneticPr fontId="18" type="noConversion"/>
  </si>
  <si>
    <t>the system shall know the change of the user credential data.
The system must perform an integrity check before using user credentials.
Use well-known cryptographic libraries and robust algorithms.</t>
    <phoneticPr fontId="18" type="noConversion"/>
  </si>
  <si>
    <t>Integrity Check with hash function
- Use OpenSSL library of latest version (1.1.1k)
- Use an algorithm that are stronger than sha256
Encrypt user credential data in storage
- Use OpenSSL library of latest version (1.1.1k)
- Use an algorithm that are stronger than AES256
- Use cbc of gcm mode</t>
    <phoneticPr fontId="18" type="noConversion"/>
  </si>
  <si>
    <t>Spoofing</t>
    <phoneticPr fontId="18" type="noConversion"/>
  </si>
  <si>
    <t>Spoofing</t>
    <phoneticPr fontId="18" type="noConversion"/>
  </si>
  <si>
    <t>DF4.2 Load Login Credential / Learning Data ...</t>
    <phoneticPr fontId="18" type="noConversion"/>
  </si>
  <si>
    <t>An attacker modify user credential data and then server can use it without checking.</t>
    <phoneticPr fontId="18" type="noConversion"/>
  </si>
  <si>
    <t>the system shall know the change of the user credential data.
Server and client must communicate using an encrypted channel.
Input validation check is required in Server side.</t>
    <phoneticPr fontId="18" type="noConversion"/>
  </si>
  <si>
    <t>Input validation check
- Input sanitization
Integrity Check with hash function
- Use OpenSSL library of latest version (1.1.1k)
- Use an algorithm that are stronger than sha256
Communicate using Encryted channel
- using protocol TLS1.2 or higher
- Consider mutual authentication between server and client</t>
    <phoneticPr fontId="18" type="noConversion"/>
  </si>
  <si>
    <t>Spoofing</t>
    <phoneticPr fontId="18" type="noConversion"/>
  </si>
  <si>
    <t>DF2.1 Reqest (Login / Mode Ctrl..)</t>
    <phoneticPr fontId="18" type="noConversion"/>
  </si>
  <si>
    <t>An attacker spoof the user (Client)</t>
    <phoneticPr fontId="18" type="noConversion"/>
  </si>
  <si>
    <t>Need to more stronger authentification process</t>
    <phoneticPr fontId="18" type="noConversion"/>
  </si>
  <si>
    <t>Cryptographically strong password should be used.
A strong authentication method should be used.</t>
    <phoneticPr fontId="18" type="noConversion"/>
  </si>
  <si>
    <t>Apply setting policy of cryptographically strong password
- Enforce passwords longer than 7 characters.
- Forces the use of mixed uppercase and lowercase letters of the alphabet
Strong authentication method
- Condider 2-Factor-Authentication method</t>
    <phoneticPr fontId="18" type="noConversion"/>
  </si>
  <si>
    <t>An attacker tampers Login or Mode control data to server in order to get information.</t>
    <phoneticPr fontId="18" type="noConversion"/>
  </si>
  <si>
    <t>Need to encrypt communication channel</t>
    <phoneticPr fontId="18" type="noConversion"/>
  </si>
  <si>
    <t>Server and client must communicate using an encrypted channel.</t>
    <phoneticPr fontId="18" type="noConversion"/>
  </si>
  <si>
    <t>Communicate using Encryted channel
- using protocol TLS1.2 or higher
- Consider mutual authentication between server and client</t>
    <phoneticPr fontId="18" type="noConversion"/>
  </si>
  <si>
    <t>Repudiation</t>
    <phoneticPr fontId="18" type="noConversion"/>
  </si>
  <si>
    <t>Clients can repudiate the actions they have performed.</t>
    <phoneticPr fontId="18" type="noConversion"/>
  </si>
  <si>
    <t>Need to apply mutual authentification</t>
    <phoneticPr fontId="18" type="noConversion"/>
  </si>
  <si>
    <t>Need to apply mutual authentification</t>
    <phoneticPr fontId="18" type="noConversion"/>
  </si>
  <si>
    <t>Only the verified server and client should be connected and communicated.
Save contents of the communication as a log and use as proof of non-repudiation.</t>
    <phoneticPr fontId="18" type="noConversion"/>
  </si>
  <si>
    <t>Use mutual authentification
- Using protocol TLS1.2 or higher
- Use mutual authentication between server and client
Save contents of communication as a log
- Save log of the request and response between the server and the client</t>
    <phoneticPr fontId="18" type="noConversion"/>
  </si>
  <si>
    <t>Information Disclosure</t>
    <phoneticPr fontId="18" type="noConversion"/>
  </si>
  <si>
    <t>An attack can sniff the data on the connection.</t>
    <phoneticPr fontId="18" type="noConversion"/>
  </si>
  <si>
    <t>Need to consider encrypting the data flow.</t>
    <phoneticPr fontId="18" type="noConversion"/>
  </si>
  <si>
    <t>Communicate using Encryted channel
- using protocol TLS1.2 or higher
- Consider mutual authentication between server and client</t>
    <phoneticPr fontId="18" type="noConversion"/>
  </si>
  <si>
    <t>Weak Authentification may lead to disclose information</t>
    <phoneticPr fontId="18" type="noConversion"/>
  </si>
  <si>
    <t>Need to more stronger authentification process</t>
    <phoneticPr fontId="18" type="noConversion"/>
  </si>
  <si>
    <t>Cryptographically strong password should be used.
A strong authentication method should be used.</t>
    <phoneticPr fontId="18" type="noConversion"/>
  </si>
  <si>
    <t>Apply setting policy of cryptographically strong password
- Enforce passwords longer than 7 characters.
- Forces the use of mixed uppercase and lowercase letters of the alphabet
Strong authentication method
- Condider 2-Factor-Authentication method</t>
    <phoneticPr fontId="18" type="noConversion"/>
  </si>
  <si>
    <t>TR-10</t>
    <phoneticPr fontId="18" type="noConversion"/>
  </si>
  <si>
    <t>Denial Of Service</t>
    <phoneticPr fontId="18" type="noConversion"/>
  </si>
  <si>
    <t>the information of the communication between client and server is interrupted by attackers.</t>
    <phoneticPr fontId="18" type="noConversion"/>
  </si>
  <si>
    <t>Need to use TLS</t>
    <phoneticPr fontId="18" type="noConversion"/>
  </si>
  <si>
    <t>Server and client must communicate using an encrypted channel.
Only the verified server and client should be connected and communicated.</t>
    <phoneticPr fontId="18" type="noConversion"/>
  </si>
  <si>
    <t>Elevation Of Privilege</t>
    <phoneticPr fontId="18" type="noConversion"/>
  </si>
  <si>
    <t>An attacker sends a malicious data to server in order to change the flow of program execution.</t>
    <phoneticPr fontId="18" type="noConversion"/>
  </si>
  <si>
    <t>Need to apply input sanitization</t>
    <phoneticPr fontId="18" type="noConversion"/>
  </si>
  <si>
    <t>Input validation check is required in Server side.</t>
    <phoneticPr fontId="18" type="noConversion"/>
  </si>
  <si>
    <t>Input validation check
- Input sanitization</t>
    <phoneticPr fontId="18" type="noConversion"/>
  </si>
  <si>
    <t>DF3.1 Camera Ctrl</t>
    <phoneticPr fontId="18" type="noConversion"/>
  </si>
  <si>
    <t>It may be physically damaged and you may not be able to get Data from Camera</t>
    <phoneticPr fontId="18" type="noConversion"/>
  </si>
  <si>
    <t>Need to protect camera unit from physical damage</t>
    <phoneticPr fontId="18" type="noConversion"/>
  </si>
  <si>
    <t>Protect Camera from physical damage</t>
    <phoneticPr fontId="18" type="noConversion"/>
  </si>
  <si>
    <t>Protect from physical damage
- Wrap the camera module out of sight, or glue the cable to the camera.</t>
    <phoneticPr fontId="18" type="noConversion"/>
  </si>
  <si>
    <t>Denial Of Service</t>
    <phoneticPr fontId="18" type="noConversion"/>
  </si>
  <si>
    <t>DF4.1 Store Login Credential / Learning Data ...</t>
    <phoneticPr fontId="18" type="noConversion"/>
  </si>
  <si>
    <t>Need to limit the number of images</t>
    <phoneticPr fontId="18" type="noConversion"/>
  </si>
  <si>
    <t>Restrictions related to files are necessary to avoid system problems.</t>
    <phoneticPr fontId="18" type="noConversion"/>
  </si>
  <si>
    <t>Validation of image when file saving
- Limit on number of files
- File name verification when image save
- File size validation when image save</t>
    <phoneticPr fontId="18" type="noConversion"/>
  </si>
  <si>
    <t>Need to encrypt user credential data</t>
    <phoneticPr fontId="18" type="noConversion"/>
  </si>
  <si>
    <t>DF4.1 Store Login Credential / Learning Data ...</t>
    <phoneticPr fontId="18" type="noConversion"/>
  </si>
  <si>
    <t>User Credential Data can be exposed to attackers.</t>
    <phoneticPr fontId="18" type="noConversion"/>
  </si>
  <si>
    <t>User Credential Data should be encrypted in the storage.
Use well-known cryptographic libraries and robust algorithms.</t>
    <phoneticPr fontId="18" type="noConversion"/>
  </si>
  <si>
    <t>TR-44</t>
    <phoneticPr fontId="18" type="noConversion"/>
  </si>
  <si>
    <t>DF2.5 Result (Video Stream...)</t>
    <phoneticPr fontId="18" type="noConversion"/>
  </si>
  <si>
    <t xml:space="preserve">Server (Jetson) may be spoofed by an attacker </t>
    <phoneticPr fontId="18" type="noConversion"/>
  </si>
  <si>
    <t>Spoofing</t>
    <phoneticPr fontId="18" type="noConversion"/>
  </si>
  <si>
    <t xml:space="preserve">Client (PC) may be spoofed by an attacker </t>
    <phoneticPr fontId="18" type="noConversion"/>
  </si>
  <si>
    <t>TR-46</t>
    <phoneticPr fontId="18" type="noConversion"/>
  </si>
  <si>
    <t>Video Stream may be tampered with by an attacker.</t>
    <phoneticPr fontId="18" type="noConversion"/>
  </si>
  <si>
    <t>Need to protect the video stream over the connection</t>
    <phoneticPr fontId="18" type="noConversion"/>
  </si>
  <si>
    <t xml:space="preserve">Video Stream over the connection should be protected. </t>
    <phoneticPr fontId="18" type="noConversion"/>
  </si>
  <si>
    <t>Video Stream may be sniffed with by an attacker.</t>
    <phoneticPr fontId="18" type="noConversion"/>
  </si>
  <si>
    <t>Need to protect the video stream over the connection</t>
    <phoneticPr fontId="18" type="noConversion"/>
  </si>
  <si>
    <t>Client (PC) crashes, halts, stops or runs slowly.</t>
    <phoneticPr fontId="18" type="noConversion"/>
  </si>
  <si>
    <t>Need to remain stable in abnormal cases</t>
    <phoneticPr fontId="18" type="noConversion"/>
  </si>
  <si>
    <t>Errors, exceptions, and abnormal conditions that may occur in the software must be handled robustly.</t>
    <phoneticPr fontId="18" type="noConversion"/>
  </si>
  <si>
    <t>Implement robust system
- Error handling
- Exception handling
- Finding countermeasures for predictable abnormal conditions</t>
    <phoneticPr fontId="18" type="noConversion"/>
  </si>
  <si>
    <t>Elevation Of Privilege</t>
    <phoneticPr fontId="18" type="noConversion"/>
  </si>
  <si>
    <t>Server (Jetson) may be able to remotely execute code</t>
    <phoneticPr fontId="18" type="noConversion"/>
  </si>
  <si>
    <t>Need input sanitization</t>
    <phoneticPr fontId="18" type="noConversion"/>
  </si>
  <si>
    <t>Input validation check is required in Server side.</t>
    <phoneticPr fontId="18" type="noConversion"/>
  </si>
  <si>
    <t>An attacker may pass data into 1.1 Client (PC)</t>
    <phoneticPr fontId="18" type="noConversion"/>
  </si>
  <si>
    <t>Input validation check is required in Client side.</t>
    <phoneticPr fontId="18" type="noConversion"/>
  </si>
  <si>
    <t>TR-56</t>
    <phoneticPr fontId="18" type="noConversion"/>
  </si>
  <si>
    <t>PnG</t>
    <phoneticPr fontId="18" type="noConversion"/>
  </si>
  <si>
    <t>User credential data</t>
    <phoneticPr fontId="18" type="noConversion"/>
  </si>
  <si>
    <t>Change the image data not to recognize registered users.</t>
    <phoneticPr fontId="18" type="noConversion"/>
  </si>
  <si>
    <t>User Credential Data should be encrypted in the storage.
Use well-known cryptographic libraries and robust algorithms.</t>
    <phoneticPr fontId="18" type="noConversion"/>
  </si>
  <si>
    <t>PnG</t>
    <phoneticPr fontId="18" type="noConversion"/>
  </si>
  <si>
    <t>Information Disclosure</t>
    <phoneticPr fontId="18" type="noConversion"/>
  </si>
  <si>
    <t>Apply setting policy of cryptographically strong password
- Enforce passwords longer than 7 characters.
- Forces the use of mixed uppercase and lowercase letters of the alphabet
Strong authentication method
- Condider 2-Factor-Authentication method</t>
    <phoneticPr fontId="18" type="noConversion"/>
  </si>
  <si>
    <t>Need to protect the data over the connection</t>
    <phoneticPr fontId="18" type="noConversion"/>
  </si>
  <si>
    <t>Communicate using Encryted channel
- using protocol TLS1.2 or higher
- Consider mutual authentication between server and client</t>
    <phoneticPr fontId="18" type="noConversion"/>
  </si>
  <si>
    <t>TR-60</t>
    <phoneticPr fontId="18" type="noConversion"/>
  </si>
  <si>
    <t>N/A</t>
    <phoneticPr fontId="18" type="noConversion"/>
  </si>
  <si>
    <t>Compromise the connection of network physically by an attacker</t>
    <phoneticPr fontId="18" type="noConversion"/>
  </si>
  <si>
    <t>Server need to be robust in abnormal case.</t>
    <phoneticPr fontId="18" type="noConversion"/>
  </si>
  <si>
    <t>Errors, exceptions, and abnormal conditions that may occur in the software must be handled robustly.</t>
    <phoneticPr fontId="18" type="noConversion"/>
  </si>
  <si>
    <t>Implement robust system
- Error handling
- Exception handling
- Finding countermeasures for predictable abnormal conditions</t>
    <phoneticPr fontId="18" type="noConversion"/>
  </si>
  <si>
    <t>Certificate &amp; Key file existence check
Integrity Check with hash function
- Use OpenSSL library of latest version (1.1.1k)
- Use an algorithm that are stronger than sha256</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</si>
</sst>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1"/>
      <name val="맑은 고딕"/>
      <family val="3"/>
      <charset val="129"/>
      <scheme val="minor"/>
    </font>
    <font>
      <sz val="10"/>
      <name val="Arial"/>
      <family val="2"/>
    </font>
    <font>
      <b/>
      <sz val="11"/>
      <color theme="0"/>
      <name val="맑은 고딕"/>
      <family val="3"/>
      <charset val="129"/>
      <scheme val="minor"/>
    </font>
    <font>
      <b/>
      <sz val="10"/>
      <name val="Arial"/>
      <family val="2"/>
    </font>
    <font>
      <sz val="8"/>
      <name val="돋움"/>
      <family val="3"/>
      <charset val="129"/>
    </font>
    <font>
      <sz val="10"/>
      <name val="돋움"/>
      <family val="3"/>
      <charset val="129"/>
    </font>
    <font>
      <b/>
      <sz val="8"/>
      <color rgb="FF252525"/>
      <name val="Arial"/>
      <family val="2"/>
    </font>
    <font>
      <sz val="8"/>
      <name val="맑은 고딕"/>
      <family val="3"/>
      <charset val="129"/>
    </font>
    <font>
      <sz val="8"/>
      <color rgb="FF252525"/>
      <name val="Arial"/>
      <family val="2"/>
    </font>
    <font>
      <sz val="9"/>
      <color theme="1"/>
      <name val="맑은 고딕"/>
      <family val="3"/>
      <charset val="129"/>
      <scheme val="minor"/>
    </font>
    <font>
      <b/>
      <sz val="9"/>
      <color rgb="FF252525"/>
      <name val="Arial"/>
      <family val="2"/>
    </font>
    <font>
      <sz val="8"/>
      <color theme="0"/>
      <name val="Arial"/>
      <family val="2"/>
    </font>
    <font>
      <sz val="12"/>
      <color theme="0"/>
      <name val="맑은 고딕"/>
      <family val="3"/>
      <charset val="129"/>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FFFF00"/>
        <bgColor indexed="64"/>
      </patternFill>
    </fill>
    <fill>
      <patternFill patternType="solid">
        <fgColor rgb="FF90EE90"/>
        <bgColor indexed="64"/>
      </patternFill>
    </fill>
    <fill>
      <patternFill patternType="gray0625">
        <bgColor rgb="FFFFFF00"/>
      </patternFill>
    </fill>
    <fill>
      <patternFill patternType="solid">
        <fgColor rgb="FFC00000"/>
        <bgColor indexed="64"/>
      </patternFill>
    </fill>
    <fill>
      <patternFill patternType="solid">
        <fgColor rgb="FF00B050"/>
        <bgColor indexed="64"/>
      </patternFill>
    </fill>
    <fill>
      <patternFill patternType="solid">
        <fgColor theme="5"/>
        <bgColor indexed="64"/>
      </patternFill>
    </fill>
  </fills>
  <borders count="5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indexed="64"/>
      </top>
      <bottom style="thin">
        <color indexed="64"/>
      </bottom>
      <diagonal/>
    </border>
    <border>
      <left/>
      <right style="thin">
        <color auto="1"/>
      </right>
      <top/>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style="thin">
        <color indexed="64"/>
      </right>
      <top style="thick">
        <color indexed="64"/>
      </top>
      <bottom style="thick">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double">
        <color indexed="64"/>
      </bottom>
      <diagonal/>
    </border>
    <border>
      <left/>
      <right style="thin">
        <color indexed="64"/>
      </right>
      <top style="thick">
        <color indexed="64"/>
      </top>
      <bottom style="double">
        <color indexed="64"/>
      </bottom>
      <diagonal/>
    </border>
    <border>
      <left style="thin">
        <color indexed="64"/>
      </left>
      <right style="thin">
        <color indexed="64"/>
      </right>
      <top style="double">
        <color indexed="64"/>
      </top>
      <bottom/>
      <diagonal/>
    </border>
    <border>
      <left/>
      <right style="thin">
        <color indexed="64"/>
      </right>
      <top/>
      <bottom style="thin">
        <color indexed="64"/>
      </bottom>
      <diagonal/>
    </border>
    <border>
      <left style="thin">
        <color indexed="64"/>
      </left>
      <right style="double">
        <color indexed="64"/>
      </right>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theme="0"/>
      </left>
      <right style="thin">
        <color theme="0"/>
      </right>
      <top style="thin">
        <color theme="0"/>
      </top>
      <bottom style="thin">
        <color theme="0"/>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indexed="64"/>
      </bottom>
      <diagonal/>
    </border>
    <border>
      <left/>
      <right style="double">
        <color indexed="64"/>
      </right>
      <top style="medium">
        <color auto="1"/>
      </top>
      <bottom style="thin">
        <color indexed="64"/>
      </bottom>
      <diagonal/>
    </border>
    <border>
      <left style="double">
        <color indexed="64"/>
      </left>
      <right/>
      <top style="medium">
        <color auto="1"/>
      </top>
      <bottom style="thin">
        <color indexed="64"/>
      </bottom>
      <diagonal/>
    </border>
    <border>
      <left/>
      <right style="thin">
        <color indexed="64"/>
      </right>
      <top style="medium">
        <color auto="1"/>
      </top>
      <bottom style="thick">
        <color indexed="64"/>
      </bottom>
      <diagonal/>
    </border>
    <border>
      <left/>
      <right style="thin">
        <color indexed="64"/>
      </right>
      <top style="double">
        <color indexed="64"/>
      </top>
      <bottom style="thin">
        <color indexed="64"/>
      </bottom>
      <diagonal/>
    </border>
    <border>
      <left style="thin">
        <color auto="1"/>
      </left>
      <right style="thin">
        <color auto="1"/>
      </right>
      <top style="double">
        <color indexed="64"/>
      </top>
      <bottom style="thin">
        <color auto="1"/>
      </bottom>
      <diagonal/>
    </border>
    <border>
      <left style="thin">
        <color indexed="64"/>
      </left>
      <right style="double">
        <color indexed="64"/>
      </right>
      <top style="double">
        <color indexed="64"/>
      </top>
      <bottom/>
      <diagonal/>
    </border>
    <border>
      <left style="double">
        <color indexed="64"/>
      </left>
      <right style="thin">
        <color indexed="64"/>
      </right>
      <top style="double">
        <color indexed="64"/>
      </top>
      <bottom/>
      <diagonal/>
    </border>
    <border>
      <left/>
      <right style="thin">
        <color indexed="64"/>
      </right>
      <top style="double">
        <color indexed="64"/>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indexed="64"/>
      </left>
      <right style="double">
        <color indexed="64"/>
      </right>
      <top/>
      <bottom style="medium">
        <color auto="1"/>
      </bottom>
      <diagonal/>
    </border>
    <border>
      <left style="double">
        <color indexed="64"/>
      </left>
      <right style="thin">
        <color indexed="64"/>
      </right>
      <top/>
      <bottom style="medium">
        <color auto="1"/>
      </bottom>
      <diagonal/>
    </border>
    <border>
      <left/>
      <right style="thin">
        <color indexed="64"/>
      </right>
      <top/>
      <bottom style="medium">
        <color auto="1"/>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xf numFmtId="0" fontId="19" fillId="0" borderId="0">
      <alignment vertical="center"/>
    </xf>
    <xf numFmtId="0" fontId="19" fillId="0" borderId="0"/>
    <xf numFmtId="0" fontId="20" fillId="0" borderId="0"/>
  </cellStyleXfs>
  <cellXfs count="128">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3" borderId="0" xfId="0" applyFill="1" applyAlignment="1">
      <alignment vertical="center" wrapText="1"/>
    </xf>
    <xf numFmtId="0" fontId="0" fillId="0" borderId="10" xfId="0" applyBorder="1">
      <alignment vertical="center"/>
    </xf>
    <xf numFmtId="0" fontId="0" fillId="0" borderId="10" xfId="0" applyBorder="1" applyAlignment="1">
      <alignment vertical="center" wrapText="1"/>
    </xf>
    <xf numFmtId="0" fontId="0" fillId="33" borderId="10" xfId="0" applyFill="1" applyBorder="1">
      <alignment vertical="center"/>
    </xf>
    <xf numFmtId="0" fontId="0" fillId="33" borderId="10" xfId="0" applyFill="1" applyBorder="1" applyAlignment="1">
      <alignment vertical="center" wrapText="1"/>
    </xf>
    <xf numFmtId="0" fontId="0" fillId="34" borderId="10" xfId="0" applyFill="1" applyBorder="1">
      <alignment vertical="center"/>
    </xf>
    <xf numFmtId="0" fontId="0" fillId="34" borderId="10" xfId="0" applyFill="1" applyBorder="1" applyAlignment="1">
      <alignment vertical="center" wrapText="1"/>
    </xf>
    <xf numFmtId="0" fontId="0" fillId="34" borderId="0" xfId="0" applyFill="1">
      <alignment vertical="center"/>
    </xf>
    <xf numFmtId="0" fontId="0" fillId="0" borderId="11" xfId="0" applyFill="1" applyBorder="1" applyAlignment="1">
      <alignment vertical="center" wrapText="1"/>
    </xf>
    <xf numFmtId="0" fontId="0" fillId="0" borderId="10" xfId="0" applyFill="1" applyBorder="1" applyAlignment="1">
      <alignment vertical="center" wrapText="1"/>
    </xf>
    <xf numFmtId="0" fontId="0" fillId="0" borderId="0" xfId="0" applyFill="1">
      <alignment vertical="center"/>
    </xf>
    <xf numFmtId="0" fontId="0" fillId="34" borderId="12" xfId="0" applyFill="1" applyBorder="1">
      <alignment vertical="center"/>
    </xf>
    <xf numFmtId="0" fontId="0" fillId="34" borderId="12" xfId="0" applyFill="1" applyBorder="1" applyAlignment="1">
      <alignment vertical="center" wrapText="1"/>
    </xf>
    <xf numFmtId="0" fontId="0" fillId="33" borderId="13" xfId="0" applyFill="1" applyBorder="1" applyAlignment="1">
      <alignment vertical="center" wrapText="1"/>
    </xf>
    <xf numFmtId="0" fontId="0" fillId="33" borderId="13" xfId="0" applyFill="1" applyBorder="1">
      <alignment vertical="center"/>
    </xf>
    <xf numFmtId="0" fontId="0" fillId="0" borderId="14" xfId="0" applyFill="1" applyBorder="1" applyAlignment="1">
      <alignment vertical="center" wrapText="1"/>
    </xf>
    <xf numFmtId="0" fontId="0" fillId="0" borderId="14" xfId="0" applyFill="1" applyBorder="1">
      <alignment vertical="center"/>
    </xf>
    <xf numFmtId="0" fontId="20" fillId="0" borderId="0" xfId="42"/>
    <xf numFmtId="0" fontId="22" fillId="0" borderId="0" xfId="42" applyFont="1" applyBorder="1" applyAlignment="1">
      <alignment horizontal="center" vertical="center"/>
    </xf>
    <xf numFmtId="0" fontId="22" fillId="0" borderId="0" xfId="42" applyFont="1" applyBorder="1" applyAlignment="1">
      <alignment vertical="center"/>
    </xf>
    <xf numFmtId="0" fontId="22" fillId="0" borderId="21" xfId="42" applyFont="1" applyBorder="1" applyAlignment="1">
      <alignment horizontal="center" vertical="center" wrapText="1"/>
    </xf>
    <xf numFmtId="0" fontId="22" fillId="0" borderId="22" xfId="42" applyFont="1" applyBorder="1" applyAlignment="1">
      <alignment horizontal="center" vertical="center" wrapText="1"/>
    </xf>
    <xf numFmtId="0" fontId="20" fillId="0" borderId="0" xfId="42" applyAlignment="1">
      <alignment vertical="center"/>
    </xf>
    <xf numFmtId="0" fontId="20" fillId="34" borderId="26" xfId="42" applyFont="1" applyFill="1" applyBorder="1" applyAlignment="1">
      <alignment vertical="center" wrapText="1"/>
    </xf>
    <xf numFmtId="0" fontId="25" fillId="36" borderId="13" xfId="42" applyFont="1" applyFill="1" applyBorder="1" applyAlignment="1">
      <alignment horizontal="center" vertical="center" wrapText="1"/>
    </xf>
    <xf numFmtId="0" fontId="27" fillId="36" borderId="13" xfId="42" applyFont="1" applyFill="1" applyBorder="1" applyAlignment="1">
      <alignment horizontal="center" vertical="center" wrapText="1"/>
    </xf>
    <xf numFmtId="0" fontId="20" fillId="0" borderId="0" xfId="42" applyBorder="1" applyAlignment="1">
      <alignment horizontal="center" vertical="center"/>
    </xf>
    <xf numFmtId="0" fontId="25" fillId="36" borderId="10" xfId="42" applyFont="1" applyFill="1" applyBorder="1" applyAlignment="1">
      <alignment horizontal="center" vertical="center" wrapText="1"/>
    </xf>
    <xf numFmtId="0" fontId="27" fillId="36" borderId="10" xfId="42" applyFont="1" applyFill="1" applyBorder="1" applyAlignment="1">
      <alignment horizontal="center" vertical="center" wrapText="1"/>
    </xf>
    <xf numFmtId="0" fontId="29" fillId="36" borderId="33" xfId="42" applyFont="1" applyFill="1" applyBorder="1" applyAlignment="1">
      <alignment horizontal="center" vertical="center" wrapText="1"/>
    </xf>
    <xf numFmtId="0" fontId="29" fillId="36" borderId="31" xfId="42" applyFont="1" applyFill="1" applyBorder="1" applyAlignment="1">
      <alignment horizontal="center" vertical="center" wrapText="1"/>
    </xf>
    <xf numFmtId="0" fontId="29" fillId="36" borderId="32" xfId="42" applyFont="1" applyFill="1" applyBorder="1" applyAlignment="1">
      <alignment horizontal="center" vertical="center" wrapText="1"/>
    </xf>
    <xf numFmtId="0" fontId="20" fillId="0" borderId="0" xfId="42" applyAlignment="1">
      <alignment horizontal="center"/>
    </xf>
    <xf numFmtId="0" fontId="27" fillId="36" borderId="35" xfId="42" applyFont="1" applyFill="1" applyBorder="1" applyAlignment="1">
      <alignment horizontal="center" wrapText="1"/>
    </xf>
    <xf numFmtId="0" fontId="27" fillId="37" borderId="35" xfId="42" applyFont="1" applyFill="1" applyBorder="1" applyAlignment="1">
      <alignment horizontal="center" wrapText="1"/>
    </xf>
    <xf numFmtId="0" fontId="30" fillId="38" borderId="35" xfId="42" applyFont="1" applyFill="1" applyBorder="1" applyAlignment="1">
      <alignment horizontal="center" wrapText="1"/>
    </xf>
    <xf numFmtId="0" fontId="27" fillId="39" borderId="35" xfId="42" applyFont="1" applyFill="1" applyBorder="1" applyAlignment="1">
      <alignment horizontal="center" wrapText="1"/>
    </xf>
    <xf numFmtId="0" fontId="27" fillId="36" borderId="35" xfId="42" applyFont="1" applyFill="1" applyBorder="1" applyAlignment="1">
      <alignment horizontal="center" vertical="center" wrapText="1"/>
    </xf>
    <xf numFmtId="0" fontId="27" fillId="40" borderId="35" xfId="42" applyFont="1" applyFill="1" applyBorder="1" applyAlignment="1">
      <alignment horizontal="center" vertical="center" wrapText="1"/>
    </xf>
    <xf numFmtId="0" fontId="27" fillId="37" borderId="34" xfId="42" applyFont="1" applyFill="1" applyBorder="1" applyAlignment="1">
      <alignment horizontal="center" vertical="center" wrapText="1"/>
    </xf>
    <xf numFmtId="0" fontId="30" fillId="38" borderId="35" xfId="42" applyFont="1" applyFill="1" applyBorder="1" applyAlignment="1">
      <alignment horizontal="center" vertical="center" wrapText="1"/>
    </xf>
    <xf numFmtId="0" fontId="27" fillId="41" borderId="30" xfId="42" applyFont="1" applyFill="1" applyBorder="1" applyAlignment="1">
      <alignment horizontal="center" vertical="center" wrapText="1"/>
    </xf>
    <xf numFmtId="0" fontId="25" fillId="42" borderId="37" xfId="42" applyFont="1" applyFill="1" applyBorder="1" applyAlignment="1">
      <alignment horizontal="center" vertical="center" wrapText="1"/>
    </xf>
    <xf numFmtId="0" fontId="27" fillId="37" borderId="32" xfId="42" applyFont="1" applyFill="1" applyBorder="1" applyAlignment="1">
      <alignment horizontal="center" vertical="center" wrapText="1"/>
    </xf>
    <xf numFmtId="0" fontId="27" fillId="36" borderId="38" xfId="42" applyFont="1" applyFill="1" applyBorder="1" applyAlignment="1">
      <alignment horizontal="center" vertical="center" wrapText="1"/>
    </xf>
    <xf numFmtId="0" fontId="27" fillId="41" borderId="35" xfId="42" applyFont="1" applyFill="1" applyBorder="1" applyAlignment="1">
      <alignment horizontal="center" vertical="center" wrapText="1"/>
    </xf>
    <xf numFmtId="0" fontId="21" fillId="43" borderId="0" xfId="44" applyFont="1" applyFill="1"/>
    <xf numFmtId="0" fontId="31" fillId="44" borderId="0" xfId="44" applyFont="1" applyFill="1" applyAlignment="1">
      <alignment horizontal="center" wrapText="1"/>
    </xf>
    <xf numFmtId="0" fontId="28" fillId="35" borderId="39" xfId="44" applyFont="1" applyFill="1" applyBorder="1" applyAlignment="1">
      <alignment wrapText="1"/>
    </xf>
    <xf numFmtId="0" fontId="31" fillId="45" borderId="0" xfId="44" applyFont="1" applyFill="1" applyAlignment="1">
      <alignment horizontal="center" wrapText="1"/>
    </xf>
    <xf numFmtId="0" fontId="28" fillId="45" borderId="0" xfId="44" applyFont="1" applyFill="1" applyAlignment="1">
      <alignment wrapText="1"/>
    </xf>
    <xf numFmtId="0" fontId="19" fillId="0" borderId="0" xfId="44"/>
    <xf numFmtId="0" fontId="28" fillId="0" borderId="0" xfId="44" applyFont="1" applyAlignment="1">
      <alignment wrapText="1"/>
    </xf>
    <xf numFmtId="0" fontId="20" fillId="0" borderId="0" xfId="45"/>
    <xf numFmtId="0" fontId="25" fillId="36" borderId="12" xfId="42" applyFont="1" applyFill="1" applyBorder="1" applyAlignment="1">
      <alignment horizontal="center" vertical="center" wrapText="1"/>
    </xf>
    <xf numFmtId="0" fontId="27" fillId="36" borderId="12" xfId="42" applyFont="1" applyFill="1" applyBorder="1" applyAlignment="1">
      <alignment horizontal="center" vertical="center" wrapText="1"/>
    </xf>
    <xf numFmtId="0" fontId="20" fillId="34" borderId="47" xfId="42" applyFont="1" applyFill="1" applyBorder="1" applyAlignment="1">
      <alignment vertical="center" wrapText="1"/>
    </xf>
    <xf numFmtId="0" fontId="25" fillId="36" borderId="48" xfId="42" applyFont="1" applyFill="1" applyBorder="1" applyAlignment="1">
      <alignment horizontal="center" vertical="center" wrapText="1"/>
    </xf>
    <xf numFmtId="0" fontId="27" fillId="36" borderId="48" xfId="42" applyFont="1" applyFill="1" applyBorder="1" applyAlignment="1">
      <alignment horizontal="center" vertical="center" wrapText="1"/>
    </xf>
    <xf numFmtId="0" fontId="25" fillId="36" borderId="53" xfId="42" applyFont="1" applyFill="1" applyBorder="1" applyAlignment="1">
      <alignment horizontal="center" vertical="center" wrapText="1"/>
    </xf>
    <xf numFmtId="0" fontId="27" fillId="36" borderId="53" xfId="42" applyFont="1" applyFill="1" applyBorder="1" applyAlignment="1">
      <alignment horizontal="center" vertical="center" wrapText="1"/>
    </xf>
    <xf numFmtId="0" fontId="7" fillId="3" borderId="0" xfId="7" applyAlignment="1"/>
    <xf numFmtId="0" fontId="27" fillId="0" borderId="10" xfId="42" applyFont="1" applyFill="1" applyBorder="1" applyAlignment="1">
      <alignment horizontal="center" vertical="center" wrapText="1"/>
    </xf>
    <xf numFmtId="0" fontId="22" fillId="0" borderId="42" xfId="42" applyFont="1" applyBorder="1" applyAlignment="1">
      <alignment horizontal="center" vertical="center"/>
    </xf>
    <xf numFmtId="0" fontId="22" fillId="0" borderId="43" xfId="42" applyFont="1" applyBorder="1" applyAlignment="1">
      <alignment horizontal="center" vertical="center"/>
    </xf>
    <xf numFmtId="0" fontId="22" fillId="0" borderId="44" xfId="42" applyFont="1" applyBorder="1" applyAlignment="1">
      <alignment horizontal="center" vertical="center"/>
    </xf>
    <xf numFmtId="0" fontId="20" fillId="0" borderId="11" xfId="42" applyBorder="1" applyAlignment="1">
      <alignment horizontal="center" vertical="center"/>
    </xf>
    <xf numFmtId="0" fontId="20" fillId="0" borderId="27" xfId="42" applyBorder="1" applyAlignment="1">
      <alignment horizontal="center" vertical="center"/>
    </xf>
    <xf numFmtId="0" fontId="20" fillId="0" borderId="10" xfId="42" applyFont="1" applyBorder="1" applyAlignment="1">
      <alignment horizontal="center" vertical="center"/>
    </xf>
    <xf numFmtId="0" fontId="20" fillId="0" borderId="12" xfId="42" applyFont="1" applyBorder="1" applyAlignment="1">
      <alignment horizontal="center" vertical="center"/>
    </xf>
    <xf numFmtId="0" fontId="22" fillId="0" borderId="40" xfId="42" applyFont="1" applyBorder="1" applyAlignment="1">
      <alignment horizontal="center" vertical="center"/>
    </xf>
    <xf numFmtId="0" fontId="22" fillId="0" borderId="11" xfId="42" applyFont="1" applyBorder="1" applyAlignment="1">
      <alignment horizontal="center" vertical="center"/>
    </xf>
    <xf numFmtId="0" fontId="22" fillId="0" borderId="19" xfId="42" applyFont="1" applyBorder="1" applyAlignment="1">
      <alignment horizontal="center" vertical="center"/>
    </xf>
    <xf numFmtId="0" fontId="20" fillId="0" borderId="25" xfId="42" applyFont="1" applyBorder="1" applyAlignment="1">
      <alignment horizontal="center" vertical="center" wrapText="1"/>
    </xf>
    <xf numFmtId="0" fontId="20" fillId="0" borderId="11" xfId="42" applyFont="1" applyBorder="1" applyAlignment="1">
      <alignment horizontal="center" vertical="center" wrapText="1"/>
    </xf>
    <xf numFmtId="0" fontId="22" fillId="0" borderId="41" xfId="42" applyFont="1" applyBorder="1" applyAlignment="1">
      <alignment horizontal="center" vertical="center" wrapText="1"/>
    </xf>
    <xf numFmtId="0" fontId="22" fillId="0" borderId="10" xfId="42" applyFont="1" applyBorder="1" applyAlignment="1">
      <alignment horizontal="center" vertical="center" wrapText="1"/>
    </xf>
    <xf numFmtId="0" fontId="22" fillId="0" borderId="20" xfId="42" applyFont="1" applyBorder="1" applyAlignment="1">
      <alignment horizontal="center" vertical="center" wrapText="1"/>
    </xf>
    <xf numFmtId="0" fontId="22" fillId="0" borderId="12" xfId="42" applyFont="1" applyBorder="1" applyAlignment="1">
      <alignment horizontal="center" vertical="center" wrapText="1"/>
    </xf>
    <xf numFmtId="0" fontId="22" fillId="0" borderId="19" xfId="42" applyFont="1" applyBorder="1" applyAlignment="1">
      <alignment horizontal="center" vertical="center" wrapText="1"/>
    </xf>
    <xf numFmtId="0" fontId="22" fillId="0" borderId="14" xfId="42" applyFont="1" applyBorder="1" applyAlignment="1">
      <alignment horizontal="center" vertical="center" wrapText="1"/>
    </xf>
    <xf numFmtId="0" fontId="22" fillId="0" borderId="16" xfId="42" applyFont="1" applyBorder="1" applyAlignment="1">
      <alignment horizontal="center" vertical="center" wrapText="1"/>
    </xf>
    <xf numFmtId="0" fontId="22" fillId="0" borderId="17" xfId="42" applyFont="1" applyBorder="1" applyAlignment="1">
      <alignment horizontal="center" vertical="center" wrapText="1"/>
    </xf>
    <xf numFmtId="0" fontId="22" fillId="0" borderId="23" xfId="42" applyFont="1" applyBorder="1" applyAlignment="1">
      <alignment horizontal="center" vertical="center" wrapText="1"/>
    </xf>
    <xf numFmtId="0" fontId="20" fillId="0" borderId="13" xfId="42" applyFont="1" applyBorder="1" applyAlignment="1">
      <alignment horizontal="center" vertical="center"/>
    </xf>
    <xf numFmtId="0" fontId="20" fillId="0" borderId="0" xfId="42" applyAlignment="1">
      <alignment horizontal="center"/>
    </xf>
    <xf numFmtId="0" fontId="29" fillId="36" borderId="30" xfId="42" applyFont="1" applyFill="1" applyBorder="1" applyAlignment="1">
      <alignment horizontal="center" vertical="center" wrapText="1"/>
    </xf>
    <xf numFmtId="0" fontId="29" fillId="36" borderId="31" xfId="42" applyFont="1" applyFill="1" applyBorder="1" applyAlignment="1">
      <alignment horizontal="center" vertical="center" wrapText="1"/>
    </xf>
    <xf numFmtId="0" fontId="29" fillId="36" borderId="32" xfId="42" applyFont="1" applyFill="1" applyBorder="1" applyAlignment="1">
      <alignment horizontal="center" vertical="center" wrapText="1"/>
    </xf>
    <xf numFmtId="0" fontId="25" fillId="36" borderId="34" xfId="42" applyFont="1" applyFill="1" applyBorder="1" applyAlignment="1">
      <alignment horizontal="center" vertical="center" wrapText="1"/>
    </xf>
    <xf numFmtId="0" fontId="25" fillId="36" borderId="36" xfId="42" applyFont="1" applyFill="1" applyBorder="1" applyAlignment="1">
      <alignment horizontal="center" vertical="center" wrapText="1"/>
    </xf>
    <xf numFmtId="0" fontId="25" fillId="36" borderId="38" xfId="42" applyFont="1" applyFill="1" applyBorder="1" applyAlignment="1">
      <alignment horizontal="center" vertical="center" wrapText="1"/>
    </xf>
    <xf numFmtId="0" fontId="22" fillId="35" borderId="46" xfId="42" applyFont="1" applyFill="1" applyBorder="1" applyAlignment="1">
      <alignment horizontal="center" vertical="center" wrapText="1"/>
    </xf>
    <xf numFmtId="0" fontId="22" fillId="35" borderId="18" xfId="42" applyFont="1" applyFill="1" applyBorder="1" applyAlignment="1">
      <alignment horizontal="center" vertical="center" wrapText="1"/>
    </xf>
    <xf numFmtId="0" fontId="22" fillId="35" borderId="24" xfId="42" applyFont="1" applyFill="1" applyBorder="1" applyAlignment="1">
      <alignment horizontal="center" vertical="center" wrapText="1"/>
    </xf>
    <xf numFmtId="0" fontId="20" fillId="0" borderId="28" xfId="42" applyFont="1" applyBorder="1" applyAlignment="1">
      <alignment horizontal="center" vertical="center" wrapText="1"/>
    </xf>
    <xf numFmtId="0" fontId="20" fillId="0" borderId="28" xfId="42" applyFont="1" applyBorder="1" applyAlignment="1">
      <alignment horizontal="center" vertical="center"/>
    </xf>
    <xf numFmtId="0" fontId="20" fillId="0" borderId="29" xfId="42" applyFont="1" applyBorder="1" applyAlignment="1">
      <alignment horizontal="center" vertical="center"/>
    </xf>
    <xf numFmtId="0" fontId="22" fillId="0" borderId="45" xfId="42" applyFont="1" applyBorder="1" applyAlignment="1">
      <alignment horizontal="center" vertical="center"/>
    </xf>
    <xf numFmtId="0" fontId="25" fillId="36" borderId="30" xfId="42" applyFont="1" applyFill="1" applyBorder="1" applyAlignment="1">
      <alignment horizontal="center" vertical="center" wrapText="1"/>
    </xf>
    <xf numFmtId="0" fontId="25" fillId="36" borderId="31" xfId="42" applyFont="1" applyFill="1" applyBorder="1" applyAlignment="1">
      <alignment horizontal="center" vertical="center" wrapText="1"/>
    </xf>
    <xf numFmtId="0" fontId="25" fillId="36" borderId="32" xfId="42" applyFont="1" applyFill="1" applyBorder="1" applyAlignment="1">
      <alignment horizontal="center" vertical="center" wrapText="1"/>
    </xf>
    <xf numFmtId="0" fontId="20" fillId="35" borderId="15" xfId="42" applyFill="1" applyBorder="1" applyAlignment="1">
      <alignment horizontal="center" vertical="center"/>
    </xf>
    <xf numFmtId="0" fontId="20" fillId="0" borderId="17" xfId="42" applyFont="1" applyBorder="1" applyAlignment="1">
      <alignment horizontal="center" vertical="center" wrapText="1"/>
    </xf>
    <xf numFmtId="0" fontId="20" fillId="0" borderId="12" xfId="42" applyFont="1" applyBorder="1" applyAlignment="1">
      <alignment horizontal="left" vertical="center" wrapText="1"/>
    </xf>
    <xf numFmtId="0" fontId="20" fillId="0" borderId="11" xfId="42" applyFont="1" applyBorder="1" applyAlignment="1">
      <alignment horizontal="left" vertical="center" wrapText="1"/>
    </xf>
    <xf numFmtId="0" fontId="24" fillId="0" borderId="12" xfId="42" applyFont="1" applyBorder="1" applyAlignment="1">
      <alignment horizontal="left" vertical="center" wrapText="1"/>
    </xf>
    <xf numFmtId="0" fontId="20" fillId="0" borderId="52" xfId="42" applyFont="1" applyBorder="1" applyAlignment="1">
      <alignment horizontal="left" vertical="center" wrapText="1"/>
    </xf>
    <xf numFmtId="0" fontId="20" fillId="0" borderId="53" xfId="42" applyFont="1" applyBorder="1" applyAlignment="1">
      <alignment horizontal="center" vertical="center"/>
    </xf>
    <xf numFmtId="0" fontId="20" fillId="0" borderId="55" xfId="42" applyFont="1" applyBorder="1" applyAlignment="1">
      <alignment horizontal="center" vertical="center"/>
    </xf>
    <xf numFmtId="0" fontId="24" fillId="0" borderId="25" xfId="42" applyFont="1" applyBorder="1" applyAlignment="1">
      <alignment horizontal="center" vertical="center" wrapText="1"/>
    </xf>
    <xf numFmtId="0" fontId="24" fillId="0" borderId="11" xfId="42" applyFont="1" applyBorder="1" applyAlignment="1">
      <alignment horizontal="center" vertical="center" wrapText="1"/>
    </xf>
    <xf numFmtId="0" fontId="24" fillId="0" borderId="52" xfId="42" applyFont="1" applyBorder="1" applyAlignment="1">
      <alignment horizontal="center" vertical="center" wrapText="1"/>
    </xf>
    <xf numFmtId="0" fontId="20" fillId="0" borderId="48" xfId="42" applyFont="1" applyBorder="1" applyAlignment="1">
      <alignment horizontal="center" vertical="center"/>
    </xf>
    <xf numFmtId="0" fontId="20" fillId="0" borderId="50" xfId="42" applyFont="1" applyBorder="1" applyAlignment="1">
      <alignment horizontal="center" vertical="center" wrapText="1"/>
    </xf>
    <xf numFmtId="0" fontId="20" fillId="0" borderId="52" xfId="42" applyFont="1" applyBorder="1" applyAlignment="1">
      <alignment horizontal="center" vertical="center" wrapText="1"/>
    </xf>
    <xf numFmtId="0" fontId="20" fillId="0" borderId="25" xfId="42" applyFont="1" applyFill="1" applyBorder="1" applyAlignment="1">
      <alignment horizontal="center" vertical="center" wrapText="1"/>
    </xf>
    <xf numFmtId="0" fontId="20" fillId="0" borderId="11" xfId="42" applyFont="1" applyFill="1" applyBorder="1" applyAlignment="1">
      <alignment horizontal="center" vertical="center" wrapText="1"/>
    </xf>
    <xf numFmtId="0" fontId="20" fillId="0" borderId="52" xfId="42" applyFont="1" applyFill="1" applyBorder="1" applyAlignment="1">
      <alignment horizontal="center" vertical="center" wrapText="1"/>
    </xf>
    <xf numFmtId="0" fontId="20" fillId="35" borderId="51" xfId="42" applyFill="1" applyBorder="1" applyAlignment="1">
      <alignment horizontal="center" vertical="center"/>
    </xf>
    <xf numFmtId="0" fontId="20" fillId="35" borderId="56" xfId="42" applyFill="1" applyBorder="1" applyAlignment="1">
      <alignment horizontal="center" vertical="center"/>
    </xf>
    <xf numFmtId="0" fontId="20" fillId="0" borderId="25" xfId="42" applyBorder="1" applyAlignment="1">
      <alignment horizontal="center" vertical="center"/>
    </xf>
    <xf numFmtId="0" fontId="20" fillId="0" borderId="52" xfId="42" applyBorder="1" applyAlignment="1">
      <alignment horizontal="center" vertical="center"/>
    </xf>
    <xf numFmtId="0" fontId="20" fillId="0" borderId="49" xfId="42" applyBorder="1" applyAlignment="1">
      <alignment horizontal="center" vertical="center"/>
    </xf>
    <xf numFmtId="0" fontId="20" fillId="0" borderId="54" xfId="42" applyBorder="1" applyAlignment="1">
      <alignment horizontal="center" vertical="center"/>
    </xf>
  </cellXfs>
  <cellStyles count="46">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 2" xfId="43"/>
    <cellStyle name="표준 3" xfId="44"/>
    <cellStyle name="표준_Sheet1" xfId="42"/>
    <cellStyle name="표준_Sheet3"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workbookViewId="0">
      <pane ySplit="1" topLeftCell="A56" activePane="bottomLeft" state="frozen"/>
      <selection pane="bottomLeft" activeCell="C68" sqref="C68"/>
    </sheetView>
  </sheetViews>
  <sheetFormatPr defaultRowHeight="16.5" x14ac:dyDescent="0.3"/>
  <cols>
    <col min="1" max="1" width="6.5" customWidth="1"/>
    <col min="2" max="2" width="13.75" bestFit="1" customWidth="1"/>
    <col min="3" max="3" width="21.875" bestFit="1" customWidth="1"/>
    <col min="4" max="4" width="36.125" customWidth="1"/>
    <col min="5" max="5" width="62" style="1" customWidth="1"/>
    <col min="6" max="6" width="35" customWidth="1"/>
    <col min="7" max="7" width="20.625" style="1" customWidth="1"/>
    <col min="8" max="8" width="34.375" style="1" customWidth="1"/>
  </cols>
  <sheetData>
    <row r="1" spans="1:8" x14ac:dyDescent="0.3">
      <c r="A1" s="4" t="s">
        <v>0</v>
      </c>
      <c r="B1" s="4" t="s">
        <v>130</v>
      </c>
      <c r="C1" s="4" t="s">
        <v>1</v>
      </c>
      <c r="D1" s="4" t="s">
        <v>2</v>
      </c>
      <c r="E1" s="5" t="s">
        <v>120</v>
      </c>
      <c r="F1" s="4" t="s">
        <v>39</v>
      </c>
      <c r="G1" s="11" t="s">
        <v>46</v>
      </c>
      <c r="H1" s="12" t="s">
        <v>92</v>
      </c>
    </row>
    <row r="2" spans="1:8" s="3" customFormat="1" ht="33" x14ac:dyDescent="0.3">
      <c r="A2" s="7" t="s">
        <v>424</v>
      </c>
      <c r="B2" s="7" t="s">
        <v>129</v>
      </c>
      <c r="C2" s="7" t="s">
        <v>8</v>
      </c>
      <c r="D2" s="7" t="s">
        <v>29</v>
      </c>
      <c r="E2" s="7" t="s">
        <v>38</v>
      </c>
      <c r="F2" s="7" t="s">
        <v>105</v>
      </c>
      <c r="G2" s="7"/>
      <c r="H2" s="7" t="s">
        <v>106</v>
      </c>
    </row>
    <row r="3" spans="1:8" s="2" customFormat="1" ht="33" x14ac:dyDescent="0.3">
      <c r="A3" s="7" t="s">
        <v>446</v>
      </c>
      <c r="B3" s="7" t="s">
        <v>129</v>
      </c>
      <c r="C3" s="6" t="s">
        <v>13</v>
      </c>
      <c r="D3" s="6" t="s">
        <v>29</v>
      </c>
      <c r="E3" s="7" t="s">
        <v>40</v>
      </c>
      <c r="F3" s="7" t="s">
        <v>105</v>
      </c>
      <c r="G3" s="7"/>
      <c r="H3" s="7" t="s">
        <v>107</v>
      </c>
    </row>
    <row r="4" spans="1:8" s="2" customFormat="1" ht="33" x14ac:dyDescent="0.3">
      <c r="A4" s="7" t="s">
        <v>426</v>
      </c>
      <c r="B4" s="7" t="s">
        <v>129</v>
      </c>
      <c r="C4" s="6" t="s">
        <v>14</v>
      </c>
      <c r="D4" s="6" t="s">
        <v>29</v>
      </c>
      <c r="E4" s="7" t="s">
        <v>41</v>
      </c>
      <c r="F4" s="7" t="s">
        <v>105</v>
      </c>
      <c r="G4" s="7"/>
      <c r="H4" s="7" t="s">
        <v>107</v>
      </c>
    </row>
    <row r="5" spans="1:8" s="2" customFormat="1" ht="33" x14ac:dyDescent="0.3">
      <c r="A5" s="7" t="s">
        <v>427</v>
      </c>
      <c r="B5" s="7" t="s">
        <v>129</v>
      </c>
      <c r="C5" s="6" t="s">
        <v>14</v>
      </c>
      <c r="D5" s="6" t="s">
        <v>30</v>
      </c>
      <c r="E5" s="7" t="s">
        <v>51</v>
      </c>
      <c r="F5" s="7" t="s">
        <v>104</v>
      </c>
      <c r="G5" s="7"/>
      <c r="H5" s="7" t="s">
        <v>108</v>
      </c>
    </row>
    <row r="6" spans="1:8" s="2" customFormat="1" ht="33" x14ac:dyDescent="0.3">
      <c r="A6" s="7" t="s">
        <v>428</v>
      </c>
      <c r="B6" s="7" t="s">
        <v>129</v>
      </c>
      <c r="C6" s="6" t="s">
        <v>13</v>
      </c>
      <c r="D6" s="6" t="s">
        <v>30</v>
      </c>
      <c r="E6" s="7" t="s">
        <v>111</v>
      </c>
      <c r="F6" s="7" t="s">
        <v>112</v>
      </c>
      <c r="G6" s="7"/>
      <c r="H6" s="7" t="s">
        <v>109</v>
      </c>
    </row>
    <row r="7" spans="1:8" s="2" customFormat="1" ht="33" x14ac:dyDescent="0.3">
      <c r="A7" s="7" t="s">
        <v>429</v>
      </c>
      <c r="B7" s="7" t="s">
        <v>129</v>
      </c>
      <c r="C7" s="6" t="s">
        <v>11</v>
      </c>
      <c r="D7" s="6" t="s">
        <v>30</v>
      </c>
      <c r="E7" s="7" t="s">
        <v>42</v>
      </c>
      <c r="F7" s="7" t="s">
        <v>118</v>
      </c>
      <c r="G7" s="7"/>
      <c r="H7" s="7" t="s">
        <v>119</v>
      </c>
    </row>
    <row r="8" spans="1:8" s="2" customFormat="1" ht="49.5" x14ac:dyDescent="0.3">
      <c r="A8" s="7" t="s">
        <v>430</v>
      </c>
      <c r="B8" s="7" t="s">
        <v>129</v>
      </c>
      <c r="C8" s="6" t="s">
        <v>8</v>
      </c>
      <c r="D8" s="6" t="s">
        <v>44</v>
      </c>
      <c r="E8" s="7" t="s">
        <v>43</v>
      </c>
      <c r="F8" s="7" t="s">
        <v>110</v>
      </c>
      <c r="G8" s="7"/>
      <c r="H8" s="7" t="s">
        <v>93</v>
      </c>
    </row>
    <row r="9" spans="1:8" s="2" customFormat="1" ht="33" x14ac:dyDescent="0.3">
      <c r="A9" s="7" t="s">
        <v>431</v>
      </c>
      <c r="B9" s="7" t="s">
        <v>129</v>
      </c>
      <c r="C9" s="6" t="s">
        <v>8</v>
      </c>
      <c r="D9" s="6" t="s">
        <v>30</v>
      </c>
      <c r="E9" s="7" t="s">
        <v>45</v>
      </c>
      <c r="F9" s="7" t="s">
        <v>104</v>
      </c>
      <c r="G9" s="7"/>
      <c r="H9" s="7" t="s">
        <v>108</v>
      </c>
    </row>
    <row r="10" spans="1:8" s="10" customFormat="1" ht="33" x14ac:dyDescent="0.3">
      <c r="A10" s="9" t="s">
        <v>447</v>
      </c>
      <c r="B10" s="8" t="s">
        <v>129</v>
      </c>
      <c r="C10" s="8" t="s">
        <v>6</v>
      </c>
      <c r="D10" s="8" t="s">
        <v>30</v>
      </c>
      <c r="E10" s="9" t="s">
        <v>47</v>
      </c>
      <c r="F10" s="9" t="s">
        <v>48</v>
      </c>
      <c r="G10" s="9" t="s">
        <v>102</v>
      </c>
      <c r="H10" s="9" t="s">
        <v>103</v>
      </c>
    </row>
    <row r="11" spans="1:8" s="2" customFormat="1" ht="33" x14ac:dyDescent="0.3">
      <c r="A11" s="7" t="s">
        <v>448</v>
      </c>
      <c r="B11" s="7" t="s">
        <v>129</v>
      </c>
      <c r="C11" s="6" t="s">
        <v>6</v>
      </c>
      <c r="D11" s="6" t="s">
        <v>30</v>
      </c>
      <c r="E11" s="7" t="s">
        <v>49</v>
      </c>
      <c r="F11" s="7" t="s">
        <v>121</v>
      </c>
      <c r="G11" s="7"/>
      <c r="H11" s="7" t="s">
        <v>94</v>
      </c>
    </row>
    <row r="12" spans="1:8" s="10" customFormat="1" ht="33" x14ac:dyDescent="0.3">
      <c r="A12" s="9" t="s">
        <v>449</v>
      </c>
      <c r="B12" s="8" t="s">
        <v>129</v>
      </c>
      <c r="C12" s="8" t="s">
        <v>3</v>
      </c>
      <c r="D12" s="8" t="s">
        <v>30</v>
      </c>
      <c r="E12" s="9" t="s">
        <v>18</v>
      </c>
      <c r="F12" s="9" t="s">
        <v>50</v>
      </c>
      <c r="G12" s="9" t="s">
        <v>101</v>
      </c>
      <c r="H12" s="9" t="s">
        <v>101</v>
      </c>
    </row>
    <row r="13" spans="1:8" s="10" customFormat="1" ht="33" x14ac:dyDescent="0.3">
      <c r="A13" s="9" t="s">
        <v>450</v>
      </c>
      <c r="B13" s="8" t="s">
        <v>129</v>
      </c>
      <c r="C13" s="8" t="s">
        <v>3</v>
      </c>
      <c r="D13" s="8" t="s">
        <v>30</v>
      </c>
      <c r="E13" s="9" t="s">
        <v>27</v>
      </c>
      <c r="F13" s="9" t="s">
        <v>52</v>
      </c>
      <c r="G13" s="9" t="s">
        <v>101</v>
      </c>
      <c r="H13" s="9" t="s">
        <v>101</v>
      </c>
    </row>
    <row r="14" spans="1:8" s="2" customFormat="1" ht="33" x14ac:dyDescent="0.3">
      <c r="A14" s="7" t="s">
        <v>451</v>
      </c>
      <c r="B14" s="7" t="s">
        <v>129</v>
      </c>
      <c r="C14" s="6" t="s">
        <v>3</v>
      </c>
      <c r="D14" s="6" t="s">
        <v>30</v>
      </c>
      <c r="E14" s="7" t="s">
        <v>53</v>
      </c>
      <c r="F14" s="7" t="s">
        <v>122</v>
      </c>
      <c r="G14" s="7" t="s">
        <v>54</v>
      </c>
      <c r="H14" s="7" t="s">
        <v>95</v>
      </c>
    </row>
    <row r="15" spans="1:8" s="10" customFormat="1" ht="49.5" x14ac:dyDescent="0.3">
      <c r="A15" s="9" t="s">
        <v>452</v>
      </c>
      <c r="B15" s="8" t="s">
        <v>129</v>
      </c>
      <c r="C15" s="8" t="s">
        <v>14</v>
      </c>
      <c r="D15" s="8" t="s">
        <v>19</v>
      </c>
      <c r="E15" s="9" t="s">
        <v>23</v>
      </c>
      <c r="F15" s="9" t="s">
        <v>55</v>
      </c>
      <c r="G15" s="9" t="s">
        <v>101</v>
      </c>
      <c r="H15" s="9" t="s">
        <v>101</v>
      </c>
    </row>
    <row r="16" spans="1:8" s="10" customFormat="1" ht="33" x14ac:dyDescent="0.3">
      <c r="A16" s="9" t="s">
        <v>453</v>
      </c>
      <c r="B16" s="8" t="s">
        <v>129</v>
      </c>
      <c r="C16" s="8" t="s">
        <v>14</v>
      </c>
      <c r="D16" s="8" t="s">
        <v>19</v>
      </c>
      <c r="E16" s="9" t="s">
        <v>56</v>
      </c>
      <c r="F16" s="9" t="s">
        <v>57</v>
      </c>
      <c r="G16" s="9" t="s">
        <v>101</v>
      </c>
      <c r="H16" s="9" t="s">
        <v>101</v>
      </c>
    </row>
    <row r="17" spans="1:8" s="10" customFormat="1" ht="66" x14ac:dyDescent="0.3">
      <c r="A17" s="9" t="s">
        <v>454</v>
      </c>
      <c r="B17" s="8" t="s">
        <v>129</v>
      </c>
      <c r="C17" s="8" t="s">
        <v>13</v>
      </c>
      <c r="D17" s="8" t="s">
        <v>19</v>
      </c>
      <c r="E17" s="9" t="s">
        <v>58</v>
      </c>
      <c r="F17" s="9" t="s">
        <v>59</v>
      </c>
      <c r="G17" s="9" t="s">
        <v>101</v>
      </c>
      <c r="H17" s="9" t="s">
        <v>101</v>
      </c>
    </row>
    <row r="18" spans="1:8" s="10" customFormat="1" ht="49.5" x14ac:dyDescent="0.3">
      <c r="A18" s="9" t="s">
        <v>455</v>
      </c>
      <c r="B18" s="8" t="s">
        <v>129</v>
      </c>
      <c r="C18" s="8" t="s">
        <v>11</v>
      </c>
      <c r="D18" s="8" t="s">
        <v>19</v>
      </c>
      <c r="E18" s="9" t="s">
        <v>22</v>
      </c>
      <c r="F18" s="9" t="s">
        <v>60</v>
      </c>
      <c r="G18" s="9" t="s">
        <v>101</v>
      </c>
      <c r="H18" s="9" t="s">
        <v>101</v>
      </c>
    </row>
    <row r="19" spans="1:8" s="10" customFormat="1" ht="82.5" x14ac:dyDescent="0.3">
      <c r="A19" s="9" t="s">
        <v>456</v>
      </c>
      <c r="B19" s="8" t="s">
        <v>129</v>
      </c>
      <c r="C19" s="8" t="s">
        <v>8</v>
      </c>
      <c r="D19" s="8" t="s">
        <v>19</v>
      </c>
      <c r="E19" s="9" t="s">
        <v>21</v>
      </c>
      <c r="F19" s="9" t="s">
        <v>61</v>
      </c>
      <c r="G19" s="9" t="s">
        <v>101</v>
      </c>
      <c r="H19" s="9" t="s">
        <v>101</v>
      </c>
    </row>
    <row r="20" spans="1:8" s="10" customFormat="1" ht="33" x14ac:dyDescent="0.3">
      <c r="A20" s="9" t="s">
        <v>457</v>
      </c>
      <c r="B20" s="8" t="s">
        <v>129</v>
      </c>
      <c r="C20" s="8" t="s">
        <v>6</v>
      </c>
      <c r="D20" s="8" t="s">
        <v>19</v>
      </c>
      <c r="E20" s="9" t="s">
        <v>20</v>
      </c>
      <c r="F20" s="9" t="s">
        <v>48</v>
      </c>
      <c r="G20" s="9" t="s">
        <v>101</v>
      </c>
      <c r="H20" s="9" t="s">
        <v>101</v>
      </c>
    </row>
    <row r="21" spans="1:8" s="10" customFormat="1" ht="49.5" x14ac:dyDescent="0.3">
      <c r="A21" s="9" t="s">
        <v>458</v>
      </c>
      <c r="B21" s="8" t="s">
        <v>129</v>
      </c>
      <c r="C21" s="8" t="s">
        <v>6</v>
      </c>
      <c r="D21" s="8" t="s">
        <v>19</v>
      </c>
      <c r="E21" s="9" t="s">
        <v>34</v>
      </c>
      <c r="F21" s="9" t="s">
        <v>62</v>
      </c>
      <c r="G21" s="9" t="s">
        <v>101</v>
      </c>
      <c r="H21" s="9" t="s">
        <v>101</v>
      </c>
    </row>
    <row r="22" spans="1:8" s="10" customFormat="1" ht="49.5" x14ac:dyDescent="0.3">
      <c r="A22" s="9" t="s">
        <v>459</v>
      </c>
      <c r="B22" s="8" t="s">
        <v>129</v>
      </c>
      <c r="C22" s="8" t="s">
        <v>3</v>
      </c>
      <c r="D22" s="8" t="s">
        <v>19</v>
      </c>
      <c r="E22" s="9" t="s">
        <v>63</v>
      </c>
      <c r="F22" s="9" t="s">
        <v>64</v>
      </c>
      <c r="G22" s="9" t="s">
        <v>101</v>
      </c>
      <c r="H22" s="9" t="s">
        <v>101</v>
      </c>
    </row>
    <row r="23" spans="1:8" s="10" customFormat="1" ht="33" x14ac:dyDescent="0.3">
      <c r="A23" s="9" t="s">
        <v>460</v>
      </c>
      <c r="B23" s="8" t="s">
        <v>129</v>
      </c>
      <c r="C23" s="8" t="s">
        <v>3</v>
      </c>
      <c r="D23" s="8" t="s">
        <v>19</v>
      </c>
      <c r="E23" s="9" t="s">
        <v>56</v>
      </c>
      <c r="F23" s="9" t="s">
        <v>57</v>
      </c>
      <c r="G23" s="9" t="s">
        <v>101</v>
      </c>
      <c r="H23" s="9" t="s">
        <v>101</v>
      </c>
    </row>
    <row r="24" spans="1:8" s="10" customFormat="1" ht="49.5" x14ac:dyDescent="0.3">
      <c r="A24" s="9" t="s">
        <v>461</v>
      </c>
      <c r="B24" s="8" t="s">
        <v>129</v>
      </c>
      <c r="C24" s="8" t="s">
        <v>3</v>
      </c>
      <c r="D24" s="8" t="s">
        <v>19</v>
      </c>
      <c r="E24" s="9" t="s">
        <v>25</v>
      </c>
      <c r="F24" s="9" t="s">
        <v>57</v>
      </c>
      <c r="G24" s="9" t="s">
        <v>101</v>
      </c>
      <c r="H24" s="9" t="s">
        <v>101</v>
      </c>
    </row>
    <row r="25" spans="1:8" s="10" customFormat="1" ht="49.5" x14ac:dyDescent="0.3">
      <c r="A25" s="9" t="s">
        <v>462</v>
      </c>
      <c r="B25" s="8" t="s">
        <v>129</v>
      </c>
      <c r="C25" s="8" t="s">
        <v>14</v>
      </c>
      <c r="D25" s="8" t="s">
        <v>4</v>
      </c>
      <c r="E25" s="9" t="s">
        <v>16</v>
      </c>
      <c r="F25" s="9" t="s">
        <v>65</v>
      </c>
      <c r="G25" s="9" t="s">
        <v>101</v>
      </c>
      <c r="H25" s="9" t="s">
        <v>101</v>
      </c>
    </row>
    <row r="26" spans="1:8" s="10" customFormat="1" ht="49.5" x14ac:dyDescent="0.3">
      <c r="A26" s="9" t="s">
        <v>463</v>
      </c>
      <c r="B26" s="8" t="s">
        <v>129</v>
      </c>
      <c r="C26" s="8" t="s">
        <v>14</v>
      </c>
      <c r="D26" s="8" t="s">
        <v>4</v>
      </c>
      <c r="E26" s="9" t="s">
        <v>15</v>
      </c>
      <c r="F26" s="9" t="s">
        <v>55</v>
      </c>
      <c r="G26" s="9" t="s">
        <v>101</v>
      </c>
      <c r="H26" s="9" t="s">
        <v>101</v>
      </c>
    </row>
    <row r="27" spans="1:8" s="10" customFormat="1" ht="49.5" x14ac:dyDescent="0.3">
      <c r="A27" s="9" t="s">
        <v>464</v>
      </c>
      <c r="B27" s="8" t="s">
        <v>129</v>
      </c>
      <c r="C27" s="8" t="s">
        <v>13</v>
      </c>
      <c r="D27" s="8" t="s">
        <v>4</v>
      </c>
      <c r="E27" s="9" t="s">
        <v>58</v>
      </c>
      <c r="F27" s="9" t="s">
        <v>66</v>
      </c>
      <c r="G27" s="9" t="s">
        <v>101</v>
      </c>
      <c r="H27" s="9" t="s">
        <v>101</v>
      </c>
    </row>
    <row r="28" spans="1:8" s="10" customFormat="1" ht="49.5" x14ac:dyDescent="0.3">
      <c r="A28" s="9" t="s">
        <v>465</v>
      </c>
      <c r="B28" s="8" t="s">
        <v>129</v>
      </c>
      <c r="C28" s="8" t="s">
        <v>11</v>
      </c>
      <c r="D28" s="8" t="s">
        <v>4</v>
      </c>
      <c r="E28" s="9" t="s">
        <v>12</v>
      </c>
      <c r="F28" s="9" t="s">
        <v>60</v>
      </c>
      <c r="G28" s="9" t="s">
        <v>101</v>
      </c>
      <c r="H28" s="9" t="s">
        <v>101</v>
      </c>
    </row>
    <row r="29" spans="1:8" s="10" customFormat="1" ht="82.5" x14ac:dyDescent="0.3">
      <c r="A29" s="9" t="s">
        <v>466</v>
      </c>
      <c r="B29" s="8" t="s">
        <v>129</v>
      </c>
      <c r="C29" s="8" t="s">
        <v>8</v>
      </c>
      <c r="D29" s="8" t="s">
        <v>4</v>
      </c>
      <c r="E29" s="9" t="s">
        <v>10</v>
      </c>
      <c r="F29" s="9" t="s">
        <v>61</v>
      </c>
      <c r="G29" s="9" t="s">
        <v>101</v>
      </c>
      <c r="H29" s="9" t="s">
        <v>101</v>
      </c>
    </row>
    <row r="30" spans="1:8" s="2" customFormat="1" ht="33" x14ac:dyDescent="0.3">
      <c r="A30" s="7" t="s">
        <v>467</v>
      </c>
      <c r="B30" s="6" t="s">
        <v>129</v>
      </c>
      <c r="C30" s="6" t="s">
        <v>6</v>
      </c>
      <c r="D30" s="6" t="s">
        <v>4</v>
      </c>
      <c r="E30" s="7" t="s">
        <v>67</v>
      </c>
      <c r="F30" s="7" t="s">
        <v>116</v>
      </c>
      <c r="G30" s="7" t="s">
        <v>117</v>
      </c>
      <c r="H30" s="7" t="s">
        <v>113</v>
      </c>
    </row>
    <row r="31" spans="1:8" s="10" customFormat="1" ht="49.5" x14ac:dyDescent="0.3">
      <c r="A31" s="9" t="s">
        <v>468</v>
      </c>
      <c r="B31" s="8" t="s">
        <v>129</v>
      </c>
      <c r="C31" s="8" t="s">
        <v>6</v>
      </c>
      <c r="D31" s="8" t="s">
        <v>4</v>
      </c>
      <c r="E31" s="9" t="s">
        <v>7</v>
      </c>
      <c r="F31" s="9" t="s">
        <v>62</v>
      </c>
      <c r="G31" s="9" t="s">
        <v>101</v>
      </c>
      <c r="H31" s="9" t="s">
        <v>101</v>
      </c>
    </row>
    <row r="32" spans="1:8" s="10" customFormat="1" ht="49.5" x14ac:dyDescent="0.3">
      <c r="A32" s="9" t="s">
        <v>469</v>
      </c>
      <c r="B32" s="8" t="s">
        <v>129</v>
      </c>
      <c r="C32" s="8" t="s">
        <v>3</v>
      </c>
      <c r="D32" s="8" t="s">
        <v>4</v>
      </c>
      <c r="E32" s="9" t="s">
        <v>63</v>
      </c>
      <c r="F32" s="9" t="s">
        <v>68</v>
      </c>
      <c r="G32" s="9" t="s">
        <v>101</v>
      </c>
      <c r="H32" s="9" t="s">
        <v>101</v>
      </c>
    </row>
    <row r="33" spans="1:8" s="10" customFormat="1" ht="33" x14ac:dyDescent="0.3">
      <c r="A33" s="9" t="s">
        <v>470</v>
      </c>
      <c r="B33" s="8" t="s">
        <v>129</v>
      </c>
      <c r="C33" s="8" t="s">
        <v>3</v>
      </c>
      <c r="D33" s="8" t="s">
        <v>4</v>
      </c>
      <c r="E33" s="9" t="s">
        <v>69</v>
      </c>
      <c r="F33" s="9" t="s">
        <v>57</v>
      </c>
      <c r="G33" s="9" t="s">
        <v>101</v>
      </c>
      <c r="H33" s="9" t="s">
        <v>101</v>
      </c>
    </row>
    <row r="34" spans="1:8" s="10" customFormat="1" ht="49.5" x14ac:dyDescent="0.3">
      <c r="A34" s="9" t="s">
        <v>471</v>
      </c>
      <c r="B34" s="8" t="s">
        <v>129</v>
      </c>
      <c r="C34" s="8" t="s">
        <v>3</v>
      </c>
      <c r="D34" s="8" t="s">
        <v>4</v>
      </c>
      <c r="E34" s="9" t="s">
        <v>5</v>
      </c>
      <c r="F34" s="9" t="s">
        <v>57</v>
      </c>
      <c r="G34" s="9" t="s">
        <v>101</v>
      </c>
      <c r="H34" s="9" t="s">
        <v>101</v>
      </c>
    </row>
    <row r="35" spans="1:8" s="2" customFormat="1" ht="33" x14ac:dyDescent="0.3">
      <c r="A35" s="7" t="s">
        <v>472</v>
      </c>
      <c r="B35" s="6" t="s">
        <v>129</v>
      </c>
      <c r="C35" s="6" t="s">
        <v>6</v>
      </c>
      <c r="D35" s="6" t="s">
        <v>31</v>
      </c>
      <c r="E35" s="7" t="s">
        <v>70</v>
      </c>
      <c r="F35" s="7" t="s">
        <v>114</v>
      </c>
      <c r="G35" s="7" t="s">
        <v>71</v>
      </c>
      <c r="H35" s="7" t="s">
        <v>96</v>
      </c>
    </row>
    <row r="36" spans="1:8" s="2" customFormat="1" ht="33" x14ac:dyDescent="0.3">
      <c r="A36" s="7" t="s">
        <v>473</v>
      </c>
      <c r="B36" s="6" t="s">
        <v>129</v>
      </c>
      <c r="C36" s="6" t="s">
        <v>8</v>
      </c>
      <c r="D36" s="6" t="s">
        <v>31</v>
      </c>
      <c r="E36" s="7" t="s">
        <v>72</v>
      </c>
      <c r="F36" s="7" t="s">
        <v>115</v>
      </c>
      <c r="G36" s="7"/>
      <c r="H36" s="7" t="s">
        <v>97</v>
      </c>
    </row>
    <row r="37" spans="1:8" s="10" customFormat="1" ht="82.5" x14ac:dyDescent="0.3">
      <c r="A37" s="9" t="s">
        <v>474</v>
      </c>
      <c r="B37" s="8" t="s">
        <v>129</v>
      </c>
      <c r="C37" s="8" t="s">
        <v>11</v>
      </c>
      <c r="D37" s="8" t="s">
        <v>31</v>
      </c>
      <c r="E37" s="9" t="s">
        <v>74</v>
      </c>
      <c r="F37" s="9" t="s">
        <v>73</v>
      </c>
      <c r="G37" s="9" t="s">
        <v>101</v>
      </c>
      <c r="H37" s="9" t="s">
        <v>101</v>
      </c>
    </row>
    <row r="38" spans="1:8" s="10" customFormat="1" ht="115.5" x14ac:dyDescent="0.3">
      <c r="A38" s="9" t="s">
        <v>475</v>
      </c>
      <c r="B38" s="8" t="s">
        <v>129</v>
      </c>
      <c r="C38" s="8" t="s">
        <v>11</v>
      </c>
      <c r="D38" s="8" t="s">
        <v>31</v>
      </c>
      <c r="E38" s="9" t="s">
        <v>36</v>
      </c>
      <c r="F38" s="9" t="s">
        <v>75</v>
      </c>
      <c r="G38" s="9" t="s">
        <v>101</v>
      </c>
      <c r="H38" s="9" t="s">
        <v>101</v>
      </c>
    </row>
    <row r="39" spans="1:8" s="10" customFormat="1" ht="49.5" x14ac:dyDescent="0.3">
      <c r="A39" s="9" t="s">
        <v>476</v>
      </c>
      <c r="B39" s="8" t="s">
        <v>129</v>
      </c>
      <c r="C39" s="8" t="s">
        <v>11</v>
      </c>
      <c r="D39" s="8" t="s">
        <v>31</v>
      </c>
      <c r="E39" s="9" t="s">
        <v>37</v>
      </c>
      <c r="F39" s="9" t="s">
        <v>75</v>
      </c>
      <c r="G39" s="9" t="s">
        <v>101</v>
      </c>
      <c r="H39" s="9" t="s">
        <v>101</v>
      </c>
    </row>
    <row r="40" spans="1:8" s="10" customFormat="1" ht="49.5" x14ac:dyDescent="0.3">
      <c r="A40" s="9" t="s">
        <v>477</v>
      </c>
      <c r="B40" s="8" t="s">
        <v>129</v>
      </c>
      <c r="C40" s="8" t="s">
        <v>11</v>
      </c>
      <c r="D40" s="8" t="s">
        <v>31</v>
      </c>
      <c r="E40" s="9" t="s">
        <v>28</v>
      </c>
      <c r="F40" s="9" t="s">
        <v>75</v>
      </c>
      <c r="G40" s="9" t="s">
        <v>101</v>
      </c>
      <c r="H40" s="9" t="s">
        <v>101</v>
      </c>
    </row>
    <row r="41" spans="1:8" s="10" customFormat="1" ht="66" x14ac:dyDescent="0.3">
      <c r="A41" s="9" t="s">
        <v>478</v>
      </c>
      <c r="B41" s="8" t="s">
        <v>129</v>
      </c>
      <c r="C41" s="8" t="s">
        <v>13</v>
      </c>
      <c r="D41" s="8" t="s">
        <v>31</v>
      </c>
      <c r="E41" s="9" t="s">
        <v>26</v>
      </c>
      <c r="F41" s="9" t="s">
        <v>73</v>
      </c>
      <c r="G41" s="9" t="s">
        <v>101</v>
      </c>
      <c r="H41" s="9" t="s">
        <v>101</v>
      </c>
    </row>
    <row r="42" spans="1:8" s="2" customFormat="1" ht="49.5" x14ac:dyDescent="0.3">
      <c r="A42" s="7" t="s">
        <v>479</v>
      </c>
      <c r="B42" s="6" t="s">
        <v>129</v>
      </c>
      <c r="C42" s="6" t="s">
        <v>14</v>
      </c>
      <c r="D42" s="6" t="s">
        <v>31</v>
      </c>
      <c r="E42" s="7" t="s">
        <v>76</v>
      </c>
      <c r="F42" s="7" t="s">
        <v>115</v>
      </c>
      <c r="G42" s="7" t="s">
        <v>98</v>
      </c>
      <c r="H42" s="7"/>
    </row>
    <row r="43" spans="1:8" s="10" customFormat="1" ht="49.5" x14ac:dyDescent="0.3">
      <c r="A43" s="9" t="s">
        <v>480</v>
      </c>
      <c r="B43" s="8" t="s">
        <v>129</v>
      </c>
      <c r="C43" s="8" t="s">
        <v>14</v>
      </c>
      <c r="D43" s="8" t="s">
        <v>32</v>
      </c>
      <c r="E43" s="9" t="s">
        <v>77</v>
      </c>
      <c r="F43" s="9" t="s">
        <v>78</v>
      </c>
      <c r="G43" s="9" t="s">
        <v>101</v>
      </c>
      <c r="H43" s="9" t="s">
        <v>101</v>
      </c>
    </row>
    <row r="44" spans="1:8" s="10" customFormat="1" ht="33" x14ac:dyDescent="0.3">
      <c r="A44" s="9" t="s">
        <v>481</v>
      </c>
      <c r="B44" s="8" t="s">
        <v>129</v>
      </c>
      <c r="C44" s="8" t="s">
        <v>3</v>
      </c>
      <c r="D44" s="8" t="s">
        <v>32</v>
      </c>
      <c r="E44" s="9" t="s">
        <v>79</v>
      </c>
      <c r="F44" s="9" t="s">
        <v>78</v>
      </c>
      <c r="G44" s="9" t="s">
        <v>101</v>
      </c>
      <c r="H44" s="9" t="s">
        <v>101</v>
      </c>
    </row>
    <row r="45" spans="1:8" s="2" customFormat="1" x14ac:dyDescent="0.3">
      <c r="A45" s="7" t="s">
        <v>482</v>
      </c>
      <c r="B45" s="6" t="s">
        <v>129</v>
      </c>
      <c r="C45" s="6" t="s">
        <v>14</v>
      </c>
      <c r="D45" s="6" t="s">
        <v>33</v>
      </c>
      <c r="E45" s="7" t="s">
        <v>80</v>
      </c>
      <c r="F45" s="7" t="s">
        <v>118</v>
      </c>
      <c r="G45" s="7" t="s">
        <v>81</v>
      </c>
      <c r="H45" s="7" t="s">
        <v>99</v>
      </c>
    </row>
    <row r="46" spans="1:8" s="2" customFormat="1" x14ac:dyDescent="0.3">
      <c r="A46" s="7" t="s">
        <v>483</v>
      </c>
      <c r="B46" s="6" t="s">
        <v>129</v>
      </c>
      <c r="C46" s="6" t="s">
        <v>14</v>
      </c>
      <c r="D46" s="6" t="s">
        <v>33</v>
      </c>
      <c r="E46" s="7" t="s">
        <v>82</v>
      </c>
      <c r="F46" s="7" t="s">
        <v>118</v>
      </c>
      <c r="G46" s="7"/>
      <c r="H46" s="7" t="s">
        <v>99</v>
      </c>
    </row>
    <row r="47" spans="1:8" s="2" customFormat="1" ht="49.5" x14ac:dyDescent="0.3">
      <c r="A47" s="7" t="s">
        <v>484</v>
      </c>
      <c r="B47" s="6" t="s">
        <v>129</v>
      </c>
      <c r="C47" s="6" t="s">
        <v>13</v>
      </c>
      <c r="D47" s="6" t="s">
        <v>33</v>
      </c>
      <c r="E47" s="7" t="s">
        <v>83</v>
      </c>
      <c r="F47" s="7" t="s">
        <v>123</v>
      </c>
      <c r="G47" s="7" t="s">
        <v>124</v>
      </c>
      <c r="H47" s="7" t="s">
        <v>125</v>
      </c>
    </row>
    <row r="48" spans="1:8" s="10" customFormat="1" ht="49.5" x14ac:dyDescent="0.3">
      <c r="A48" s="9" t="s">
        <v>485</v>
      </c>
      <c r="B48" s="8" t="s">
        <v>129</v>
      </c>
      <c r="C48" s="8" t="s">
        <v>11</v>
      </c>
      <c r="D48" s="8" t="s">
        <v>33</v>
      </c>
      <c r="E48" s="9" t="s">
        <v>24</v>
      </c>
      <c r="F48" s="9" t="s">
        <v>84</v>
      </c>
      <c r="G48" s="9" t="s">
        <v>101</v>
      </c>
      <c r="H48" s="9" t="s">
        <v>101</v>
      </c>
    </row>
    <row r="49" spans="1:8" s="2" customFormat="1" ht="49.5" x14ac:dyDescent="0.3">
      <c r="A49" s="7" t="s">
        <v>486</v>
      </c>
      <c r="B49" s="6" t="s">
        <v>129</v>
      </c>
      <c r="C49" s="6" t="s">
        <v>8</v>
      </c>
      <c r="D49" s="6" t="s">
        <v>33</v>
      </c>
      <c r="E49" s="7" t="s">
        <v>85</v>
      </c>
      <c r="F49" s="7" t="s">
        <v>126</v>
      </c>
      <c r="G49" s="7" t="s">
        <v>124</v>
      </c>
      <c r="H49" s="7" t="s">
        <v>125</v>
      </c>
    </row>
    <row r="50" spans="1:8" s="2" customFormat="1" ht="49.5" x14ac:dyDescent="0.3">
      <c r="A50" s="7" t="s">
        <v>487</v>
      </c>
      <c r="B50" s="6" t="s">
        <v>129</v>
      </c>
      <c r="C50" s="6" t="s">
        <v>6</v>
      </c>
      <c r="D50" s="6" t="s">
        <v>33</v>
      </c>
      <c r="E50" s="7" t="s">
        <v>86</v>
      </c>
      <c r="F50" s="7" t="s">
        <v>128</v>
      </c>
      <c r="G50" s="7" t="s">
        <v>87</v>
      </c>
      <c r="H50" s="7"/>
    </row>
    <row r="51" spans="1:8" s="10" customFormat="1" ht="33" x14ac:dyDescent="0.3">
      <c r="A51" s="9" t="s">
        <v>488</v>
      </c>
      <c r="B51" s="8" t="s">
        <v>129</v>
      </c>
      <c r="C51" s="8" t="s">
        <v>6</v>
      </c>
      <c r="D51" s="8" t="s">
        <v>33</v>
      </c>
      <c r="E51" s="9" t="s">
        <v>34</v>
      </c>
      <c r="F51" s="9" t="s">
        <v>88</v>
      </c>
      <c r="G51" s="9" t="s">
        <v>101</v>
      </c>
      <c r="H51" s="9" t="s">
        <v>101</v>
      </c>
    </row>
    <row r="52" spans="1:8" s="10" customFormat="1" ht="33" x14ac:dyDescent="0.3">
      <c r="A52" s="9" t="s">
        <v>489</v>
      </c>
      <c r="B52" s="8" t="s">
        <v>129</v>
      </c>
      <c r="C52" s="8" t="s">
        <v>3</v>
      </c>
      <c r="D52" s="8" t="s">
        <v>33</v>
      </c>
      <c r="E52" s="9" t="s">
        <v>17</v>
      </c>
      <c r="F52" s="9" t="s">
        <v>89</v>
      </c>
      <c r="G52" s="9" t="s">
        <v>101</v>
      </c>
      <c r="H52" s="9" t="s">
        <v>101</v>
      </c>
    </row>
    <row r="53" spans="1:8" s="2" customFormat="1" x14ac:dyDescent="0.3">
      <c r="A53" s="7" t="s">
        <v>490</v>
      </c>
      <c r="B53" s="6" t="s">
        <v>129</v>
      </c>
      <c r="C53" s="6" t="s">
        <v>3</v>
      </c>
      <c r="D53" s="6" t="s">
        <v>33</v>
      </c>
      <c r="E53" s="7" t="s">
        <v>90</v>
      </c>
      <c r="F53" s="7" t="s">
        <v>127</v>
      </c>
      <c r="G53" s="7"/>
      <c r="H53" s="7" t="s">
        <v>95</v>
      </c>
    </row>
    <row r="54" spans="1:8" s="2" customFormat="1" x14ac:dyDescent="0.3">
      <c r="A54" s="7" t="s">
        <v>491</v>
      </c>
      <c r="B54" s="6" t="s">
        <v>129</v>
      </c>
      <c r="C54" s="6" t="s">
        <v>3</v>
      </c>
      <c r="D54" s="6" t="s">
        <v>33</v>
      </c>
      <c r="E54" s="7" t="s">
        <v>91</v>
      </c>
      <c r="F54" s="7" t="s">
        <v>127</v>
      </c>
      <c r="G54" s="7"/>
      <c r="H54" s="7" t="s">
        <v>100</v>
      </c>
    </row>
    <row r="55" spans="1:8" s="10" customFormat="1" ht="99" x14ac:dyDescent="0.3">
      <c r="A55" s="9" t="s">
        <v>492</v>
      </c>
      <c r="B55" s="8" t="s">
        <v>129</v>
      </c>
      <c r="C55" s="8" t="s">
        <v>8</v>
      </c>
      <c r="D55" s="8" t="s">
        <v>4</v>
      </c>
      <c r="E55" s="9" t="s">
        <v>9</v>
      </c>
      <c r="F55" s="9" t="s">
        <v>62</v>
      </c>
      <c r="G55" s="9" t="s">
        <v>101</v>
      </c>
      <c r="H55" s="9" t="s">
        <v>101</v>
      </c>
    </row>
    <row r="56" spans="1:8" s="10" customFormat="1" ht="99" x14ac:dyDescent="0.3">
      <c r="A56" s="9" t="s">
        <v>493</v>
      </c>
      <c r="B56" s="14" t="s">
        <v>129</v>
      </c>
      <c r="C56" s="14" t="s">
        <v>8</v>
      </c>
      <c r="D56" s="14" t="s">
        <v>35</v>
      </c>
      <c r="E56" s="15" t="s">
        <v>9</v>
      </c>
      <c r="F56" s="15" t="s">
        <v>62</v>
      </c>
      <c r="G56" s="15" t="s">
        <v>101</v>
      </c>
      <c r="H56" s="15" t="s">
        <v>101</v>
      </c>
    </row>
    <row r="57" spans="1:8" s="13" customFormat="1" x14ac:dyDescent="0.3">
      <c r="A57" s="18"/>
      <c r="B57" s="19"/>
      <c r="C57" s="19"/>
      <c r="D57" s="19"/>
      <c r="E57" s="18"/>
      <c r="F57" s="18"/>
      <c r="G57" s="18"/>
      <c r="H57" s="18"/>
    </row>
    <row r="58" spans="1:8" s="2" customFormat="1" x14ac:dyDescent="0.3">
      <c r="A58" s="16" t="s">
        <v>442</v>
      </c>
      <c r="B58" s="17" t="s">
        <v>135</v>
      </c>
      <c r="C58" s="17" t="s">
        <v>136</v>
      </c>
      <c r="D58" s="17" t="s">
        <v>140</v>
      </c>
      <c r="E58" s="16" t="s">
        <v>131</v>
      </c>
      <c r="F58" s="16" t="s">
        <v>143</v>
      </c>
      <c r="G58" s="16"/>
      <c r="H58" s="16"/>
    </row>
    <row r="59" spans="1:8" s="2" customFormat="1" ht="33" x14ac:dyDescent="0.3">
      <c r="A59" s="7" t="s">
        <v>494</v>
      </c>
      <c r="B59" s="6" t="s">
        <v>135</v>
      </c>
      <c r="C59" s="6" t="s">
        <v>137</v>
      </c>
      <c r="D59" s="6" t="s">
        <v>141</v>
      </c>
      <c r="E59" s="7" t="s">
        <v>132</v>
      </c>
      <c r="F59" s="7" t="s">
        <v>144</v>
      </c>
      <c r="G59" s="7"/>
      <c r="H59" s="7"/>
    </row>
    <row r="60" spans="1:8" s="10" customFormat="1" x14ac:dyDescent="0.3">
      <c r="A60" s="9" t="s">
        <v>495</v>
      </c>
      <c r="B60" s="8" t="s">
        <v>135</v>
      </c>
      <c r="C60" s="8" t="s">
        <v>138</v>
      </c>
      <c r="D60" s="8" t="s">
        <v>142</v>
      </c>
      <c r="E60" s="9" t="s">
        <v>133</v>
      </c>
      <c r="F60" s="9" t="s">
        <v>145</v>
      </c>
      <c r="G60" s="9" t="s">
        <v>102</v>
      </c>
      <c r="H60" s="9" t="s">
        <v>102</v>
      </c>
    </row>
    <row r="61" spans="1:8" s="2" customFormat="1" ht="33" x14ac:dyDescent="0.3">
      <c r="A61" s="7" t="s">
        <v>496</v>
      </c>
      <c r="B61" s="6" t="s">
        <v>135</v>
      </c>
      <c r="C61" s="6" t="s">
        <v>137</v>
      </c>
      <c r="D61" s="6" t="s">
        <v>139</v>
      </c>
      <c r="E61" s="7" t="s">
        <v>134</v>
      </c>
      <c r="F61" s="7" t="s">
        <v>146</v>
      </c>
      <c r="G61" s="7"/>
      <c r="H61" s="7"/>
    </row>
    <row r="63" spans="1:8" s="2" customFormat="1" ht="33" x14ac:dyDescent="0.3">
      <c r="A63" s="7" t="s">
        <v>445</v>
      </c>
      <c r="B63" s="6" t="s">
        <v>149</v>
      </c>
      <c r="C63" s="6" t="s">
        <v>102</v>
      </c>
      <c r="D63" s="6" t="s">
        <v>150</v>
      </c>
      <c r="E63" s="7" t="s">
        <v>147</v>
      </c>
      <c r="F63" s="7" t="s">
        <v>148</v>
      </c>
      <c r="G63" s="7"/>
      <c r="H63" s="7"/>
    </row>
    <row r="64" spans="1:8" s="2" customFormat="1" ht="49.5" x14ac:dyDescent="0.3">
      <c r="A64" s="7" t="s">
        <v>532</v>
      </c>
      <c r="B64" s="6" t="s">
        <v>149</v>
      </c>
      <c r="C64" s="6" t="s">
        <v>529</v>
      </c>
      <c r="D64" s="6" t="s">
        <v>139</v>
      </c>
      <c r="E64" s="7" t="s">
        <v>530</v>
      </c>
      <c r="F64" s="7" t="s">
        <v>533</v>
      </c>
      <c r="G64" s="7"/>
      <c r="H64" s="7"/>
    </row>
  </sheetData>
  <phoneticPr fontId="18" type="noConversion"/>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topLeftCell="C25" workbookViewId="0">
      <selection activeCell="G35" sqref="G35"/>
    </sheetView>
  </sheetViews>
  <sheetFormatPr defaultRowHeight="16.5" x14ac:dyDescent="0.3"/>
  <cols>
    <col min="1" max="1" width="6" customWidth="1"/>
    <col min="2" max="2" width="13.75" bestFit="1" customWidth="1"/>
    <col min="3" max="3" width="21.875" bestFit="1" customWidth="1"/>
    <col min="4" max="4" width="36.125" customWidth="1"/>
    <col min="5" max="5" width="62" style="1" customWidth="1"/>
    <col min="6" max="6" width="35" customWidth="1"/>
    <col min="7" max="7" width="32" style="1" customWidth="1"/>
    <col min="8" max="8" width="34.375" style="1" customWidth="1"/>
  </cols>
  <sheetData>
    <row r="1" spans="1:8" x14ac:dyDescent="0.3">
      <c r="A1" s="4" t="s">
        <v>0</v>
      </c>
      <c r="B1" s="4" t="s">
        <v>535</v>
      </c>
      <c r="C1" s="4" t="s">
        <v>1</v>
      </c>
      <c r="D1" s="4" t="s">
        <v>2</v>
      </c>
      <c r="E1" s="5" t="s">
        <v>536</v>
      </c>
      <c r="F1" s="4" t="s">
        <v>537</v>
      </c>
      <c r="G1" s="11" t="s">
        <v>538</v>
      </c>
      <c r="H1" s="12" t="s">
        <v>539</v>
      </c>
    </row>
    <row r="2" spans="1:8" s="3" customFormat="1" ht="148.5" x14ac:dyDescent="0.3">
      <c r="A2" s="7" t="s">
        <v>540</v>
      </c>
      <c r="B2" s="7" t="s">
        <v>129</v>
      </c>
      <c r="C2" s="7" t="s">
        <v>137</v>
      </c>
      <c r="D2" s="7" t="s">
        <v>541</v>
      </c>
      <c r="E2" s="7" t="s">
        <v>542</v>
      </c>
      <c r="F2" s="7" t="s">
        <v>543</v>
      </c>
      <c r="G2" s="7" t="s">
        <v>544</v>
      </c>
      <c r="H2" s="7" t="s">
        <v>545</v>
      </c>
    </row>
    <row r="3" spans="1:8" s="2" customFormat="1" ht="181.5" x14ac:dyDescent="0.3">
      <c r="A3" s="7" t="s">
        <v>425</v>
      </c>
      <c r="B3" s="7" t="s">
        <v>129</v>
      </c>
      <c r="C3" s="6" t="s">
        <v>546</v>
      </c>
      <c r="D3" s="6" t="s">
        <v>541</v>
      </c>
      <c r="E3" s="7" t="s">
        <v>547</v>
      </c>
      <c r="F3" s="7" t="s">
        <v>543</v>
      </c>
      <c r="G3" s="7" t="s">
        <v>548</v>
      </c>
      <c r="H3" s="7" t="s">
        <v>549</v>
      </c>
    </row>
    <row r="4" spans="1:8" s="2" customFormat="1" ht="181.5" x14ac:dyDescent="0.3">
      <c r="A4" s="7" t="s">
        <v>426</v>
      </c>
      <c r="B4" s="7" t="s">
        <v>129</v>
      </c>
      <c r="C4" s="6" t="s">
        <v>551</v>
      </c>
      <c r="D4" s="6" t="s">
        <v>552</v>
      </c>
      <c r="E4" s="7" t="s">
        <v>553</v>
      </c>
      <c r="F4" s="7" t="s">
        <v>543</v>
      </c>
      <c r="G4" s="7" t="s">
        <v>554</v>
      </c>
      <c r="H4" s="7" t="s">
        <v>555</v>
      </c>
    </row>
    <row r="5" spans="1:8" s="2" customFormat="1" ht="148.5" x14ac:dyDescent="0.3">
      <c r="A5" s="7" t="s">
        <v>427</v>
      </c>
      <c r="B5" s="7" t="s">
        <v>129</v>
      </c>
      <c r="C5" s="6" t="s">
        <v>556</v>
      </c>
      <c r="D5" s="6" t="s">
        <v>557</v>
      </c>
      <c r="E5" s="7" t="s">
        <v>558</v>
      </c>
      <c r="F5" s="7" t="s">
        <v>559</v>
      </c>
      <c r="G5" s="7" t="s">
        <v>560</v>
      </c>
      <c r="H5" s="7" t="s">
        <v>561</v>
      </c>
    </row>
    <row r="6" spans="1:8" s="2" customFormat="1" ht="66" x14ac:dyDescent="0.3">
      <c r="A6" s="7" t="s">
        <v>428</v>
      </c>
      <c r="B6" s="7" t="s">
        <v>129</v>
      </c>
      <c r="C6" s="6" t="s">
        <v>136</v>
      </c>
      <c r="D6" s="6" t="s">
        <v>557</v>
      </c>
      <c r="E6" s="7" t="s">
        <v>562</v>
      </c>
      <c r="F6" s="7" t="s">
        <v>563</v>
      </c>
      <c r="G6" s="7" t="s">
        <v>564</v>
      </c>
      <c r="H6" s="7" t="s">
        <v>565</v>
      </c>
    </row>
    <row r="7" spans="1:8" s="2" customFormat="1" ht="132" x14ac:dyDescent="0.3">
      <c r="A7" s="7" t="s">
        <v>429</v>
      </c>
      <c r="B7" s="7" t="s">
        <v>129</v>
      </c>
      <c r="C7" s="6" t="s">
        <v>566</v>
      </c>
      <c r="D7" s="6" t="s">
        <v>30</v>
      </c>
      <c r="E7" s="7" t="s">
        <v>567</v>
      </c>
      <c r="F7" s="7" t="s">
        <v>569</v>
      </c>
      <c r="G7" s="7" t="s">
        <v>570</v>
      </c>
      <c r="H7" s="7" t="s">
        <v>571</v>
      </c>
    </row>
    <row r="8" spans="1:8" s="2" customFormat="1" ht="66" x14ac:dyDescent="0.3">
      <c r="A8" s="7" t="s">
        <v>430</v>
      </c>
      <c r="B8" s="7" t="s">
        <v>129</v>
      </c>
      <c r="C8" s="6" t="s">
        <v>572</v>
      </c>
      <c r="D8" s="6" t="s">
        <v>557</v>
      </c>
      <c r="E8" s="7" t="s">
        <v>573</v>
      </c>
      <c r="F8" s="7" t="s">
        <v>574</v>
      </c>
      <c r="G8" s="7" t="s">
        <v>564</v>
      </c>
      <c r="H8" s="7" t="s">
        <v>575</v>
      </c>
    </row>
    <row r="9" spans="1:8" s="2" customFormat="1" ht="148.5" x14ac:dyDescent="0.3">
      <c r="A9" s="7" t="s">
        <v>431</v>
      </c>
      <c r="B9" s="7" t="s">
        <v>129</v>
      </c>
      <c r="C9" s="6" t="s">
        <v>137</v>
      </c>
      <c r="D9" s="6" t="s">
        <v>30</v>
      </c>
      <c r="E9" s="7" t="s">
        <v>576</v>
      </c>
      <c r="F9" s="7" t="s">
        <v>577</v>
      </c>
      <c r="G9" s="7" t="s">
        <v>578</v>
      </c>
      <c r="H9" s="7" t="s">
        <v>579</v>
      </c>
    </row>
    <row r="10" spans="1:8" s="2" customFormat="1" ht="82.5" x14ac:dyDescent="0.3">
      <c r="A10" s="7" t="s">
        <v>580</v>
      </c>
      <c r="B10" s="7" t="s">
        <v>129</v>
      </c>
      <c r="C10" s="6" t="s">
        <v>581</v>
      </c>
      <c r="D10" s="6" t="s">
        <v>30</v>
      </c>
      <c r="E10" s="7" t="s">
        <v>582</v>
      </c>
      <c r="F10" s="7" t="s">
        <v>583</v>
      </c>
      <c r="G10" s="7" t="s">
        <v>584</v>
      </c>
      <c r="H10" s="7" t="s">
        <v>575</v>
      </c>
    </row>
    <row r="11" spans="1:8" s="2" customFormat="1" ht="33" x14ac:dyDescent="0.3">
      <c r="A11" s="7" t="s">
        <v>432</v>
      </c>
      <c r="B11" s="7" t="s">
        <v>129</v>
      </c>
      <c r="C11" s="6" t="s">
        <v>585</v>
      </c>
      <c r="D11" s="6" t="s">
        <v>30</v>
      </c>
      <c r="E11" s="7" t="s">
        <v>586</v>
      </c>
      <c r="F11" s="7" t="s">
        <v>587</v>
      </c>
      <c r="G11" s="7" t="s">
        <v>588</v>
      </c>
      <c r="H11" s="7" t="s">
        <v>589</v>
      </c>
    </row>
    <row r="12" spans="1:8" s="2" customFormat="1" ht="49.5" x14ac:dyDescent="0.3">
      <c r="A12" s="7" t="s">
        <v>433</v>
      </c>
      <c r="B12" s="6" t="s">
        <v>129</v>
      </c>
      <c r="C12" s="6" t="s">
        <v>581</v>
      </c>
      <c r="D12" s="6" t="s">
        <v>590</v>
      </c>
      <c r="E12" s="7" t="s">
        <v>591</v>
      </c>
      <c r="F12" s="7" t="s">
        <v>592</v>
      </c>
      <c r="G12" s="7" t="s">
        <v>593</v>
      </c>
      <c r="H12" s="7" t="s">
        <v>594</v>
      </c>
    </row>
    <row r="13" spans="1:8" s="2" customFormat="1" ht="82.5" x14ac:dyDescent="0.3">
      <c r="A13" s="7" t="s">
        <v>434</v>
      </c>
      <c r="B13" s="6" t="s">
        <v>129</v>
      </c>
      <c r="C13" s="6" t="s">
        <v>595</v>
      </c>
      <c r="D13" s="6" t="s">
        <v>596</v>
      </c>
      <c r="E13" s="7" t="s">
        <v>70</v>
      </c>
      <c r="F13" s="7" t="s">
        <v>597</v>
      </c>
      <c r="G13" s="7" t="s">
        <v>598</v>
      </c>
      <c r="H13" s="7" t="s">
        <v>599</v>
      </c>
    </row>
    <row r="14" spans="1:8" s="2" customFormat="1" ht="148.5" x14ac:dyDescent="0.3">
      <c r="A14" s="7" t="s">
        <v>435</v>
      </c>
      <c r="B14" s="6" t="s">
        <v>129</v>
      </c>
      <c r="C14" s="6" t="s">
        <v>137</v>
      </c>
      <c r="D14" s="6" t="s">
        <v>31</v>
      </c>
      <c r="E14" s="7" t="s">
        <v>72</v>
      </c>
      <c r="F14" s="7" t="s">
        <v>600</v>
      </c>
      <c r="G14" s="7" t="s">
        <v>544</v>
      </c>
      <c r="H14" s="7" t="s">
        <v>545</v>
      </c>
    </row>
    <row r="15" spans="1:8" s="2" customFormat="1" ht="148.5" x14ac:dyDescent="0.3">
      <c r="A15" s="7" t="s">
        <v>436</v>
      </c>
      <c r="B15" s="6" t="s">
        <v>129</v>
      </c>
      <c r="C15" s="6" t="s">
        <v>550</v>
      </c>
      <c r="D15" s="6" t="s">
        <v>601</v>
      </c>
      <c r="E15" s="7" t="s">
        <v>602</v>
      </c>
      <c r="F15" s="7" t="s">
        <v>600</v>
      </c>
      <c r="G15" s="7" t="s">
        <v>603</v>
      </c>
      <c r="H15" s="7" t="s">
        <v>545</v>
      </c>
    </row>
    <row r="16" spans="1:8" s="2" customFormat="1" ht="82.5" x14ac:dyDescent="0.3">
      <c r="A16" s="7" t="s">
        <v>604</v>
      </c>
      <c r="B16" s="6" t="s">
        <v>129</v>
      </c>
      <c r="C16" s="6" t="s">
        <v>14</v>
      </c>
      <c r="D16" s="6" t="s">
        <v>605</v>
      </c>
      <c r="E16" s="7" t="s">
        <v>606</v>
      </c>
      <c r="F16" s="7" t="s">
        <v>568</v>
      </c>
      <c r="G16" s="7" t="s">
        <v>584</v>
      </c>
      <c r="H16" s="7" t="s">
        <v>575</v>
      </c>
    </row>
    <row r="17" spans="1:8" s="2" customFormat="1" ht="82.5" x14ac:dyDescent="0.3">
      <c r="A17" s="7" t="s">
        <v>437</v>
      </c>
      <c r="B17" s="6" t="s">
        <v>129</v>
      </c>
      <c r="C17" s="6" t="s">
        <v>607</v>
      </c>
      <c r="D17" s="6" t="s">
        <v>33</v>
      </c>
      <c r="E17" s="7" t="s">
        <v>608</v>
      </c>
      <c r="F17" s="7" t="s">
        <v>568</v>
      </c>
      <c r="G17" s="7" t="s">
        <v>584</v>
      </c>
      <c r="H17" s="7" t="s">
        <v>575</v>
      </c>
    </row>
    <row r="18" spans="1:8" s="2" customFormat="1" ht="66" x14ac:dyDescent="0.3">
      <c r="A18" s="7" t="s">
        <v>609</v>
      </c>
      <c r="B18" s="6" t="s">
        <v>129</v>
      </c>
      <c r="C18" s="6" t="s">
        <v>136</v>
      </c>
      <c r="D18" s="6" t="s">
        <v>33</v>
      </c>
      <c r="E18" s="7" t="s">
        <v>610</v>
      </c>
      <c r="F18" s="7" t="s">
        <v>611</v>
      </c>
      <c r="G18" s="7" t="s">
        <v>612</v>
      </c>
      <c r="H18" s="7" t="s">
        <v>575</v>
      </c>
    </row>
    <row r="19" spans="1:8" s="2" customFormat="1" ht="66" x14ac:dyDescent="0.3">
      <c r="A19" s="7" t="s">
        <v>438</v>
      </c>
      <c r="B19" s="6" t="s">
        <v>129</v>
      </c>
      <c r="C19" s="6" t="s">
        <v>137</v>
      </c>
      <c r="D19" s="6" t="s">
        <v>33</v>
      </c>
      <c r="E19" s="7" t="s">
        <v>613</v>
      </c>
      <c r="F19" s="7" t="s">
        <v>614</v>
      </c>
      <c r="G19" s="7" t="s">
        <v>612</v>
      </c>
      <c r="H19" s="7" t="s">
        <v>575</v>
      </c>
    </row>
    <row r="20" spans="1:8" s="2" customFormat="1" ht="82.5" x14ac:dyDescent="0.3">
      <c r="A20" s="7" t="s">
        <v>439</v>
      </c>
      <c r="B20" s="6" t="s">
        <v>129</v>
      </c>
      <c r="C20" s="6" t="s">
        <v>581</v>
      </c>
      <c r="D20" s="6" t="s">
        <v>33</v>
      </c>
      <c r="E20" s="7" t="s">
        <v>615</v>
      </c>
      <c r="F20" s="7" t="s">
        <v>616</v>
      </c>
      <c r="G20" s="7" t="s">
        <v>617</v>
      </c>
      <c r="H20" s="7" t="s">
        <v>618</v>
      </c>
    </row>
    <row r="21" spans="1:8" s="2" customFormat="1" ht="33" x14ac:dyDescent="0.3">
      <c r="A21" s="7" t="s">
        <v>440</v>
      </c>
      <c r="B21" s="6" t="s">
        <v>129</v>
      </c>
      <c r="C21" s="6" t="s">
        <v>619</v>
      </c>
      <c r="D21" s="6" t="s">
        <v>33</v>
      </c>
      <c r="E21" s="7" t="s">
        <v>620</v>
      </c>
      <c r="F21" s="7" t="s">
        <v>621</v>
      </c>
      <c r="G21" s="7" t="s">
        <v>622</v>
      </c>
      <c r="H21" s="7" t="s">
        <v>589</v>
      </c>
    </row>
    <row r="22" spans="1:8" s="2" customFormat="1" ht="33" x14ac:dyDescent="0.3">
      <c r="A22" s="7" t="s">
        <v>441</v>
      </c>
      <c r="B22" s="6" t="s">
        <v>129</v>
      </c>
      <c r="C22" s="6" t="s">
        <v>3</v>
      </c>
      <c r="D22" s="6" t="s">
        <v>33</v>
      </c>
      <c r="E22" s="7" t="s">
        <v>623</v>
      </c>
      <c r="F22" s="7" t="s">
        <v>621</v>
      </c>
      <c r="G22" s="7" t="s">
        <v>624</v>
      </c>
      <c r="H22" s="7" t="s">
        <v>589</v>
      </c>
    </row>
    <row r="23" spans="1:8" s="2" customFormat="1" ht="148.5" x14ac:dyDescent="0.3">
      <c r="A23" s="16" t="s">
        <v>625</v>
      </c>
      <c r="B23" s="17" t="s">
        <v>626</v>
      </c>
      <c r="C23" s="17" t="s">
        <v>136</v>
      </c>
      <c r="D23" s="17" t="s">
        <v>627</v>
      </c>
      <c r="E23" s="16" t="s">
        <v>628</v>
      </c>
      <c r="F23" s="16" t="s">
        <v>143</v>
      </c>
      <c r="G23" s="7" t="s">
        <v>629</v>
      </c>
      <c r="H23" s="7" t="s">
        <v>545</v>
      </c>
    </row>
    <row r="24" spans="1:8" s="2" customFormat="1" ht="148.5" x14ac:dyDescent="0.3">
      <c r="A24" s="7" t="s">
        <v>443</v>
      </c>
      <c r="B24" s="6" t="s">
        <v>630</v>
      </c>
      <c r="C24" s="6" t="s">
        <v>631</v>
      </c>
      <c r="D24" s="6" t="s">
        <v>141</v>
      </c>
      <c r="E24" s="7" t="s">
        <v>132</v>
      </c>
      <c r="F24" s="7" t="s">
        <v>144</v>
      </c>
      <c r="G24" s="7" t="s">
        <v>560</v>
      </c>
      <c r="H24" s="7" t="s">
        <v>632</v>
      </c>
    </row>
    <row r="25" spans="1:8" s="2" customFormat="1" ht="82.5" x14ac:dyDescent="0.3">
      <c r="A25" s="7" t="s">
        <v>444</v>
      </c>
      <c r="B25" s="6" t="s">
        <v>135</v>
      </c>
      <c r="C25" s="6" t="s">
        <v>137</v>
      </c>
      <c r="D25" s="6" t="s">
        <v>139</v>
      </c>
      <c r="E25" s="7" t="s">
        <v>134</v>
      </c>
      <c r="F25" s="7" t="s">
        <v>633</v>
      </c>
      <c r="G25" s="7" t="s">
        <v>584</v>
      </c>
      <c r="H25" s="7" t="s">
        <v>634</v>
      </c>
    </row>
    <row r="26" spans="1:8" s="2" customFormat="1" ht="82.5" x14ac:dyDescent="0.3">
      <c r="A26" s="7" t="s">
        <v>635</v>
      </c>
      <c r="B26" s="6" t="s">
        <v>149</v>
      </c>
      <c r="C26" s="6" t="s">
        <v>636</v>
      </c>
      <c r="D26" s="6" t="s">
        <v>150</v>
      </c>
      <c r="E26" s="7" t="s">
        <v>637</v>
      </c>
      <c r="F26" s="7" t="s">
        <v>638</v>
      </c>
      <c r="G26" s="7" t="s">
        <v>639</v>
      </c>
      <c r="H26" s="7" t="s">
        <v>640</v>
      </c>
    </row>
    <row r="27" spans="1:8" s="2" customFormat="1" ht="99" x14ac:dyDescent="0.3">
      <c r="A27" s="7" t="s">
        <v>528</v>
      </c>
      <c r="B27" s="6" t="s">
        <v>149</v>
      </c>
      <c r="C27" s="6" t="s">
        <v>529</v>
      </c>
      <c r="D27" s="6" t="s">
        <v>139</v>
      </c>
      <c r="E27" s="7" t="s">
        <v>530</v>
      </c>
      <c r="F27" s="7" t="s">
        <v>531</v>
      </c>
      <c r="G27" s="7" t="s">
        <v>534</v>
      </c>
      <c r="H27" s="7" t="s">
        <v>641</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8"/>
  <sheetViews>
    <sheetView showGridLines="0" topLeftCell="A262" zoomScale="70" zoomScaleNormal="70" workbookViewId="0">
      <selection activeCell="R286" sqref="R286"/>
    </sheetView>
  </sheetViews>
  <sheetFormatPr defaultRowHeight="16.5" x14ac:dyDescent="0.3"/>
  <cols>
    <col min="2" max="2" width="9.5" customWidth="1"/>
    <col min="3" max="3" width="33.75" customWidth="1"/>
  </cols>
  <sheetData>
    <row r="1" spans="1:32" x14ac:dyDescent="0.3">
      <c r="A1" s="20"/>
      <c r="B1" s="20"/>
      <c r="C1" s="20"/>
      <c r="D1" s="20"/>
      <c r="E1" s="20"/>
      <c r="F1" s="20"/>
      <c r="G1" s="20"/>
      <c r="H1" s="20"/>
      <c r="I1" s="20"/>
      <c r="J1" s="20"/>
      <c r="K1" s="20"/>
      <c r="L1" s="20"/>
      <c r="M1" s="20"/>
      <c r="N1" s="20"/>
      <c r="O1" s="20"/>
      <c r="P1" s="64"/>
      <c r="Q1" s="20"/>
      <c r="R1" s="20"/>
      <c r="S1" s="20"/>
      <c r="T1" s="20"/>
      <c r="U1" s="20"/>
      <c r="V1" s="20"/>
      <c r="W1" s="20"/>
      <c r="X1" s="20"/>
      <c r="Y1" s="20"/>
      <c r="Z1" s="20"/>
      <c r="AA1" s="20"/>
      <c r="AB1" s="20"/>
      <c r="AC1" s="20"/>
      <c r="AD1" s="20"/>
      <c r="AE1" s="20"/>
      <c r="AF1" s="20"/>
    </row>
    <row r="2" spans="1:32" ht="17.25" thickBot="1"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row>
    <row r="3" spans="1:32" ht="17.25" thickBot="1" x14ac:dyDescent="0.25">
      <c r="A3" s="73" t="s">
        <v>384</v>
      </c>
      <c r="B3" s="73" t="s">
        <v>524</v>
      </c>
      <c r="C3" s="78" t="s">
        <v>151</v>
      </c>
      <c r="D3" s="66" t="s">
        <v>213</v>
      </c>
      <c r="E3" s="67"/>
      <c r="F3" s="67"/>
      <c r="G3" s="67"/>
      <c r="H3" s="68"/>
      <c r="I3" s="101" t="s">
        <v>214</v>
      </c>
      <c r="J3" s="67"/>
      <c r="K3" s="67"/>
      <c r="L3" s="67"/>
      <c r="M3" s="68"/>
      <c r="N3" s="95" t="s">
        <v>218</v>
      </c>
      <c r="O3" s="21"/>
      <c r="P3" s="20"/>
      <c r="Q3" s="89" t="s">
        <v>158</v>
      </c>
      <c r="R3" s="90"/>
      <c r="S3" s="90"/>
      <c r="T3" s="90"/>
      <c r="U3" s="91"/>
      <c r="V3" s="20"/>
      <c r="W3" s="20"/>
      <c r="X3" s="20"/>
      <c r="Y3" s="88"/>
      <c r="Z3" s="88"/>
      <c r="AA3" s="20"/>
      <c r="AB3" s="88"/>
      <c r="AC3" s="88"/>
      <c r="AD3" s="20"/>
      <c r="AE3" s="88"/>
      <c r="AF3" s="88"/>
    </row>
    <row r="4" spans="1:32" ht="18" thickTop="1" thickBot="1" x14ac:dyDescent="0.25">
      <c r="A4" s="74"/>
      <c r="B4" s="74"/>
      <c r="C4" s="79"/>
      <c r="D4" s="81" t="s">
        <v>204</v>
      </c>
      <c r="E4" s="81" t="s">
        <v>192</v>
      </c>
      <c r="F4" s="81" t="s">
        <v>219</v>
      </c>
      <c r="G4" s="83" t="s">
        <v>193</v>
      </c>
      <c r="H4" s="84"/>
      <c r="I4" s="85" t="s">
        <v>220</v>
      </c>
      <c r="J4" s="81" t="s">
        <v>202</v>
      </c>
      <c r="K4" s="81" t="s">
        <v>215</v>
      </c>
      <c r="L4" s="83" t="s">
        <v>205</v>
      </c>
      <c r="M4" s="84"/>
      <c r="N4" s="96"/>
      <c r="O4" s="22"/>
      <c r="P4" s="20"/>
      <c r="Q4" s="32"/>
      <c r="R4" s="33"/>
      <c r="S4" s="33"/>
      <c r="T4" s="33"/>
      <c r="U4" s="34"/>
      <c r="V4" s="20"/>
      <c r="W4" s="20"/>
      <c r="X4" s="20"/>
      <c r="Y4" s="35"/>
      <c r="Z4" s="35"/>
      <c r="AA4" s="20"/>
      <c r="AB4" s="35"/>
      <c r="AC4" s="35"/>
      <c r="AD4" s="20"/>
      <c r="AE4" s="35"/>
      <c r="AF4" s="35"/>
    </row>
    <row r="5" spans="1:32" ht="18" thickTop="1" thickBot="1" x14ac:dyDescent="0.25">
      <c r="A5" s="75"/>
      <c r="B5" s="75"/>
      <c r="C5" s="80"/>
      <c r="D5" s="82"/>
      <c r="E5" s="82"/>
      <c r="F5" s="82"/>
      <c r="G5" s="23" t="s">
        <v>199</v>
      </c>
      <c r="H5" s="24" t="s">
        <v>221</v>
      </c>
      <c r="I5" s="86"/>
      <c r="J5" s="82"/>
      <c r="K5" s="82"/>
      <c r="L5" s="23" t="s">
        <v>222</v>
      </c>
      <c r="M5" s="24" t="s">
        <v>223</v>
      </c>
      <c r="N5" s="97"/>
      <c r="O5" s="21"/>
      <c r="P5" s="20"/>
      <c r="Q5" s="92" t="s">
        <v>152</v>
      </c>
      <c r="R5" s="36" t="s">
        <v>160</v>
      </c>
      <c r="S5" s="37" t="s">
        <v>157</v>
      </c>
      <c r="T5" s="38" t="s">
        <v>155</v>
      </c>
      <c r="U5" s="39" t="s">
        <v>153</v>
      </c>
      <c r="V5" s="20"/>
      <c r="W5" s="20"/>
      <c r="X5" s="20"/>
      <c r="Y5" s="20"/>
      <c r="Z5" s="20"/>
      <c r="AA5" s="20"/>
      <c r="AB5" s="20"/>
      <c r="AC5" s="20"/>
      <c r="AD5" s="20"/>
      <c r="AE5" s="20"/>
      <c r="AF5" s="20"/>
    </row>
    <row r="6" spans="1:32" ht="34.5" customHeight="1" thickTop="1" thickBot="1" x14ac:dyDescent="0.35">
      <c r="A6" s="77" t="s">
        <v>497</v>
      </c>
      <c r="B6" s="76" t="s">
        <v>381</v>
      </c>
      <c r="C6" s="26" t="s">
        <v>380</v>
      </c>
      <c r="D6" s="87" t="s">
        <v>195</v>
      </c>
      <c r="E6" s="27" t="s">
        <v>224</v>
      </c>
      <c r="F6" s="28" t="s">
        <v>201</v>
      </c>
      <c r="G6" s="69">
        <f>(VALUE(LEFT(F6,1))+VALUE(LEFT(F7,1))+VALUE(LEFT(F8,1))+VALUE(LEFT(F9,1))+VALUE(LEFT(F10,1))+VALUE(LEFT(F11,1))+VALUE(LEFT(F12,1))+VALUE(LEFT(F13,1)))/8</f>
        <v>6.125</v>
      </c>
      <c r="H6" s="70" t="str">
        <f>IF(G6&lt;3,$U$12,IF(G6&lt;6,$U$13,$U$14))</f>
        <v>HIGH</v>
      </c>
      <c r="I6" s="98" t="s">
        <v>225</v>
      </c>
      <c r="J6" s="27" t="s">
        <v>226</v>
      </c>
      <c r="K6" s="28" t="s">
        <v>352</v>
      </c>
      <c r="L6" s="69">
        <f>(VALUE(LEFT(K6,1))+VALUE(LEFT(K7,1))+VALUE(LEFT(K8,1))+VALUE(LEFT(K9,1))+VALUE(LEFT(K10,1))+VALUE(LEFT(K11,1))+VALUE(LEFT(K12,1))+VALUE(LEFT(K13,1)))/8</f>
        <v>6.5</v>
      </c>
      <c r="M6" s="70" t="str">
        <f>IF(L6&lt;3,$U$12,IF(L6&lt;6,$U$13,$U$14))</f>
        <v>HIGH</v>
      </c>
      <c r="N6" s="105" t="str">
        <f>IF(AND(H6=$U$14,M6=$U$14),$U$5,IF(AND(H6=$U$14,M6=$U$13),$U$6,IF(AND(H6=$U$14,M6=$U$12),$U$7,IF(AND(H6=$U$13,M6=$U$14),$T$5,IF(AND(H6=$U$13,M6=$U$13),$T$6,IF(AND(H6=$U$13,M6=$U$12),$T$7,IF(AND(H6=$U$12,M6=$U$14),$S$5,IF(AND(H6=$U$12,M6=$U$13),$S$6,IF(AND(H6=$U$12,M6=$U$12),$S$7)))))))))</f>
        <v>Critical</v>
      </c>
      <c r="O6" s="29"/>
      <c r="P6" s="25"/>
      <c r="Q6" s="93"/>
      <c r="R6" s="40" t="s">
        <v>163</v>
      </c>
      <c r="S6" s="41" t="s">
        <v>156</v>
      </c>
      <c r="T6" s="42" t="s">
        <v>157</v>
      </c>
      <c r="U6" s="43" t="s">
        <v>155</v>
      </c>
      <c r="V6" s="25"/>
      <c r="W6" s="25"/>
      <c r="X6" s="25"/>
      <c r="Y6" s="25"/>
      <c r="Z6" s="25"/>
      <c r="AA6" s="25"/>
      <c r="AB6" s="25"/>
      <c r="AC6" s="25"/>
      <c r="AD6" s="25"/>
      <c r="AE6" s="25"/>
      <c r="AF6" s="25"/>
    </row>
    <row r="7" spans="1:32" ht="34.5" thickBot="1" x14ac:dyDescent="0.35">
      <c r="A7" s="77"/>
      <c r="B7" s="77"/>
      <c r="C7" s="107" t="s">
        <v>379</v>
      </c>
      <c r="D7" s="71"/>
      <c r="E7" s="30" t="s">
        <v>227</v>
      </c>
      <c r="F7" s="31" t="s">
        <v>169</v>
      </c>
      <c r="G7" s="69" t="e">
        <v>#REF!</v>
      </c>
      <c r="H7" s="70"/>
      <c r="I7" s="99"/>
      <c r="J7" s="30" t="s">
        <v>228</v>
      </c>
      <c r="K7" s="31" t="s">
        <v>342</v>
      </c>
      <c r="L7" s="69" t="e">
        <v>#VALUE!</v>
      </c>
      <c r="M7" s="70"/>
      <c r="N7" s="105"/>
      <c r="O7" s="29"/>
      <c r="P7" s="25"/>
      <c r="Q7" s="93"/>
      <c r="R7" s="40" t="s">
        <v>162</v>
      </c>
      <c r="S7" s="44" t="s">
        <v>165</v>
      </c>
      <c r="T7" s="45" t="s">
        <v>156</v>
      </c>
      <c r="U7" s="46" t="s">
        <v>157</v>
      </c>
      <c r="V7" s="25"/>
      <c r="W7" s="25"/>
      <c r="X7" s="25"/>
      <c r="Y7" s="25"/>
      <c r="Z7" s="25"/>
      <c r="AA7" s="25"/>
      <c r="AB7" s="25"/>
      <c r="AC7" s="25"/>
      <c r="AD7" s="25"/>
      <c r="AE7" s="25"/>
      <c r="AF7" s="25"/>
    </row>
    <row r="8" spans="1:32" ht="45" x14ac:dyDescent="0.3">
      <c r="A8" s="77"/>
      <c r="B8" s="77"/>
      <c r="C8" s="108"/>
      <c r="D8" s="71"/>
      <c r="E8" s="30" t="s">
        <v>230</v>
      </c>
      <c r="F8" s="31" t="s">
        <v>181</v>
      </c>
      <c r="G8" s="69" t="e">
        <v>#REF!</v>
      </c>
      <c r="H8" s="70"/>
      <c r="I8" s="99"/>
      <c r="J8" s="30" t="s">
        <v>232</v>
      </c>
      <c r="K8" s="31" t="s">
        <v>188</v>
      </c>
      <c r="L8" s="69" t="e">
        <v>#VALUE!</v>
      </c>
      <c r="M8" s="70"/>
      <c r="N8" s="105"/>
      <c r="O8" s="29"/>
      <c r="P8" s="25"/>
      <c r="Q8" s="94"/>
      <c r="R8" s="40"/>
      <c r="S8" s="40" t="s">
        <v>162</v>
      </c>
      <c r="T8" s="47" t="s">
        <v>163</v>
      </c>
      <c r="U8" s="40" t="s">
        <v>160</v>
      </c>
      <c r="V8" s="25"/>
      <c r="W8" s="25"/>
      <c r="X8" s="25"/>
      <c r="Y8" s="25"/>
      <c r="Z8" s="25"/>
      <c r="AA8" s="25"/>
      <c r="AB8" s="25"/>
      <c r="AC8" s="25"/>
      <c r="AD8" s="25"/>
      <c r="AE8" s="25"/>
      <c r="AF8" s="25"/>
    </row>
    <row r="9" spans="1:32" ht="33.75" x14ac:dyDescent="0.3">
      <c r="A9" s="77"/>
      <c r="B9" s="77"/>
      <c r="C9" s="108"/>
      <c r="D9" s="71"/>
      <c r="E9" s="30" t="s">
        <v>233</v>
      </c>
      <c r="F9" s="31" t="s">
        <v>174</v>
      </c>
      <c r="G9" s="69" t="e">
        <v>#REF!</v>
      </c>
      <c r="H9" s="70"/>
      <c r="I9" s="100"/>
      <c r="J9" s="30" t="s">
        <v>198</v>
      </c>
      <c r="K9" s="31" t="s">
        <v>168</v>
      </c>
      <c r="L9" s="69" t="e">
        <v>#VALUE!</v>
      </c>
      <c r="M9" s="70"/>
      <c r="N9" s="105"/>
      <c r="O9" s="29"/>
      <c r="P9" s="25"/>
      <c r="Q9" s="40"/>
      <c r="R9" s="102" t="s">
        <v>154</v>
      </c>
      <c r="S9" s="103"/>
      <c r="T9" s="103"/>
      <c r="U9" s="104"/>
      <c r="V9" s="25"/>
      <c r="W9" s="25"/>
      <c r="X9" s="25"/>
      <c r="Y9" s="25"/>
      <c r="Z9" s="25"/>
      <c r="AA9" s="25"/>
      <c r="AB9" s="25"/>
      <c r="AC9" s="25"/>
      <c r="AD9" s="25"/>
      <c r="AE9" s="25"/>
      <c r="AF9" s="25"/>
    </row>
    <row r="10" spans="1:32" ht="33.75" x14ac:dyDescent="0.3">
      <c r="A10" s="77"/>
      <c r="B10" s="77"/>
      <c r="C10" s="108"/>
      <c r="D10" s="71" t="s">
        <v>208</v>
      </c>
      <c r="E10" s="30" t="s">
        <v>234</v>
      </c>
      <c r="F10" s="31" t="s">
        <v>172</v>
      </c>
      <c r="G10" s="69" t="e">
        <v>#REF!</v>
      </c>
      <c r="H10" s="70"/>
      <c r="I10" s="106" t="s">
        <v>235</v>
      </c>
      <c r="J10" s="30" t="s">
        <v>236</v>
      </c>
      <c r="K10" s="31" t="s">
        <v>343</v>
      </c>
      <c r="L10" s="69" t="e">
        <v>#VALUE!</v>
      </c>
      <c r="M10" s="70"/>
      <c r="N10" s="105"/>
      <c r="O10" s="29"/>
      <c r="P10" s="25"/>
      <c r="Q10" s="25"/>
      <c r="R10" s="25"/>
      <c r="S10" s="25"/>
      <c r="T10" s="25"/>
      <c r="U10" s="25"/>
      <c r="V10" s="25"/>
      <c r="W10" s="25"/>
      <c r="X10" s="25"/>
      <c r="Y10" s="25"/>
      <c r="Z10" s="25"/>
      <c r="AA10" s="25"/>
      <c r="AB10" s="25"/>
      <c r="AC10" s="25"/>
      <c r="AD10" s="25"/>
      <c r="AE10" s="25"/>
      <c r="AF10" s="25"/>
    </row>
    <row r="11" spans="1:32" ht="22.5" x14ac:dyDescent="0.3">
      <c r="A11" s="77"/>
      <c r="B11" s="77"/>
      <c r="C11" s="108"/>
      <c r="D11" s="71"/>
      <c r="E11" s="30" t="s">
        <v>237</v>
      </c>
      <c r="F11" s="31" t="s">
        <v>346</v>
      </c>
      <c r="G11" s="69" t="e">
        <v>#REF!</v>
      </c>
      <c r="H11" s="70"/>
      <c r="I11" s="99"/>
      <c r="J11" s="30" t="s">
        <v>200</v>
      </c>
      <c r="K11" s="31" t="s">
        <v>174</v>
      </c>
      <c r="L11" s="69" t="e">
        <v>#VALUE!</v>
      </c>
      <c r="M11" s="70"/>
      <c r="N11" s="105"/>
      <c r="O11" s="29"/>
      <c r="P11" s="25"/>
      <c r="Q11" s="25"/>
      <c r="R11" s="25"/>
      <c r="S11" s="25"/>
      <c r="T11" s="89" t="s">
        <v>159</v>
      </c>
      <c r="U11" s="91"/>
      <c r="V11" s="25"/>
      <c r="W11" s="25"/>
      <c r="X11" s="25"/>
      <c r="Y11" s="25"/>
      <c r="Z11" s="25"/>
      <c r="AA11" s="25"/>
      <c r="AB11" s="25"/>
      <c r="AC11" s="25"/>
      <c r="AD11" s="25"/>
      <c r="AE11" s="25"/>
      <c r="AF11" s="25"/>
    </row>
    <row r="12" spans="1:32" ht="22.5" x14ac:dyDescent="0.3">
      <c r="A12" s="77"/>
      <c r="B12" s="77"/>
      <c r="C12" s="108"/>
      <c r="D12" s="71"/>
      <c r="E12" s="30" t="s">
        <v>217</v>
      </c>
      <c r="F12" s="31" t="s">
        <v>340</v>
      </c>
      <c r="G12" s="69" t="e">
        <v>#REF!</v>
      </c>
      <c r="H12" s="70"/>
      <c r="I12" s="99"/>
      <c r="J12" s="30" t="s">
        <v>238</v>
      </c>
      <c r="K12" s="31" t="s">
        <v>171</v>
      </c>
      <c r="L12" s="69" t="e">
        <v>#VALUE!</v>
      </c>
      <c r="M12" s="70"/>
      <c r="N12" s="105"/>
      <c r="O12" s="29"/>
      <c r="P12" s="25"/>
      <c r="Q12" s="25"/>
      <c r="R12" s="25"/>
      <c r="S12" s="25"/>
      <c r="T12" s="40" t="s">
        <v>161</v>
      </c>
      <c r="U12" s="48" t="s">
        <v>162</v>
      </c>
      <c r="V12" s="25"/>
      <c r="W12" s="25"/>
      <c r="X12" s="25"/>
      <c r="Y12" s="25"/>
      <c r="Z12" s="25"/>
      <c r="AA12" s="25"/>
      <c r="AB12" s="25"/>
      <c r="AC12" s="25"/>
      <c r="AD12" s="25"/>
      <c r="AE12" s="25"/>
      <c r="AF12" s="25"/>
    </row>
    <row r="13" spans="1:32" ht="34.5" thickBot="1" x14ac:dyDescent="0.35">
      <c r="A13" s="77"/>
      <c r="B13" s="77"/>
      <c r="C13" s="108"/>
      <c r="D13" s="72"/>
      <c r="E13" s="57" t="s">
        <v>211</v>
      </c>
      <c r="F13" s="58" t="s">
        <v>174</v>
      </c>
      <c r="G13" s="69" t="e">
        <v>#REF!</v>
      </c>
      <c r="H13" s="70"/>
      <c r="I13" s="99"/>
      <c r="J13" s="57" t="s">
        <v>239</v>
      </c>
      <c r="K13" s="58" t="s">
        <v>345</v>
      </c>
      <c r="L13" s="69" t="e">
        <v>#VALUE!</v>
      </c>
      <c r="M13" s="70"/>
      <c r="N13" s="105"/>
      <c r="O13" s="29"/>
      <c r="P13" s="25"/>
      <c r="Q13" s="25"/>
      <c r="R13" s="25"/>
      <c r="S13" s="25"/>
      <c r="T13" s="40" t="s">
        <v>164</v>
      </c>
      <c r="U13" s="41" t="s">
        <v>163</v>
      </c>
      <c r="V13" s="25"/>
      <c r="W13" s="25"/>
      <c r="X13" s="25"/>
      <c r="Y13" s="25"/>
      <c r="Z13" s="25"/>
      <c r="AA13" s="25"/>
      <c r="AB13" s="25"/>
      <c r="AC13" s="25"/>
      <c r="AD13" s="25"/>
      <c r="AE13" s="25"/>
      <c r="AF13" s="25"/>
    </row>
    <row r="14" spans="1:32" ht="17.25" thickBot="1" x14ac:dyDescent="0.35">
      <c r="A14" s="73" t="s">
        <v>384</v>
      </c>
      <c r="B14" s="73" t="s">
        <v>524</v>
      </c>
      <c r="C14" s="78" t="s">
        <v>151</v>
      </c>
      <c r="D14" s="66" t="s">
        <v>190</v>
      </c>
      <c r="E14" s="67"/>
      <c r="F14" s="67"/>
      <c r="G14" s="67"/>
      <c r="H14" s="68"/>
      <c r="I14" s="101" t="s">
        <v>214</v>
      </c>
      <c r="J14" s="67"/>
      <c r="K14" s="67"/>
      <c r="L14" s="67"/>
      <c r="M14" s="68"/>
      <c r="N14" s="95" t="s">
        <v>191</v>
      </c>
      <c r="O14" s="25"/>
      <c r="P14" s="25"/>
      <c r="Q14" s="25"/>
      <c r="R14" s="25"/>
      <c r="S14" s="25"/>
      <c r="T14" s="40" t="s">
        <v>166</v>
      </c>
      <c r="U14" s="43" t="s">
        <v>160</v>
      </c>
      <c r="V14" s="25"/>
      <c r="W14" s="25"/>
      <c r="X14" s="25"/>
      <c r="Y14" s="25"/>
      <c r="Z14" s="25"/>
      <c r="AA14" s="25"/>
      <c r="AB14" s="25"/>
      <c r="AC14" s="25"/>
      <c r="AD14" s="25"/>
      <c r="AE14" s="25"/>
      <c r="AF14" s="25"/>
    </row>
    <row r="15" spans="1:32" ht="18" thickTop="1" thickBot="1" x14ac:dyDescent="0.35">
      <c r="A15" s="74"/>
      <c r="B15" s="74"/>
      <c r="C15" s="79"/>
      <c r="D15" s="81" t="s">
        <v>240</v>
      </c>
      <c r="E15" s="81" t="s">
        <v>241</v>
      </c>
      <c r="F15" s="81" t="s">
        <v>203</v>
      </c>
      <c r="G15" s="83" t="s">
        <v>242</v>
      </c>
      <c r="H15" s="84"/>
      <c r="I15" s="85" t="s">
        <v>243</v>
      </c>
      <c r="J15" s="81" t="s">
        <v>241</v>
      </c>
      <c r="K15" s="81" t="s">
        <v>244</v>
      </c>
      <c r="L15" s="83" t="s">
        <v>245</v>
      </c>
      <c r="M15" s="84"/>
      <c r="N15" s="96"/>
      <c r="O15" s="25"/>
      <c r="P15" s="25"/>
      <c r="Q15" s="25"/>
      <c r="R15" s="25"/>
      <c r="S15" s="25"/>
      <c r="T15" s="25"/>
      <c r="U15" s="25"/>
      <c r="V15" s="25"/>
      <c r="W15" s="25"/>
      <c r="X15" s="25"/>
      <c r="Y15" s="25"/>
      <c r="Z15" s="25"/>
      <c r="AA15" s="25"/>
      <c r="AB15" s="25"/>
      <c r="AC15" s="25"/>
      <c r="AD15" s="25"/>
      <c r="AE15" s="25"/>
      <c r="AF15" s="25"/>
    </row>
    <row r="16" spans="1:32" ht="18" thickTop="1" thickBot="1" x14ac:dyDescent="0.35">
      <c r="A16" s="75"/>
      <c r="B16" s="75"/>
      <c r="C16" s="80"/>
      <c r="D16" s="82"/>
      <c r="E16" s="82"/>
      <c r="F16" s="82"/>
      <c r="G16" s="23" t="s">
        <v>246</v>
      </c>
      <c r="H16" s="24" t="s">
        <v>206</v>
      </c>
      <c r="I16" s="86"/>
      <c r="J16" s="82"/>
      <c r="K16" s="82"/>
      <c r="L16" s="23" t="s">
        <v>194</v>
      </c>
      <c r="M16" s="24" t="s">
        <v>223</v>
      </c>
      <c r="N16" s="97"/>
      <c r="O16" s="25"/>
      <c r="P16" s="25"/>
      <c r="Q16" s="25"/>
      <c r="R16" s="25"/>
      <c r="S16" s="25"/>
      <c r="T16" s="25"/>
      <c r="U16" s="25"/>
      <c r="V16" s="25"/>
      <c r="W16" s="25"/>
      <c r="X16" s="25"/>
      <c r="Y16" s="25"/>
      <c r="Z16" s="25"/>
      <c r="AA16" s="25"/>
      <c r="AB16" s="25"/>
      <c r="AC16" s="25"/>
      <c r="AD16" s="25"/>
      <c r="AE16" s="25"/>
      <c r="AF16" s="25"/>
    </row>
    <row r="17" spans="1:32" ht="34.5" thickTop="1" x14ac:dyDescent="0.2">
      <c r="A17" s="77" t="s">
        <v>498</v>
      </c>
      <c r="B17" s="113" t="s">
        <v>381</v>
      </c>
      <c r="C17" s="26" t="s">
        <v>383</v>
      </c>
      <c r="D17" s="87" t="s">
        <v>247</v>
      </c>
      <c r="E17" s="27" t="s">
        <v>216</v>
      </c>
      <c r="F17" s="28" t="s">
        <v>201</v>
      </c>
      <c r="G17" s="69">
        <f>(VALUE(LEFT(F17,1))+VALUE(LEFT(F18,1))+VALUE(LEFT(F19,1))+VALUE(LEFT(F20,1))+VALUE(LEFT(F21,1))+VALUE(LEFT(F22,1))+VALUE(LEFT(F23,1))+VALUE(LEFT(F24,1)))/8</f>
        <v>6.125</v>
      </c>
      <c r="H17" s="70" t="str">
        <f>IF(G17&lt;3,$U$12,IF(G17&lt;6,$U$13,$U$14))</f>
        <v>HIGH</v>
      </c>
      <c r="I17" s="98" t="s">
        <v>225</v>
      </c>
      <c r="J17" s="27" t="s">
        <v>226</v>
      </c>
      <c r="K17" s="28" t="s">
        <v>174</v>
      </c>
      <c r="L17" s="69">
        <f>(VALUE(LEFT(K17,1))+VALUE(LEFT(K18,1))+VALUE(LEFT(K19,1))+VALUE(LEFT(K20,1))+VALUE(LEFT(K21,1))+VALUE(LEFT(K22,1))+VALUE(LEFT(K23,1))+VALUE(LEFT(K24,1)))/8</f>
        <v>6.25</v>
      </c>
      <c r="M17" s="70" t="str">
        <f>IF(L17&lt;3,$U$12,IF(L17&lt;6,$U$13,$U$14))</f>
        <v>HIGH</v>
      </c>
      <c r="N17" s="105" t="str">
        <f>IF(AND(H17=$U$14,M17=$U$14),$U$5,IF(AND(H17=$U$14,M17=$U$13),$U$6,IF(AND(H17=$U$14,M17=$U$12),$U$7,IF(AND(H17=$U$13,M17=$U$14),$T$5,IF(AND(H17=$U$13,M17=$U$13),$T$6,IF(AND(H17=$U$13,M17=$U$12),$T$7,IF(AND(H17=$U$12,M17=$U$14),$S$5,IF(AND(H17=$U$12,M17=$U$13),$S$6,IF(AND(H17=$U$12,M17=$U$12),$S$7)))))))))</f>
        <v>Critical</v>
      </c>
      <c r="O17" s="20"/>
      <c r="P17" s="20"/>
      <c r="Q17" s="20"/>
      <c r="R17" s="20"/>
      <c r="S17" s="20"/>
      <c r="T17" s="20"/>
      <c r="U17" s="20"/>
      <c r="V17" s="20"/>
      <c r="W17" s="20"/>
      <c r="X17" s="20"/>
      <c r="Y17" s="20"/>
      <c r="Z17" s="20"/>
      <c r="AA17" s="20"/>
      <c r="AB17" s="20"/>
      <c r="AC17" s="20"/>
      <c r="AD17" s="20"/>
      <c r="AE17" s="20"/>
      <c r="AF17" s="20"/>
    </row>
    <row r="18" spans="1:32" ht="22.5" x14ac:dyDescent="0.2">
      <c r="A18" s="77"/>
      <c r="B18" s="114"/>
      <c r="C18" s="109" t="s">
        <v>382</v>
      </c>
      <c r="D18" s="71"/>
      <c r="E18" s="30" t="s">
        <v>248</v>
      </c>
      <c r="F18" s="31" t="s">
        <v>169</v>
      </c>
      <c r="G18" s="69" t="e">
        <v>#REF!</v>
      </c>
      <c r="H18" s="70"/>
      <c r="I18" s="99"/>
      <c r="J18" s="30" t="s">
        <v>228</v>
      </c>
      <c r="K18" s="31" t="s">
        <v>353</v>
      </c>
      <c r="L18" s="69" t="e">
        <v>#VALUE!</v>
      </c>
      <c r="M18" s="70"/>
      <c r="N18" s="105"/>
      <c r="O18" s="20"/>
      <c r="P18" s="20"/>
      <c r="Q18" s="20"/>
      <c r="R18" s="20"/>
      <c r="S18" s="20"/>
      <c r="T18" s="20"/>
      <c r="U18" s="20"/>
      <c r="V18" s="20"/>
      <c r="W18" s="20"/>
      <c r="X18" s="20"/>
      <c r="Y18" s="20"/>
      <c r="Z18" s="20"/>
      <c r="AA18" s="20"/>
      <c r="AB18" s="20"/>
      <c r="AC18" s="20"/>
      <c r="AD18" s="20"/>
      <c r="AE18" s="20"/>
      <c r="AF18" s="20"/>
    </row>
    <row r="19" spans="1:32" ht="45" x14ac:dyDescent="0.2">
      <c r="A19" s="77"/>
      <c r="B19" s="114"/>
      <c r="C19" s="108"/>
      <c r="D19" s="71"/>
      <c r="E19" s="30" t="s">
        <v>197</v>
      </c>
      <c r="F19" s="31" t="s">
        <v>231</v>
      </c>
      <c r="G19" s="69" t="e">
        <v>#REF!</v>
      </c>
      <c r="H19" s="70"/>
      <c r="I19" s="99"/>
      <c r="J19" s="30" t="s">
        <v>232</v>
      </c>
      <c r="K19" s="31" t="s">
        <v>188</v>
      </c>
      <c r="L19" s="69" t="e">
        <v>#VALUE!</v>
      </c>
      <c r="M19" s="70"/>
      <c r="N19" s="105"/>
      <c r="O19" s="20"/>
      <c r="P19" s="20"/>
      <c r="Q19" s="20"/>
      <c r="R19" s="20"/>
      <c r="S19" s="20"/>
      <c r="T19" s="20"/>
      <c r="U19" s="20"/>
      <c r="V19" s="20"/>
      <c r="W19" s="20"/>
      <c r="X19" s="20"/>
      <c r="Y19" s="20"/>
      <c r="Z19" s="20"/>
      <c r="AA19" s="20"/>
      <c r="AB19" s="20"/>
      <c r="AC19" s="20"/>
      <c r="AD19" s="20"/>
      <c r="AE19" s="20"/>
      <c r="AF19" s="20"/>
    </row>
    <row r="20" spans="1:32" ht="33.75" x14ac:dyDescent="0.2">
      <c r="A20" s="77"/>
      <c r="B20" s="114"/>
      <c r="C20" s="108"/>
      <c r="D20" s="71"/>
      <c r="E20" s="30" t="s">
        <v>207</v>
      </c>
      <c r="F20" s="31" t="s">
        <v>174</v>
      </c>
      <c r="G20" s="69" t="e">
        <v>#REF!</v>
      </c>
      <c r="H20" s="70"/>
      <c r="I20" s="100"/>
      <c r="J20" s="30" t="s">
        <v>198</v>
      </c>
      <c r="K20" s="31" t="s">
        <v>183</v>
      </c>
      <c r="L20" s="69" t="e">
        <v>#VALUE!</v>
      </c>
      <c r="M20" s="70"/>
      <c r="N20" s="105"/>
      <c r="O20" s="20"/>
      <c r="P20" s="20"/>
      <c r="Q20" s="20"/>
      <c r="R20" s="20"/>
      <c r="S20" s="20"/>
      <c r="T20" s="20"/>
      <c r="U20" s="20"/>
      <c r="V20" s="20"/>
      <c r="W20" s="20"/>
      <c r="X20" s="20"/>
      <c r="Y20" s="20"/>
      <c r="Z20" s="20"/>
      <c r="AA20" s="20"/>
      <c r="AB20" s="20"/>
      <c r="AC20" s="20"/>
      <c r="AD20" s="20"/>
      <c r="AE20" s="20"/>
      <c r="AF20" s="20"/>
    </row>
    <row r="21" spans="1:32" ht="33.75" x14ac:dyDescent="0.2">
      <c r="A21" s="77"/>
      <c r="B21" s="114"/>
      <c r="C21" s="108"/>
      <c r="D21" s="71" t="s">
        <v>249</v>
      </c>
      <c r="E21" s="30" t="s">
        <v>250</v>
      </c>
      <c r="F21" s="31" t="s">
        <v>172</v>
      </c>
      <c r="G21" s="69" t="e">
        <v>#REF!</v>
      </c>
      <c r="H21" s="70"/>
      <c r="I21" s="106" t="s">
        <v>235</v>
      </c>
      <c r="J21" s="30" t="s">
        <v>236</v>
      </c>
      <c r="K21" s="31" t="s">
        <v>343</v>
      </c>
      <c r="L21" s="69" t="e">
        <v>#VALUE!</v>
      </c>
      <c r="M21" s="70"/>
      <c r="N21" s="105"/>
      <c r="O21" s="20"/>
      <c r="P21" s="20"/>
      <c r="Q21" s="20"/>
      <c r="R21" s="20"/>
      <c r="S21" s="20"/>
      <c r="T21" s="20"/>
      <c r="U21" s="20"/>
      <c r="V21" s="20"/>
      <c r="W21" s="20"/>
      <c r="X21" s="20"/>
      <c r="Y21" s="20"/>
      <c r="Z21" s="20"/>
      <c r="AA21" s="20"/>
      <c r="AB21" s="20"/>
      <c r="AC21" s="20"/>
      <c r="AD21" s="20"/>
      <c r="AE21" s="20"/>
      <c r="AF21" s="20"/>
    </row>
    <row r="22" spans="1:32" ht="22.5" x14ac:dyDescent="0.2">
      <c r="A22" s="77"/>
      <c r="B22" s="114"/>
      <c r="C22" s="108"/>
      <c r="D22" s="71"/>
      <c r="E22" s="30" t="s">
        <v>252</v>
      </c>
      <c r="F22" s="31" t="s">
        <v>175</v>
      </c>
      <c r="G22" s="69" t="e">
        <v>#REF!</v>
      </c>
      <c r="H22" s="70"/>
      <c r="I22" s="99"/>
      <c r="J22" s="30" t="s">
        <v>200</v>
      </c>
      <c r="K22" s="31" t="s">
        <v>174</v>
      </c>
      <c r="L22" s="69" t="e">
        <v>#VALUE!</v>
      </c>
      <c r="M22" s="70"/>
      <c r="N22" s="105"/>
      <c r="O22" s="20"/>
      <c r="P22" s="20"/>
      <c r="Q22" s="20"/>
      <c r="R22" s="20"/>
      <c r="S22" s="20"/>
      <c r="T22" s="20"/>
      <c r="U22" s="20"/>
      <c r="V22" s="20"/>
      <c r="W22" s="20"/>
      <c r="X22" s="20"/>
      <c r="Y22" s="20"/>
      <c r="Z22" s="20"/>
      <c r="AA22" s="20"/>
      <c r="AB22" s="20"/>
      <c r="AC22" s="20"/>
      <c r="AD22" s="20"/>
      <c r="AE22" s="20"/>
      <c r="AF22" s="20"/>
    </row>
    <row r="23" spans="1:32" ht="22.5" x14ac:dyDescent="0.2">
      <c r="A23" s="77"/>
      <c r="B23" s="114"/>
      <c r="C23" s="108"/>
      <c r="D23" s="71"/>
      <c r="E23" s="30" t="s">
        <v>253</v>
      </c>
      <c r="F23" s="31" t="s">
        <v>340</v>
      </c>
      <c r="G23" s="69" t="e">
        <v>#REF!</v>
      </c>
      <c r="H23" s="70"/>
      <c r="I23" s="99"/>
      <c r="J23" s="30" t="s">
        <v>238</v>
      </c>
      <c r="K23" s="31" t="s">
        <v>171</v>
      </c>
      <c r="L23" s="69" t="e">
        <v>#VALUE!</v>
      </c>
      <c r="M23" s="70"/>
      <c r="N23" s="105"/>
      <c r="O23" s="20"/>
      <c r="P23" s="20"/>
      <c r="Q23" s="20"/>
      <c r="R23" s="20"/>
      <c r="S23" s="20"/>
      <c r="T23" s="20"/>
      <c r="U23" s="20"/>
      <c r="V23" s="20"/>
      <c r="W23" s="20"/>
      <c r="X23" s="20"/>
      <c r="Y23" s="20"/>
      <c r="Z23" s="20"/>
      <c r="AA23" s="20"/>
      <c r="AB23" s="20"/>
      <c r="AC23" s="20"/>
      <c r="AD23" s="20"/>
      <c r="AE23" s="20"/>
      <c r="AF23" s="20"/>
    </row>
    <row r="24" spans="1:32" ht="34.5" thickBot="1" x14ac:dyDescent="0.25">
      <c r="A24" s="77"/>
      <c r="B24" s="114"/>
      <c r="C24" s="108"/>
      <c r="D24" s="72"/>
      <c r="E24" s="57" t="s">
        <v>254</v>
      </c>
      <c r="F24" s="58" t="s">
        <v>174</v>
      </c>
      <c r="G24" s="69" t="e">
        <v>#REF!</v>
      </c>
      <c r="H24" s="70"/>
      <c r="I24" s="99"/>
      <c r="J24" s="57" t="s">
        <v>239</v>
      </c>
      <c r="K24" s="58" t="s">
        <v>345</v>
      </c>
      <c r="L24" s="69" t="e">
        <v>#VALUE!</v>
      </c>
      <c r="M24" s="70"/>
      <c r="N24" s="105"/>
      <c r="O24" s="20"/>
      <c r="P24" s="20"/>
      <c r="Q24" s="20"/>
      <c r="R24" s="20"/>
      <c r="S24" s="20"/>
      <c r="T24" s="20"/>
      <c r="U24" s="20"/>
      <c r="V24" s="20"/>
      <c r="W24" s="20"/>
      <c r="X24" s="20"/>
      <c r="Y24" s="20"/>
      <c r="Z24" s="20"/>
      <c r="AA24" s="20"/>
      <c r="AB24" s="20"/>
      <c r="AC24" s="20"/>
      <c r="AD24" s="20"/>
      <c r="AE24" s="20"/>
      <c r="AF24" s="20"/>
    </row>
    <row r="25" spans="1:32" ht="17.25" thickBot="1" x14ac:dyDescent="0.35">
      <c r="A25" s="73" t="s">
        <v>384</v>
      </c>
      <c r="B25" s="73" t="s">
        <v>524</v>
      </c>
      <c r="C25" s="78" t="s">
        <v>151</v>
      </c>
      <c r="D25" s="66" t="s">
        <v>190</v>
      </c>
      <c r="E25" s="67"/>
      <c r="F25" s="67"/>
      <c r="G25" s="67"/>
      <c r="H25" s="68"/>
      <c r="I25" s="101" t="s">
        <v>214</v>
      </c>
      <c r="J25" s="67"/>
      <c r="K25" s="67"/>
      <c r="L25" s="67"/>
      <c r="M25" s="68"/>
      <c r="N25" s="95" t="s">
        <v>191</v>
      </c>
    </row>
    <row r="26" spans="1:32" ht="18" thickTop="1" thickBot="1" x14ac:dyDescent="0.35">
      <c r="A26" s="74"/>
      <c r="B26" s="74"/>
      <c r="C26" s="79"/>
      <c r="D26" s="81" t="s">
        <v>240</v>
      </c>
      <c r="E26" s="81" t="s">
        <v>241</v>
      </c>
      <c r="F26" s="81" t="s">
        <v>203</v>
      </c>
      <c r="G26" s="83" t="s">
        <v>242</v>
      </c>
      <c r="H26" s="84"/>
      <c r="I26" s="85" t="s">
        <v>243</v>
      </c>
      <c r="J26" s="81" t="s">
        <v>241</v>
      </c>
      <c r="K26" s="81" t="s">
        <v>219</v>
      </c>
      <c r="L26" s="83" t="s">
        <v>245</v>
      </c>
      <c r="M26" s="84"/>
      <c r="N26" s="96"/>
    </row>
    <row r="27" spans="1:32" ht="18" thickTop="1" thickBot="1" x14ac:dyDescent="0.35">
      <c r="A27" s="75"/>
      <c r="B27" s="75"/>
      <c r="C27" s="80"/>
      <c r="D27" s="82"/>
      <c r="E27" s="82"/>
      <c r="F27" s="82"/>
      <c r="G27" s="23" t="s">
        <v>246</v>
      </c>
      <c r="H27" s="24" t="s">
        <v>206</v>
      </c>
      <c r="I27" s="86"/>
      <c r="J27" s="82"/>
      <c r="K27" s="82"/>
      <c r="L27" s="23" t="s">
        <v>194</v>
      </c>
      <c r="M27" s="24" t="s">
        <v>223</v>
      </c>
      <c r="N27" s="97"/>
    </row>
    <row r="28" spans="1:32" ht="34.5" thickTop="1" x14ac:dyDescent="0.3">
      <c r="A28" s="76" t="s">
        <v>499</v>
      </c>
      <c r="B28" s="113" t="s">
        <v>378</v>
      </c>
      <c r="C28" s="59" t="s">
        <v>386</v>
      </c>
      <c r="D28" s="116" t="s">
        <v>247</v>
      </c>
      <c r="E28" s="60" t="s">
        <v>216</v>
      </c>
      <c r="F28" s="61" t="s">
        <v>196</v>
      </c>
      <c r="G28" s="69">
        <f>(VALUE(LEFT(F28,1))+VALUE(LEFT(F29,1))+VALUE(LEFT(F30,1))+VALUE(LEFT(F31,1))+VALUE(LEFT(F32,1))+VALUE(LEFT(F33,1))+VALUE(LEFT(F34,1))+VALUE(LEFT(F35,1)))/8</f>
        <v>5.875</v>
      </c>
      <c r="H28" s="70" t="str">
        <f>IF(G28&lt;3,$U$12,IF(G28&lt;6,$U$13,$U$14))</f>
        <v>MEDIUM</v>
      </c>
      <c r="I28" s="117" t="s">
        <v>225</v>
      </c>
      <c r="J28" s="60" t="s">
        <v>226</v>
      </c>
      <c r="K28" s="61" t="s">
        <v>174</v>
      </c>
      <c r="L28" s="69">
        <f>(VALUE(LEFT(K28,1))+VALUE(LEFT(K29,1))+VALUE(LEFT(K30,1))+VALUE(LEFT(K31,1))+VALUE(LEFT(K32,1))+VALUE(LEFT(K33,1))+VALUE(LEFT(K34,1))+VALUE(LEFT(K35,1)))/8</f>
        <v>6.375</v>
      </c>
      <c r="M28" s="70" t="str">
        <f>IF(L28&lt;3,$U$12,IF(L28&lt;6,$U$13,$U$14))</f>
        <v>HIGH</v>
      </c>
      <c r="N28" s="105" t="str">
        <f>IF(AND(H28=$U$14,M28=$U$14),$U$5,IF(AND(H28=$U$14,M28=$U$13),$U$6,IF(AND(H28=$U$14,M28=$U$12),$U$7,IF(AND(H28=$U$13,M28=$U$14),$T$5,IF(AND(H28=$U$13,M28=$U$13),$T$6,IF(AND(H28=$U$13,M28=$U$12),$T$7,IF(AND(H28=$U$12,M28=$U$14),$S$5,IF(AND(H28=$U$12,M28=$U$13),$S$6,IF(AND(H28=$U$12,M28=$U$12),$S$7)))))))))</f>
        <v>High</v>
      </c>
    </row>
    <row r="29" spans="1:32" ht="22.5" x14ac:dyDescent="0.3">
      <c r="A29" s="77"/>
      <c r="B29" s="114"/>
      <c r="C29" s="109" t="s">
        <v>385</v>
      </c>
      <c r="D29" s="71"/>
      <c r="E29" s="30" t="s">
        <v>248</v>
      </c>
      <c r="F29" s="31" t="s">
        <v>169</v>
      </c>
      <c r="G29" s="69" t="e">
        <v>#REF!</v>
      </c>
      <c r="H29" s="70"/>
      <c r="I29" s="99"/>
      <c r="J29" s="30" t="s">
        <v>228</v>
      </c>
      <c r="K29" s="31" t="s">
        <v>353</v>
      </c>
      <c r="L29" s="69" t="e">
        <v>#VALUE!</v>
      </c>
      <c r="M29" s="70"/>
      <c r="N29" s="105"/>
    </row>
    <row r="30" spans="1:32" ht="45" x14ac:dyDescent="0.3">
      <c r="A30" s="77"/>
      <c r="B30" s="114"/>
      <c r="C30" s="108"/>
      <c r="D30" s="71"/>
      <c r="E30" s="30" t="s">
        <v>197</v>
      </c>
      <c r="F30" s="31" t="s">
        <v>231</v>
      </c>
      <c r="G30" s="69" t="e">
        <v>#REF!</v>
      </c>
      <c r="H30" s="70"/>
      <c r="I30" s="99"/>
      <c r="J30" s="30" t="s">
        <v>232</v>
      </c>
      <c r="K30" s="31" t="s">
        <v>188</v>
      </c>
      <c r="L30" s="69" t="e">
        <v>#VALUE!</v>
      </c>
      <c r="M30" s="70"/>
      <c r="N30" s="105"/>
    </row>
    <row r="31" spans="1:32" ht="33.75" x14ac:dyDescent="0.3">
      <c r="A31" s="77"/>
      <c r="B31" s="114"/>
      <c r="C31" s="108"/>
      <c r="D31" s="71"/>
      <c r="E31" s="30" t="s">
        <v>207</v>
      </c>
      <c r="F31" s="31" t="s">
        <v>174</v>
      </c>
      <c r="G31" s="69" t="e">
        <v>#REF!</v>
      </c>
      <c r="H31" s="70"/>
      <c r="I31" s="100"/>
      <c r="J31" s="30" t="s">
        <v>198</v>
      </c>
      <c r="K31" s="31" t="s">
        <v>338</v>
      </c>
      <c r="L31" s="69" t="e">
        <v>#VALUE!</v>
      </c>
      <c r="M31" s="70"/>
      <c r="N31" s="105"/>
    </row>
    <row r="32" spans="1:32" ht="33.75" x14ac:dyDescent="0.3">
      <c r="A32" s="77"/>
      <c r="B32" s="114"/>
      <c r="C32" s="108"/>
      <c r="D32" s="71" t="s">
        <v>249</v>
      </c>
      <c r="E32" s="30" t="s">
        <v>250</v>
      </c>
      <c r="F32" s="31" t="s">
        <v>172</v>
      </c>
      <c r="G32" s="69" t="e">
        <v>#REF!</v>
      </c>
      <c r="H32" s="70"/>
      <c r="I32" s="106" t="s">
        <v>235</v>
      </c>
      <c r="J32" s="30" t="s">
        <v>236</v>
      </c>
      <c r="K32" s="31" t="s">
        <v>343</v>
      </c>
      <c r="L32" s="69" t="e">
        <v>#VALUE!</v>
      </c>
      <c r="M32" s="70"/>
      <c r="N32" s="105"/>
    </row>
    <row r="33" spans="1:14" ht="22.5" x14ac:dyDescent="0.3">
      <c r="A33" s="77"/>
      <c r="B33" s="114"/>
      <c r="C33" s="108"/>
      <c r="D33" s="71"/>
      <c r="E33" s="30" t="s">
        <v>252</v>
      </c>
      <c r="F33" s="31" t="s">
        <v>184</v>
      </c>
      <c r="G33" s="69" t="e">
        <v>#REF!</v>
      </c>
      <c r="H33" s="70"/>
      <c r="I33" s="99"/>
      <c r="J33" s="30" t="s">
        <v>200</v>
      </c>
      <c r="K33" s="31" t="s">
        <v>174</v>
      </c>
      <c r="L33" s="69" t="e">
        <v>#VALUE!</v>
      </c>
      <c r="M33" s="70"/>
      <c r="N33" s="105"/>
    </row>
    <row r="34" spans="1:14" ht="22.5" x14ac:dyDescent="0.3">
      <c r="A34" s="77"/>
      <c r="B34" s="114"/>
      <c r="C34" s="108"/>
      <c r="D34" s="71"/>
      <c r="E34" s="30" t="s">
        <v>253</v>
      </c>
      <c r="F34" s="31" t="s">
        <v>340</v>
      </c>
      <c r="G34" s="69" t="e">
        <v>#REF!</v>
      </c>
      <c r="H34" s="70"/>
      <c r="I34" s="99"/>
      <c r="J34" s="30" t="s">
        <v>238</v>
      </c>
      <c r="K34" s="31" t="s">
        <v>171</v>
      </c>
      <c r="L34" s="69" t="e">
        <v>#VALUE!</v>
      </c>
      <c r="M34" s="70"/>
      <c r="N34" s="105"/>
    </row>
    <row r="35" spans="1:14" ht="34.5" thickBot="1" x14ac:dyDescent="0.35">
      <c r="A35" s="118"/>
      <c r="B35" s="115"/>
      <c r="C35" s="110"/>
      <c r="D35" s="111"/>
      <c r="E35" s="62" t="s">
        <v>254</v>
      </c>
      <c r="F35" s="63" t="s">
        <v>174</v>
      </c>
      <c r="G35" s="69" t="e">
        <v>#REF!</v>
      </c>
      <c r="H35" s="70"/>
      <c r="I35" s="112"/>
      <c r="J35" s="62" t="s">
        <v>239</v>
      </c>
      <c r="K35" s="63" t="s">
        <v>345</v>
      </c>
      <c r="L35" s="69" t="e">
        <v>#VALUE!</v>
      </c>
      <c r="M35" s="70"/>
      <c r="N35" s="105"/>
    </row>
    <row r="36" spans="1:14" ht="17.25" thickBot="1" x14ac:dyDescent="0.35">
      <c r="A36" s="73" t="s">
        <v>384</v>
      </c>
      <c r="B36" s="73" t="s">
        <v>524</v>
      </c>
      <c r="C36" s="78" t="s">
        <v>151</v>
      </c>
      <c r="D36" s="66" t="s">
        <v>190</v>
      </c>
      <c r="E36" s="67"/>
      <c r="F36" s="67"/>
      <c r="G36" s="67"/>
      <c r="H36" s="68"/>
      <c r="I36" s="101" t="s">
        <v>214</v>
      </c>
      <c r="J36" s="67"/>
      <c r="K36" s="67"/>
      <c r="L36" s="67"/>
      <c r="M36" s="68"/>
      <c r="N36" s="95" t="s">
        <v>191</v>
      </c>
    </row>
    <row r="37" spans="1:14" ht="18" thickTop="1" thickBot="1" x14ac:dyDescent="0.35">
      <c r="A37" s="74"/>
      <c r="B37" s="74"/>
      <c r="C37" s="79"/>
      <c r="D37" s="81" t="s">
        <v>240</v>
      </c>
      <c r="E37" s="81" t="s">
        <v>241</v>
      </c>
      <c r="F37" s="81" t="s">
        <v>203</v>
      </c>
      <c r="G37" s="83" t="s">
        <v>242</v>
      </c>
      <c r="H37" s="84"/>
      <c r="I37" s="85" t="s">
        <v>243</v>
      </c>
      <c r="J37" s="81" t="s">
        <v>241</v>
      </c>
      <c r="K37" s="81" t="s">
        <v>219</v>
      </c>
      <c r="L37" s="83" t="s">
        <v>245</v>
      </c>
      <c r="M37" s="84"/>
      <c r="N37" s="96"/>
    </row>
    <row r="38" spans="1:14" ht="18" thickTop="1" thickBot="1" x14ac:dyDescent="0.35">
      <c r="A38" s="75"/>
      <c r="B38" s="75"/>
      <c r="C38" s="80"/>
      <c r="D38" s="82"/>
      <c r="E38" s="82"/>
      <c r="F38" s="82"/>
      <c r="G38" s="23" t="s">
        <v>246</v>
      </c>
      <c r="H38" s="24" t="s">
        <v>206</v>
      </c>
      <c r="I38" s="86"/>
      <c r="J38" s="82"/>
      <c r="K38" s="82"/>
      <c r="L38" s="23" t="s">
        <v>194</v>
      </c>
      <c r="M38" s="24" t="s">
        <v>223</v>
      </c>
      <c r="N38" s="97"/>
    </row>
    <row r="39" spans="1:14" ht="45.75" thickTop="1" x14ac:dyDescent="0.3">
      <c r="A39" s="76" t="s">
        <v>500</v>
      </c>
      <c r="B39" s="113" t="s">
        <v>387</v>
      </c>
      <c r="C39" s="59" t="s">
        <v>386</v>
      </c>
      <c r="D39" s="116" t="s">
        <v>247</v>
      </c>
      <c r="E39" s="60" t="s">
        <v>216</v>
      </c>
      <c r="F39" s="61" t="s">
        <v>329</v>
      </c>
      <c r="G39" s="69">
        <f>(VALUE(LEFT(F39,1))+VALUE(LEFT(F40,1))+VALUE(LEFT(F41,1))+VALUE(LEFT(F42,1))+VALUE(LEFT(F43,1))+VALUE(LEFT(F44,1))+VALUE(LEFT(F45,1))+VALUE(LEFT(F46,1)))/8</f>
        <v>6.25</v>
      </c>
      <c r="H39" s="70" t="str">
        <f>IF(G39&lt;3,$U$12,IF(G39&lt;6,$U$13,$U$14))</f>
        <v>HIGH</v>
      </c>
      <c r="I39" s="117" t="s">
        <v>225</v>
      </c>
      <c r="J39" s="60" t="s">
        <v>226</v>
      </c>
      <c r="K39" s="61" t="s">
        <v>174</v>
      </c>
      <c r="L39" s="69">
        <f>(VALUE(LEFT(K39,1))+VALUE(LEFT(K40,1))+VALUE(LEFT(K41,1))+VALUE(LEFT(K42,1))+VALUE(LEFT(K43,1))+VALUE(LEFT(K44,1))+VALUE(LEFT(K45,1))+VALUE(LEFT(K46,1)))/8</f>
        <v>5.375</v>
      </c>
      <c r="M39" s="70" t="str">
        <f>IF(L39&lt;3,$U$12,IF(L39&lt;6,$U$13,$U$14))</f>
        <v>MEDIUM</v>
      </c>
      <c r="N39" s="105" t="str">
        <f>IF(AND(H39=$U$14,M39=$U$14),$U$5,IF(AND(H39=$U$14,M39=$U$13),$U$6,IF(AND(H39=$U$14,M39=$U$12),$U$7,IF(AND(H39=$U$13,M39=$U$14),$T$5,IF(AND(H39=$U$13,M39=$U$13),$T$6,IF(AND(H39=$U$13,M39=$U$12),$T$7,IF(AND(H39=$U$12,M39=$U$14),$S$5,IF(AND(H39=$U$12,M39=$U$13),$S$6,IF(AND(H39=$U$12,M39=$U$12),$S$7)))))))))</f>
        <v>High</v>
      </c>
    </row>
    <row r="40" spans="1:14" ht="33.75" x14ac:dyDescent="0.3">
      <c r="A40" s="77"/>
      <c r="B40" s="114"/>
      <c r="C40" s="109" t="s">
        <v>388</v>
      </c>
      <c r="D40" s="71"/>
      <c r="E40" s="30" t="s">
        <v>248</v>
      </c>
      <c r="F40" s="31" t="s">
        <v>338</v>
      </c>
      <c r="G40" s="69" t="e">
        <v>#REF!</v>
      </c>
      <c r="H40" s="70"/>
      <c r="I40" s="99"/>
      <c r="J40" s="30" t="s">
        <v>228</v>
      </c>
      <c r="K40" s="31" t="s">
        <v>187</v>
      </c>
      <c r="L40" s="69" t="e">
        <v>#VALUE!</v>
      </c>
      <c r="M40" s="70"/>
      <c r="N40" s="105"/>
    </row>
    <row r="41" spans="1:14" ht="45" x14ac:dyDescent="0.3">
      <c r="A41" s="77"/>
      <c r="B41" s="114"/>
      <c r="C41" s="108"/>
      <c r="D41" s="71"/>
      <c r="E41" s="30" t="s">
        <v>197</v>
      </c>
      <c r="F41" s="31" t="s">
        <v>341</v>
      </c>
      <c r="G41" s="69" t="e">
        <v>#REF!</v>
      </c>
      <c r="H41" s="70"/>
      <c r="I41" s="99"/>
      <c r="J41" s="30" t="s">
        <v>232</v>
      </c>
      <c r="K41" s="31" t="s">
        <v>321</v>
      </c>
      <c r="L41" s="69" t="e">
        <v>#VALUE!</v>
      </c>
      <c r="M41" s="70"/>
      <c r="N41" s="105"/>
    </row>
    <row r="42" spans="1:14" ht="33.75" x14ac:dyDescent="0.3">
      <c r="A42" s="77"/>
      <c r="B42" s="114"/>
      <c r="C42" s="108"/>
      <c r="D42" s="71"/>
      <c r="E42" s="30" t="s">
        <v>207</v>
      </c>
      <c r="F42" s="31" t="s">
        <v>174</v>
      </c>
      <c r="G42" s="69" t="e">
        <v>#REF!</v>
      </c>
      <c r="H42" s="70"/>
      <c r="I42" s="100"/>
      <c r="J42" s="30" t="s">
        <v>198</v>
      </c>
      <c r="K42" s="31" t="s">
        <v>168</v>
      </c>
      <c r="L42" s="69" t="e">
        <v>#VALUE!</v>
      </c>
      <c r="M42" s="70"/>
      <c r="N42" s="105"/>
    </row>
    <row r="43" spans="1:14" ht="33.75" x14ac:dyDescent="0.3">
      <c r="A43" s="77"/>
      <c r="B43" s="114"/>
      <c r="C43" s="108"/>
      <c r="D43" s="71" t="s">
        <v>249</v>
      </c>
      <c r="E43" s="30" t="s">
        <v>250</v>
      </c>
      <c r="F43" s="31" t="s">
        <v>338</v>
      </c>
      <c r="G43" s="69" t="e">
        <v>#REF!</v>
      </c>
      <c r="H43" s="70"/>
      <c r="I43" s="106" t="s">
        <v>235</v>
      </c>
      <c r="J43" s="30" t="s">
        <v>236</v>
      </c>
      <c r="K43" s="31" t="s">
        <v>343</v>
      </c>
      <c r="L43" s="69" t="e">
        <v>#VALUE!</v>
      </c>
      <c r="M43" s="70"/>
      <c r="N43" s="105"/>
    </row>
    <row r="44" spans="1:14" ht="22.5" x14ac:dyDescent="0.3">
      <c r="A44" s="77"/>
      <c r="B44" s="114"/>
      <c r="C44" s="108"/>
      <c r="D44" s="71"/>
      <c r="E44" s="30" t="s">
        <v>252</v>
      </c>
      <c r="F44" s="31" t="s">
        <v>338</v>
      </c>
      <c r="G44" s="69" t="e">
        <v>#REF!</v>
      </c>
      <c r="H44" s="70"/>
      <c r="I44" s="99"/>
      <c r="J44" s="30" t="s">
        <v>200</v>
      </c>
      <c r="K44" s="31" t="s">
        <v>174</v>
      </c>
      <c r="L44" s="69" t="e">
        <v>#VALUE!</v>
      </c>
      <c r="M44" s="70"/>
      <c r="N44" s="105"/>
    </row>
    <row r="45" spans="1:14" ht="22.5" x14ac:dyDescent="0.3">
      <c r="A45" s="77"/>
      <c r="B45" s="114"/>
      <c r="C45" s="108"/>
      <c r="D45" s="71"/>
      <c r="E45" s="30" t="s">
        <v>253</v>
      </c>
      <c r="F45" s="31" t="s">
        <v>340</v>
      </c>
      <c r="G45" s="69" t="e">
        <v>#REF!</v>
      </c>
      <c r="H45" s="70"/>
      <c r="I45" s="99"/>
      <c r="J45" s="30" t="s">
        <v>238</v>
      </c>
      <c r="K45" s="31" t="s">
        <v>333</v>
      </c>
      <c r="L45" s="69" t="e">
        <v>#VALUE!</v>
      </c>
      <c r="M45" s="70"/>
      <c r="N45" s="105"/>
    </row>
    <row r="46" spans="1:14" ht="23.25" thickBot="1" x14ac:dyDescent="0.35">
      <c r="A46" s="118"/>
      <c r="B46" s="115"/>
      <c r="C46" s="110"/>
      <c r="D46" s="111"/>
      <c r="E46" s="62" t="s">
        <v>254</v>
      </c>
      <c r="F46" s="63" t="s">
        <v>351</v>
      </c>
      <c r="G46" s="69" t="e">
        <v>#REF!</v>
      </c>
      <c r="H46" s="70"/>
      <c r="I46" s="112"/>
      <c r="J46" s="62" t="s">
        <v>239</v>
      </c>
      <c r="K46" s="63" t="s">
        <v>337</v>
      </c>
      <c r="L46" s="69" t="e">
        <v>#VALUE!</v>
      </c>
      <c r="M46" s="70"/>
      <c r="N46" s="105"/>
    </row>
    <row r="47" spans="1:14" ht="17.25" thickBot="1" x14ac:dyDescent="0.35">
      <c r="A47" s="73" t="s">
        <v>384</v>
      </c>
      <c r="B47" s="73" t="s">
        <v>524</v>
      </c>
      <c r="C47" s="78" t="s">
        <v>151</v>
      </c>
      <c r="D47" s="66" t="s">
        <v>190</v>
      </c>
      <c r="E47" s="67"/>
      <c r="F47" s="67"/>
      <c r="G47" s="67"/>
      <c r="H47" s="68"/>
      <c r="I47" s="101" t="s">
        <v>214</v>
      </c>
      <c r="J47" s="67"/>
      <c r="K47" s="67"/>
      <c r="L47" s="67"/>
      <c r="M47" s="68"/>
      <c r="N47" s="95" t="s">
        <v>191</v>
      </c>
    </row>
    <row r="48" spans="1:14" ht="18" thickTop="1" thickBot="1" x14ac:dyDescent="0.35">
      <c r="A48" s="74"/>
      <c r="B48" s="74"/>
      <c r="C48" s="79"/>
      <c r="D48" s="81" t="s">
        <v>240</v>
      </c>
      <c r="E48" s="81" t="s">
        <v>241</v>
      </c>
      <c r="F48" s="81" t="s">
        <v>203</v>
      </c>
      <c r="G48" s="83" t="s">
        <v>242</v>
      </c>
      <c r="H48" s="84"/>
      <c r="I48" s="85" t="s">
        <v>243</v>
      </c>
      <c r="J48" s="81" t="s">
        <v>241</v>
      </c>
      <c r="K48" s="81" t="s">
        <v>219</v>
      </c>
      <c r="L48" s="83" t="s">
        <v>245</v>
      </c>
      <c r="M48" s="84"/>
      <c r="N48" s="96"/>
    </row>
    <row r="49" spans="1:14" ht="18" thickTop="1" thickBot="1" x14ac:dyDescent="0.35">
      <c r="A49" s="75"/>
      <c r="B49" s="75"/>
      <c r="C49" s="80"/>
      <c r="D49" s="82"/>
      <c r="E49" s="82"/>
      <c r="F49" s="82"/>
      <c r="G49" s="23" t="s">
        <v>246</v>
      </c>
      <c r="H49" s="24" t="s">
        <v>206</v>
      </c>
      <c r="I49" s="86"/>
      <c r="J49" s="82"/>
      <c r="K49" s="82"/>
      <c r="L49" s="23" t="s">
        <v>194</v>
      </c>
      <c r="M49" s="24" t="s">
        <v>223</v>
      </c>
      <c r="N49" s="97"/>
    </row>
    <row r="50" spans="1:14" ht="45.75" thickTop="1" x14ac:dyDescent="0.3">
      <c r="A50" s="76" t="s">
        <v>501</v>
      </c>
      <c r="B50" s="113" t="s">
        <v>387</v>
      </c>
      <c r="C50" s="59" t="s">
        <v>390</v>
      </c>
      <c r="D50" s="116" t="s">
        <v>247</v>
      </c>
      <c r="E50" s="60" t="s">
        <v>216</v>
      </c>
      <c r="F50" s="61" t="s">
        <v>329</v>
      </c>
      <c r="G50" s="69">
        <f>(VALUE(LEFT(F50,1))+VALUE(LEFT(F51,1))+VALUE(LEFT(F52,1))+VALUE(LEFT(F53,1))+VALUE(LEFT(F54,1))+VALUE(LEFT(F55,1))+VALUE(LEFT(F56,1))+VALUE(LEFT(F57,1)))/8</f>
        <v>6.25</v>
      </c>
      <c r="H50" s="70" t="str">
        <f>IF(G50&lt;3,$U$12,IF(G50&lt;6,$U$13,$U$14))</f>
        <v>HIGH</v>
      </c>
      <c r="I50" s="117" t="s">
        <v>225</v>
      </c>
      <c r="J50" s="60" t="s">
        <v>226</v>
      </c>
      <c r="K50" s="61" t="s">
        <v>167</v>
      </c>
      <c r="L50" s="69">
        <f>(VALUE(LEFT(K50,1))+VALUE(LEFT(K51,1))+VALUE(LEFT(K52,1))+VALUE(LEFT(K53,1))+VALUE(LEFT(K54,1))+VALUE(LEFT(K55,1))+VALUE(LEFT(K56,1))+VALUE(LEFT(K57,1)))/8</f>
        <v>5</v>
      </c>
      <c r="M50" s="70" t="str">
        <f>IF(L50&lt;3,$U$12,IF(L50&lt;6,$U$13,$U$14))</f>
        <v>MEDIUM</v>
      </c>
      <c r="N50" s="105" t="str">
        <f>IF(AND(H50=$U$14,M50=$U$14),$U$5,IF(AND(H50=$U$14,M50=$U$13),$U$6,IF(AND(H50=$U$14,M50=$U$12),$U$7,IF(AND(H50=$U$13,M50=$U$14),$T$5,IF(AND(H50=$U$13,M50=$U$13),$T$6,IF(AND(H50=$U$13,M50=$U$12),$T$7,IF(AND(H50=$U$12,M50=$U$14),$S$5,IF(AND(H50=$U$12,M50=$U$13),$S$6,IF(AND(H50=$U$12,M50=$U$12),$S$7)))))))))</f>
        <v>High</v>
      </c>
    </row>
    <row r="51" spans="1:14" ht="33.75" x14ac:dyDescent="0.3">
      <c r="A51" s="77"/>
      <c r="B51" s="114"/>
      <c r="C51" s="109" t="s">
        <v>389</v>
      </c>
      <c r="D51" s="71"/>
      <c r="E51" s="30" t="s">
        <v>248</v>
      </c>
      <c r="F51" s="31" t="s">
        <v>338</v>
      </c>
      <c r="G51" s="69" t="e">
        <v>#REF!</v>
      </c>
      <c r="H51" s="70"/>
      <c r="I51" s="99"/>
      <c r="J51" s="30" t="s">
        <v>228</v>
      </c>
      <c r="K51" s="31" t="s">
        <v>330</v>
      </c>
      <c r="L51" s="69" t="e">
        <v>#VALUE!</v>
      </c>
      <c r="M51" s="70"/>
      <c r="N51" s="105"/>
    </row>
    <row r="52" spans="1:14" ht="45" x14ac:dyDescent="0.3">
      <c r="A52" s="77"/>
      <c r="B52" s="114"/>
      <c r="C52" s="108"/>
      <c r="D52" s="71"/>
      <c r="E52" s="30" t="s">
        <v>197</v>
      </c>
      <c r="F52" s="31" t="s">
        <v>231</v>
      </c>
      <c r="G52" s="69" t="e">
        <v>#REF!</v>
      </c>
      <c r="H52" s="70"/>
      <c r="I52" s="99"/>
      <c r="J52" s="30" t="s">
        <v>232</v>
      </c>
      <c r="K52" s="31" t="s">
        <v>321</v>
      </c>
      <c r="L52" s="69" t="e">
        <v>#VALUE!</v>
      </c>
      <c r="M52" s="70"/>
      <c r="N52" s="105"/>
    </row>
    <row r="53" spans="1:14" ht="33.75" x14ac:dyDescent="0.3">
      <c r="A53" s="77"/>
      <c r="B53" s="114"/>
      <c r="C53" s="108"/>
      <c r="D53" s="71"/>
      <c r="E53" s="30" t="s">
        <v>207</v>
      </c>
      <c r="F53" s="31" t="s">
        <v>174</v>
      </c>
      <c r="G53" s="69" t="e">
        <v>#REF!</v>
      </c>
      <c r="H53" s="70"/>
      <c r="I53" s="100"/>
      <c r="J53" s="30" t="s">
        <v>198</v>
      </c>
      <c r="K53" s="31" t="s">
        <v>168</v>
      </c>
      <c r="L53" s="69" t="e">
        <v>#VALUE!</v>
      </c>
      <c r="M53" s="70"/>
      <c r="N53" s="105"/>
    </row>
    <row r="54" spans="1:14" ht="33.75" x14ac:dyDescent="0.3">
      <c r="A54" s="77"/>
      <c r="B54" s="114"/>
      <c r="C54" s="108"/>
      <c r="D54" s="71" t="s">
        <v>249</v>
      </c>
      <c r="E54" s="30" t="s">
        <v>250</v>
      </c>
      <c r="F54" s="31" t="s">
        <v>338</v>
      </c>
      <c r="G54" s="69" t="e">
        <v>#REF!</v>
      </c>
      <c r="H54" s="70"/>
      <c r="I54" s="106" t="s">
        <v>235</v>
      </c>
      <c r="J54" s="30" t="s">
        <v>236</v>
      </c>
      <c r="K54" s="31" t="s">
        <v>343</v>
      </c>
      <c r="L54" s="69" t="e">
        <v>#VALUE!</v>
      </c>
      <c r="M54" s="70"/>
      <c r="N54" s="105"/>
    </row>
    <row r="55" spans="1:14" ht="22.5" x14ac:dyDescent="0.3">
      <c r="A55" s="77"/>
      <c r="B55" s="114"/>
      <c r="C55" s="108"/>
      <c r="D55" s="71"/>
      <c r="E55" s="30" t="s">
        <v>252</v>
      </c>
      <c r="F55" s="31" t="s">
        <v>338</v>
      </c>
      <c r="G55" s="69" t="e">
        <v>#REF!</v>
      </c>
      <c r="H55" s="70"/>
      <c r="I55" s="99"/>
      <c r="J55" s="30" t="s">
        <v>200</v>
      </c>
      <c r="K55" s="31" t="s">
        <v>174</v>
      </c>
      <c r="L55" s="69" t="e">
        <v>#VALUE!</v>
      </c>
      <c r="M55" s="70"/>
      <c r="N55" s="105"/>
    </row>
    <row r="56" spans="1:14" ht="22.5" x14ac:dyDescent="0.3">
      <c r="A56" s="77"/>
      <c r="B56" s="114"/>
      <c r="C56" s="108"/>
      <c r="D56" s="71"/>
      <c r="E56" s="30" t="s">
        <v>253</v>
      </c>
      <c r="F56" s="31" t="s">
        <v>340</v>
      </c>
      <c r="G56" s="69" t="e">
        <v>#REF!</v>
      </c>
      <c r="H56" s="70"/>
      <c r="I56" s="99"/>
      <c r="J56" s="30" t="s">
        <v>238</v>
      </c>
      <c r="K56" s="31" t="s">
        <v>171</v>
      </c>
      <c r="L56" s="69" t="e">
        <v>#VALUE!</v>
      </c>
      <c r="M56" s="70"/>
      <c r="N56" s="105"/>
    </row>
    <row r="57" spans="1:14" ht="23.25" thickBot="1" x14ac:dyDescent="0.35">
      <c r="A57" s="118"/>
      <c r="B57" s="115"/>
      <c r="C57" s="110"/>
      <c r="D57" s="111"/>
      <c r="E57" s="62" t="s">
        <v>254</v>
      </c>
      <c r="F57" s="63" t="s">
        <v>351</v>
      </c>
      <c r="G57" s="69" t="e">
        <v>#REF!</v>
      </c>
      <c r="H57" s="70"/>
      <c r="I57" s="112"/>
      <c r="J57" s="62" t="s">
        <v>239</v>
      </c>
      <c r="K57" s="63" t="s">
        <v>337</v>
      </c>
      <c r="L57" s="69" t="e">
        <v>#VALUE!</v>
      </c>
      <c r="M57" s="70"/>
      <c r="N57" s="105"/>
    </row>
    <row r="58" spans="1:14" ht="17.25" thickBot="1" x14ac:dyDescent="0.35">
      <c r="A58" s="73" t="s">
        <v>384</v>
      </c>
      <c r="B58" s="73" t="s">
        <v>524</v>
      </c>
      <c r="C58" s="78" t="s">
        <v>151</v>
      </c>
      <c r="D58" s="66" t="s">
        <v>190</v>
      </c>
      <c r="E58" s="67"/>
      <c r="F58" s="67"/>
      <c r="G58" s="67"/>
      <c r="H58" s="68"/>
      <c r="I58" s="101" t="s">
        <v>214</v>
      </c>
      <c r="J58" s="67"/>
      <c r="K58" s="67"/>
      <c r="L58" s="67"/>
      <c r="M58" s="68"/>
      <c r="N58" s="95" t="s">
        <v>191</v>
      </c>
    </row>
    <row r="59" spans="1:14" ht="18" thickTop="1" thickBot="1" x14ac:dyDescent="0.35">
      <c r="A59" s="74"/>
      <c r="B59" s="74"/>
      <c r="C59" s="79"/>
      <c r="D59" s="81" t="s">
        <v>240</v>
      </c>
      <c r="E59" s="81" t="s">
        <v>241</v>
      </c>
      <c r="F59" s="81" t="s">
        <v>203</v>
      </c>
      <c r="G59" s="83" t="s">
        <v>242</v>
      </c>
      <c r="H59" s="84"/>
      <c r="I59" s="85" t="s">
        <v>243</v>
      </c>
      <c r="J59" s="81" t="s">
        <v>241</v>
      </c>
      <c r="K59" s="81" t="s">
        <v>219</v>
      </c>
      <c r="L59" s="83" t="s">
        <v>245</v>
      </c>
      <c r="M59" s="84"/>
      <c r="N59" s="96"/>
    </row>
    <row r="60" spans="1:14" ht="18" thickTop="1" thickBot="1" x14ac:dyDescent="0.35">
      <c r="A60" s="75"/>
      <c r="B60" s="75"/>
      <c r="C60" s="80"/>
      <c r="D60" s="82"/>
      <c r="E60" s="82"/>
      <c r="F60" s="82"/>
      <c r="G60" s="23" t="s">
        <v>246</v>
      </c>
      <c r="H60" s="24" t="s">
        <v>206</v>
      </c>
      <c r="I60" s="86"/>
      <c r="J60" s="82"/>
      <c r="K60" s="82"/>
      <c r="L60" s="23" t="s">
        <v>194</v>
      </c>
      <c r="M60" s="24" t="s">
        <v>223</v>
      </c>
      <c r="N60" s="97"/>
    </row>
    <row r="61" spans="1:14" ht="45.75" thickTop="1" x14ac:dyDescent="0.3">
      <c r="A61" s="76" t="s">
        <v>502</v>
      </c>
      <c r="B61" s="113" t="s">
        <v>387</v>
      </c>
      <c r="C61" s="59" t="s">
        <v>391</v>
      </c>
      <c r="D61" s="116" t="s">
        <v>247</v>
      </c>
      <c r="E61" s="60" t="s">
        <v>216</v>
      </c>
      <c r="F61" s="61" t="s">
        <v>329</v>
      </c>
      <c r="G61" s="69">
        <f>(VALUE(LEFT(F61,1))+VALUE(LEFT(F62,1))+VALUE(LEFT(F63,1))+VALUE(LEFT(F64,1))+VALUE(LEFT(F65,1))+VALUE(LEFT(F66,1))+VALUE(LEFT(F67,1))+VALUE(LEFT(F68,1)))/8</f>
        <v>6</v>
      </c>
      <c r="H61" s="70" t="str">
        <f>IF(G61&lt;3,$U$12,IF(G61&lt;6,$U$13,$U$14))</f>
        <v>HIGH</v>
      </c>
      <c r="I61" s="117" t="s">
        <v>225</v>
      </c>
      <c r="J61" s="60" t="s">
        <v>226</v>
      </c>
      <c r="K61" s="61" t="s">
        <v>167</v>
      </c>
      <c r="L61" s="69">
        <f>(VALUE(LEFT(K61,1))+VALUE(LEFT(K62,1))+VALUE(LEFT(K63,1))+VALUE(LEFT(K64,1))+VALUE(LEFT(K65,1))+VALUE(LEFT(K66,1))+VALUE(LEFT(K67,1))+VALUE(LEFT(K68,1)))/8</f>
        <v>4.625</v>
      </c>
      <c r="M61" s="70" t="str">
        <f>IF(L61&lt;3,$U$12,IF(L61&lt;6,$U$13,$U$14))</f>
        <v>MEDIUM</v>
      </c>
      <c r="N61" s="105" t="str">
        <f>IF(AND(H61=$U$14,M61=$U$14),$U$5,IF(AND(H61=$U$14,M61=$U$13),$U$6,IF(AND(H61=$U$14,M61=$U$12),$U$7,IF(AND(H61=$U$13,M61=$U$14),$T$5,IF(AND(H61=$U$13,M61=$U$13),$T$6,IF(AND(H61=$U$13,M61=$U$12),$T$7,IF(AND(H61=$U$12,M61=$U$14),$S$5,IF(AND(H61=$U$12,M61=$U$13),$S$6,IF(AND(H61=$U$12,M61=$U$12),$S$7)))))))))</f>
        <v>High</v>
      </c>
    </row>
    <row r="62" spans="1:14" ht="33.75" x14ac:dyDescent="0.3">
      <c r="A62" s="77"/>
      <c r="B62" s="114"/>
      <c r="C62" s="109" t="s">
        <v>392</v>
      </c>
      <c r="D62" s="71"/>
      <c r="E62" s="30" t="s">
        <v>248</v>
      </c>
      <c r="F62" s="31" t="s">
        <v>169</v>
      </c>
      <c r="G62" s="69" t="e">
        <v>#REF!</v>
      </c>
      <c r="H62" s="70"/>
      <c r="I62" s="99"/>
      <c r="J62" s="30" t="s">
        <v>228</v>
      </c>
      <c r="K62" s="31" t="s">
        <v>187</v>
      </c>
      <c r="L62" s="69" t="e">
        <v>#VALUE!</v>
      </c>
      <c r="M62" s="70"/>
      <c r="N62" s="105"/>
    </row>
    <row r="63" spans="1:14" ht="45" x14ac:dyDescent="0.3">
      <c r="A63" s="77"/>
      <c r="B63" s="114"/>
      <c r="C63" s="108"/>
      <c r="D63" s="71"/>
      <c r="E63" s="30" t="s">
        <v>197</v>
      </c>
      <c r="F63" s="31" t="s">
        <v>341</v>
      </c>
      <c r="G63" s="69" t="e">
        <v>#REF!</v>
      </c>
      <c r="H63" s="70"/>
      <c r="I63" s="99"/>
      <c r="J63" s="30" t="s">
        <v>232</v>
      </c>
      <c r="K63" s="31" t="s">
        <v>312</v>
      </c>
      <c r="L63" s="69" t="e">
        <v>#VALUE!</v>
      </c>
      <c r="M63" s="70"/>
      <c r="N63" s="105"/>
    </row>
    <row r="64" spans="1:14" ht="33.75" x14ac:dyDescent="0.3">
      <c r="A64" s="77"/>
      <c r="B64" s="114"/>
      <c r="C64" s="108"/>
      <c r="D64" s="71"/>
      <c r="E64" s="30" t="s">
        <v>207</v>
      </c>
      <c r="F64" s="31" t="s">
        <v>174</v>
      </c>
      <c r="G64" s="69" t="e">
        <v>#REF!</v>
      </c>
      <c r="H64" s="70"/>
      <c r="I64" s="100"/>
      <c r="J64" s="30" t="s">
        <v>198</v>
      </c>
      <c r="K64" s="31" t="s">
        <v>168</v>
      </c>
      <c r="L64" s="69" t="e">
        <v>#VALUE!</v>
      </c>
      <c r="M64" s="70"/>
      <c r="N64" s="105"/>
    </row>
    <row r="65" spans="1:14" ht="22.5" x14ac:dyDescent="0.3">
      <c r="A65" s="77"/>
      <c r="B65" s="114"/>
      <c r="C65" s="108"/>
      <c r="D65" s="71" t="s">
        <v>249</v>
      </c>
      <c r="E65" s="30" t="s">
        <v>250</v>
      </c>
      <c r="F65" s="31" t="s">
        <v>172</v>
      </c>
      <c r="G65" s="69" t="e">
        <v>#REF!</v>
      </c>
      <c r="H65" s="70"/>
      <c r="I65" s="106" t="s">
        <v>235</v>
      </c>
      <c r="J65" s="30" t="s">
        <v>236</v>
      </c>
      <c r="K65" s="31" t="s">
        <v>183</v>
      </c>
      <c r="L65" s="69" t="e">
        <v>#VALUE!</v>
      </c>
      <c r="M65" s="70"/>
      <c r="N65" s="105"/>
    </row>
    <row r="66" spans="1:14" ht="22.5" x14ac:dyDescent="0.3">
      <c r="A66" s="77"/>
      <c r="B66" s="114"/>
      <c r="C66" s="108"/>
      <c r="D66" s="71"/>
      <c r="E66" s="30" t="s">
        <v>252</v>
      </c>
      <c r="F66" s="31" t="s">
        <v>338</v>
      </c>
      <c r="G66" s="69" t="e">
        <v>#REF!</v>
      </c>
      <c r="H66" s="70"/>
      <c r="I66" s="99"/>
      <c r="J66" s="30" t="s">
        <v>200</v>
      </c>
      <c r="K66" s="31" t="s">
        <v>189</v>
      </c>
      <c r="L66" s="69" t="e">
        <v>#VALUE!</v>
      </c>
      <c r="M66" s="70"/>
      <c r="N66" s="105"/>
    </row>
    <row r="67" spans="1:14" ht="22.5" x14ac:dyDescent="0.3">
      <c r="A67" s="77"/>
      <c r="B67" s="114"/>
      <c r="C67" s="108"/>
      <c r="D67" s="71"/>
      <c r="E67" s="30" t="s">
        <v>253</v>
      </c>
      <c r="F67" s="31" t="s">
        <v>340</v>
      </c>
      <c r="G67" s="69" t="e">
        <v>#REF!</v>
      </c>
      <c r="H67" s="70"/>
      <c r="I67" s="99"/>
      <c r="J67" s="30" t="s">
        <v>238</v>
      </c>
      <c r="K67" s="31" t="s">
        <v>171</v>
      </c>
      <c r="L67" s="69" t="e">
        <v>#VALUE!</v>
      </c>
      <c r="M67" s="70"/>
      <c r="N67" s="105"/>
    </row>
    <row r="68" spans="1:14" ht="34.5" thickBot="1" x14ac:dyDescent="0.35">
      <c r="A68" s="118"/>
      <c r="B68" s="115"/>
      <c r="C68" s="110"/>
      <c r="D68" s="111"/>
      <c r="E68" s="62" t="s">
        <v>254</v>
      </c>
      <c r="F68" s="63" t="s">
        <v>173</v>
      </c>
      <c r="G68" s="69" t="e">
        <v>#REF!</v>
      </c>
      <c r="H68" s="70"/>
      <c r="I68" s="112"/>
      <c r="J68" s="62" t="s">
        <v>239</v>
      </c>
      <c r="K68" s="63" t="s">
        <v>337</v>
      </c>
      <c r="L68" s="69" t="e">
        <v>#VALUE!</v>
      </c>
      <c r="M68" s="70"/>
      <c r="N68" s="105"/>
    </row>
    <row r="69" spans="1:14" ht="17.25" thickBot="1" x14ac:dyDescent="0.35">
      <c r="A69" s="73" t="s">
        <v>384</v>
      </c>
      <c r="B69" s="73" t="s">
        <v>524</v>
      </c>
      <c r="C69" s="78" t="s">
        <v>393</v>
      </c>
      <c r="D69" s="66" t="s">
        <v>190</v>
      </c>
      <c r="E69" s="67"/>
      <c r="F69" s="67"/>
      <c r="G69" s="67"/>
      <c r="H69" s="68"/>
      <c r="I69" s="101" t="s">
        <v>214</v>
      </c>
      <c r="J69" s="67"/>
      <c r="K69" s="67"/>
      <c r="L69" s="67"/>
      <c r="M69" s="68"/>
      <c r="N69" s="95" t="s">
        <v>191</v>
      </c>
    </row>
    <row r="70" spans="1:14" ht="18" thickTop="1" thickBot="1" x14ac:dyDescent="0.35">
      <c r="A70" s="74"/>
      <c r="B70" s="74"/>
      <c r="C70" s="79"/>
      <c r="D70" s="81" t="s">
        <v>240</v>
      </c>
      <c r="E70" s="81" t="s">
        <v>241</v>
      </c>
      <c r="F70" s="81" t="s">
        <v>203</v>
      </c>
      <c r="G70" s="83" t="s">
        <v>242</v>
      </c>
      <c r="H70" s="84"/>
      <c r="I70" s="85" t="s">
        <v>243</v>
      </c>
      <c r="J70" s="81" t="s">
        <v>241</v>
      </c>
      <c r="K70" s="81" t="s">
        <v>219</v>
      </c>
      <c r="L70" s="83" t="s">
        <v>245</v>
      </c>
      <c r="M70" s="84"/>
      <c r="N70" s="96"/>
    </row>
    <row r="71" spans="1:14" ht="18" thickTop="1" thickBot="1" x14ac:dyDescent="0.35">
      <c r="A71" s="75"/>
      <c r="B71" s="75"/>
      <c r="C71" s="80"/>
      <c r="D71" s="82"/>
      <c r="E71" s="82"/>
      <c r="F71" s="82"/>
      <c r="G71" s="23" t="s">
        <v>246</v>
      </c>
      <c r="H71" s="24" t="s">
        <v>206</v>
      </c>
      <c r="I71" s="86"/>
      <c r="J71" s="82"/>
      <c r="K71" s="82"/>
      <c r="L71" s="23" t="s">
        <v>194</v>
      </c>
      <c r="M71" s="24" t="s">
        <v>223</v>
      </c>
      <c r="N71" s="97"/>
    </row>
    <row r="72" spans="1:14" ht="45.75" thickTop="1" x14ac:dyDescent="0.3">
      <c r="A72" s="76" t="s">
        <v>503</v>
      </c>
      <c r="B72" s="113" t="s">
        <v>387</v>
      </c>
      <c r="C72" s="59" t="s">
        <v>380</v>
      </c>
      <c r="D72" s="116" t="s">
        <v>195</v>
      </c>
      <c r="E72" s="60" t="s">
        <v>216</v>
      </c>
      <c r="F72" s="61" t="s">
        <v>329</v>
      </c>
      <c r="G72" s="69">
        <f>(VALUE(LEFT(F72,1))+VALUE(LEFT(F73,1))+VALUE(LEFT(F74,1))+VALUE(LEFT(F75,1))+VALUE(LEFT(F76,1))+VALUE(LEFT(F77,1))+VALUE(LEFT(F78,1))+VALUE(LEFT(F79,1)))/8</f>
        <v>6.5</v>
      </c>
      <c r="H72" s="70" t="str">
        <f>IF(G72&lt;3,$U$12,IF(G72&lt;6,$U$13,$U$14))</f>
        <v>HIGH</v>
      </c>
      <c r="I72" s="117" t="s">
        <v>225</v>
      </c>
      <c r="J72" s="60" t="s">
        <v>226</v>
      </c>
      <c r="K72" s="61" t="s">
        <v>338</v>
      </c>
      <c r="L72" s="69">
        <f>(VALUE(LEFT(K72,1))+VALUE(LEFT(K73,1))+VALUE(LEFT(K74,1))+VALUE(LEFT(K75,1))+VALUE(LEFT(K76,1))+VALUE(LEFT(K77,1))+VALUE(LEFT(K78,1))+VALUE(LEFT(K79,1)))/8</f>
        <v>5</v>
      </c>
      <c r="M72" s="70" t="str">
        <f>IF(L72&lt;3,$U$12,IF(L72&lt;6,$U$13,$U$14))</f>
        <v>MEDIUM</v>
      </c>
      <c r="N72" s="105" t="str">
        <f>IF(AND(H72=$U$14,M72=$U$14),$U$5,IF(AND(H72=$U$14,M72=$U$13),$U$6,IF(AND(H72=$U$14,M72=$U$12),$U$7,IF(AND(H72=$U$13,M72=$U$14),$T$5,IF(AND(H72=$U$13,M72=$U$13),$T$6,IF(AND(H72=$U$13,M72=$U$12),$T$7,IF(AND(H72=$U$12,M72=$U$14),$S$5,IF(AND(H72=$U$12,M72=$U$13),$S$6,IF(AND(H72=$U$12,M72=$U$12),$S$7)))))))))</f>
        <v>High</v>
      </c>
    </row>
    <row r="73" spans="1:14" ht="33.75" x14ac:dyDescent="0.3">
      <c r="A73" s="77"/>
      <c r="B73" s="114"/>
      <c r="C73" s="109" t="s">
        <v>394</v>
      </c>
      <c r="D73" s="71"/>
      <c r="E73" s="30" t="s">
        <v>248</v>
      </c>
      <c r="F73" s="31" t="s">
        <v>174</v>
      </c>
      <c r="G73" s="69" t="e">
        <v>#REF!</v>
      </c>
      <c r="H73" s="70"/>
      <c r="I73" s="99"/>
      <c r="J73" s="30" t="s">
        <v>228</v>
      </c>
      <c r="K73" s="31" t="s">
        <v>330</v>
      </c>
      <c r="L73" s="69" t="e">
        <v>#VALUE!</v>
      </c>
      <c r="M73" s="70"/>
      <c r="N73" s="105"/>
    </row>
    <row r="74" spans="1:14" ht="45" x14ac:dyDescent="0.3">
      <c r="A74" s="77"/>
      <c r="B74" s="114"/>
      <c r="C74" s="108"/>
      <c r="D74" s="71"/>
      <c r="E74" s="30" t="s">
        <v>197</v>
      </c>
      <c r="F74" s="31" t="s">
        <v>341</v>
      </c>
      <c r="G74" s="69" t="e">
        <v>#REF!</v>
      </c>
      <c r="H74" s="70"/>
      <c r="I74" s="99"/>
      <c r="J74" s="30" t="s">
        <v>232</v>
      </c>
      <c r="K74" s="31" t="s">
        <v>312</v>
      </c>
      <c r="L74" s="69" t="e">
        <v>#VALUE!</v>
      </c>
      <c r="M74" s="70"/>
      <c r="N74" s="105"/>
    </row>
    <row r="75" spans="1:14" ht="33.75" x14ac:dyDescent="0.3">
      <c r="A75" s="77"/>
      <c r="B75" s="114"/>
      <c r="C75" s="108"/>
      <c r="D75" s="71"/>
      <c r="E75" s="30" t="s">
        <v>207</v>
      </c>
      <c r="F75" s="31" t="s">
        <v>174</v>
      </c>
      <c r="G75" s="69" t="e">
        <v>#REF!</v>
      </c>
      <c r="H75" s="70"/>
      <c r="I75" s="100"/>
      <c r="J75" s="30" t="s">
        <v>198</v>
      </c>
      <c r="K75" s="31" t="s">
        <v>168</v>
      </c>
      <c r="L75" s="69" t="e">
        <v>#VALUE!</v>
      </c>
      <c r="M75" s="70"/>
      <c r="N75" s="105"/>
    </row>
    <row r="76" spans="1:14" ht="33.75" x14ac:dyDescent="0.3">
      <c r="A76" s="77"/>
      <c r="B76" s="114"/>
      <c r="C76" s="108"/>
      <c r="D76" s="71" t="s">
        <v>208</v>
      </c>
      <c r="E76" s="30" t="s">
        <v>250</v>
      </c>
      <c r="F76" s="31" t="s">
        <v>172</v>
      </c>
      <c r="G76" s="69" t="e">
        <v>#REF!</v>
      </c>
      <c r="H76" s="70"/>
      <c r="I76" s="106" t="s">
        <v>235</v>
      </c>
      <c r="J76" s="30" t="s">
        <v>236</v>
      </c>
      <c r="K76" s="31" t="s">
        <v>343</v>
      </c>
      <c r="L76" s="69" t="e">
        <v>#VALUE!</v>
      </c>
      <c r="M76" s="70"/>
      <c r="N76" s="105"/>
    </row>
    <row r="77" spans="1:14" ht="22.5" x14ac:dyDescent="0.3">
      <c r="A77" s="77"/>
      <c r="B77" s="114"/>
      <c r="C77" s="108"/>
      <c r="D77" s="71"/>
      <c r="E77" s="30" t="s">
        <v>252</v>
      </c>
      <c r="F77" s="31" t="s">
        <v>338</v>
      </c>
      <c r="G77" s="69" t="e">
        <v>#REF!</v>
      </c>
      <c r="H77" s="70"/>
      <c r="I77" s="99"/>
      <c r="J77" s="30" t="s">
        <v>200</v>
      </c>
      <c r="K77" s="31" t="s">
        <v>174</v>
      </c>
      <c r="L77" s="69" t="e">
        <v>#VALUE!</v>
      </c>
      <c r="M77" s="70"/>
      <c r="N77" s="105"/>
    </row>
    <row r="78" spans="1:14" ht="22.5" x14ac:dyDescent="0.3">
      <c r="A78" s="77"/>
      <c r="B78" s="114"/>
      <c r="C78" s="108"/>
      <c r="D78" s="71"/>
      <c r="E78" s="30" t="s">
        <v>217</v>
      </c>
      <c r="F78" s="31" t="s">
        <v>340</v>
      </c>
      <c r="G78" s="69" t="e">
        <v>#REF!</v>
      </c>
      <c r="H78" s="70"/>
      <c r="I78" s="99"/>
      <c r="J78" s="30" t="s">
        <v>238</v>
      </c>
      <c r="K78" s="31" t="s">
        <v>171</v>
      </c>
      <c r="L78" s="69" t="e">
        <v>#VALUE!</v>
      </c>
      <c r="M78" s="70"/>
      <c r="N78" s="105"/>
    </row>
    <row r="79" spans="1:14" ht="23.25" thickBot="1" x14ac:dyDescent="0.35">
      <c r="A79" s="118"/>
      <c r="B79" s="115"/>
      <c r="C79" s="110"/>
      <c r="D79" s="111"/>
      <c r="E79" s="62" t="s">
        <v>254</v>
      </c>
      <c r="F79" s="63" t="s">
        <v>351</v>
      </c>
      <c r="G79" s="69" t="e">
        <v>#REF!</v>
      </c>
      <c r="H79" s="70"/>
      <c r="I79" s="112"/>
      <c r="J79" s="62" t="s">
        <v>239</v>
      </c>
      <c r="K79" s="63" t="s">
        <v>337</v>
      </c>
      <c r="L79" s="69" t="e">
        <v>#VALUE!</v>
      </c>
      <c r="M79" s="70"/>
      <c r="N79" s="105"/>
    </row>
    <row r="80" spans="1:14" ht="17.25" thickBot="1" x14ac:dyDescent="0.35">
      <c r="A80" s="73" t="s">
        <v>384</v>
      </c>
      <c r="B80" s="73" t="s">
        <v>524</v>
      </c>
      <c r="C80" s="78" t="s">
        <v>393</v>
      </c>
      <c r="D80" s="66" t="s">
        <v>190</v>
      </c>
      <c r="E80" s="67"/>
      <c r="F80" s="67"/>
      <c r="G80" s="67"/>
      <c r="H80" s="68"/>
      <c r="I80" s="101" t="s">
        <v>214</v>
      </c>
      <c r="J80" s="67"/>
      <c r="K80" s="67"/>
      <c r="L80" s="67"/>
      <c r="M80" s="68"/>
      <c r="N80" s="95" t="s">
        <v>191</v>
      </c>
    </row>
    <row r="81" spans="1:14" ht="18" thickTop="1" thickBot="1" x14ac:dyDescent="0.35">
      <c r="A81" s="74"/>
      <c r="B81" s="74"/>
      <c r="C81" s="79"/>
      <c r="D81" s="81" t="s">
        <v>240</v>
      </c>
      <c r="E81" s="81" t="s">
        <v>241</v>
      </c>
      <c r="F81" s="81" t="s">
        <v>203</v>
      </c>
      <c r="G81" s="83" t="s">
        <v>242</v>
      </c>
      <c r="H81" s="84"/>
      <c r="I81" s="85" t="s">
        <v>243</v>
      </c>
      <c r="J81" s="81" t="s">
        <v>241</v>
      </c>
      <c r="K81" s="81" t="s">
        <v>219</v>
      </c>
      <c r="L81" s="83" t="s">
        <v>245</v>
      </c>
      <c r="M81" s="84"/>
      <c r="N81" s="96"/>
    </row>
    <row r="82" spans="1:14" ht="18" thickTop="1" thickBot="1" x14ac:dyDescent="0.35">
      <c r="A82" s="75"/>
      <c r="B82" s="75"/>
      <c r="C82" s="80"/>
      <c r="D82" s="82"/>
      <c r="E82" s="82"/>
      <c r="F82" s="82"/>
      <c r="G82" s="23" t="s">
        <v>246</v>
      </c>
      <c r="H82" s="24" t="s">
        <v>206</v>
      </c>
      <c r="I82" s="86"/>
      <c r="J82" s="82"/>
      <c r="K82" s="82"/>
      <c r="L82" s="23" t="s">
        <v>194</v>
      </c>
      <c r="M82" s="24" t="s">
        <v>223</v>
      </c>
      <c r="N82" s="97"/>
    </row>
    <row r="83" spans="1:14" ht="34.5" thickTop="1" x14ac:dyDescent="0.3">
      <c r="A83" s="76" t="s">
        <v>504</v>
      </c>
      <c r="B83" s="113" t="s">
        <v>387</v>
      </c>
      <c r="C83" s="59" t="s">
        <v>380</v>
      </c>
      <c r="D83" s="116" t="s">
        <v>247</v>
      </c>
      <c r="E83" s="60" t="s">
        <v>216</v>
      </c>
      <c r="F83" s="61" t="s">
        <v>346</v>
      </c>
      <c r="G83" s="69">
        <f>(VALUE(LEFT(F83,1))+VALUE(LEFT(F84,1))+VALUE(LEFT(F85,1))+VALUE(LEFT(F86,1))+VALUE(LEFT(F87,1))+VALUE(LEFT(F88,1))+VALUE(LEFT(F89,1))+VALUE(LEFT(F90,1)))/8</f>
        <v>7.125</v>
      </c>
      <c r="H83" s="70" t="str">
        <f>IF(G83&lt;3,$U$12,IF(G83&lt;6,$U$13,$U$14))</f>
        <v>HIGH</v>
      </c>
      <c r="I83" s="117" t="s">
        <v>225</v>
      </c>
      <c r="J83" s="60" t="s">
        <v>226</v>
      </c>
      <c r="K83" s="61" t="s">
        <v>167</v>
      </c>
      <c r="L83" s="69">
        <f>(VALUE(LEFT(K83,1))+VALUE(LEFT(K84,1))+VALUE(LEFT(K85,1))+VALUE(LEFT(K86,1))+VALUE(LEFT(K87,1))+VALUE(LEFT(K88,1))+VALUE(LEFT(K89,1))+VALUE(LEFT(K90,1)))/8</f>
        <v>4.125</v>
      </c>
      <c r="M83" s="70" t="str">
        <f>IF(L83&lt;3,$U$12,IF(L83&lt;6,$U$13,$U$14))</f>
        <v>MEDIUM</v>
      </c>
      <c r="N83" s="105" t="str">
        <f>IF(AND(H83=$U$14,M83=$U$14),$U$5,IF(AND(H83=$U$14,M83=$U$13),$U$6,IF(AND(H83=$U$14,M83=$U$12),$U$7,IF(AND(H83=$U$13,M83=$U$14),$T$5,IF(AND(H83=$U$13,M83=$U$13),$T$6,IF(AND(H83=$U$13,M83=$U$12),$T$7,IF(AND(H83=$U$12,M83=$U$14),$S$5,IF(AND(H83=$U$12,M83=$U$13),$S$6,IF(AND(H83=$U$12,M83=$U$12),$S$7)))))))))</f>
        <v>High</v>
      </c>
    </row>
    <row r="84" spans="1:14" ht="33.75" x14ac:dyDescent="0.3">
      <c r="A84" s="77"/>
      <c r="B84" s="114"/>
      <c r="C84" s="109" t="s">
        <v>395</v>
      </c>
      <c r="D84" s="71"/>
      <c r="E84" s="30" t="s">
        <v>248</v>
      </c>
      <c r="F84" s="31" t="s">
        <v>338</v>
      </c>
      <c r="G84" s="69" t="e">
        <v>#REF!</v>
      </c>
      <c r="H84" s="70"/>
      <c r="I84" s="99"/>
      <c r="J84" s="30" t="s">
        <v>228</v>
      </c>
      <c r="K84" s="31" t="s">
        <v>330</v>
      </c>
      <c r="L84" s="69" t="e">
        <v>#VALUE!</v>
      </c>
      <c r="M84" s="70"/>
      <c r="N84" s="105"/>
    </row>
    <row r="85" spans="1:14" ht="22.5" x14ac:dyDescent="0.3">
      <c r="A85" s="77"/>
      <c r="B85" s="114"/>
      <c r="C85" s="108"/>
      <c r="D85" s="71"/>
      <c r="E85" s="30" t="s">
        <v>197</v>
      </c>
      <c r="F85" s="31" t="s">
        <v>346</v>
      </c>
      <c r="G85" s="69" t="e">
        <v>#REF!</v>
      </c>
      <c r="H85" s="70"/>
      <c r="I85" s="99"/>
      <c r="J85" s="30" t="s">
        <v>232</v>
      </c>
      <c r="K85" s="31" t="s">
        <v>312</v>
      </c>
      <c r="L85" s="69" t="e">
        <v>#VALUE!</v>
      </c>
      <c r="M85" s="70"/>
      <c r="N85" s="105"/>
    </row>
    <row r="86" spans="1:14" ht="33.75" x14ac:dyDescent="0.3">
      <c r="A86" s="77"/>
      <c r="B86" s="114"/>
      <c r="C86" s="108"/>
      <c r="D86" s="71"/>
      <c r="E86" s="30" t="s">
        <v>207</v>
      </c>
      <c r="F86" s="31" t="s">
        <v>174</v>
      </c>
      <c r="G86" s="69" t="e">
        <v>#REF!</v>
      </c>
      <c r="H86" s="70"/>
      <c r="I86" s="100"/>
      <c r="J86" s="30" t="s">
        <v>198</v>
      </c>
      <c r="K86" s="31" t="s">
        <v>168</v>
      </c>
      <c r="L86" s="69" t="e">
        <v>#VALUE!</v>
      </c>
      <c r="M86" s="70"/>
      <c r="N86" s="105"/>
    </row>
    <row r="87" spans="1:14" ht="22.5" x14ac:dyDescent="0.3">
      <c r="A87" s="77"/>
      <c r="B87" s="114"/>
      <c r="C87" s="108"/>
      <c r="D87" s="71" t="s">
        <v>249</v>
      </c>
      <c r="E87" s="30" t="s">
        <v>250</v>
      </c>
      <c r="F87" s="31" t="s">
        <v>172</v>
      </c>
      <c r="G87" s="69" t="e">
        <v>#REF!</v>
      </c>
      <c r="H87" s="70"/>
      <c r="I87" s="106" t="s">
        <v>235</v>
      </c>
      <c r="J87" s="30" t="s">
        <v>236</v>
      </c>
      <c r="K87" s="31" t="s">
        <v>183</v>
      </c>
      <c r="L87" s="69" t="e">
        <v>#VALUE!</v>
      </c>
      <c r="M87" s="70"/>
      <c r="N87" s="105"/>
    </row>
    <row r="88" spans="1:14" ht="22.5" x14ac:dyDescent="0.3">
      <c r="A88" s="77"/>
      <c r="B88" s="114"/>
      <c r="C88" s="108"/>
      <c r="D88" s="71"/>
      <c r="E88" s="30" t="s">
        <v>252</v>
      </c>
      <c r="F88" s="31" t="s">
        <v>175</v>
      </c>
      <c r="G88" s="69" t="e">
        <v>#REF!</v>
      </c>
      <c r="H88" s="70"/>
      <c r="I88" s="99"/>
      <c r="J88" s="30" t="s">
        <v>200</v>
      </c>
      <c r="K88" s="31" t="s">
        <v>189</v>
      </c>
      <c r="L88" s="69" t="e">
        <v>#VALUE!</v>
      </c>
      <c r="M88" s="70"/>
      <c r="N88" s="105"/>
    </row>
    <row r="89" spans="1:14" ht="22.5" x14ac:dyDescent="0.3">
      <c r="A89" s="77"/>
      <c r="B89" s="114"/>
      <c r="C89" s="108"/>
      <c r="D89" s="71"/>
      <c r="E89" s="30" t="s">
        <v>253</v>
      </c>
      <c r="F89" s="31" t="s">
        <v>176</v>
      </c>
      <c r="G89" s="69" t="e">
        <v>#REF!</v>
      </c>
      <c r="H89" s="70"/>
      <c r="I89" s="99"/>
      <c r="J89" s="30" t="s">
        <v>238</v>
      </c>
      <c r="K89" s="31" t="s">
        <v>171</v>
      </c>
      <c r="L89" s="69" t="e">
        <v>#VALUE!</v>
      </c>
      <c r="M89" s="70"/>
      <c r="N89" s="105"/>
    </row>
    <row r="90" spans="1:14" ht="23.25" thickBot="1" x14ac:dyDescent="0.35">
      <c r="A90" s="118"/>
      <c r="B90" s="115"/>
      <c r="C90" s="110"/>
      <c r="D90" s="111"/>
      <c r="E90" s="62" t="s">
        <v>254</v>
      </c>
      <c r="F90" s="63" t="s">
        <v>174</v>
      </c>
      <c r="G90" s="69" t="e">
        <v>#REF!</v>
      </c>
      <c r="H90" s="70"/>
      <c r="I90" s="112"/>
      <c r="J90" s="62" t="s">
        <v>239</v>
      </c>
      <c r="K90" s="63" t="s">
        <v>331</v>
      </c>
      <c r="L90" s="69" t="e">
        <v>#VALUE!</v>
      </c>
      <c r="M90" s="70"/>
      <c r="N90" s="105"/>
    </row>
    <row r="91" spans="1:14" ht="17.25" thickBot="1" x14ac:dyDescent="0.35">
      <c r="A91" s="73" t="s">
        <v>384</v>
      </c>
      <c r="B91" s="73" t="s">
        <v>524</v>
      </c>
      <c r="C91" s="78" t="s">
        <v>393</v>
      </c>
      <c r="D91" s="66" t="s">
        <v>190</v>
      </c>
      <c r="E91" s="67"/>
      <c r="F91" s="67"/>
      <c r="G91" s="67"/>
      <c r="H91" s="68"/>
      <c r="I91" s="101" t="s">
        <v>214</v>
      </c>
      <c r="J91" s="67"/>
      <c r="K91" s="67"/>
      <c r="L91" s="67"/>
      <c r="M91" s="68"/>
      <c r="N91" s="95" t="s">
        <v>191</v>
      </c>
    </row>
    <row r="92" spans="1:14" ht="18" thickTop="1" thickBot="1" x14ac:dyDescent="0.35">
      <c r="A92" s="74"/>
      <c r="B92" s="74"/>
      <c r="C92" s="79"/>
      <c r="D92" s="81" t="s">
        <v>240</v>
      </c>
      <c r="E92" s="81" t="s">
        <v>241</v>
      </c>
      <c r="F92" s="81" t="s">
        <v>203</v>
      </c>
      <c r="G92" s="83" t="s">
        <v>242</v>
      </c>
      <c r="H92" s="84"/>
      <c r="I92" s="85" t="s">
        <v>243</v>
      </c>
      <c r="J92" s="81" t="s">
        <v>241</v>
      </c>
      <c r="K92" s="81" t="s">
        <v>219</v>
      </c>
      <c r="L92" s="83" t="s">
        <v>245</v>
      </c>
      <c r="M92" s="84"/>
      <c r="N92" s="96"/>
    </row>
    <row r="93" spans="1:14" ht="18" thickTop="1" thickBot="1" x14ac:dyDescent="0.35">
      <c r="A93" s="75"/>
      <c r="B93" s="75"/>
      <c r="C93" s="80"/>
      <c r="D93" s="82"/>
      <c r="E93" s="82"/>
      <c r="F93" s="82"/>
      <c r="G93" s="23" t="s">
        <v>246</v>
      </c>
      <c r="H93" s="24" t="s">
        <v>206</v>
      </c>
      <c r="I93" s="86"/>
      <c r="J93" s="82"/>
      <c r="K93" s="82"/>
      <c r="L93" s="23" t="s">
        <v>194</v>
      </c>
      <c r="M93" s="24" t="s">
        <v>223</v>
      </c>
      <c r="N93" s="97"/>
    </row>
    <row r="94" spans="1:14" ht="45.75" thickTop="1" x14ac:dyDescent="0.3">
      <c r="A94" s="76" t="s">
        <v>505</v>
      </c>
      <c r="B94" s="113" t="s">
        <v>387</v>
      </c>
      <c r="C94" s="59" t="s">
        <v>396</v>
      </c>
      <c r="D94" s="116" t="s">
        <v>247</v>
      </c>
      <c r="E94" s="60" t="s">
        <v>216</v>
      </c>
      <c r="F94" s="61" t="s">
        <v>329</v>
      </c>
      <c r="G94" s="69">
        <f>(VALUE(LEFT(F94,1))+VALUE(LEFT(F95,1))+VALUE(LEFT(F96,1))+VALUE(LEFT(F97,1))+VALUE(LEFT(F98,1))+VALUE(LEFT(F99,1))+VALUE(LEFT(F100,1))+VALUE(LEFT(F101,1)))/8</f>
        <v>4.875</v>
      </c>
      <c r="H94" s="70" t="str">
        <f>IF(G94&lt;3,$U$12,IF(G94&lt;6,$U$13,$U$14))</f>
        <v>MEDIUM</v>
      </c>
      <c r="I94" s="117" t="s">
        <v>225</v>
      </c>
      <c r="J94" s="60" t="s">
        <v>226</v>
      </c>
      <c r="K94" s="61" t="s">
        <v>312</v>
      </c>
      <c r="L94" s="69">
        <f>(VALUE(LEFT(K94,1))+VALUE(LEFT(K95,1))+VALUE(LEFT(K96,1))+VALUE(LEFT(K97,1))+VALUE(LEFT(K98,1))+VALUE(LEFT(K99,1))+VALUE(LEFT(K100,1))+VALUE(LEFT(K101,1)))/8</f>
        <v>3</v>
      </c>
      <c r="M94" s="70" t="str">
        <f>IF(L94&lt;3,$U$12,IF(L94&lt;6,$U$13,$U$14))</f>
        <v>MEDIUM</v>
      </c>
      <c r="N94" s="105" t="str">
        <f>IF(AND(H94=$U$14,M94=$U$14),$U$5,IF(AND(H94=$U$14,M94=$U$13),$U$6,IF(AND(H94=$U$14,M94=$U$12),$U$7,IF(AND(H94=$U$13,M94=$U$14),$T$5,IF(AND(H94=$U$13,M94=$U$13),$T$6,IF(AND(H94=$U$13,M94=$U$12),$T$7,IF(AND(H94=$U$12,M94=$U$14),$S$5,IF(AND(H94=$U$12,M94=$U$13),$S$6,IF(AND(H94=$U$12,M94=$U$12),$S$7)))))))))</f>
        <v>Medium</v>
      </c>
    </row>
    <row r="95" spans="1:14" ht="22.5" x14ac:dyDescent="0.3">
      <c r="A95" s="77"/>
      <c r="B95" s="114"/>
      <c r="C95" s="109" t="s">
        <v>397</v>
      </c>
      <c r="D95" s="71"/>
      <c r="E95" s="30" t="s">
        <v>248</v>
      </c>
      <c r="F95" s="31" t="s">
        <v>169</v>
      </c>
      <c r="G95" s="69" t="e">
        <v>#REF!</v>
      </c>
      <c r="H95" s="70"/>
      <c r="I95" s="99"/>
      <c r="J95" s="30" t="s">
        <v>228</v>
      </c>
      <c r="K95" s="31" t="s">
        <v>312</v>
      </c>
      <c r="L95" s="69" t="e">
        <v>#VALUE!</v>
      </c>
      <c r="M95" s="70"/>
      <c r="N95" s="105"/>
    </row>
    <row r="96" spans="1:14" ht="45" x14ac:dyDescent="0.3">
      <c r="A96" s="77"/>
      <c r="B96" s="114"/>
      <c r="C96" s="108"/>
      <c r="D96" s="71"/>
      <c r="E96" s="30" t="s">
        <v>197</v>
      </c>
      <c r="F96" s="31" t="s">
        <v>181</v>
      </c>
      <c r="G96" s="69" t="e">
        <v>#REF!</v>
      </c>
      <c r="H96" s="70"/>
      <c r="I96" s="99"/>
      <c r="J96" s="30" t="s">
        <v>232</v>
      </c>
      <c r="K96" s="31" t="s">
        <v>354</v>
      </c>
      <c r="L96" s="69" t="e">
        <v>#VALUE!</v>
      </c>
      <c r="M96" s="70"/>
      <c r="N96" s="105"/>
    </row>
    <row r="97" spans="1:16" ht="33.75" x14ac:dyDescent="0.3">
      <c r="A97" s="77"/>
      <c r="B97" s="114"/>
      <c r="C97" s="108"/>
      <c r="D97" s="71"/>
      <c r="E97" s="30" t="s">
        <v>207</v>
      </c>
      <c r="F97" s="31" t="s">
        <v>174</v>
      </c>
      <c r="G97" s="69" t="e">
        <v>#REF!</v>
      </c>
      <c r="H97" s="70"/>
      <c r="I97" s="100"/>
      <c r="J97" s="30" t="s">
        <v>198</v>
      </c>
      <c r="K97" s="31" t="s">
        <v>183</v>
      </c>
      <c r="L97" s="69" t="e">
        <v>#VALUE!</v>
      </c>
      <c r="M97" s="70"/>
      <c r="N97" s="105"/>
    </row>
    <row r="98" spans="1:16" ht="22.5" x14ac:dyDescent="0.3">
      <c r="A98" s="77"/>
      <c r="B98" s="114"/>
      <c r="C98" s="108"/>
      <c r="D98" s="71" t="s">
        <v>249</v>
      </c>
      <c r="E98" s="30" t="s">
        <v>250</v>
      </c>
      <c r="F98" s="31" t="s">
        <v>184</v>
      </c>
      <c r="G98" s="69" t="e">
        <v>#REF!</v>
      </c>
      <c r="H98" s="70"/>
      <c r="I98" s="106" t="s">
        <v>235</v>
      </c>
      <c r="J98" s="30" t="s">
        <v>236</v>
      </c>
      <c r="K98" s="31" t="s">
        <v>183</v>
      </c>
      <c r="L98" s="69" t="e">
        <v>#VALUE!</v>
      </c>
      <c r="M98" s="70"/>
      <c r="N98" s="105"/>
    </row>
    <row r="99" spans="1:16" ht="22.5" x14ac:dyDescent="0.3">
      <c r="A99" s="77"/>
      <c r="B99" s="114"/>
      <c r="C99" s="108"/>
      <c r="D99" s="71"/>
      <c r="E99" s="30" t="s">
        <v>252</v>
      </c>
      <c r="F99" s="31" t="s">
        <v>184</v>
      </c>
      <c r="G99" s="69" t="e">
        <v>#REF!</v>
      </c>
      <c r="H99" s="70"/>
      <c r="I99" s="99"/>
      <c r="J99" s="30" t="s">
        <v>200</v>
      </c>
      <c r="K99" s="31" t="s">
        <v>188</v>
      </c>
      <c r="L99" s="69" t="e">
        <v>#VALUE!</v>
      </c>
      <c r="M99" s="70"/>
      <c r="N99" s="105"/>
    </row>
    <row r="100" spans="1:16" ht="22.5" x14ac:dyDescent="0.3">
      <c r="A100" s="77"/>
      <c r="B100" s="114"/>
      <c r="C100" s="108"/>
      <c r="D100" s="71"/>
      <c r="E100" s="30" t="s">
        <v>253</v>
      </c>
      <c r="F100" s="31" t="s">
        <v>340</v>
      </c>
      <c r="G100" s="69" t="e">
        <v>#REF!</v>
      </c>
      <c r="H100" s="70"/>
      <c r="I100" s="99"/>
      <c r="J100" s="30" t="s">
        <v>238</v>
      </c>
      <c r="K100" s="31" t="s">
        <v>328</v>
      </c>
      <c r="L100" s="69" t="e">
        <v>#VALUE!</v>
      </c>
      <c r="M100" s="70"/>
      <c r="N100" s="105"/>
    </row>
    <row r="101" spans="1:16" ht="23.25" thickBot="1" x14ac:dyDescent="0.35">
      <c r="A101" s="118"/>
      <c r="B101" s="115"/>
      <c r="C101" s="110"/>
      <c r="D101" s="111"/>
      <c r="E101" s="62" t="s">
        <v>254</v>
      </c>
      <c r="F101" s="63" t="s">
        <v>351</v>
      </c>
      <c r="G101" s="69" t="e">
        <v>#REF!</v>
      </c>
      <c r="H101" s="70"/>
      <c r="I101" s="112"/>
      <c r="J101" s="62" t="s">
        <v>239</v>
      </c>
      <c r="K101" s="63" t="s">
        <v>312</v>
      </c>
      <c r="L101" s="69" t="e">
        <v>#VALUE!</v>
      </c>
      <c r="M101" s="70"/>
      <c r="N101" s="105"/>
    </row>
    <row r="102" spans="1:16" ht="17.25" thickBot="1" x14ac:dyDescent="0.35">
      <c r="A102" s="73" t="s">
        <v>384</v>
      </c>
      <c r="B102" s="73" t="s">
        <v>524</v>
      </c>
      <c r="C102" s="78" t="s">
        <v>393</v>
      </c>
      <c r="D102" s="66" t="s">
        <v>190</v>
      </c>
      <c r="E102" s="67"/>
      <c r="F102" s="67"/>
      <c r="G102" s="67"/>
      <c r="H102" s="68"/>
      <c r="I102" s="101" t="s">
        <v>214</v>
      </c>
      <c r="J102" s="67"/>
      <c r="K102" s="67"/>
      <c r="L102" s="67"/>
      <c r="M102" s="68"/>
      <c r="N102" s="95" t="s">
        <v>191</v>
      </c>
    </row>
    <row r="103" spans="1:16" ht="18" thickTop="1" thickBot="1" x14ac:dyDescent="0.35">
      <c r="A103" s="74"/>
      <c r="B103" s="74"/>
      <c r="C103" s="79"/>
      <c r="D103" s="81" t="s">
        <v>240</v>
      </c>
      <c r="E103" s="81" t="s">
        <v>241</v>
      </c>
      <c r="F103" s="81" t="s">
        <v>203</v>
      </c>
      <c r="G103" s="83" t="s">
        <v>242</v>
      </c>
      <c r="H103" s="84"/>
      <c r="I103" s="85" t="s">
        <v>243</v>
      </c>
      <c r="J103" s="81" t="s">
        <v>241</v>
      </c>
      <c r="K103" s="81" t="s">
        <v>219</v>
      </c>
      <c r="L103" s="83" t="s">
        <v>245</v>
      </c>
      <c r="M103" s="84"/>
      <c r="N103" s="96"/>
    </row>
    <row r="104" spans="1:16" ht="18" thickTop="1" thickBot="1" x14ac:dyDescent="0.35">
      <c r="A104" s="75"/>
      <c r="B104" s="75"/>
      <c r="C104" s="80"/>
      <c r="D104" s="82"/>
      <c r="E104" s="82"/>
      <c r="F104" s="82"/>
      <c r="G104" s="23" t="s">
        <v>246</v>
      </c>
      <c r="H104" s="24" t="s">
        <v>206</v>
      </c>
      <c r="I104" s="86"/>
      <c r="J104" s="82"/>
      <c r="K104" s="82"/>
      <c r="L104" s="23" t="s">
        <v>194</v>
      </c>
      <c r="M104" s="24" t="s">
        <v>223</v>
      </c>
      <c r="N104" s="97"/>
    </row>
    <row r="105" spans="1:16" ht="34.5" thickTop="1" x14ac:dyDescent="0.3">
      <c r="A105" s="76" t="s">
        <v>506</v>
      </c>
      <c r="B105" s="113" t="s">
        <v>387</v>
      </c>
      <c r="C105" s="59" t="s">
        <v>398</v>
      </c>
      <c r="D105" s="116" t="s">
        <v>247</v>
      </c>
      <c r="E105" s="60" t="s">
        <v>216</v>
      </c>
      <c r="F105" s="61" t="s">
        <v>314</v>
      </c>
      <c r="G105" s="69">
        <f>(VALUE(LEFT(F105,1))+VALUE(LEFT(F106,1))+VALUE(LEFT(F107,1))+VALUE(LEFT(F108,1))+VALUE(LEFT(F109,1))+VALUE(LEFT(F110,1))+VALUE(LEFT(F111,1))+VALUE(LEFT(F112,1)))/8</f>
        <v>5.125</v>
      </c>
      <c r="H105" s="70" t="str">
        <f>IF(G105&lt;3,$U$12,IF(G105&lt;6,$U$13,$U$14))</f>
        <v>MEDIUM</v>
      </c>
      <c r="I105" s="117" t="s">
        <v>225</v>
      </c>
      <c r="J105" s="60" t="s">
        <v>226</v>
      </c>
      <c r="K105" s="61" t="s">
        <v>338</v>
      </c>
      <c r="L105" s="69">
        <f>(VALUE(LEFT(K105,1))+VALUE(LEFT(K106,1))+VALUE(LEFT(K107,1))+VALUE(LEFT(K108,1))+VALUE(LEFT(K109,1))+VALUE(LEFT(K110,1))+VALUE(LEFT(K111,1))+VALUE(LEFT(K112,1)))/8</f>
        <v>5.75</v>
      </c>
      <c r="M105" s="70" t="str">
        <f>IF(L105&lt;3,$U$12,IF(L105&lt;6,$U$13,$U$14))</f>
        <v>MEDIUM</v>
      </c>
      <c r="N105" s="105" t="str">
        <f>IF(AND(H105=$U$14,M105=$U$14),$U$5,IF(AND(H105=$U$14,M105=$U$13),$U$6,IF(AND(H105=$U$14,M105=$U$12),$U$7,IF(AND(H105=$U$13,M105=$U$14),$T$5,IF(AND(H105=$U$13,M105=$U$13),$T$6,IF(AND(H105=$U$13,M105=$U$12),$T$7,IF(AND(H105=$U$12,M105=$U$14),$S$5,IF(AND(H105=$U$12,M105=$U$13),$S$6,IF(AND(H105=$U$12,M105=$U$12),$S$7)))))))))</f>
        <v>Medium</v>
      </c>
    </row>
    <row r="106" spans="1:16" ht="33.75" x14ac:dyDescent="0.3">
      <c r="A106" s="77"/>
      <c r="B106" s="114"/>
      <c r="C106" s="109" t="s">
        <v>523</v>
      </c>
      <c r="D106" s="71"/>
      <c r="E106" s="30" t="s">
        <v>248</v>
      </c>
      <c r="F106" s="31" t="s">
        <v>169</v>
      </c>
      <c r="G106" s="69" t="e">
        <v>#REF!</v>
      </c>
      <c r="H106" s="70"/>
      <c r="I106" s="99"/>
      <c r="J106" s="30" t="s">
        <v>228</v>
      </c>
      <c r="K106" s="31" t="s">
        <v>342</v>
      </c>
      <c r="L106" s="69" t="e">
        <v>#VALUE!</v>
      </c>
      <c r="M106" s="70"/>
      <c r="N106" s="105"/>
    </row>
    <row r="107" spans="1:16" ht="90" x14ac:dyDescent="0.3">
      <c r="A107" s="77"/>
      <c r="B107" s="114"/>
      <c r="C107" s="108"/>
      <c r="D107" s="71"/>
      <c r="E107" s="30" t="s">
        <v>197</v>
      </c>
      <c r="F107" s="31" t="s">
        <v>341</v>
      </c>
      <c r="G107" s="69" t="e">
        <v>#REF!</v>
      </c>
      <c r="H107" s="70"/>
      <c r="I107" s="99"/>
      <c r="J107" s="30" t="s">
        <v>232</v>
      </c>
      <c r="K107" s="31" t="s">
        <v>336</v>
      </c>
      <c r="L107" s="69" t="e">
        <v>#VALUE!</v>
      </c>
      <c r="M107" s="70"/>
      <c r="N107" s="105"/>
    </row>
    <row r="108" spans="1:16" ht="33.75" x14ac:dyDescent="0.3">
      <c r="A108" s="77"/>
      <c r="B108" s="114"/>
      <c r="C108" s="108"/>
      <c r="D108" s="71"/>
      <c r="E108" s="30" t="s">
        <v>207</v>
      </c>
      <c r="F108" s="31" t="s">
        <v>174</v>
      </c>
      <c r="G108" s="69" t="e">
        <v>#REF!</v>
      </c>
      <c r="H108" s="70"/>
      <c r="I108" s="100"/>
      <c r="J108" s="30" t="s">
        <v>198</v>
      </c>
      <c r="K108" s="31" t="s">
        <v>168</v>
      </c>
      <c r="L108" s="69" t="e">
        <v>#VALUE!</v>
      </c>
      <c r="M108" s="70"/>
      <c r="N108" s="105"/>
    </row>
    <row r="109" spans="1:16" ht="33.75" x14ac:dyDescent="0.3">
      <c r="A109" s="77"/>
      <c r="B109" s="114"/>
      <c r="C109" s="108"/>
      <c r="D109" s="71" t="s">
        <v>249</v>
      </c>
      <c r="E109" s="30" t="s">
        <v>250</v>
      </c>
      <c r="F109" s="31" t="s">
        <v>183</v>
      </c>
      <c r="G109" s="69" t="e">
        <v>#REF!</v>
      </c>
      <c r="H109" s="70"/>
      <c r="I109" s="106" t="s">
        <v>235</v>
      </c>
      <c r="J109" s="30" t="s">
        <v>236</v>
      </c>
      <c r="K109" s="31" t="s">
        <v>343</v>
      </c>
      <c r="L109" s="69" t="e">
        <v>#VALUE!</v>
      </c>
      <c r="M109" s="70"/>
      <c r="N109" s="105"/>
    </row>
    <row r="110" spans="1:16" ht="22.5" x14ac:dyDescent="0.3">
      <c r="A110" s="77"/>
      <c r="B110" s="114"/>
      <c r="C110" s="108"/>
      <c r="D110" s="71"/>
      <c r="E110" s="30" t="s">
        <v>252</v>
      </c>
      <c r="F110" s="31" t="s">
        <v>175</v>
      </c>
      <c r="G110" s="69" t="e">
        <v>#REF!</v>
      </c>
      <c r="H110" s="70"/>
      <c r="I110" s="99"/>
      <c r="J110" s="30" t="s">
        <v>200</v>
      </c>
      <c r="K110" s="31" t="s">
        <v>189</v>
      </c>
      <c r="L110" s="69" t="e">
        <v>#VALUE!</v>
      </c>
      <c r="M110" s="70"/>
      <c r="N110" s="105"/>
    </row>
    <row r="111" spans="1:16" ht="22.5" x14ac:dyDescent="0.3">
      <c r="A111" s="77"/>
      <c r="B111" s="114"/>
      <c r="C111" s="108"/>
      <c r="D111" s="71"/>
      <c r="E111" s="30" t="s">
        <v>253</v>
      </c>
      <c r="F111" s="31" t="s">
        <v>340</v>
      </c>
      <c r="G111" s="69" t="e">
        <v>#REF!</v>
      </c>
      <c r="H111" s="70"/>
      <c r="I111" s="99"/>
      <c r="J111" s="30" t="s">
        <v>238</v>
      </c>
      <c r="K111" s="31" t="s">
        <v>333</v>
      </c>
      <c r="L111" s="69" t="e">
        <v>#VALUE!</v>
      </c>
      <c r="M111" s="70"/>
      <c r="N111" s="105"/>
      <c r="P111" t="s">
        <v>522</v>
      </c>
    </row>
    <row r="112" spans="1:16" ht="23.25" thickBot="1" x14ac:dyDescent="0.35">
      <c r="A112" s="118"/>
      <c r="B112" s="115"/>
      <c r="C112" s="110"/>
      <c r="D112" s="111"/>
      <c r="E112" s="62" t="s">
        <v>254</v>
      </c>
      <c r="F112" s="63" t="s">
        <v>338</v>
      </c>
      <c r="G112" s="69" t="e">
        <v>#REF!</v>
      </c>
      <c r="H112" s="70"/>
      <c r="I112" s="112"/>
      <c r="J112" s="62" t="s">
        <v>239</v>
      </c>
      <c r="K112" s="63" t="s">
        <v>337</v>
      </c>
      <c r="L112" s="69" t="e">
        <v>#VALUE!</v>
      </c>
      <c r="M112" s="70"/>
      <c r="N112" s="105"/>
    </row>
    <row r="113" spans="1:14" ht="17.25" thickBot="1" x14ac:dyDescent="0.35">
      <c r="A113" s="73" t="s">
        <v>384</v>
      </c>
      <c r="B113" s="73" t="s">
        <v>524</v>
      </c>
      <c r="C113" s="78" t="s">
        <v>393</v>
      </c>
      <c r="D113" s="66" t="s">
        <v>190</v>
      </c>
      <c r="E113" s="67"/>
      <c r="F113" s="67"/>
      <c r="G113" s="67"/>
      <c r="H113" s="68"/>
      <c r="I113" s="101" t="s">
        <v>214</v>
      </c>
      <c r="J113" s="67"/>
      <c r="K113" s="67"/>
      <c r="L113" s="67"/>
      <c r="M113" s="68"/>
      <c r="N113" s="95" t="s">
        <v>191</v>
      </c>
    </row>
    <row r="114" spans="1:14" ht="18" thickTop="1" thickBot="1" x14ac:dyDescent="0.35">
      <c r="A114" s="74"/>
      <c r="B114" s="74"/>
      <c r="C114" s="79"/>
      <c r="D114" s="81" t="s">
        <v>240</v>
      </c>
      <c r="E114" s="81" t="s">
        <v>241</v>
      </c>
      <c r="F114" s="81" t="s">
        <v>203</v>
      </c>
      <c r="G114" s="83" t="s">
        <v>242</v>
      </c>
      <c r="H114" s="84"/>
      <c r="I114" s="85" t="s">
        <v>243</v>
      </c>
      <c r="J114" s="81" t="s">
        <v>241</v>
      </c>
      <c r="K114" s="81" t="s">
        <v>219</v>
      </c>
      <c r="L114" s="83" t="s">
        <v>245</v>
      </c>
      <c r="M114" s="84"/>
      <c r="N114" s="96"/>
    </row>
    <row r="115" spans="1:14" ht="18" thickTop="1" thickBot="1" x14ac:dyDescent="0.35">
      <c r="A115" s="75"/>
      <c r="B115" s="75"/>
      <c r="C115" s="80"/>
      <c r="D115" s="82"/>
      <c r="E115" s="82"/>
      <c r="F115" s="82"/>
      <c r="G115" s="23" t="s">
        <v>246</v>
      </c>
      <c r="H115" s="24" t="s">
        <v>206</v>
      </c>
      <c r="I115" s="86"/>
      <c r="J115" s="82"/>
      <c r="K115" s="82"/>
      <c r="L115" s="23" t="s">
        <v>194</v>
      </c>
      <c r="M115" s="24" t="s">
        <v>223</v>
      </c>
      <c r="N115" s="97"/>
    </row>
    <row r="116" spans="1:14" ht="34.5" thickTop="1" x14ac:dyDescent="0.3">
      <c r="A116" s="76" t="s">
        <v>507</v>
      </c>
      <c r="B116" s="113" t="s">
        <v>400</v>
      </c>
      <c r="C116" s="59" t="s">
        <v>399</v>
      </c>
      <c r="D116" s="116" t="s">
        <v>247</v>
      </c>
      <c r="E116" s="60" t="s">
        <v>216</v>
      </c>
      <c r="F116" s="61" t="s">
        <v>347</v>
      </c>
      <c r="G116" s="69">
        <f>(VALUE(LEFT(F116,1))+VALUE(LEFT(F117,1))+VALUE(LEFT(F118,1))+VALUE(LEFT(F119,1))+VALUE(LEFT(F120,1))+VALUE(LEFT(F121,1))+VALUE(LEFT(F122,1))+VALUE(LEFT(F123,1)))/8</f>
        <v>7.875</v>
      </c>
      <c r="H116" s="70" t="str">
        <f>IF(G116&lt;3,$U$12,IF(G116&lt;6,$U$13,$U$14))</f>
        <v>HIGH</v>
      </c>
      <c r="I116" s="117" t="s">
        <v>225</v>
      </c>
      <c r="J116" s="60" t="s">
        <v>226</v>
      </c>
      <c r="K116" s="61" t="s">
        <v>312</v>
      </c>
      <c r="L116" s="69">
        <f>(VALUE(LEFT(K116,1))+VALUE(LEFT(K117,1))+VALUE(LEFT(K118,1))+VALUE(LEFT(K119,1))+VALUE(LEFT(K120,1))+VALUE(LEFT(K121,1))+VALUE(LEFT(K122,1))+VALUE(LEFT(K123,1)))/8</f>
        <v>2.125</v>
      </c>
      <c r="M116" s="70" t="str">
        <f>IF(L116&lt;3,$U$12,IF(L116&lt;6,$U$13,$U$14))</f>
        <v>LOW</v>
      </c>
      <c r="N116" s="105" t="str">
        <f>IF(AND(H116=$U$14,M116=$U$14),$U$5,IF(AND(H116=$U$14,M116=$U$13),$U$6,IF(AND(H116=$U$14,M116=$U$12),$U$7,IF(AND(H116=$U$13,M116=$U$14),$T$5,IF(AND(H116=$U$13,M116=$U$13),$T$6,IF(AND(H116=$U$13,M116=$U$12),$T$7,IF(AND(H116=$U$12,M116=$U$14),$S$5,IF(AND(H116=$U$12,M116=$U$13),$S$6,IF(AND(H116=$U$12,M116=$U$12),$S$7)))))))))</f>
        <v>Medium</v>
      </c>
    </row>
    <row r="117" spans="1:14" ht="22.5" x14ac:dyDescent="0.3">
      <c r="A117" s="77"/>
      <c r="B117" s="114"/>
      <c r="C117" s="109" t="s">
        <v>401</v>
      </c>
      <c r="D117" s="71"/>
      <c r="E117" s="30" t="s">
        <v>248</v>
      </c>
      <c r="F117" s="31" t="s">
        <v>169</v>
      </c>
      <c r="G117" s="69" t="e">
        <v>#REF!</v>
      </c>
      <c r="H117" s="70"/>
      <c r="I117" s="99"/>
      <c r="J117" s="30" t="s">
        <v>228</v>
      </c>
      <c r="K117" s="31" t="s">
        <v>312</v>
      </c>
      <c r="L117" s="69" t="e">
        <v>#VALUE!</v>
      </c>
      <c r="M117" s="70"/>
      <c r="N117" s="105"/>
    </row>
    <row r="118" spans="1:14" ht="45" x14ac:dyDescent="0.3">
      <c r="A118" s="77"/>
      <c r="B118" s="114"/>
      <c r="C118" s="108"/>
      <c r="D118" s="71"/>
      <c r="E118" s="30" t="s">
        <v>197</v>
      </c>
      <c r="F118" s="31" t="s">
        <v>349</v>
      </c>
      <c r="G118" s="69" t="e">
        <v>#REF!</v>
      </c>
      <c r="H118" s="70"/>
      <c r="I118" s="99"/>
      <c r="J118" s="30" t="s">
        <v>232</v>
      </c>
      <c r="K118" s="31" t="s">
        <v>354</v>
      </c>
      <c r="L118" s="69" t="e">
        <v>#VALUE!</v>
      </c>
      <c r="M118" s="70"/>
      <c r="N118" s="105"/>
    </row>
    <row r="119" spans="1:14" ht="33.75" x14ac:dyDescent="0.3">
      <c r="A119" s="77"/>
      <c r="B119" s="114"/>
      <c r="C119" s="108"/>
      <c r="D119" s="71"/>
      <c r="E119" s="30" t="s">
        <v>207</v>
      </c>
      <c r="F119" s="31" t="s">
        <v>182</v>
      </c>
      <c r="G119" s="69" t="e">
        <v>#REF!</v>
      </c>
      <c r="H119" s="70"/>
      <c r="I119" s="100"/>
      <c r="J119" s="30" t="s">
        <v>198</v>
      </c>
      <c r="K119" s="31" t="s">
        <v>183</v>
      </c>
      <c r="L119" s="69" t="e">
        <v>#VALUE!</v>
      </c>
      <c r="M119" s="70"/>
      <c r="N119" s="105"/>
    </row>
    <row r="120" spans="1:14" ht="45" x14ac:dyDescent="0.3">
      <c r="A120" s="77"/>
      <c r="B120" s="114"/>
      <c r="C120" s="108"/>
      <c r="D120" s="71" t="s">
        <v>249</v>
      </c>
      <c r="E120" s="30" t="s">
        <v>250</v>
      </c>
      <c r="F120" s="31" t="s">
        <v>172</v>
      </c>
      <c r="G120" s="69" t="e">
        <v>#REF!</v>
      </c>
      <c r="H120" s="70"/>
      <c r="I120" s="106" t="s">
        <v>235</v>
      </c>
      <c r="J120" s="30" t="s">
        <v>236</v>
      </c>
      <c r="K120" s="31" t="s">
        <v>323</v>
      </c>
      <c r="L120" s="69" t="e">
        <v>#VALUE!</v>
      </c>
      <c r="M120" s="70"/>
      <c r="N120" s="105"/>
    </row>
    <row r="121" spans="1:14" ht="22.5" x14ac:dyDescent="0.3">
      <c r="A121" s="77"/>
      <c r="B121" s="114"/>
      <c r="C121" s="108"/>
      <c r="D121" s="71"/>
      <c r="E121" s="30" t="s">
        <v>252</v>
      </c>
      <c r="F121" s="31" t="s">
        <v>174</v>
      </c>
      <c r="G121" s="69" t="e">
        <v>#REF!</v>
      </c>
      <c r="H121" s="70"/>
      <c r="I121" s="99"/>
      <c r="J121" s="30" t="s">
        <v>200</v>
      </c>
      <c r="K121" s="31" t="s">
        <v>324</v>
      </c>
      <c r="L121" s="69" t="e">
        <v>#VALUE!</v>
      </c>
      <c r="M121" s="70"/>
      <c r="N121" s="105"/>
    </row>
    <row r="122" spans="1:14" ht="22.5" x14ac:dyDescent="0.3">
      <c r="A122" s="77"/>
      <c r="B122" s="114"/>
      <c r="C122" s="108"/>
      <c r="D122" s="71"/>
      <c r="E122" s="30" t="s">
        <v>253</v>
      </c>
      <c r="F122" s="31" t="s">
        <v>176</v>
      </c>
      <c r="G122" s="69" t="e">
        <v>#REF!</v>
      </c>
      <c r="H122" s="70"/>
      <c r="I122" s="99"/>
      <c r="J122" s="30" t="s">
        <v>238</v>
      </c>
      <c r="K122" s="31" t="s">
        <v>179</v>
      </c>
      <c r="L122" s="69" t="e">
        <v>#VALUE!</v>
      </c>
      <c r="M122" s="70"/>
      <c r="N122" s="105"/>
    </row>
    <row r="123" spans="1:14" ht="23.25" thickBot="1" x14ac:dyDescent="0.35">
      <c r="A123" s="118"/>
      <c r="B123" s="115"/>
      <c r="C123" s="110"/>
      <c r="D123" s="111"/>
      <c r="E123" s="62" t="s">
        <v>254</v>
      </c>
      <c r="F123" s="63" t="s">
        <v>351</v>
      </c>
      <c r="G123" s="69" t="e">
        <v>#REF!</v>
      </c>
      <c r="H123" s="70"/>
      <c r="I123" s="112"/>
      <c r="J123" s="62" t="s">
        <v>239</v>
      </c>
      <c r="K123" s="63" t="s">
        <v>312</v>
      </c>
      <c r="L123" s="69" t="e">
        <v>#VALUE!</v>
      </c>
      <c r="M123" s="70"/>
      <c r="N123" s="105"/>
    </row>
    <row r="124" spans="1:14" ht="17.25" thickBot="1" x14ac:dyDescent="0.35">
      <c r="A124" s="73" t="s">
        <v>384</v>
      </c>
      <c r="B124" s="73" t="s">
        <v>524</v>
      </c>
      <c r="C124" s="78" t="s">
        <v>393</v>
      </c>
      <c r="D124" s="66" t="s">
        <v>190</v>
      </c>
      <c r="E124" s="67"/>
      <c r="F124" s="67"/>
      <c r="G124" s="67"/>
      <c r="H124" s="68"/>
      <c r="I124" s="101" t="s">
        <v>214</v>
      </c>
      <c r="J124" s="67"/>
      <c r="K124" s="67"/>
      <c r="L124" s="67"/>
      <c r="M124" s="68"/>
      <c r="N124" s="95" t="s">
        <v>191</v>
      </c>
    </row>
    <row r="125" spans="1:14" ht="18" thickTop="1" thickBot="1" x14ac:dyDescent="0.35">
      <c r="A125" s="74"/>
      <c r="B125" s="74"/>
      <c r="C125" s="79"/>
      <c r="D125" s="81" t="s">
        <v>240</v>
      </c>
      <c r="E125" s="81" t="s">
        <v>241</v>
      </c>
      <c r="F125" s="81" t="s">
        <v>203</v>
      </c>
      <c r="G125" s="83" t="s">
        <v>242</v>
      </c>
      <c r="H125" s="84"/>
      <c r="I125" s="85" t="s">
        <v>243</v>
      </c>
      <c r="J125" s="81" t="s">
        <v>241</v>
      </c>
      <c r="K125" s="81" t="s">
        <v>219</v>
      </c>
      <c r="L125" s="83" t="s">
        <v>245</v>
      </c>
      <c r="M125" s="84"/>
      <c r="N125" s="96"/>
    </row>
    <row r="126" spans="1:14" ht="18" thickTop="1" thickBot="1" x14ac:dyDescent="0.35">
      <c r="A126" s="75"/>
      <c r="B126" s="75"/>
      <c r="C126" s="80"/>
      <c r="D126" s="82"/>
      <c r="E126" s="82"/>
      <c r="F126" s="82"/>
      <c r="G126" s="23" t="s">
        <v>246</v>
      </c>
      <c r="H126" s="24" t="s">
        <v>206</v>
      </c>
      <c r="I126" s="86"/>
      <c r="J126" s="82"/>
      <c r="K126" s="82"/>
      <c r="L126" s="23" t="s">
        <v>194</v>
      </c>
      <c r="M126" s="24" t="s">
        <v>223</v>
      </c>
      <c r="N126" s="97"/>
    </row>
    <row r="127" spans="1:14" ht="79.5" thickTop="1" x14ac:dyDescent="0.3">
      <c r="A127" s="76" t="s">
        <v>508</v>
      </c>
      <c r="B127" s="113" t="s">
        <v>402</v>
      </c>
      <c r="C127" s="59" t="s">
        <v>399</v>
      </c>
      <c r="D127" s="116" t="s">
        <v>247</v>
      </c>
      <c r="E127" s="60" t="s">
        <v>216</v>
      </c>
      <c r="F127" s="61" t="s">
        <v>201</v>
      </c>
      <c r="G127" s="69">
        <f>(VALUE(LEFT(F127,1))+VALUE(LEFT(F128,1))+VALUE(LEFT(F129,1))+VALUE(LEFT(F130,1))+VALUE(LEFT(F131,1))+VALUE(LEFT(F132,1))+VALUE(LEFT(F133,1))+VALUE(LEFT(F134,1)))/8</f>
        <v>6.125</v>
      </c>
      <c r="H127" s="70" t="str">
        <f>IF(G127&lt;3,$U$12,IF(G127&lt;6,$U$13,$U$14))</f>
        <v>HIGH</v>
      </c>
      <c r="I127" s="117" t="s">
        <v>225</v>
      </c>
      <c r="J127" s="60" t="s">
        <v>226</v>
      </c>
      <c r="K127" s="61" t="s">
        <v>334</v>
      </c>
      <c r="L127" s="69">
        <f>(VALUE(LEFT(K127,1))+VALUE(LEFT(K128,1))+VALUE(LEFT(K129,1))+VALUE(LEFT(K130,1))+VALUE(LEFT(K131,1))+VALUE(LEFT(K132,1))+VALUE(LEFT(K133,1))+VALUE(LEFT(K134,1)))/8</f>
        <v>4.75</v>
      </c>
      <c r="M127" s="70" t="str">
        <f>IF(L127&lt;3,$U$12,IF(L127&lt;6,$U$13,$U$14))</f>
        <v>MEDIUM</v>
      </c>
      <c r="N127" s="105" t="str">
        <f>IF(AND(H127=$U$14,M127=$U$14),$U$5,IF(AND(H127=$U$14,M127=$U$13),$U$6,IF(AND(H127=$U$14,M127=$U$12),$U$7,IF(AND(H127=$U$13,M127=$U$14),$T$5,IF(AND(H127=$U$13,M127=$U$13),$T$6,IF(AND(H127=$U$13,M127=$U$12),$T$7,IF(AND(H127=$U$12,M127=$U$14),$S$5,IF(AND(H127=$U$12,M127=$U$13),$S$6,IF(AND(H127=$U$12,M127=$U$12),$S$7)))))))))</f>
        <v>High</v>
      </c>
    </row>
    <row r="128" spans="1:14" ht="33.75" x14ac:dyDescent="0.3">
      <c r="A128" s="77"/>
      <c r="B128" s="114"/>
      <c r="C128" s="109" t="s">
        <v>403</v>
      </c>
      <c r="D128" s="71"/>
      <c r="E128" s="30" t="s">
        <v>248</v>
      </c>
      <c r="F128" s="31" t="s">
        <v>169</v>
      </c>
      <c r="G128" s="69" t="e">
        <v>#REF!</v>
      </c>
      <c r="H128" s="70"/>
      <c r="I128" s="99"/>
      <c r="J128" s="30" t="s">
        <v>228</v>
      </c>
      <c r="K128" s="31" t="s">
        <v>342</v>
      </c>
      <c r="L128" s="69" t="e">
        <v>#VALUE!</v>
      </c>
      <c r="M128" s="70"/>
      <c r="N128" s="105"/>
    </row>
    <row r="129" spans="1:14" ht="45" x14ac:dyDescent="0.3">
      <c r="A129" s="77"/>
      <c r="B129" s="114"/>
      <c r="C129" s="108"/>
      <c r="D129" s="71"/>
      <c r="E129" s="30" t="s">
        <v>197</v>
      </c>
      <c r="F129" s="31" t="s">
        <v>231</v>
      </c>
      <c r="G129" s="69" t="e">
        <v>#REF!</v>
      </c>
      <c r="H129" s="70"/>
      <c r="I129" s="99"/>
      <c r="J129" s="30" t="s">
        <v>232</v>
      </c>
      <c r="K129" s="31" t="s">
        <v>170</v>
      </c>
      <c r="L129" s="69" t="e">
        <v>#VALUE!</v>
      </c>
      <c r="M129" s="70"/>
      <c r="N129" s="105"/>
    </row>
    <row r="130" spans="1:14" ht="33.75" x14ac:dyDescent="0.3">
      <c r="A130" s="77"/>
      <c r="B130" s="114"/>
      <c r="C130" s="108"/>
      <c r="D130" s="71"/>
      <c r="E130" s="30" t="s">
        <v>207</v>
      </c>
      <c r="F130" s="31" t="s">
        <v>339</v>
      </c>
      <c r="G130" s="69" t="e">
        <v>#REF!</v>
      </c>
      <c r="H130" s="70"/>
      <c r="I130" s="100"/>
      <c r="J130" s="30" t="s">
        <v>198</v>
      </c>
      <c r="K130" s="31" t="s">
        <v>168</v>
      </c>
      <c r="L130" s="69" t="e">
        <v>#VALUE!</v>
      </c>
      <c r="M130" s="70"/>
      <c r="N130" s="105"/>
    </row>
    <row r="131" spans="1:14" ht="33.75" x14ac:dyDescent="0.3">
      <c r="A131" s="77"/>
      <c r="B131" s="114"/>
      <c r="C131" s="108"/>
      <c r="D131" s="71" t="s">
        <v>249</v>
      </c>
      <c r="E131" s="30" t="s">
        <v>250</v>
      </c>
      <c r="F131" s="31" t="s">
        <v>172</v>
      </c>
      <c r="G131" s="69" t="e">
        <v>#REF!</v>
      </c>
      <c r="H131" s="70"/>
      <c r="I131" s="106" t="s">
        <v>235</v>
      </c>
      <c r="J131" s="30" t="s">
        <v>236</v>
      </c>
      <c r="K131" s="31" t="s">
        <v>177</v>
      </c>
      <c r="L131" s="69" t="e">
        <v>#VALUE!</v>
      </c>
      <c r="M131" s="70"/>
      <c r="N131" s="105"/>
    </row>
    <row r="132" spans="1:14" ht="33.75" x14ac:dyDescent="0.3">
      <c r="A132" s="77"/>
      <c r="B132" s="114"/>
      <c r="C132" s="108"/>
      <c r="D132" s="71"/>
      <c r="E132" s="30" t="s">
        <v>252</v>
      </c>
      <c r="F132" s="31" t="s">
        <v>175</v>
      </c>
      <c r="G132" s="69" t="e">
        <v>#REF!</v>
      </c>
      <c r="H132" s="70"/>
      <c r="I132" s="99"/>
      <c r="J132" s="30" t="s">
        <v>200</v>
      </c>
      <c r="K132" s="31" t="s">
        <v>178</v>
      </c>
      <c r="L132" s="69" t="e">
        <v>#VALUE!</v>
      </c>
      <c r="M132" s="70"/>
      <c r="N132" s="105"/>
    </row>
    <row r="133" spans="1:14" ht="22.5" x14ac:dyDescent="0.3">
      <c r="A133" s="77"/>
      <c r="B133" s="114"/>
      <c r="C133" s="108"/>
      <c r="D133" s="71"/>
      <c r="E133" s="30" t="s">
        <v>253</v>
      </c>
      <c r="F133" s="31" t="s">
        <v>340</v>
      </c>
      <c r="G133" s="69" t="e">
        <v>#REF!</v>
      </c>
      <c r="H133" s="70"/>
      <c r="I133" s="99"/>
      <c r="J133" s="30" t="s">
        <v>238</v>
      </c>
      <c r="K133" s="31" t="s">
        <v>171</v>
      </c>
      <c r="L133" s="69" t="e">
        <v>#VALUE!</v>
      </c>
      <c r="M133" s="70"/>
      <c r="N133" s="105"/>
    </row>
    <row r="134" spans="1:14" ht="34.5" thickBot="1" x14ac:dyDescent="0.35">
      <c r="A134" s="118"/>
      <c r="B134" s="115"/>
      <c r="C134" s="110"/>
      <c r="D134" s="111"/>
      <c r="E134" s="62" t="s">
        <v>254</v>
      </c>
      <c r="F134" s="63" t="s">
        <v>173</v>
      </c>
      <c r="G134" s="69" t="e">
        <v>#REF!</v>
      </c>
      <c r="H134" s="70"/>
      <c r="I134" s="112"/>
      <c r="J134" s="62" t="s">
        <v>239</v>
      </c>
      <c r="K134" s="63" t="s">
        <v>179</v>
      </c>
      <c r="L134" s="69" t="e">
        <v>#VALUE!</v>
      </c>
      <c r="M134" s="70"/>
      <c r="N134" s="105"/>
    </row>
    <row r="135" spans="1:14" ht="17.25" thickBot="1" x14ac:dyDescent="0.35">
      <c r="A135" s="73" t="s">
        <v>384</v>
      </c>
      <c r="B135" s="73" t="s">
        <v>524</v>
      </c>
      <c r="C135" s="78" t="s">
        <v>393</v>
      </c>
      <c r="D135" s="66" t="s">
        <v>190</v>
      </c>
      <c r="E135" s="67"/>
      <c r="F135" s="67"/>
      <c r="G135" s="67"/>
      <c r="H135" s="68"/>
      <c r="I135" s="101" t="s">
        <v>214</v>
      </c>
      <c r="J135" s="67"/>
      <c r="K135" s="67"/>
      <c r="L135" s="67"/>
      <c r="M135" s="68"/>
      <c r="N135" s="95" t="s">
        <v>191</v>
      </c>
    </row>
    <row r="136" spans="1:14" ht="18" thickTop="1" thickBot="1" x14ac:dyDescent="0.35">
      <c r="A136" s="74"/>
      <c r="B136" s="74"/>
      <c r="C136" s="79"/>
      <c r="D136" s="81" t="s">
        <v>240</v>
      </c>
      <c r="E136" s="81" t="s">
        <v>241</v>
      </c>
      <c r="F136" s="81" t="s">
        <v>203</v>
      </c>
      <c r="G136" s="83" t="s">
        <v>242</v>
      </c>
      <c r="H136" s="84"/>
      <c r="I136" s="85" t="s">
        <v>243</v>
      </c>
      <c r="J136" s="81" t="s">
        <v>241</v>
      </c>
      <c r="K136" s="81" t="s">
        <v>219</v>
      </c>
      <c r="L136" s="83" t="s">
        <v>245</v>
      </c>
      <c r="M136" s="84"/>
      <c r="N136" s="96"/>
    </row>
    <row r="137" spans="1:14" ht="18" thickTop="1" thickBot="1" x14ac:dyDescent="0.35">
      <c r="A137" s="75"/>
      <c r="B137" s="75"/>
      <c r="C137" s="80"/>
      <c r="D137" s="82"/>
      <c r="E137" s="82"/>
      <c r="F137" s="82"/>
      <c r="G137" s="23" t="s">
        <v>246</v>
      </c>
      <c r="H137" s="24" t="s">
        <v>206</v>
      </c>
      <c r="I137" s="86"/>
      <c r="J137" s="82"/>
      <c r="K137" s="82"/>
      <c r="L137" s="23" t="s">
        <v>194</v>
      </c>
      <c r="M137" s="24" t="s">
        <v>223</v>
      </c>
      <c r="N137" s="97"/>
    </row>
    <row r="138" spans="1:14" ht="34.5" thickTop="1" x14ac:dyDescent="0.3">
      <c r="A138" s="76" t="s">
        <v>509</v>
      </c>
      <c r="B138" s="113" t="s">
        <v>402</v>
      </c>
      <c r="C138" s="59" t="s">
        <v>380</v>
      </c>
      <c r="D138" s="116" t="s">
        <v>247</v>
      </c>
      <c r="E138" s="60" t="s">
        <v>216</v>
      </c>
      <c r="F138" s="61" t="s">
        <v>201</v>
      </c>
      <c r="G138" s="69">
        <f>(VALUE(LEFT(F138,1))+VALUE(LEFT(F139,1))+VALUE(LEFT(F140,1))+VALUE(LEFT(F141,1))+VALUE(LEFT(F142,1))+VALUE(LEFT(F143,1))+VALUE(LEFT(F144,1))+VALUE(LEFT(F145,1)))/8</f>
        <v>5.875</v>
      </c>
      <c r="H138" s="70" t="str">
        <f>IF(G138&lt;3,$U$12,IF(G138&lt;6,$U$13,$U$14))</f>
        <v>MEDIUM</v>
      </c>
      <c r="I138" s="117" t="s">
        <v>225</v>
      </c>
      <c r="J138" s="60" t="s">
        <v>226</v>
      </c>
      <c r="K138" s="61" t="s">
        <v>167</v>
      </c>
      <c r="L138" s="69">
        <f>(VALUE(LEFT(K138,1))+VALUE(LEFT(K139,1))+VALUE(LEFT(K140,1))+VALUE(LEFT(K141,1))+VALUE(LEFT(K142,1))+VALUE(LEFT(K143,1))+VALUE(LEFT(K144,1))+VALUE(LEFT(K145,1)))/8</f>
        <v>6.25</v>
      </c>
      <c r="M138" s="70" t="str">
        <f>IF(L138&lt;3,$U$12,IF(L138&lt;6,$U$13,$U$14))</f>
        <v>HIGH</v>
      </c>
      <c r="N138" s="105" t="str">
        <f>IF(AND(H138=$U$14,M138=$U$14),$U$5,IF(AND(H138=$U$14,M138=$U$13),$U$6,IF(AND(H138=$U$14,M138=$U$12),$U$7,IF(AND(H138=$U$13,M138=$U$14),$T$5,IF(AND(H138=$U$13,M138=$U$13),$T$6,IF(AND(H138=$U$13,M138=$U$12),$T$7,IF(AND(H138=$U$12,M138=$U$14),$S$5,IF(AND(H138=$U$12,M138=$U$13),$S$6,IF(AND(H138=$U$12,M138=$U$12),$S$7)))))))))</f>
        <v>High</v>
      </c>
    </row>
    <row r="139" spans="1:14" ht="33.75" x14ac:dyDescent="0.3">
      <c r="A139" s="77"/>
      <c r="B139" s="114"/>
      <c r="C139" s="109" t="s">
        <v>404</v>
      </c>
      <c r="D139" s="71"/>
      <c r="E139" s="30" t="s">
        <v>248</v>
      </c>
      <c r="F139" s="31" t="s">
        <v>169</v>
      </c>
      <c r="G139" s="69" t="e">
        <v>#REF!</v>
      </c>
      <c r="H139" s="70"/>
      <c r="I139" s="99"/>
      <c r="J139" s="30" t="s">
        <v>228</v>
      </c>
      <c r="K139" s="31" t="s">
        <v>187</v>
      </c>
      <c r="L139" s="69" t="e">
        <v>#VALUE!</v>
      </c>
      <c r="M139" s="70"/>
      <c r="N139" s="105"/>
    </row>
    <row r="140" spans="1:14" ht="90" x14ac:dyDescent="0.3">
      <c r="A140" s="77"/>
      <c r="B140" s="114"/>
      <c r="C140" s="108"/>
      <c r="D140" s="71"/>
      <c r="E140" s="30" t="s">
        <v>197</v>
      </c>
      <c r="F140" s="31" t="s">
        <v>231</v>
      </c>
      <c r="G140" s="69" t="e">
        <v>#REF!</v>
      </c>
      <c r="H140" s="70"/>
      <c r="I140" s="99"/>
      <c r="J140" s="30" t="s">
        <v>232</v>
      </c>
      <c r="K140" s="31" t="s">
        <v>336</v>
      </c>
      <c r="L140" s="69" t="e">
        <v>#VALUE!</v>
      </c>
      <c r="M140" s="70"/>
      <c r="N140" s="105"/>
    </row>
    <row r="141" spans="1:14" ht="33.75" x14ac:dyDescent="0.3">
      <c r="A141" s="77"/>
      <c r="B141" s="114"/>
      <c r="C141" s="108"/>
      <c r="D141" s="71"/>
      <c r="E141" s="30" t="s">
        <v>207</v>
      </c>
      <c r="F141" s="31" t="s">
        <v>339</v>
      </c>
      <c r="G141" s="69" t="e">
        <v>#REF!</v>
      </c>
      <c r="H141" s="70"/>
      <c r="I141" s="100"/>
      <c r="J141" s="30" t="s">
        <v>198</v>
      </c>
      <c r="K141" s="31" t="s">
        <v>168</v>
      </c>
      <c r="L141" s="69" t="e">
        <v>#VALUE!</v>
      </c>
      <c r="M141" s="70"/>
      <c r="N141" s="105"/>
    </row>
    <row r="142" spans="1:14" ht="33.75" x14ac:dyDescent="0.3">
      <c r="A142" s="77"/>
      <c r="B142" s="114"/>
      <c r="C142" s="108"/>
      <c r="D142" s="71" t="s">
        <v>249</v>
      </c>
      <c r="E142" s="30" t="s">
        <v>250</v>
      </c>
      <c r="F142" s="31" t="s">
        <v>172</v>
      </c>
      <c r="G142" s="69" t="e">
        <v>#REF!</v>
      </c>
      <c r="H142" s="70"/>
      <c r="I142" s="106" t="s">
        <v>235</v>
      </c>
      <c r="J142" s="30" t="s">
        <v>236</v>
      </c>
      <c r="K142" s="31" t="s">
        <v>343</v>
      </c>
      <c r="L142" s="69" t="e">
        <v>#VALUE!</v>
      </c>
      <c r="M142" s="70"/>
      <c r="N142" s="105"/>
    </row>
    <row r="143" spans="1:14" ht="22.5" x14ac:dyDescent="0.3">
      <c r="A143" s="77"/>
      <c r="B143" s="114"/>
      <c r="C143" s="108"/>
      <c r="D143" s="71"/>
      <c r="E143" s="30" t="s">
        <v>252</v>
      </c>
      <c r="F143" s="31" t="s">
        <v>175</v>
      </c>
      <c r="G143" s="69" t="e">
        <v>#REF!</v>
      </c>
      <c r="H143" s="70"/>
      <c r="I143" s="99"/>
      <c r="J143" s="30" t="s">
        <v>200</v>
      </c>
      <c r="K143" s="31" t="s">
        <v>174</v>
      </c>
      <c r="L143" s="69" t="e">
        <v>#VALUE!</v>
      </c>
      <c r="M143" s="70"/>
      <c r="N143" s="105"/>
    </row>
    <row r="144" spans="1:14" ht="33.75" x14ac:dyDescent="0.3">
      <c r="A144" s="77"/>
      <c r="B144" s="114"/>
      <c r="C144" s="108"/>
      <c r="D144" s="71"/>
      <c r="E144" s="30" t="s">
        <v>253</v>
      </c>
      <c r="F144" s="31" t="s">
        <v>340</v>
      </c>
      <c r="G144" s="69" t="e">
        <v>#REF!</v>
      </c>
      <c r="H144" s="70"/>
      <c r="I144" s="99"/>
      <c r="J144" s="30" t="s">
        <v>238</v>
      </c>
      <c r="K144" s="31" t="s">
        <v>344</v>
      </c>
      <c r="L144" s="69" t="e">
        <v>#VALUE!</v>
      </c>
      <c r="M144" s="70"/>
      <c r="N144" s="105"/>
    </row>
    <row r="145" spans="1:14" ht="34.5" thickBot="1" x14ac:dyDescent="0.35">
      <c r="A145" s="118"/>
      <c r="B145" s="115"/>
      <c r="C145" s="110"/>
      <c r="D145" s="111"/>
      <c r="E145" s="62" t="s">
        <v>254</v>
      </c>
      <c r="F145" s="63" t="s">
        <v>338</v>
      </c>
      <c r="G145" s="69" t="e">
        <v>#REF!</v>
      </c>
      <c r="H145" s="70"/>
      <c r="I145" s="112"/>
      <c r="J145" s="62" t="s">
        <v>239</v>
      </c>
      <c r="K145" s="63" t="s">
        <v>345</v>
      </c>
      <c r="L145" s="69" t="e">
        <v>#VALUE!</v>
      </c>
      <c r="M145" s="70"/>
      <c r="N145" s="105"/>
    </row>
    <row r="146" spans="1:14" ht="17.25" thickBot="1" x14ac:dyDescent="0.35">
      <c r="A146" s="73" t="s">
        <v>384</v>
      </c>
      <c r="B146" s="73" t="s">
        <v>524</v>
      </c>
      <c r="C146" s="78" t="s">
        <v>393</v>
      </c>
      <c r="D146" s="66" t="s">
        <v>190</v>
      </c>
      <c r="E146" s="67"/>
      <c r="F146" s="67"/>
      <c r="G146" s="67"/>
      <c r="H146" s="68"/>
      <c r="I146" s="101" t="s">
        <v>214</v>
      </c>
      <c r="J146" s="67"/>
      <c r="K146" s="67"/>
      <c r="L146" s="67"/>
      <c r="M146" s="68"/>
      <c r="N146" s="95" t="s">
        <v>191</v>
      </c>
    </row>
    <row r="147" spans="1:14" ht="18" thickTop="1" thickBot="1" x14ac:dyDescent="0.35">
      <c r="A147" s="74"/>
      <c r="B147" s="74"/>
      <c r="C147" s="79"/>
      <c r="D147" s="81" t="s">
        <v>240</v>
      </c>
      <c r="E147" s="81" t="s">
        <v>241</v>
      </c>
      <c r="F147" s="81" t="s">
        <v>203</v>
      </c>
      <c r="G147" s="83" t="s">
        <v>242</v>
      </c>
      <c r="H147" s="84"/>
      <c r="I147" s="85" t="s">
        <v>243</v>
      </c>
      <c r="J147" s="81" t="s">
        <v>241</v>
      </c>
      <c r="K147" s="81" t="s">
        <v>219</v>
      </c>
      <c r="L147" s="83" t="s">
        <v>245</v>
      </c>
      <c r="M147" s="84"/>
      <c r="N147" s="96"/>
    </row>
    <row r="148" spans="1:14" ht="18" thickTop="1" thickBot="1" x14ac:dyDescent="0.35">
      <c r="A148" s="75"/>
      <c r="B148" s="75"/>
      <c r="C148" s="80"/>
      <c r="D148" s="82"/>
      <c r="E148" s="82"/>
      <c r="F148" s="82"/>
      <c r="G148" s="23" t="s">
        <v>246</v>
      </c>
      <c r="H148" s="24" t="s">
        <v>206</v>
      </c>
      <c r="I148" s="86"/>
      <c r="J148" s="82"/>
      <c r="K148" s="82"/>
      <c r="L148" s="23" t="s">
        <v>194</v>
      </c>
      <c r="M148" s="24" t="s">
        <v>223</v>
      </c>
      <c r="N148" s="97"/>
    </row>
    <row r="149" spans="1:14" ht="34.5" thickTop="1" x14ac:dyDescent="0.3">
      <c r="A149" s="76" t="s">
        <v>510</v>
      </c>
      <c r="B149" s="113" t="s">
        <v>402</v>
      </c>
      <c r="C149" s="59" t="s">
        <v>386</v>
      </c>
      <c r="D149" s="116" t="s">
        <v>247</v>
      </c>
      <c r="E149" s="60" t="s">
        <v>216</v>
      </c>
      <c r="F149" s="61" t="s">
        <v>180</v>
      </c>
      <c r="G149" s="69">
        <f>(VALUE(LEFT(F149,1))+VALUE(LEFT(F150,1))+VALUE(LEFT(F151,1))+VALUE(LEFT(F152,1))+VALUE(LEFT(F153,1))+VALUE(LEFT(F154,1))+VALUE(LEFT(F155,1))+VALUE(LEFT(F156,1)))/8</f>
        <v>6</v>
      </c>
      <c r="H149" s="70" t="str">
        <f>IF(G149&lt;3,$U$12,IF(G149&lt;6,$U$13,$U$14))</f>
        <v>HIGH</v>
      </c>
      <c r="I149" s="117" t="s">
        <v>225</v>
      </c>
      <c r="J149" s="60" t="s">
        <v>226</v>
      </c>
      <c r="K149" s="61" t="s">
        <v>174</v>
      </c>
      <c r="L149" s="69">
        <f>(VALUE(LEFT(K149,1))+VALUE(LEFT(K150,1))+VALUE(LEFT(K151,1))+VALUE(LEFT(K152,1))+VALUE(LEFT(K153,1))+VALUE(LEFT(K154,1))+VALUE(LEFT(K155,1))+VALUE(LEFT(K156,1)))/8</f>
        <v>5.75</v>
      </c>
      <c r="M149" s="70" t="str">
        <f>IF(L149&lt;3,$U$12,IF(L149&lt;6,$U$13,$U$14))</f>
        <v>MEDIUM</v>
      </c>
      <c r="N149" s="105" t="str">
        <f>IF(AND(H149=$U$14,M149=$U$14),$U$5,IF(AND(H149=$U$14,M149=$U$13),$U$6,IF(AND(H149=$U$14,M149=$U$12),$U$7,IF(AND(H149=$U$13,M149=$U$14),$T$5,IF(AND(H149=$U$13,M149=$U$13),$T$6,IF(AND(H149=$U$13,M149=$U$12),$T$7,IF(AND(H149=$U$12,M149=$U$14),$S$5,IF(AND(H149=$U$12,M149=$U$13),$S$6,IF(AND(H149=$U$12,M149=$U$12),$S$7)))))))))</f>
        <v>High</v>
      </c>
    </row>
    <row r="150" spans="1:14" ht="33.75" x14ac:dyDescent="0.3">
      <c r="A150" s="77"/>
      <c r="B150" s="114"/>
      <c r="C150" s="109" t="s">
        <v>405</v>
      </c>
      <c r="D150" s="71"/>
      <c r="E150" s="30" t="s">
        <v>248</v>
      </c>
      <c r="F150" s="31" t="s">
        <v>169</v>
      </c>
      <c r="G150" s="69" t="e">
        <v>#REF!</v>
      </c>
      <c r="H150" s="70"/>
      <c r="I150" s="99"/>
      <c r="J150" s="30" t="s">
        <v>228</v>
      </c>
      <c r="K150" s="31" t="s">
        <v>229</v>
      </c>
      <c r="L150" s="69" t="e">
        <v>#VALUE!</v>
      </c>
      <c r="M150" s="70"/>
      <c r="N150" s="105"/>
    </row>
    <row r="151" spans="1:14" ht="90" x14ac:dyDescent="0.3">
      <c r="A151" s="77"/>
      <c r="B151" s="114"/>
      <c r="C151" s="108"/>
      <c r="D151" s="71"/>
      <c r="E151" s="30" t="s">
        <v>197</v>
      </c>
      <c r="F151" s="31" t="s">
        <v>231</v>
      </c>
      <c r="G151" s="69" t="e">
        <v>#REF!</v>
      </c>
      <c r="H151" s="70"/>
      <c r="I151" s="99"/>
      <c r="J151" s="30" t="s">
        <v>232</v>
      </c>
      <c r="K151" s="31" t="s">
        <v>336</v>
      </c>
      <c r="L151" s="69" t="e">
        <v>#VALUE!</v>
      </c>
      <c r="M151" s="70"/>
      <c r="N151" s="105"/>
    </row>
    <row r="152" spans="1:14" ht="33.75" x14ac:dyDescent="0.3">
      <c r="A152" s="77"/>
      <c r="B152" s="114"/>
      <c r="C152" s="108"/>
      <c r="D152" s="71"/>
      <c r="E152" s="30" t="s">
        <v>207</v>
      </c>
      <c r="F152" s="31" t="s">
        <v>174</v>
      </c>
      <c r="G152" s="69" t="e">
        <v>#REF!</v>
      </c>
      <c r="H152" s="70"/>
      <c r="I152" s="100"/>
      <c r="J152" s="30" t="s">
        <v>198</v>
      </c>
      <c r="K152" s="31" t="s">
        <v>168</v>
      </c>
      <c r="L152" s="69" t="e">
        <v>#VALUE!</v>
      </c>
      <c r="M152" s="70"/>
      <c r="N152" s="105"/>
    </row>
    <row r="153" spans="1:14" ht="22.5" x14ac:dyDescent="0.3">
      <c r="A153" s="77"/>
      <c r="B153" s="114"/>
      <c r="C153" s="108"/>
      <c r="D153" s="71" t="s">
        <v>249</v>
      </c>
      <c r="E153" s="30" t="s">
        <v>250</v>
      </c>
      <c r="F153" s="31" t="s">
        <v>172</v>
      </c>
      <c r="G153" s="69" t="e">
        <v>#REF!</v>
      </c>
      <c r="H153" s="70"/>
      <c r="I153" s="106" t="s">
        <v>235</v>
      </c>
      <c r="J153" s="30" t="s">
        <v>236</v>
      </c>
      <c r="K153" s="31" t="s">
        <v>183</v>
      </c>
      <c r="L153" s="69" t="e">
        <v>#VALUE!</v>
      </c>
      <c r="M153" s="70"/>
      <c r="N153" s="105"/>
    </row>
    <row r="154" spans="1:14" ht="33.75" x14ac:dyDescent="0.3">
      <c r="A154" s="77"/>
      <c r="B154" s="114"/>
      <c r="C154" s="108"/>
      <c r="D154" s="71"/>
      <c r="E154" s="30" t="s">
        <v>252</v>
      </c>
      <c r="F154" s="31" t="s">
        <v>175</v>
      </c>
      <c r="G154" s="69" t="e">
        <v>#REF!</v>
      </c>
      <c r="H154" s="70"/>
      <c r="I154" s="99"/>
      <c r="J154" s="30" t="s">
        <v>200</v>
      </c>
      <c r="K154" s="31" t="s">
        <v>178</v>
      </c>
      <c r="L154" s="69" t="e">
        <v>#VALUE!</v>
      </c>
      <c r="M154" s="70"/>
      <c r="N154" s="105"/>
    </row>
    <row r="155" spans="1:14" ht="22.5" x14ac:dyDescent="0.3">
      <c r="A155" s="77"/>
      <c r="B155" s="114"/>
      <c r="C155" s="108"/>
      <c r="D155" s="71"/>
      <c r="E155" s="30" t="s">
        <v>253</v>
      </c>
      <c r="F155" s="31" t="s">
        <v>340</v>
      </c>
      <c r="G155" s="69" t="e">
        <v>#REF!</v>
      </c>
      <c r="H155" s="70"/>
      <c r="I155" s="99"/>
      <c r="J155" s="30" t="s">
        <v>238</v>
      </c>
      <c r="K155" s="31" t="s">
        <v>333</v>
      </c>
      <c r="L155" s="69" t="e">
        <v>#VALUE!</v>
      </c>
      <c r="M155" s="70"/>
      <c r="N155" s="105"/>
    </row>
    <row r="156" spans="1:14" ht="34.5" thickBot="1" x14ac:dyDescent="0.35">
      <c r="A156" s="118"/>
      <c r="B156" s="115"/>
      <c r="C156" s="110"/>
      <c r="D156" s="111"/>
      <c r="E156" s="62" t="s">
        <v>254</v>
      </c>
      <c r="F156" s="63" t="s">
        <v>173</v>
      </c>
      <c r="G156" s="69" t="e">
        <v>#REF!</v>
      </c>
      <c r="H156" s="70"/>
      <c r="I156" s="112"/>
      <c r="J156" s="62" t="s">
        <v>239</v>
      </c>
      <c r="K156" s="63" t="s">
        <v>345</v>
      </c>
      <c r="L156" s="69" t="e">
        <v>#VALUE!</v>
      </c>
      <c r="M156" s="70"/>
      <c r="N156" s="105"/>
    </row>
    <row r="157" spans="1:14" ht="17.25" thickBot="1" x14ac:dyDescent="0.35">
      <c r="A157" s="73" t="s">
        <v>384</v>
      </c>
      <c r="B157" s="73" t="s">
        <v>524</v>
      </c>
      <c r="C157" s="78" t="s">
        <v>393</v>
      </c>
      <c r="D157" s="66" t="s">
        <v>190</v>
      </c>
      <c r="E157" s="67"/>
      <c r="F157" s="67"/>
      <c r="G157" s="67"/>
      <c r="H157" s="68"/>
      <c r="I157" s="101" t="s">
        <v>214</v>
      </c>
      <c r="J157" s="67"/>
      <c r="K157" s="67"/>
      <c r="L157" s="67"/>
      <c r="M157" s="68"/>
      <c r="N157" s="95" t="s">
        <v>191</v>
      </c>
    </row>
    <row r="158" spans="1:14" ht="18" thickTop="1" thickBot="1" x14ac:dyDescent="0.35">
      <c r="A158" s="74"/>
      <c r="B158" s="74"/>
      <c r="C158" s="79"/>
      <c r="D158" s="81" t="s">
        <v>240</v>
      </c>
      <c r="E158" s="81" t="s">
        <v>241</v>
      </c>
      <c r="F158" s="81" t="s">
        <v>203</v>
      </c>
      <c r="G158" s="83" t="s">
        <v>242</v>
      </c>
      <c r="H158" s="84"/>
      <c r="I158" s="85" t="s">
        <v>243</v>
      </c>
      <c r="J158" s="81" t="s">
        <v>241</v>
      </c>
      <c r="K158" s="81" t="s">
        <v>219</v>
      </c>
      <c r="L158" s="83" t="s">
        <v>245</v>
      </c>
      <c r="M158" s="84"/>
      <c r="N158" s="96"/>
    </row>
    <row r="159" spans="1:14" ht="18" thickTop="1" thickBot="1" x14ac:dyDescent="0.35">
      <c r="A159" s="75"/>
      <c r="B159" s="75"/>
      <c r="C159" s="80"/>
      <c r="D159" s="82"/>
      <c r="E159" s="82"/>
      <c r="F159" s="82"/>
      <c r="G159" s="23" t="s">
        <v>246</v>
      </c>
      <c r="H159" s="24" t="s">
        <v>206</v>
      </c>
      <c r="I159" s="86"/>
      <c r="J159" s="82"/>
      <c r="K159" s="82"/>
      <c r="L159" s="23" t="s">
        <v>194</v>
      </c>
      <c r="M159" s="24" t="s">
        <v>223</v>
      </c>
      <c r="N159" s="97"/>
    </row>
    <row r="160" spans="1:14" ht="79.5" thickTop="1" x14ac:dyDescent="0.3">
      <c r="A160" s="76" t="s">
        <v>511</v>
      </c>
      <c r="B160" s="113" t="s">
        <v>406</v>
      </c>
      <c r="C160" s="59" t="s">
        <v>386</v>
      </c>
      <c r="D160" s="116" t="s">
        <v>247</v>
      </c>
      <c r="E160" s="60" t="s">
        <v>216</v>
      </c>
      <c r="F160" s="61" t="s">
        <v>329</v>
      </c>
      <c r="G160" s="69">
        <f>(VALUE(LEFT(F160,1))+VALUE(LEFT(F161,1))+VALUE(LEFT(F162,1))+VALUE(LEFT(F163,1))+VALUE(LEFT(F164,1))+VALUE(LEFT(F165,1))+VALUE(LEFT(F166,1))+VALUE(LEFT(F167,1)))/8</f>
        <v>6.5</v>
      </c>
      <c r="H160" s="70" t="str">
        <f>IF(G160&lt;3,$U$12,IF(G160&lt;6,$U$13,$U$14))</f>
        <v>HIGH</v>
      </c>
      <c r="I160" s="117" t="s">
        <v>225</v>
      </c>
      <c r="J160" s="60" t="s">
        <v>226</v>
      </c>
      <c r="K160" s="61" t="s">
        <v>334</v>
      </c>
      <c r="L160" s="69">
        <f>(VALUE(LEFT(K160,1))+VALUE(LEFT(K161,1))+VALUE(LEFT(K162,1))+VALUE(LEFT(K163,1))+VALUE(LEFT(K164,1))+VALUE(LEFT(K165,1))+VALUE(LEFT(K166,1))+VALUE(LEFT(K167,1)))/8</f>
        <v>5.375</v>
      </c>
      <c r="M160" s="70" t="str">
        <f>IF(L160&lt;3,$U$12,IF(L160&lt;6,$U$13,$U$14))</f>
        <v>MEDIUM</v>
      </c>
      <c r="N160" s="105" t="str">
        <f>IF(AND(H160=$U$14,M160=$U$14),$U$5,IF(AND(H160=$U$14,M160=$U$13),$U$6,IF(AND(H160=$U$14,M160=$U$12),$U$7,IF(AND(H160=$U$13,M160=$U$14),$T$5,IF(AND(H160=$U$13,M160=$U$13),$T$6,IF(AND(H160=$U$13,M160=$U$12),$T$7,IF(AND(H160=$U$12,M160=$U$14),$S$5,IF(AND(H160=$U$12,M160=$U$13),$S$6,IF(AND(H160=$U$12,M160=$U$12),$S$7)))))))))</f>
        <v>High</v>
      </c>
    </row>
    <row r="161" spans="1:14" ht="33.75" x14ac:dyDescent="0.3">
      <c r="A161" s="77"/>
      <c r="B161" s="114"/>
      <c r="C161" s="109" t="s">
        <v>407</v>
      </c>
      <c r="D161" s="71"/>
      <c r="E161" s="30" t="s">
        <v>248</v>
      </c>
      <c r="F161" s="65" t="s">
        <v>174</v>
      </c>
      <c r="G161" s="69" t="e">
        <v>#REF!</v>
      </c>
      <c r="H161" s="70"/>
      <c r="I161" s="99"/>
      <c r="J161" s="30" t="s">
        <v>228</v>
      </c>
      <c r="K161" s="31" t="s">
        <v>187</v>
      </c>
      <c r="L161" s="69" t="e">
        <v>#VALUE!</v>
      </c>
      <c r="M161" s="70"/>
      <c r="N161" s="105"/>
    </row>
    <row r="162" spans="1:14" ht="90" x14ac:dyDescent="0.3">
      <c r="A162" s="77"/>
      <c r="B162" s="114"/>
      <c r="C162" s="108"/>
      <c r="D162" s="71"/>
      <c r="E162" s="30" t="s">
        <v>197</v>
      </c>
      <c r="F162" s="31" t="s">
        <v>341</v>
      </c>
      <c r="G162" s="69" t="e">
        <v>#REF!</v>
      </c>
      <c r="H162" s="70"/>
      <c r="I162" s="99"/>
      <c r="J162" s="30" t="s">
        <v>232</v>
      </c>
      <c r="K162" s="31" t="s">
        <v>336</v>
      </c>
      <c r="L162" s="69" t="e">
        <v>#VALUE!</v>
      </c>
      <c r="M162" s="70"/>
      <c r="N162" s="105"/>
    </row>
    <row r="163" spans="1:14" ht="33.75" x14ac:dyDescent="0.3">
      <c r="A163" s="77"/>
      <c r="B163" s="114"/>
      <c r="C163" s="108"/>
      <c r="D163" s="71"/>
      <c r="E163" s="30" t="s">
        <v>207</v>
      </c>
      <c r="F163" s="31" t="s">
        <v>346</v>
      </c>
      <c r="G163" s="69" t="e">
        <v>#REF!</v>
      </c>
      <c r="H163" s="70"/>
      <c r="I163" s="100"/>
      <c r="J163" s="30" t="s">
        <v>198</v>
      </c>
      <c r="K163" s="31" t="s">
        <v>168</v>
      </c>
      <c r="L163" s="69" t="e">
        <v>#VALUE!</v>
      </c>
      <c r="M163" s="70"/>
      <c r="N163" s="105"/>
    </row>
    <row r="164" spans="1:14" ht="22.5" x14ac:dyDescent="0.3">
      <c r="A164" s="77"/>
      <c r="B164" s="114"/>
      <c r="C164" s="108"/>
      <c r="D164" s="71" t="s">
        <v>249</v>
      </c>
      <c r="E164" s="30" t="s">
        <v>250</v>
      </c>
      <c r="F164" s="31" t="s">
        <v>172</v>
      </c>
      <c r="G164" s="69" t="e">
        <v>#REF!</v>
      </c>
      <c r="H164" s="70"/>
      <c r="I164" s="106" t="s">
        <v>235</v>
      </c>
      <c r="J164" s="30" t="s">
        <v>236</v>
      </c>
      <c r="K164" s="31" t="s">
        <v>183</v>
      </c>
      <c r="L164" s="69" t="e">
        <v>#VALUE!</v>
      </c>
      <c r="M164" s="70"/>
      <c r="N164" s="105"/>
    </row>
    <row r="165" spans="1:14" ht="22.5" x14ac:dyDescent="0.3">
      <c r="A165" s="77"/>
      <c r="B165" s="114"/>
      <c r="C165" s="108"/>
      <c r="D165" s="71"/>
      <c r="E165" s="30" t="s">
        <v>252</v>
      </c>
      <c r="F165" s="31" t="s">
        <v>175</v>
      </c>
      <c r="G165" s="69" t="e">
        <v>#REF!</v>
      </c>
      <c r="H165" s="70"/>
      <c r="I165" s="99"/>
      <c r="J165" s="30" t="s">
        <v>200</v>
      </c>
      <c r="K165" s="31" t="s">
        <v>189</v>
      </c>
      <c r="L165" s="69" t="e">
        <v>#VALUE!</v>
      </c>
      <c r="M165" s="70"/>
      <c r="N165" s="105"/>
    </row>
    <row r="166" spans="1:14" ht="22.5" x14ac:dyDescent="0.3">
      <c r="A166" s="77"/>
      <c r="B166" s="114"/>
      <c r="C166" s="108"/>
      <c r="D166" s="71"/>
      <c r="E166" s="30" t="s">
        <v>253</v>
      </c>
      <c r="F166" s="31" t="s">
        <v>340</v>
      </c>
      <c r="G166" s="69" t="e">
        <v>#REF!</v>
      </c>
      <c r="H166" s="70"/>
      <c r="I166" s="99"/>
      <c r="J166" s="30" t="s">
        <v>238</v>
      </c>
      <c r="K166" s="31" t="s">
        <v>171</v>
      </c>
      <c r="L166" s="69" t="e">
        <v>#VALUE!</v>
      </c>
      <c r="M166" s="70"/>
      <c r="N166" s="105"/>
    </row>
    <row r="167" spans="1:14" ht="34.5" thickBot="1" x14ac:dyDescent="0.35">
      <c r="A167" s="118"/>
      <c r="B167" s="115"/>
      <c r="C167" s="110"/>
      <c r="D167" s="111"/>
      <c r="E167" s="62" t="s">
        <v>254</v>
      </c>
      <c r="F167" s="63" t="s">
        <v>351</v>
      </c>
      <c r="G167" s="69" t="e">
        <v>#REF!</v>
      </c>
      <c r="H167" s="70"/>
      <c r="I167" s="112"/>
      <c r="J167" s="62" t="s">
        <v>239</v>
      </c>
      <c r="K167" s="63" t="s">
        <v>345</v>
      </c>
      <c r="L167" s="69" t="e">
        <v>#VALUE!</v>
      </c>
      <c r="M167" s="70"/>
      <c r="N167" s="105"/>
    </row>
    <row r="168" spans="1:14" ht="17.25" thickBot="1" x14ac:dyDescent="0.35">
      <c r="A168" s="73" t="s">
        <v>384</v>
      </c>
      <c r="B168" s="73" t="s">
        <v>524</v>
      </c>
      <c r="C168" s="78" t="s">
        <v>393</v>
      </c>
      <c r="D168" s="66" t="s">
        <v>190</v>
      </c>
      <c r="E168" s="67"/>
      <c r="F168" s="67"/>
      <c r="G168" s="67"/>
      <c r="H168" s="68"/>
      <c r="I168" s="101" t="s">
        <v>214</v>
      </c>
      <c r="J168" s="67"/>
      <c r="K168" s="67"/>
      <c r="L168" s="67"/>
      <c r="M168" s="68"/>
      <c r="N168" s="95" t="s">
        <v>191</v>
      </c>
    </row>
    <row r="169" spans="1:14" ht="18" thickTop="1" thickBot="1" x14ac:dyDescent="0.35">
      <c r="A169" s="74"/>
      <c r="B169" s="74"/>
      <c r="C169" s="79"/>
      <c r="D169" s="81" t="s">
        <v>240</v>
      </c>
      <c r="E169" s="81" t="s">
        <v>241</v>
      </c>
      <c r="F169" s="81" t="s">
        <v>203</v>
      </c>
      <c r="G169" s="83" t="s">
        <v>242</v>
      </c>
      <c r="H169" s="84"/>
      <c r="I169" s="85" t="s">
        <v>243</v>
      </c>
      <c r="J169" s="81" t="s">
        <v>241</v>
      </c>
      <c r="K169" s="81" t="s">
        <v>219</v>
      </c>
      <c r="L169" s="83" t="s">
        <v>245</v>
      </c>
      <c r="M169" s="84"/>
      <c r="N169" s="96"/>
    </row>
    <row r="170" spans="1:14" ht="18" thickTop="1" thickBot="1" x14ac:dyDescent="0.35">
      <c r="A170" s="75"/>
      <c r="B170" s="75"/>
      <c r="C170" s="80"/>
      <c r="D170" s="82"/>
      <c r="E170" s="82"/>
      <c r="F170" s="82"/>
      <c r="G170" s="23" t="s">
        <v>246</v>
      </c>
      <c r="H170" s="24" t="s">
        <v>206</v>
      </c>
      <c r="I170" s="86"/>
      <c r="J170" s="82"/>
      <c r="K170" s="82"/>
      <c r="L170" s="23" t="s">
        <v>194</v>
      </c>
      <c r="M170" s="24" t="s">
        <v>223</v>
      </c>
      <c r="N170" s="97"/>
    </row>
    <row r="171" spans="1:14" ht="45.75" thickTop="1" x14ac:dyDescent="0.3">
      <c r="A171" s="76" t="s">
        <v>512</v>
      </c>
      <c r="B171" s="113" t="s">
        <v>406</v>
      </c>
      <c r="C171" s="59" t="s">
        <v>386</v>
      </c>
      <c r="D171" s="116" t="s">
        <v>247</v>
      </c>
      <c r="E171" s="60" t="s">
        <v>216</v>
      </c>
      <c r="F171" s="61" t="s">
        <v>329</v>
      </c>
      <c r="G171" s="69">
        <f>(VALUE(LEFT(F171,1))+VALUE(LEFT(F172,1))+VALUE(LEFT(F173,1))+VALUE(LEFT(F174,1))+VALUE(LEFT(F175,1))+VALUE(LEFT(F176,1))+VALUE(LEFT(F177,1))+VALUE(LEFT(F178,1)))/8</f>
        <v>6.125</v>
      </c>
      <c r="H171" s="70" t="str">
        <f>IF(G171&lt;3,$U$12,IF(G171&lt;6,$U$13,$U$14))</f>
        <v>HIGH</v>
      </c>
      <c r="I171" s="117" t="s">
        <v>225</v>
      </c>
      <c r="J171" s="60" t="s">
        <v>226</v>
      </c>
      <c r="K171" s="61" t="s">
        <v>377</v>
      </c>
      <c r="L171" s="69">
        <f>(VALUE(LEFT(K171,1))+VALUE(LEFT(K172,1))+VALUE(LEFT(K173,1))+VALUE(LEFT(K174,1))+VALUE(LEFT(K175,1))+VALUE(LEFT(K176,1))+VALUE(LEFT(K177,1))+VALUE(LEFT(K178,1)))/8</f>
        <v>5</v>
      </c>
      <c r="M171" s="70" t="str">
        <f>IF(L171&lt;3,$U$12,IF(L171&lt;6,$U$13,$U$14))</f>
        <v>MEDIUM</v>
      </c>
      <c r="N171" s="105" t="str">
        <f>IF(AND(H171=$U$14,M171=$U$14),$U$5,IF(AND(H171=$U$14,M171=$U$13),$U$6,IF(AND(H171=$U$14,M171=$U$12),$U$7,IF(AND(H171=$U$13,M171=$U$14),$T$5,IF(AND(H171=$U$13,M171=$U$13),$T$6,IF(AND(H171=$U$13,M171=$U$12),$T$7,IF(AND(H171=$U$12,M171=$U$14),$S$5,IF(AND(H171=$U$12,M171=$U$13),$S$6,IF(AND(H171=$U$12,M171=$U$12),$S$7)))))))))</f>
        <v>High</v>
      </c>
    </row>
    <row r="172" spans="1:14" ht="33.75" x14ac:dyDescent="0.3">
      <c r="A172" s="77"/>
      <c r="B172" s="114"/>
      <c r="C172" s="109" t="s">
        <v>408</v>
      </c>
      <c r="D172" s="71"/>
      <c r="E172" s="30" t="s">
        <v>248</v>
      </c>
      <c r="F172" s="31" t="s">
        <v>169</v>
      </c>
      <c r="G172" s="69" t="e">
        <v>#REF!</v>
      </c>
      <c r="H172" s="70"/>
      <c r="I172" s="99"/>
      <c r="J172" s="30" t="s">
        <v>228</v>
      </c>
      <c r="K172" s="31" t="s">
        <v>187</v>
      </c>
      <c r="L172" s="69" t="e">
        <v>#VALUE!</v>
      </c>
      <c r="M172" s="70"/>
      <c r="N172" s="105"/>
    </row>
    <row r="173" spans="1:14" ht="45" x14ac:dyDescent="0.3">
      <c r="A173" s="77"/>
      <c r="B173" s="114"/>
      <c r="C173" s="108"/>
      <c r="D173" s="71"/>
      <c r="E173" s="30" t="s">
        <v>197</v>
      </c>
      <c r="F173" s="31" t="s">
        <v>231</v>
      </c>
      <c r="G173" s="69" t="e">
        <v>#REF!</v>
      </c>
      <c r="H173" s="70"/>
      <c r="I173" s="99"/>
      <c r="J173" s="30" t="s">
        <v>232</v>
      </c>
      <c r="K173" s="31" t="s">
        <v>188</v>
      </c>
      <c r="L173" s="69" t="e">
        <v>#VALUE!</v>
      </c>
      <c r="M173" s="70"/>
      <c r="N173" s="105"/>
    </row>
    <row r="174" spans="1:14" ht="33.75" x14ac:dyDescent="0.3">
      <c r="A174" s="77"/>
      <c r="B174" s="114"/>
      <c r="C174" s="108"/>
      <c r="D174" s="71"/>
      <c r="E174" s="30" t="s">
        <v>207</v>
      </c>
      <c r="F174" s="31" t="s">
        <v>346</v>
      </c>
      <c r="G174" s="69" t="e">
        <v>#REF!</v>
      </c>
      <c r="H174" s="70"/>
      <c r="I174" s="100"/>
      <c r="J174" s="30" t="s">
        <v>198</v>
      </c>
      <c r="K174" s="31" t="s">
        <v>168</v>
      </c>
      <c r="L174" s="69" t="e">
        <v>#VALUE!</v>
      </c>
      <c r="M174" s="70"/>
      <c r="N174" s="105"/>
    </row>
    <row r="175" spans="1:14" ht="22.5" x14ac:dyDescent="0.3">
      <c r="A175" s="77"/>
      <c r="B175" s="114"/>
      <c r="C175" s="108"/>
      <c r="D175" s="71" t="s">
        <v>249</v>
      </c>
      <c r="E175" s="30" t="s">
        <v>250</v>
      </c>
      <c r="F175" s="31" t="s">
        <v>172</v>
      </c>
      <c r="G175" s="69" t="e">
        <v>#REF!</v>
      </c>
      <c r="H175" s="70"/>
      <c r="I175" s="106" t="s">
        <v>235</v>
      </c>
      <c r="J175" s="30" t="s">
        <v>236</v>
      </c>
      <c r="K175" s="31" t="s">
        <v>183</v>
      </c>
      <c r="L175" s="69" t="e">
        <v>#VALUE!</v>
      </c>
      <c r="M175" s="70"/>
      <c r="N175" s="105"/>
    </row>
    <row r="176" spans="1:14" ht="22.5" x14ac:dyDescent="0.3">
      <c r="A176" s="77"/>
      <c r="B176" s="114"/>
      <c r="C176" s="108"/>
      <c r="D176" s="71"/>
      <c r="E176" s="30" t="s">
        <v>252</v>
      </c>
      <c r="F176" s="31" t="s">
        <v>175</v>
      </c>
      <c r="G176" s="69" t="e">
        <v>#REF!</v>
      </c>
      <c r="H176" s="70"/>
      <c r="I176" s="99"/>
      <c r="J176" s="30" t="s">
        <v>200</v>
      </c>
      <c r="K176" s="31" t="s">
        <v>189</v>
      </c>
      <c r="L176" s="69" t="e">
        <v>#VALUE!</v>
      </c>
      <c r="M176" s="70"/>
      <c r="N176" s="105"/>
    </row>
    <row r="177" spans="1:14" ht="22.5" x14ac:dyDescent="0.3">
      <c r="A177" s="77"/>
      <c r="B177" s="114"/>
      <c r="C177" s="108"/>
      <c r="D177" s="71"/>
      <c r="E177" s="30" t="s">
        <v>253</v>
      </c>
      <c r="F177" s="31" t="s">
        <v>340</v>
      </c>
      <c r="G177" s="69" t="e">
        <v>#REF!</v>
      </c>
      <c r="H177" s="70"/>
      <c r="I177" s="99"/>
      <c r="J177" s="30" t="s">
        <v>238</v>
      </c>
      <c r="K177" s="31" t="s">
        <v>171</v>
      </c>
      <c r="L177" s="69" t="e">
        <v>#VALUE!</v>
      </c>
      <c r="M177" s="70"/>
      <c r="N177" s="105"/>
    </row>
    <row r="178" spans="1:14" ht="23.25" thickBot="1" x14ac:dyDescent="0.35">
      <c r="A178" s="118"/>
      <c r="B178" s="115"/>
      <c r="C178" s="110"/>
      <c r="D178" s="111"/>
      <c r="E178" s="62" t="s">
        <v>254</v>
      </c>
      <c r="F178" s="63" t="s">
        <v>351</v>
      </c>
      <c r="G178" s="69" t="e">
        <v>#REF!</v>
      </c>
      <c r="H178" s="70"/>
      <c r="I178" s="112"/>
      <c r="J178" s="62" t="s">
        <v>239</v>
      </c>
      <c r="K178" s="63" t="s">
        <v>337</v>
      </c>
      <c r="L178" s="69" t="e">
        <v>#VALUE!</v>
      </c>
      <c r="M178" s="70"/>
      <c r="N178" s="105"/>
    </row>
    <row r="179" spans="1:14" ht="17.25" thickBot="1" x14ac:dyDescent="0.35">
      <c r="A179" s="73" t="s">
        <v>384</v>
      </c>
      <c r="B179" s="73" t="s">
        <v>524</v>
      </c>
      <c r="C179" s="78" t="s">
        <v>393</v>
      </c>
      <c r="D179" s="66" t="s">
        <v>190</v>
      </c>
      <c r="E179" s="67"/>
      <c r="F179" s="67"/>
      <c r="G179" s="67"/>
      <c r="H179" s="68"/>
      <c r="I179" s="101" t="s">
        <v>214</v>
      </c>
      <c r="J179" s="67"/>
      <c r="K179" s="67"/>
      <c r="L179" s="67"/>
      <c r="M179" s="68"/>
      <c r="N179" s="95" t="s">
        <v>191</v>
      </c>
    </row>
    <row r="180" spans="1:14" ht="18" thickTop="1" thickBot="1" x14ac:dyDescent="0.35">
      <c r="A180" s="74"/>
      <c r="B180" s="74"/>
      <c r="C180" s="79"/>
      <c r="D180" s="81" t="s">
        <v>240</v>
      </c>
      <c r="E180" s="81" t="s">
        <v>241</v>
      </c>
      <c r="F180" s="81" t="s">
        <v>203</v>
      </c>
      <c r="G180" s="83" t="s">
        <v>242</v>
      </c>
      <c r="H180" s="84"/>
      <c r="I180" s="85" t="s">
        <v>243</v>
      </c>
      <c r="J180" s="81" t="s">
        <v>241</v>
      </c>
      <c r="K180" s="81" t="s">
        <v>219</v>
      </c>
      <c r="L180" s="83" t="s">
        <v>245</v>
      </c>
      <c r="M180" s="84"/>
      <c r="N180" s="96"/>
    </row>
    <row r="181" spans="1:14" ht="18" thickTop="1" thickBot="1" x14ac:dyDescent="0.35">
      <c r="A181" s="75"/>
      <c r="B181" s="75"/>
      <c r="C181" s="80"/>
      <c r="D181" s="82"/>
      <c r="E181" s="82"/>
      <c r="F181" s="82"/>
      <c r="G181" s="23" t="s">
        <v>246</v>
      </c>
      <c r="H181" s="24" t="s">
        <v>206</v>
      </c>
      <c r="I181" s="86"/>
      <c r="J181" s="82"/>
      <c r="K181" s="82"/>
      <c r="L181" s="23" t="s">
        <v>194</v>
      </c>
      <c r="M181" s="24" t="s">
        <v>223</v>
      </c>
      <c r="N181" s="97"/>
    </row>
    <row r="182" spans="1:14" ht="45.75" thickTop="1" x14ac:dyDescent="0.3">
      <c r="A182" s="76" t="s">
        <v>513</v>
      </c>
      <c r="B182" s="113" t="s">
        <v>406</v>
      </c>
      <c r="C182" s="59" t="s">
        <v>390</v>
      </c>
      <c r="D182" s="116" t="s">
        <v>247</v>
      </c>
      <c r="E182" s="60" t="s">
        <v>216</v>
      </c>
      <c r="F182" s="61" t="s">
        <v>329</v>
      </c>
      <c r="G182" s="69">
        <f>(VALUE(LEFT(F182,1))+VALUE(LEFT(F183,1))+VALUE(LEFT(F184,1))+VALUE(LEFT(F185,1))+VALUE(LEFT(F186,1))+VALUE(LEFT(F187,1))+VALUE(LEFT(F188,1))+VALUE(LEFT(F189,1)))/8</f>
        <v>5.875</v>
      </c>
      <c r="H182" s="70" t="str">
        <f>IF(G182&lt;3,$U$12,IF(G182&lt;6,$U$13,$U$14))</f>
        <v>MEDIUM</v>
      </c>
      <c r="I182" s="117" t="s">
        <v>225</v>
      </c>
      <c r="J182" s="60" t="s">
        <v>226</v>
      </c>
      <c r="K182" s="61" t="s">
        <v>377</v>
      </c>
      <c r="L182" s="69">
        <f>(VALUE(LEFT(K182,1))+VALUE(LEFT(K183,1))+VALUE(LEFT(K184,1))+VALUE(LEFT(K185,1))+VALUE(LEFT(K186,1))+VALUE(LEFT(K187,1))+VALUE(LEFT(K188,1))+VALUE(LEFT(K189,1)))/8</f>
        <v>4.875</v>
      </c>
      <c r="M182" s="70" t="str">
        <f>IF(L182&lt;3,$U$12,IF(L182&lt;6,$U$13,$U$14))</f>
        <v>MEDIUM</v>
      </c>
      <c r="N182" s="105" t="str">
        <f>IF(AND(H182=$U$14,M182=$U$14),$U$5,IF(AND(H182=$U$14,M182=$U$13),$U$6,IF(AND(H182=$U$14,M182=$U$12),$U$7,IF(AND(H182=$U$13,M182=$U$14),$T$5,IF(AND(H182=$U$13,M182=$U$13),$T$6,IF(AND(H182=$U$13,M182=$U$12),$T$7,IF(AND(H182=$U$12,M182=$U$14),$S$5,IF(AND(H182=$U$12,M182=$U$13),$S$6,IF(AND(H182=$U$12,M182=$U$12),$S$7)))))))))</f>
        <v>Medium</v>
      </c>
    </row>
    <row r="183" spans="1:14" ht="33.75" x14ac:dyDescent="0.3">
      <c r="A183" s="77"/>
      <c r="B183" s="114"/>
      <c r="C183" s="109" t="s">
        <v>409</v>
      </c>
      <c r="D183" s="71"/>
      <c r="E183" s="30" t="s">
        <v>248</v>
      </c>
      <c r="F183" s="31" t="s">
        <v>169</v>
      </c>
      <c r="G183" s="69" t="e">
        <v>#REF!</v>
      </c>
      <c r="H183" s="70"/>
      <c r="I183" s="99"/>
      <c r="J183" s="30" t="s">
        <v>228</v>
      </c>
      <c r="K183" s="31" t="s">
        <v>330</v>
      </c>
      <c r="L183" s="69" t="e">
        <v>#VALUE!</v>
      </c>
      <c r="M183" s="70"/>
      <c r="N183" s="105"/>
    </row>
    <row r="184" spans="1:14" ht="45" x14ac:dyDescent="0.3">
      <c r="A184" s="77"/>
      <c r="B184" s="114"/>
      <c r="C184" s="108"/>
      <c r="D184" s="71"/>
      <c r="E184" s="30" t="s">
        <v>197</v>
      </c>
      <c r="F184" s="31" t="s">
        <v>231</v>
      </c>
      <c r="G184" s="69" t="e">
        <v>#REF!</v>
      </c>
      <c r="H184" s="70"/>
      <c r="I184" s="99"/>
      <c r="J184" s="30" t="s">
        <v>232</v>
      </c>
      <c r="K184" s="65" t="s">
        <v>354</v>
      </c>
      <c r="L184" s="69" t="e">
        <v>#VALUE!</v>
      </c>
      <c r="M184" s="70"/>
      <c r="N184" s="105"/>
    </row>
    <row r="185" spans="1:14" ht="33.75" x14ac:dyDescent="0.3">
      <c r="A185" s="77"/>
      <c r="B185" s="114"/>
      <c r="C185" s="108"/>
      <c r="D185" s="71"/>
      <c r="E185" s="30" t="s">
        <v>207</v>
      </c>
      <c r="F185" s="31" t="s">
        <v>174</v>
      </c>
      <c r="G185" s="69" t="e">
        <v>#REF!</v>
      </c>
      <c r="H185" s="70"/>
      <c r="I185" s="100"/>
      <c r="J185" s="30" t="s">
        <v>198</v>
      </c>
      <c r="K185" s="31" t="s">
        <v>183</v>
      </c>
      <c r="L185" s="69" t="e">
        <v>#VALUE!</v>
      </c>
      <c r="M185" s="70"/>
      <c r="N185" s="105"/>
    </row>
    <row r="186" spans="1:14" ht="33.75" x14ac:dyDescent="0.3">
      <c r="A186" s="77"/>
      <c r="B186" s="114"/>
      <c r="C186" s="108"/>
      <c r="D186" s="71" t="s">
        <v>249</v>
      </c>
      <c r="E186" s="30" t="s">
        <v>250</v>
      </c>
      <c r="F186" s="31" t="s">
        <v>172</v>
      </c>
      <c r="G186" s="69" t="e">
        <v>#REF!</v>
      </c>
      <c r="H186" s="70"/>
      <c r="I186" s="106" t="s">
        <v>235</v>
      </c>
      <c r="J186" s="30" t="s">
        <v>236</v>
      </c>
      <c r="K186" s="31" t="s">
        <v>177</v>
      </c>
      <c r="L186" s="69" t="e">
        <v>#VALUE!</v>
      </c>
      <c r="M186" s="70"/>
      <c r="N186" s="105"/>
    </row>
    <row r="187" spans="1:14" ht="22.5" x14ac:dyDescent="0.3">
      <c r="A187" s="77"/>
      <c r="B187" s="114"/>
      <c r="C187" s="108"/>
      <c r="D187" s="71"/>
      <c r="E187" s="30" t="s">
        <v>252</v>
      </c>
      <c r="F187" s="31" t="s">
        <v>333</v>
      </c>
      <c r="G187" s="69" t="e">
        <v>#REF!</v>
      </c>
      <c r="H187" s="70"/>
      <c r="I187" s="99"/>
      <c r="J187" s="30" t="s">
        <v>200</v>
      </c>
      <c r="K187" s="31" t="s">
        <v>189</v>
      </c>
      <c r="L187" s="69" t="e">
        <v>#VALUE!</v>
      </c>
      <c r="M187" s="70"/>
      <c r="N187" s="105"/>
    </row>
    <row r="188" spans="1:14" ht="22.5" x14ac:dyDescent="0.3">
      <c r="A188" s="77"/>
      <c r="B188" s="114"/>
      <c r="C188" s="108"/>
      <c r="D188" s="71"/>
      <c r="E188" s="30" t="s">
        <v>253</v>
      </c>
      <c r="F188" s="31" t="s">
        <v>340</v>
      </c>
      <c r="G188" s="69" t="e">
        <v>#REF!</v>
      </c>
      <c r="H188" s="70"/>
      <c r="I188" s="99"/>
      <c r="J188" s="30" t="s">
        <v>238</v>
      </c>
      <c r="K188" s="31" t="s">
        <v>171</v>
      </c>
      <c r="L188" s="69" t="e">
        <v>#VALUE!</v>
      </c>
      <c r="M188" s="70"/>
      <c r="N188" s="105"/>
    </row>
    <row r="189" spans="1:14" ht="23.25" thickBot="1" x14ac:dyDescent="0.35">
      <c r="A189" s="118"/>
      <c r="B189" s="115"/>
      <c r="C189" s="110"/>
      <c r="D189" s="111"/>
      <c r="E189" s="62" t="s">
        <v>254</v>
      </c>
      <c r="F189" s="63" t="s">
        <v>351</v>
      </c>
      <c r="G189" s="69" t="e">
        <v>#REF!</v>
      </c>
      <c r="H189" s="70"/>
      <c r="I189" s="112"/>
      <c r="J189" s="62" t="s">
        <v>239</v>
      </c>
      <c r="K189" s="63" t="s">
        <v>333</v>
      </c>
      <c r="L189" s="69" t="e">
        <v>#VALUE!</v>
      </c>
      <c r="M189" s="70"/>
      <c r="N189" s="105"/>
    </row>
    <row r="190" spans="1:14" ht="17.25" thickBot="1" x14ac:dyDescent="0.35">
      <c r="A190" s="73" t="s">
        <v>384</v>
      </c>
      <c r="B190" s="73" t="s">
        <v>524</v>
      </c>
      <c r="C190" s="78" t="s">
        <v>393</v>
      </c>
      <c r="D190" s="66" t="s">
        <v>190</v>
      </c>
      <c r="E190" s="67"/>
      <c r="F190" s="67"/>
      <c r="G190" s="67"/>
      <c r="H190" s="68"/>
      <c r="I190" s="101" t="s">
        <v>214</v>
      </c>
      <c r="J190" s="67"/>
      <c r="K190" s="67"/>
      <c r="L190" s="67"/>
      <c r="M190" s="68"/>
      <c r="N190" s="95" t="s">
        <v>191</v>
      </c>
    </row>
    <row r="191" spans="1:14" ht="18" thickTop="1" thickBot="1" x14ac:dyDescent="0.35">
      <c r="A191" s="74"/>
      <c r="B191" s="74"/>
      <c r="C191" s="79"/>
      <c r="D191" s="81" t="s">
        <v>240</v>
      </c>
      <c r="E191" s="81" t="s">
        <v>241</v>
      </c>
      <c r="F191" s="81" t="s">
        <v>203</v>
      </c>
      <c r="G191" s="83" t="s">
        <v>242</v>
      </c>
      <c r="H191" s="84"/>
      <c r="I191" s="85" t="s">
        <v>243</v>
      </c>
      <c r="J191" s="81" t="s">
        <v>241</v>
      </c>
      <c r="K191" s="81" t="s">
        <v>219</v>
      </c>
      <c r="L191" s="83" t="s">
        <v>245</v>
      </c>
      <c r="M191" s="84"/>
      <c r="N191" s="96"/>
    </row>
    <row r="192" spans="1:14" ht="18" thickTop="1" thickBot="1" x14ac:dyDescent="0.35">
      <c r="A192" s="75"/>
      <c r="B192" s="75"/>
      <c r="C192" s="80"/>
      <c r="D192" s="82"/>
      <c r="E192" s="82"/>
      <c r="F192" s="82"/>
      <c r="G192" s="23" t="s">
        <v>246</v>
      </c>
      <c r="H192" s="24" t="s">
        <v>206</v>
      </c>
      <c r="I192" s="86"/>
      <c r="J192" s="82"/>
      <c r="K192" s="82"/>
      <c r="L192" s="23" t="s">
        <v>194</v>
      </c>
      <c r="M192" s="24" t="s">
        <v>223</v>
      </c>
      <c r="N192" s="97"/>
    </row>
    <row r="193" spans="1:14" ht="34.5" thickTop="1" x14ac:dyDescent="0.3">
      <c r="A193" s="76" t="s">
        <v>514</v>
      </c>
      <c r="B193" s="113" t="s">
        <v>406</v>
      </c>
      <c r="C193" s="59" t="s">
        <v>410</v>
      </c>
      <c r="D193" s="116" t="s">
        <v>247</v>
      </c>
      <c r="E193" s="60" t="s">
        <v>216</v>
      </c>
      <c r="F193" s="61" t="s">
        <v>180</v>
      </c>
      <c r="G193" s="69">
        <f>(VALUE(LEFT(F193,1))+VALUE(LEFT(F194,1))+VALUE(LEFT(F195,1))+VALUE(LEFT(F196,1))+VALUE(LEFT(F197,1))+VALUE(LEFT(F198,1))+VALUE(LEFT(F199,1))+VALUE(LEFT(F200,1)))/8</f>
        <v>6</v>
      </c>
      <c r="H193" s="70" t="str">
        <f>IF(G193&lt;3,$U$12,IF(G193&lt;6,$U$13,$U$14))</f>
        <v>HIGH</v>
      </c>
      <c r="I193" s="117" t="s">
        <v>225</v>
      </c>
      <c r="J193" s="60" t="s">
        <v>226</v>
      </c>
      <c r="K193" s="61" t="s">
        <v>377</v>
      </c>
      <c r="L193" s="69">
        <f>(VALUE(LEFT(K193,1))+VALUE(LEFT(K194,1))+VALUE(LEFT(K195,1))+VALUE(LEFT(K196,1))+VALUE(LEFT(K197,1))+VALUE(LEFT(K198,1))+VALUE(LEFT(K199,1))+VALUE(LEFT(K200,1)))/8</f>
        <v>5.25</v>
      </c>
      <c r="M193" s="70" t="str">
        <f>IF(L193&lt;3,$U$12,IF(L193&lt;6,$U$13,$U$14))</f>
        <v>MEDIUM</v>
      </c>
      <c r="N193" s="105" t="str">
        <f>IF(AND(H193=$U$14,M193=$U$14),$U$5,IF(AND(H193=$U$14,M193=$U$13),$U$6,IF(AND(H193=$U$14,M193=$U$12),$U$7,IF(AND(H193=$U$13,M193=$U$14),$T$5,IF(AND(H193=$U$13,M193=$U$13),$T$6,IF(AND(H193=$U$13,M193=$U$12),$T$7,IF(AND(H193=$U$12,M193=$U$14),$S$5,IF(AND(H193=$U$12,M193=$U$13),$S$6,IF(AND(H193=$U$12,M193=$U$12),$S$7)))))))))</f>
        <v>High</v>
      </c>
    </row>
    <row r="194" spans="1:14" ht="33.75" x14ac:dyDescent="0.3">
      <c r="A194" s="77"/>
      <c r="B194" s="114"/>
      <c r="C194" s="109" t="s">
        <v>411</v>
      </c>
      <c r="D194" s="71"/>
      <c r="E194" s="30" t="s">
        <v>248</v>
      </c>
      <c r="F194" s="31" t="s">
        <v>169</v>
      </c>
      <c r="G194" s="69" t="e">
        <v>#REF!</v>
      </c>
      <c r="H194" s="70"/>
      <c r="I194" s="99"/>
      <c r="J194" s="30" t="s">
        <v>228</v>
      </c>
      <c r="K194" s="31" t="s">
        <v>330</v>
      </c>
      <c r="L194" s="69" t="e">
        <v>#VALUE!</v>
      </c>
      <c r="M194" s="70"/>
      <c r="N194" s="105"/>
    </row>
    <row r="195" spans="1:14" ht="45" x14ac:dyDescent="0.3">
      <c r="A195" s="77"/>
      <c r="B195" s="114"/>
      <c r="C195" s="108"/>
      <c r="D195" s="71"/>
      <c r="E195" s="30" t="s">
        <v>197</v>
      </c>
      <c r="F195" s="31" t="s">
        <v>231</v>
      </c>
      <c r="G195" s="69" t="e">
        <v>#REF!</v>
      </c>
      <c r="H195" s="70"/>
      <c r="I195" s="99"/>
      <c r="J195" s="30" t="s">
        <v>232</v>
      </c>
      <c r="K195" s="31" t="s">
        <v>188</v>
      </c>
      <c r="L195" s="69" t="e">
        <v>#VALUE!</v>
      </c>
      <c r="M195" s="70"/>
      <c r="N195" s="105"/>
    </row>
    <row r="196" spans="1:14" ht="33.75" x14ac:dyDescent="0.3">
      <c r="A196" s="77"/>
      <c r="B196" s="114"/>
      <c r="C196" s="108"/>
      <c r="D196" s="71"/>
      <c r="E196" s="30" t="s">
        <v>207</v>
      </c>
      <c r="F196" s="31" t="s">
        <v>174</v>
      </c>
      <c r="G196" s="69" t="e">
        <v>#REF!</v>
      </c>
      <c r="H196" s="70"/>
      <c r="I196" s="100"/>
      <c r="J196" s="30" t="s">
        <v>198</v>
      </c>
      <c r="K196" s="31" t="s">
        <v>168</v>
      </c>
      <c r="L196" s="69" t="e">
        <v>#VALUE!</v>
      </c>
      <c r="M196" s="70"/>
      <c r="N196" s="105"/>
    </row>
    <row r="197" spans="1:14" ht="33.75" x14ac:dyDescent="0.3">
      <c r="A197" s="77"/>
      <c r="B197" s="114"/>
      <c r="C197" s="108"/>
      <c r="D197" s="71" t="s">
        <v>249</v>
      </c>
      <c r="E197" s="30" t="s">
        <v>250</v>
      </c>
      <c r="F197" s="31" t="s">
        <v>338</v>
      </c>
      <c r="G197" s="69" t="e">
        <v>#REF!</v>
      </c>
      <c r="H197" s="70"/>
      <c r="I197" s="106" t="s">
        <v>235</v>
      </c>
      <c r="J197" s="30" t="s">
        <v>236</v>
      </c>
      <c r="K197" s="31" t="s">
        <v>343</v>
      </c>
      <c r="L197" s="69" t="e">
        <v>#VALUE!</v>
      </c>
      <c r="M197" s="70"/>
      <c r="N197" s="105"/>
    </row>
    <row r="198" spans="1:14" ht="22.5" x14ac:dyDescent="0.3">
      <c r="A198" s="77"/>
      <c r="B198" s="114"/>
      <c r="C198" s="108"/>
      <c r="D198" s="71"/>
      <c r="E198" s="30" t="s">
        <v>252</v>
      </c>
      <c r="F198" s="31" t="s">
        <v>175</v>
      </c>
      <c r="G198" s="69" t="e">
        <v>#REF!</v>
      </c>
      <c r="H198" s="70"/>
      <c r="I198" s="99"/>
      <c r="J198" s="30" t="s">
        <v>200</v>
      </c>
      <c r="K198" s="31" t="s">
        <v>189</v>
      </c>
      <c r="L198" s="69" t="e">
        <v>#VALUE!</v>
      </c>
      <c r="M198" s="70"/>
      <c r="N198" s="105"/>
    </row>
    <row r="199" spans="1:14" ht="22.5" x14ac:dyDescent="0.3">
      <c r="A199" s="77"/>
      <c r="B199" s="114"/>
      <c r="C199" s="108"/>
      <c r="D199" s="71"/>
      <c r="E199" s="30" t="s">
        <v>253</v>
      </c>
      <c r="F199" s="31" t="s">
        <v>340</v>
      </c>
      <c r="G199" s="69" t="e">
        <v>#REF!</v>
      </c>
      <c r="H199" s="70"/>
      <c r="I199" s="99"/>
      <c r="J199" s="30" t="s">
        <v>238</v>
      </c>
      <c r="K199" s="31" t="s">
        <v>171</v>
      </c>
      <c r="L199" s="69" t="e">
        <v>#VALUE!</v>
      </c>
      <c r="M199" s="70"/>
      <c r="N199" s="105"/>
    </row>
    <row r="200" spans="1:14" ht="34.5" thickBot="1" x14ac:dyDescent="0.35">
      <c r="A200" s="118"/>
      <c r="B200" s="115"/>
      <c r="C200" s="110"/>
      <c r="D200" s="111"/>
      <c r="E200" s="62" t="s">
        <v>254</v>
      </c>
      <c r="F200" s="63" t="s">
        <v>351</v>
      </c>
      <c r="G200" s="69" t="e">
        <v>#REF!</v>
      </c>
      <c r="H200" s="70"/>
      <c r="I200" s="112"/>
      <c r="J200" s="62" t="s">
        <v>239</v>
      </c>
      <c r="K200" s="63" t="s">
        <v>345</v>
      </c>
      <c r="L200" s="69" t="e">
        <v>#VALUE!</v>
      </c>
      <c r="M200" s="70"/>
      <c r="N200" s="105"/>
    </row>
    <row r="201" spans="1:14" ht="17.25" thickBot="1" x14ac:dyDescent="0.35">
      <c r="A201" s="73" t="s">
        <v>384</v>
      </c>
      <c r="B201" s="73" t="s">
        <v>524</v>
      </c>
      <c r="C201" s="78" t="s">
        <v>393</v>
      </c>
      <c r="D201" s="66" t="s">
        <v>190</v>
      </c>
      <c r="E201" s="67"/>
      <c r="F201" s="67"/>
      <c r="G201" s="67"/>
      <c r="H201" s="68"/>
      <c r="I201" s="101" t="s">
        <v>214</v>
      </c>
      <c r="J201" s="67"/>
      <c r="K201" s="67"/>
      <c r="L201" s="67"/>
      <c r="M201" s="68"/>
      <c r="N201" s="95" t="s">
        <v>191</v>
      </c>
    </row>
    <row r="202" spans="1:14" ht="18" thickTop="1" thickBot="1" x14ac:dyDescent="0.35">
      <c r="A202" s="74"/>
      <c r="B202" s="74"/>
      <c r="C202" s="79"/>
      <c r="D202" s="81" t="s">
        <v>240</v>
      </c>
      <c r="E202" s="81" t="s">
        <v>241</v>
      </c>
      <c r="F202" s="81" t="s">
        <v>203</v>
      </c>
      <c r="G202" s="83" t="s">
        <v>242</v>
      </c>
      <c r="H202" s="84"/>
      <c r="I202" s="85" t="s">
        <v>243</v>
      </c>
      <c r="J202" s="81" t="s">
        <v>241</v>
      </c>
      <c r="K202" s="81" t="s">
        <v>219</v>
      </c>
      <c r="L202" s="83" t="s">
        <v>245</v>
      </c>
      <c r="M202" s="84"/>
      <c r="N202" s="96"/>
    </row>
    <row r="203" spans="1:14" ht="18" thickTop="1" thickBot="1" x14ac:dyDescent="0.35">
      <c r="A203" s="75"/>
      <c r="B203" s="75"/>
      <c r="C203" s="80"/>
      <c r="D203" s="82"/>
      <c r="E203" s="82"/>
      <c r="F203" s="82"/>
      <c r="G203" s="23" t="s">
        <v>246</v>
      </c>
      <c r="H203" s="24" t="s">
        <v>206</v>
      </c>
      <c r="I203" s="86"/>
      <c r="J203" s="82"/>
      <c r="K203" s="82"/>
      <c r="L203" s="23" t="s">
        <v>194</v>
      </c>
      <c r="M203" s="24" t="s">
        <v>223</v>
      </c>
      <c r="N203" s="97"/>
    </row>
    <row r="204" spans="1:14" ht="45.75" thickTop="1" x14ac:dyDescent="0.3">
      <c r="A204" s="76" t="s">
        <v>515</v>
      </c>
      <c r="B204" s="113" t="s">
        <v>406</v>
      </c>
      <c r="C204" s="59" t="s">
        <v>399</v>
      </c>
      <c r="D204" s="116" t="s">
        <v>247</v>
      </c>
      <c r="E204" s="60" t="s">
        <v>216</v>
      </c>
      <c r="F204" s="61" t="s">
        <v>201</v>
      </c>
      <c r="G204" s="69">
        <f>(VALUE(LEFT(F204,1))+VALUE(LEFT(F205,1))+VALUE(LEFT(F206,1))+VALUE(LEFT(F207,1))+VALUE(LEFT(F208,1))+VALUE(LEFT(F209,1))+VALUE(LEFT(F210,1))+VALUE(LEFT(F211,1)))/8</f>
        <v>6.875</v>
      </c>
      <c r="H204" s="70" t="str">
        <f>IF(G204&lt;3,$U$12,IF(G204&lt;6,$U$13,$U$14))</f>
        <v>HIGH</v>
      </c>
      <c r="I204" s="117" t="s">
        <v>225</v>
      </c>
      <c r="J204" s="60" t="s">
        <v>226</v>
      </c>
      <c r="K204" s="61" t="s">
        <v>327</v>
      </c>
      <c r="L204" s="69">
        <f>(VALUE(LEFT(K204,1))+VALUE(LEFT(K205,1))+VALUE(LEFT(K206,1))+VALUE(LEFT(K207,1))+VALUE(LEFT(K208,1))+VALUE(LEFT(K209,1))+VALUE(LEFT(K210,1))+VALUE(LEFT(K211,1)))/8</f>
        <v>4</v>
      </c>
      <c r="M204" s="70" t="str">
        <f>IF(L204&lt;3,$U$12,IF(L204&lt;6,$U$13,$U$14))</f>
        <v>MEDIUM</v>
      </c>
      <c r="N204" s="105" t="str">
        <f>IF(AND(H204=$U$14,M204=$U$14),$U$5,IF(AND(H204=$U$14,M204=$U$13),$U$6,IF(AND(H204=$U$14,M204=$U$12),$U$7,IF(AND(H204=$U$13,M204=$U$14),$T$5,IF(AND(H204=$U$13,M204=$U$13),$T$6,IF(AND(H204=$U$13,M204=$U$12),$T$7,IF(AND(H204=$U$12,M204=$U$14),$S$5,IF(AND(H204=$U$12,M204=$U$13),$S$6,IF(AND(H204=$U$12,M204=$U$12),$S$7)))))))))</f>
        <v>High</v>
      </c>
    </row>
    <row r="205" spans="1:14" ht="33.75" x14ac:dyDescent="0.3">
      <c r="A205" s="77"/>
      <c r="B205" s="114"/>
      <c r="C205" s="109" t="s">
        <v>412</v>
      </c>
      <c r="D205" s="71"/>
      <c r="E205" s="30" t="s">
        <v>248</v>
      </c>
      <c r="F205" s="31" t="s">
        <v>338</v>
      </c>
      <c r="G205" s="69" t="e">
        <v>#REF!</v>
      </c>
      <c r="H205" s="70"/>
      <c r="I205" s="99"/>
      <c r="J205" s="30" t="s">
        <v>228</v>
      </c>
      <c r="K205" s="31" t="s">
        <v>320</v>
      </c>
      <c r="L205" s="69" t="e">
        <v>#VALUE!</v>
      </c>
      <c r="M205" s="70"/>
      <c r="N205" s="105"/>
    </row>
    <row r="206" spans="1:14" ht="45" x14ac:dyDescent="0.3">
      <c r="A206" s="77"/>
      <c r="B206" s="114"/>
      <c r="C206" s="108"/>
      <c r="D206" s="71"/>
      <c r="E206" s="30" t="s">
        <v>197</v>
      </c>
      <c r="F206" s="31" t="s">
        <v>341</v>
      </c>
      <c r="G206" s="69" t="e">
        <v>#REF!</v>
      </c>
      <c r="H206" s="70"/>
      <c r="I206" s="99"/>
      <c r="J206" s="30" t="s">
        <v>232</v>
      </c>
      <c r="K206" s="31" t="s">
        <v>346</v>
      </c>
      <c r="L206" s="69" t="e">
        <v>#VALUE!</v>
      </c>
      <c r="M206" s="70"/>
      <c r="N206" s="105"/>
    </row>
    <row r="207" spans="1:14" ht="33.75" x14ac:dyDescent="0.3">
      <c r="A207" s="77"/>
      <c r="B207" s="114"/>
      <c r="C207" s="108"/>
      <c r="D207" s="71"/>
      <c r="E207" s="30" t="s">
        <v>207</v>
      </c>
      <c r="F207" s="31" t="s">
        <v>174</v>
      </c>
      <c r="G207" s="69" t="e">
        <v>#REF!</v>
      </c>
      <c r="H207" s="70"/>
      <c r="I207" s="100"/>
      <c r="J207" s="30" t="s">
        <v>198</v>
      </c>
      <c r="K207" s="31" t="s">
        <v>183</v>
      </c>
      <c r="L207" s="69" t="e">
        <v>#VALUE!</v>
      </c>
      <c r="M207" s="70"/>
      <c r="N207" s="105"/>
    </row>
    <row r="208" spans="1:14" ht="22.5" x14ac:dyDescent="0.3">
      <c r="A208" s="77"/>
      <c r="B208" s="114"/>
      <c r="C208" s="108"/>
      <c r="D208" s="71" t="s">
        <v>249</v>
      </c>
      <c r="E208" s="30" t="s">
        <v>250</v>
      </c>
      <c r="F208" s="31" t="s">
        <v>172</v>
      </c>
      <c r="G208" s="69" t="e">
        <v>#REF!</v>
      </c>
      <c r="H208" s="70"/>
      <c r="I208" s="106" t="s">
        <v>235</v>
      </c>
      <c r="J208" s="30" t="s">
        <v>236</v>
      </c>
      <c r="K208" s="31" t="s">
        <v>333</v>
      </c>
      <c r="L208" s="69" t="e">
        <v>#VALUE!</v>
      </c>
      <c r="M208" s="70"/>
      <c r="N208" s="105"/>
    </row>
    <row r="209" spans="1:14" ht="33.75" x14ac:dyDescent="0.3">
      <c r="A209" s="77"/>
      <c r="B209" s="114"/>
      <c r="C209" s="108"/>
      <c r="D209" s="71"/>
      <c r="E209" s="30" t="s">
        <v>252</v>
      </c>
      <c r="F209" s="31" t="s">
        <v>175</v>
      </c>
      <c r="G209" s="69" t="e">
        <v>#REF!</v>
      </c>
      <c r="H209" s="70"/>
      <c r="I209" s="99"/>
      <c r="J209" s="30" t="s">
        <v>200</v>
      </c>
      <c r="K209" s="31" t="s">
        <v>178</v>
      </c>
      <c r="L209" s="69" t="e">
        <v>#VALUE!</v>
      </c>
      <c r="M209" s="70"/>
      <c r="N209" s="105"/>
    </row>
    <row r="210" spans="1:14" ht="22.5" x14ac:dyDescent="0.3">
      <c r="A210" s="77"/>
      <c r="B210" s="114"/>
      <c r="C210" s="108"/>
      <c r="D210" s="71"/>
      <c r="E210" s="30" t="s">
        <v>253</v>
      </c>
      <c r="F210" s="31" t="s">
        <v>176</v>
      </c>
      <c r="G210" s="69" t="e">
        <v>#REF!</v>
      </c>
      <c r="H210" s="70"/>
      <c r="I210" s="99"/>
      <c r="J210" s="30" t="s">
        <v>238</v>
      </c>
      <c r="K210" s="31" t="s">
        <v>171</v>
      </c>
      <c r="L210" s="69" t="e">
        <v>#VALUE!</v>
      </c>
      <c r="M210" s="70"/>
      <c r="N210" s="105"/>
    </row>
    <row r="211" spans="1:14" ht="34.5" thickBot="1" x14ac:dyDescent="0.35">
      <c r="A211" s="118"/>
      <c r="B211" s="115"/>
      <c r="C211" s="110"/>
      <c r="D211" s="111"/>
      <c r="E211" s="62" t="s">
        <v>254</v>
      </c>
      <c r="F211" s="63" t="s">
        <v>173</v>
      </c>
      <c r="G211" s="69" t="e">
        <v>#REF!</v>
      </c>
      <c r="H211" s="70"/>
      <c r="I211" s="112"/>
      <c r="J211" s="62" t="s">
        <v>239</v>
      </c>
      <c r="K211" s="63" t="s">
        <v>331</v>
      </c>
      <c r="L211" s="69" t="e">
        <v>#VALUE!</v>
      </c>
      <c r="M211" s="70"/>
      <c r="N211" s="105"/>
    </row>
    <row r="212" spans="1:14" ht="17.25" thickBot="1" x14ac:dyDescent="0.35">
      <c r="A212" s="73" t="s">
        <v>384</v>
      </c>
      <c r="B212" s="73" t="s">
        <v>524</v>
      </c>
      <c r="C212" s="78" t="s">
        <v>393</v>
      </c>
      <c r="D212" s="66" t="s">
        <v>190</v>
      </c>
      <c r="E212" s="67"/>
      <c r="F212" s="67"/>
      <c r="G212" s="67"/>
      <c r="H212" s="68"/>
      <c r="I212" s="101" t="s">
        <v>214</v>
      </c>
      <c r="J212" s="67"/>
      <c r="K212" s="67"/>
      <c r="L212" s="67"/>
      <c r="M212" s="68"/>
      <c r="N212" s="95" t="s">
        <v>191</v>
      </c>
    </row>
    <row r="213" spans="1:14" ht="18" thickTop="1" thickBot="1" x14ac:dyDescent="0.35">
      <c r="A213" s="74"/>
      <c r="B213" s="74"/>
      <c r="C213" s="79"/>
      <c r="D213" s="81" t="s">
        <v>240</v>
      </c>
      <c r="E213" s="81" t="s">
        <v>241</v>
      </c>
      <c r="F213" s="81" t="s">
        <v>203</v>
      </c>
      <c r="G213" s="83" t="s">
        <v>242</v>
      </c>
      <c r="H213" s="84"/>
      <c r="I213" s="85" t="s">
        <v>243</v>
      </c>
      <c r="J213" s="81" t="s">
        <v>241</v>
      </c>
      <c r="K213" s="81" t="s">
        <v>219</v>
      </c>
      <c r="L213" s="83" t="s">
        <v>245</v>
      </c>
      <c r="M213" s="84"/>
      <c r="N213" s="96"/>
    </row>
    <row r="214" spans="1:14" ht="18" thickTop="1" thickBot="1" x14ac:dyDescent="0.35">
      <c r="A214" s="75"/>
      <c r="B214" s="75"/>
      <c r="C214" s="80"/>
      <c r="D214" s="82"/>
      <c r="E214" s="82"/>
      <c r="F214" s="82"/>
      <c r="G214" s="23" t="s">
        <v>246</v>
      </c>
      <c r="H214" s="24" t="s">
        <v>206</v>
      </c>
      <c r="I214" s="86"/>
      <c r="J214" s="82"/>
      <c r="K214" s="82"/>
      <c r="L214" s="23" t="s">
        <v>194</v>
      </c>
      <c r="M214" s="24" t="s">
        <v>223</v>
      </c>
      <c r="N214" s="97"/>
    </row>
    <row r="215" spans="1:14" ht="34.5" thickTop="1" x14ac:dyDescent="0.3">
      <c r="A215" s="76" t="s">
        <v>516</v>
      </c>
      <c r="B215" s="113" t="s">
        <v>406</v>
      </c>
      <c r="C215" s="59" t="s">
        <v>398</v>
      </c>
      <c r="D215" s="116" t="s">
        <v>247</v>
      </c>
      <c r="E215" s="60" t="s">
        <v>216</v>
      </c>
      <c r="F215" s="61" t="s">
        <v>314</v>
      </c>
      <c r="G215" s="69">
        <f>(VALUE(LEFT(F215,1))+VALUE(LEFT(F216,1))+VALUE(LEFT(F217,1))+VALUE(LEFT(F218,1))+VALUE(LEFT(F219,1))+VALUE(LEFT(F220,1))+VALUE(LEFT(F221,1))+VALUE(LEFT(F222,1)))/8</f>
        <v>4.375</v>
      </c>
      <c r="H215" s="70" t="str">
        <f>IF(G215&lt;3,$U$12,IF(G215&lt;6,$U$13,$U$14))</f>
        <v>MEDIUM</v>
      </c>
      <c r="I215" s="117" t="s">
        <v>225</v>
      </c>
      <c r="J215" s="60" t="s">
        <v>226</v>
      </c>
      <c r="K215" s="61" t="s">
        <v>167</v>
      </c>
      <c r="L215" s="69">
        <f>(VALUE(LEFT(K215,1))+VALUE(LEFT(K216,1))+VALUE(LEFT(K217,1))+VALUE(LEFT(K218,1))+VALUE(LEFT(K219,1))+VALUE(LEFT(K220,1))+VALUE(LEFT(K221,1))+VALUE(LEFT(K222,1)))/8</f>
        <v>5.25</v>
      </c>
      <c r="M215" s="70" t="str">
        <f>IF(L215&lt;3,$U$12,IF(L215&lt;6,$U$13,$U$14))</f>
        <v>MEDIUM</v>
      </c>
      <c r="N215" s="105" t="str">
        <f>IF(AND(H215=$U$14,M215=$U$14),$U$5,IF(AND(H215=$U$14,M215=$U$13),$U$6,IF(AND(H215=$U$14,M215=$U$12),$U$7,IF(AND(H215=$U$13,M215=$U$14),$T$5,IF(AND(H215=$U$13,M215=$U$13),$T$6,IF(AND(H215=$U$13,M215=$U$12),$T$7,IF(AND(H215=$U$12,M215=$U$14),$S$5,IF(AND(H215=$U$12,M215=$U$13),$S$6,IF(AND(H215=$U$12,M215=$U$12),$S$7)))))))))</f>
        <v>Medium</v>
      </c>
    </row>
    <row r="216" spans="1:14" ht="33.75" x14ac:dyDescent="0.3">
      <c r="A216" s="77"/>
      <c r="B216" s="114"/>
      <c r="C216" s="109" t="s">
        <v>413</v>
      </c>
      <c r="D216" s="71"/>
      <c r="E216" s="30" t="s">
        <v>248</v>
      </c>
      <c r="F216" s="31" t="s">
        <v>169</v>
      </c>
      <c r="G216" s="69" t="e">
        <v>#REF!</v>
      </c>
      <c r="H216" s="70"/>
      <c r="I216" s="99"/>
      <c r="J216" s="30" t="s">
        <v>228</v>
      </c>
      <c r="K216" s="31" t="s">
        <v>229</v>
      </c>
      <c r="L216" s="69" t="e">
        <v>#VALUE!</v>
      </c>
      <c r="M216" s="70"/>
      <c r="N216" s="105"/>
    </row>
    <row r="217" spans="1:14" ht="90" x14ac:dyDescent="0.3">
      <c r="A217" s="77"/>
      <c r="B217" s="114"/>
      <c r="C217" s="108"/>
      <c r="D217" s="71"/>
      <c r="E217" s="30" t="s">
        <v>197</v>
      </c>
      <c r="F217" s="31" t="s">
        <v>181</v>
      </c>
      <c r="G217" s="69" t="e">
        <v>#REF!</v>
      </c>
      <c r="H217" s="70"/>
      <c r="I217" s="99"/>
      <c r="J217" s="30" t="s">
        <v>232</v>
      </c>
      <c r="K217" s="31" t="s">
        <v>336</v>
      </c>
      <c r="L217" s="69" t="e">
        <v>#VALUE!</v>
      </c>
      <c r="M217" s="70"/>
      <c r="N217" s="105"/>
    </row>
    <row r="218" spans="1:14" ht="33.75" x14ac:dyDescent="0.3">
      <c r="A218" s="77"/>
      <c r="B218" s="114"/>
      <c r="C218" s="108"/>
      <c r="D218" s="71"/>
      <c r="E218" s="30" t="s">
        <v>207</v>
      </c>
      <c r="F218" s="31" t="s">
        <v>174</v>
      </c>
      <c r="G218" s="69" t="e">
        <v>#REF!</v>
      </c>
      <c r="H218" s="70"/>
      <c r="I218" s="100"/>
      <c r="J218" s="30" t="s">
        <v>198</v>
      </c>
      <c r="K218" s="31" t="s">
        <v>168</v>
      </c>
      <c r="L218" s="69" t="e">
        <v>#VALUE!</v>
      </c>
      <c r="M218" s="70"/>
      <c r="N218" s="105"/>
    </row>
    <row r="219" spans="1:14" ht="22.5" x14ac:dyDescent="0.3">
      <c r="A219" s="77"/>
      <c r="B219" s="114"/>
      <c r="C219" s="108"/>
      <c r="D219" s="71" t="s">
        <v>249</v>
      </c>
      <c r="E219" s="30" t="s">
        <v>250</v>
      </c>
      <c r="F219" s="31" t="s">
        <v>184</v>
      </c>
      <c r="G219" s="69" t="e">
        <v>#REF!</v>
      </c>
      <c r="H219" s="70"/>
      <c r="I219" s="106" t="s">
        <v>235</v>
      </c>
      <c r="J219" s="30" t="s">
        <v>236</v>
      </c>
      <c r="K219" s="31" t="s">
        <v>183</v>
      </c>
      <c r="L219" s="69" t="e">
        <v>#VALUE!</v>
      </c>
      <c r="M219" s="70"/>
      <c r="N219" s="105"/>
    </row>
    <row r="220" spans="1:14" ht="22.5" x14ac:dyDescent="0.3">
      <c r="A220" s="77"/>
      <c r="B220" s="114"/>
      <c r="C220" s="108"/>
      <c r="D220" s="71"/>
      <c r="E220" s="30" t="s">
        <v>252</v>
      </c>
      <c r="F220" s="31" t="s">
        <v>184</v>
      </c>
      <c r="G220" s="69" t="e">
        <v>#REF!</v>
      </c>
      <c r="H220" s="70"/>
      <c r="I220" s="99"/>
      <c r="J220" s="30" t="s">
        <v>200</v>
      </c>
      <c r="K220" s="31" t="s">
        <v>189</v>
      </c>
      <c r="L220" s="69" t="e">
        <v>#VALUE!</v>
      </c>
      <c r="M220" s="70"/>
      <c r="N220" s="105"/>
    </row>
    <row r="221" spans="1:14" ht="22.5" x14ac:dyDescent="0.3">
      <c r="A221" s="77"/>
      <c r="B221" s="114"/>
      <c r="C221" s="108"/>
      <c r="D221" s="71"/>
      <c r="E221" s="30" t="s">
        <v>253</v>
      </c>
      <c r="F221" s="31" t="s">
        <v>185</v>
      </c>
      <c r="G221" s="69" t="e">
        <v>#REF!</v>
      </c>
      <c r="H221" s="70"/>
      <c r="I221" s="99"/>
      <c r="J221" s="30" t="s">
        <v>238</v>
      </c>
      <c r="K221" s="31" t="s">
        <v>188</v>
      </c>
      <c r="L221" s="69" t="e">
        <v>#VALUE!</v>
      </c>
      <c r="M221" s="70"/>
      <c r="N221" s="105"/>
    </row>
    <row r="222" spans="1:14" ht="23.25" thickBot="1" x14ac:dyDescent="0.35">
      <c r="A222" s="118"/>
      <c r="B222" s="115"/>
      <c r="C222" s="110"/>
      <c r="D222" s="111"/>
      <c r="E222" s="62" t="s">
        <v>254</v>
      </c>
      <c r="F222" s="63" t="s">
        <v>351</v>
      </c>
      <c r="G222" s="69" t="e">
        <v>#REF!</v>
      </c>
      <c r="H222" s="70"/>
      <c r="I222" s="112"/>
      <c r="J222" s="62" t="s">
        <v>239</v>
      </c>
      <c r="K222" s="63" t="s">
        <v>337</v>
      </c>
      <c r="L222" s="69" t="e">
        <v>#VALUE!</v>
      </c>
      <c r="M222" s="70"/>
      <c r="N222" s="105"/>
    </row>
    <row r="223" spans="1:14" ht="17.25" thickBot="1" x14ac:dyDescent="0.35">
      <c r="A223" s="73" t="s">
        <v>384</v>
      </c>
      <c r="B223" s="73" t="s">
        <v>524</v>
      </c>
      <c r="C223" s="78" t="s">
        <v>393</v>
      </c>
      <c r="D223" s="66" t="s">
        <v>190</v>
      </c>
      <c r="E223" s="67"/>
      <c r="F223" s="67"/>
      <c r="G223" s="67"/>
      <c r="H223" s="68"/>
      <c r="I223" s="101" t="s">
        <v>214</v>
      </c>
      <c r="J223" s="67"/>
      <c r="K223" s="67"/>
      <c r="L223" s="67"/>
      <c r="M223" s="68"/>
      <c r="N223" s="95" t="s">
        <v>191</v>
      </c>
    </row>
    <row r="224" spans="1:14" ht="18" thickTop="1" thickBot="1" x14ac:dyDescent="0.35">
      <c r="A224" s="74"/>
      <c r="B224" s="74"/>
      <c r="C224" s="79"/>
      <c r="D224" s="81" t="s">
        <v>240</v>
      </c>
      <c r="E224" s="81" t="s">
        <v>241</v>
      </c>
      <c r="F224" s="81" t="s">
        <v>203</v>
      </c>
      <c r="G224" s="83" t="s">
        <v>242</v>
      </c>
      <c r="H224" s="84"/>
      <c r="I224" s="85" t="s">
        <v>243</v>
      </c>
      <c r="J224" s="81" t="s">
        <v>241</v>
      </c>
      <c r="K224" s="81" t="s">
        <v>219</v>
      </c>
      <c r="L224" s="83" t="s">
        <v>245</v>
      </c>
      <c r="M224" s="84"/>
      <c r="N224" s="96"/>
    </row>
    <row r="225" spans="1:14" ht="18" thickTop="1" thickBot="1" x14ac:dyDescent="0.35">
      <c r="A225" s="75"/>
      <c r="B225" s="75"/>
      <c r="C225" s="80"/>
      <c r="D225" s="82"/>
      <c r="E225" s="82"/>
      <c r="F225" s="82"/>
      <c r="G225" s="23" t="s">
        <v>246</v>
      </c>
      <c r="H225" s="24" t="s">
        <v>206</v>
      </c>
      <c r="I225" s="86"/>
      <c r="J225" s="82"/>
      <c r="K225" s="82"/>
      <c r="L225" s="23" t="s">
        <v>194</v>
      </c>
      <c r="M225" s="24" t="s">
        <v>223</v>
      </c>
      <c r="N225" s="97"/>
    </row>
    <row r="226" spans="1:14" ht="45.75" thickTop="1" x14ac:dyDescent="0.3">
      <c r="A226" s="76" t="s">
        <v>517</v>
      </c>
      <c r="B226" s="113" t="s">
        <v>406</v>
      </c>
      <c r="C226" s="59" t="s">
        <v>398</v>
      </c>
      <c r="D226" s="116" t="s">
        <v>247</v>
      </c>
      <c r="E226" s="60" t="s">
        <v>216</v>
      </c>
      <c r="F226" s="61" t="s">
        <v>329</v>
      </c>
      <c r="G226" s="69">
        <f>(VALUE(LEFT(F226,1))+VALUE(LEFT(F227,1))+VALUE(LEFT(F228,1))+VALUE(LEFT(F229,1))+VALUE(LEFT(F230,1))+VALUE(LEFT(F231,1))+VALUE(LEFT(F232,1))+VALUE(LEFT(F233,1)))/8</f>
        <v>5.25</v>
      </c>
      <c r="H226" s="70" t="str">
        <f>IF(G226&lt;3,$U$12,IF(G226&lt;6,$U$13,$U$14))</f>
        <v>MEDIUM</v>
      </c>
      <c r="I226" s="117" t="s">
        <v>225</v>
      </c>
      <c r="J226" s="60" t="s">
        <v>226</v>
      </c>
      <c r="K226" s="61" t="s">
        <v>377</v>
      </c>
      <c r="L226" s="69">
        <f>(VALUE(LEFT(K226,1))+VALUE(LEFT(K227,1))+VALUE(LEFT(K228,1))+VALUE(LEFT(K229,1))+VALUE(LEFT(K230,1))+VALUE(LEFT(K231,1))+VALUE(LEFT(K232,1))+VALUE(LEFT(K233,1)))/8</f>
        <v>4.5</v>
      </c>
      <c r="M226" s="70" t="str">
        <f>IF(L226&lt;3,$U$12,IF(L226&lt;6,$U$13,$U$14))</f>
        <v>MEDIUM</v>
      </c>
      <c r="N226" s="105" t="str">
        <f>IF(AND(H226=$U$14,M226=$U$14),$U$5,IF(AND(H226=$U$14,M226=$U$13),$U$6,IF(AND(H226=$U$14,M226=$U$12),$U$7,IF(AND(H226=$U$13,M226=$U$14),$T$5,IF(AND(H226=$U$13,M226=$U$13),$T$6,IF(AND(H226=$U$13,M226=$U$12),$T$7,IF(AND(H226=$U$12,M226=$U$14),$S$5,IF(AND(H226=$U$12,M226=$U$13),$S$6,IF(AND(H226=$U$12,M226=$U$12),$S$7)))))))))</f>
        <v>Medium</v>
      </c>
    </row>
    <row r="227" spans="1:14" ht="33.75" x14ac:dyDescent="0.3">
      <c r="A227" s="77"/>
      <c r="B227" s="114"/>
      <c r="C227" s="109" t="s">
        <v>414</v>
      </c>
      <c r="D227" s="71"/>
      <c r="E227" s="30" t="s">
        <v>248</v>
      </c>
      <c r="F227" s="31" t="s">
        <v>169</v>
      </c>
      <c r="G227" s="69" t="e">
        <v>#REF!</v>
      </c>
      <c r="H227" s="70"/>
      <c r="I227" s="99"/>
      <c r="J227" s="30" t="s">
        <v>228</v>
      </c>
      <c r="K227" s="31" t="s">
        <v>330</v>
      </c>
      <c r="L227" s="69" t="e">
        <v>#VALUE!</v>
      </c>
      <c r="M227" s="70"/>
      <c r="N227" s="105"/>
    </row>
    <row r="228" spans="1:14" ht="45" x14ac:dyDescent="0.3">
      <c r="A228" s="77"/>
      <c r="B228" s="114"/>
      <c r="C228" s="108"/>
      <c r="D228" s="71"/>
      <c r="E228" s="30" t="s">
        <v>197</v>
      </c>
      <c r="F228" s="31" t="s">
        <v>231</v>
      </c>
      <c r="G228" s="69" t="e">
        <v>#REF!</v>
      </c>
      <c r="H228" s="70"/>
      <c r="I228" s="99"/>
      <c r="J228" s="30" t="s">
        <v>232</v>
      </c>
      <c r="K228" s="31" t="s">
        <v>188</v>
      </c>
      <c r="L228" s="69" t="e">
        <v>#VALUE!</v>
      </c>
      <c r="M228" s="70"/>
      <c r="N228" s="105"/>
    </row>
    <row r="229" spans="1:14" ht="33.75" x14ac:dyDescent="0.3">
      <c r="A229" s="77"/>
      <c r="B229" s="114"/>
      <c r="C229" s="108"/>
      <c r="D229" s="71"/>
      <c r="E229" s="30" t="s">
        <v>207</v>
      </c>
      <c r="F229" s="31" t="s">
        <v>174</v>
      </c>
      <c r="G229" s="69" t="e">
        <v>#REF!</v>
      </c>
      <c r="H229" s="70"/>
      <c r="I229" s="100"/>
      <c r="J229" s="30" t="s">
        <v>198</v>
      </c>
      <c r="K229" s="31" t="s">
        <v>168</v>
      </c>
      <c r="L229" s="69" t="e">
        <v>#VALUE!</v>
      </c>
      <c r="M229" s="70"/>
      <c r="N229" s="105"/>
    </row>
    <row r="230" spans="1:14" ht="22.5" x14ac:dyDescent="0.3">
      <c r="A230" s="77"/>
      <c r="B230" s="114"/>
      <c r="C230" s="108"/>
      <c r="D230" s="71" t="s">
        <v>249</v>
      </c>
      <c r="E230" s="30" t="s">
        <v>250</v>
      </c>
      <c r="F230" s="31" t="s">
        <v>184</v>
      </c>
      <c r="G230" s="69" t="e">
        <v>#REF!</v>
      </c>
      <c r="H230" s="70"/>
      <c r="I230" s="106" t="s">
        <v>235</v>
      </c>
      <c r="J230" s="30" t="s">
        <v>236</v>
      </c>
      <c r="K230" s="31" t="s">
        <v>183</v>
      </c>
      <c r="L230" s="69" t="e">
        <v>#VALUE!</v>
      </c>
      <c r="M230" s="70"/>
      <c r="N230" s="105"/>
    </row>
    <row r="231" spans="1:14" ht="22.5" x14ac:dyDescent="0.3">
      <c r="A231" s="77"/>
      <c r="B231" s="114"/>
      <c r="C231" s="108"/>
      <c r="D231" s="71"/>
      <c r="E231" s="30" t="s">
        <v>252</v>
      </c>
      <c r="F231" s="31" t="s">
        <v>184</v>
      </c>
      <c r="G231" s="69" t="e">
        <v>#REF!</v>
      </c>
      <c r="H231" s="70"/>
      <c r="I231" s="99"/>
      <c r="J231" s="30" t="s">
        <v>200</v>
      </c>
      <c r="K231" s="31" t="s">
        <v>189</v>
      </c>
      <c r="L231" s="69" t="e">
        <v>#VALUE!</v>
      </c>
      <c r="M231" s="70"/>
      <c r="N231" s="105"/>
    </row>
    <row r="232" spans="1:14" ht="22.5" x14ac:dyDescent="0.3">
      <c r="A232" s="77"/>
      <c r="B232" s="114"/>
      <c r="C232" s="108"/>
      <c r="D232" s="71"/>
      <c r="E232" s="30" t="s">
        <v>253</v>
      </c>
      <c r="F232" s="31" t="s">
        <v>340</v>
      </c>
      <c r="G232" s="69" t="e">
        <v>#REF!</v>
      </c>
      <c r="H232" s="70"/>
      <c r="I232" s="99"/>
      <c r="J232" s="30" t="s">
        <v>238</v>
      </c>
      <c r="K232" s="31" t="s">
        <v>171</v>
      </c>
      <c r="L232" s="69" t="e">
        <v>#VALUE!</v>
      </c>
      <c r="M232" s="70"/>
      <c r="N232" s="105"/>
    </row>
    <row r="233" spans="1:14" ht="23.25" thickBot="1" x14ac:dyDescent="0.35">
      <c r="A233" s="118"/>
      <c r="B233" s="115"/>
      <c r="C233" s="110"/>
      <c r="D233" s="111"/>
      <c r="E233" s="62" t="s">
        <v>254</v>
      </c>
      <c r="F233" s="63" t="s">
        <v>351</v>
      </c>
      <c r="G233" s="69" t="e">
        <v>#REF!</v>
      </c>
      <c r="H233" s="70"/>
      <c r="I233" s="112"/>
      <c r="J233" s="62" t="s">
        <v>239</v>
      </c>
      <c r="K233" s="63" t="s">
        <v>331</v>
      </c>
      <c r="L233" s="69" t="e">
        <v>#VALUE!</v>
      </c>
      <c r="M233" s="70"/>
      <c r="N233" s="105"/>
    </row>
    <row r="234" spans="1:14" ht="17.25" thickBot="1" x14ac:dyDescent="0.35">
      <c r="A234" s="73" t="s">
        <v>384</v>
      </c>
      <c r="B234" s="73" t="s">
        <v>524</v>
      </c>
      <c r="C234" s="78" t="s">
        <v>393</v>
      </c>
      <c r="D234" s="66" t="s">
        <v>190</v>
      </c>
      <c r="E234" s="67"/>
      <c r="F234" s="67"/>
      <c r="G234" s="67"/>
      <c r="H234" s="68"/>
      <c r="I234" s="101" t="s">
        <v>214</v>
      </c>
      <c r="J234" s="67"/>
      <c r="K234" s="67"/>
      <c r="L234" s="67"/>
      <c r="M234" s="68"/>
      <c r="N234" s="95" t="s">
        <v>191</v>
      </c>
    </row>
    <row r="235" spans="1:14" ht="18" thickTop="1" thickBot="1" x14ac:dyDescent="0.35">
      <c r="A235" s="74"/>
      <c r="B235" s="74"/>
      <c r="C235" s="79"/>
      <c r="D235" s="81" t="s">
        <v>240</v>
      </c>
      <c r="E235" s="81" t="s">
        <v>241</v>
      </c>
      <c r="F235" s="81" t="s">
        <v>203</v>
      </c>
      <c r="G235" s="83" t="s">
        <v>242</v>
      </c>
      <c r="H235" s="84"/>
      <c r="I235" s="85" t="s">
        <v>243</v>
      </c>
      <c r="J235" s="81" t="s">
        <v>241</v>
      </c>
      <c r="K235" s="81" t="s">
        <v>219</v>
      </c>
      <c r="L235" s="83" t="s">
        <v>245</v>
      </c>
      <c r="M235" s="84"/>
      <c r="N235" s="96"/>
    </row>
    <row r="236" spans="1:14" ht="18" thickTop="1" thickBot="1" x14ac:dyDescent="0.35">
      <c r="A236" s="75"/>
      <c r="B236" s="75"/>
      <c r="C236" s="80"/>
      <c r="D236" s="82"/>
      <c r="E236" s="82"/>
      <c r="F236" s="82"/>
      <c r="G236" s="23" t="s">
        <v>246</v>
      </c>
      <c r="H236" s="24" t="s">
        <v>206</v>
      </c>
      <c r="I236" s="86"/>
      <c r="J236" s="82"/>
      <c r="K236" s="82"/>
      <c r="L236" s="23" t="s">
        <v>194</v>
      </c>
      <c r="M236" s="24" t="s">
        <v>223</v>
      </c>
      <c r="N236" s="97"/>
    </row>
    <row r="237" spans="1:14" ht="34.5" thickTop="1" x14ac:dyDescent="0.3">
      <c r="A237" s="119" t="s">
        <v>518</v>
      </c>
      <c r="B237" s="113" t="s">
        <v>415</v>
      </c>
      <c r="C237" s="59" t="s">
        <v>390</v>
      </c>
      <c r="D237" s="116" t="s">
        <v>247</v>
      </c>
      <c r="E237" s="60" t="s">
        <v>216</v>
      </c>
      <c r="F237" s="61" t="s">
        <v>314</v>
      </c>
      <c r="G237" s="69">
        <f>(VALUE(LEFT(F237,1))+VALUE(LEFT(F238,1))+VALUE(LEFT(F239,1))+VALUE(LEFT(F240,1))+VALUE(LEFT(F241,1))+VALUE(LEFT(F242,1))+VALUE(LEFT(F243,1))+VALUE(LEFT(F244,1)))/8</f>
        <v>3.875</v>
      </c>
      <c r="H237" s="70" t="str">
        <f>IF(G237&lt;3,$U$12,IF(G237&lt;6,$U$13,$U$14))</f>
        <v>MEDIUM</v>
      </c>
      <c r="I237" s="117" t="s">
        <v>225</v>
      </c>
      <c r="J237" s="60" t="s">
        <v>226</v>
      </c>
      <c r="K237" s="61" t="s">
        <v>174</v>
      </c>
      <c r="L237" s="69">
        <f>(VALUE(LEFT(K237,1))+VALUE(LEFT(K238,1))+VALUE(LEFT(K239,1))+VALUE(LEFT(K240,1))+VALUE(LEFT(K241,1))+VALUE(LEFT(K242,1))+VALUE(LEFT(K243,1))+VALUE(LEFT(K244,1)))/8</f>
        <v>5.875</v>
      </c>
      <c r="M237" s="70" t="str">
        <f>IF(L237&lt;3,$U$12,IF(L237&lt;6,$U$13,$U$14))</f>
        <v>MEDIUM</v>
      </c>
      <c r="N237" s="105" t="str">
        <f>IF(AND(H237=$U$14,M237=$U$14),$U$5,IF(AND(H237=$U$14,M237=$U$13),$U$6,IF(AND(H237=$U$14,M237=$U$12),$U$7,IF(AND(H237=$U$13,M237=$U$14),$T$5,IF(AND(H237=$U$13,M237=$U$13),$T$6,IF(AND(H237=$U$13,M237=$U$12),$T$7,IF(AND(H237=$U$12,M237=$U$14),$S$5,IF(AND(H237=$U$12,M237=$U$13),$S$6,IF(AND(H237=$U$12,M237=$U$12),$S$7)))))))))</f>
        <v>Medium</v>
      </c>
    </row>
    <row r="238" spans="1:14" ht="22.5" x14ac:dyDescent="0.3">
      <c r="A238" s="120"/>
      <c r="B238" s="114"/>
      <c r="C238" s="109" t="s">
        <v>416</v>
      </c>
      <c r="D238" s="71"/>
      <c r="E238" s="30" t="s">
        <v>248</v>
      </c>
      <c r="F238" s="31" t="s">
        <v>169</v>
      </c>
      <c r="G238" s="69" t="e">
        <v>#REF!</v>
      </c>
      <c r="H238" s="70"/>
      <c r="I238" s="99"/>
      <c r="J238" s="30" t="s">
        <v>228</v>
      </c>
      <c r="K238" s="31" t="s">
        <v>346</v>
      </c>
      <c r="L238" s="69" t="e">
        <v>#VALUE!</v>
      </c>
      <c r="M238" s="70"/>
      <c r="N238" s="105"/>
    </row>
    <row r="239" spans="1:14" ht="45" x14ac:dyDescent="0.3">
      <c r="A239" s="120"/>
      <c r="B239" s="114"/>
      <c r="C239" s="108"/>
      <c r="D239" s="71"/>
      <c r="E239" s="30" t="s">
        <v>197</v>
      </c>
      <c r="F239" s="31" t="s">
        <v>181</v>
      </c>
      <c r="G239" s="69" t="e">
        <v>#REF!</v>
      </c>
      <c r="H239" s="70"/>
      <c r="I239" s="99"/>
      <c r="J239" s="30" t="s">
        <v>232</v>
      </c>
      <c r="K239" s="31" t="s">
        <v>188</v>
      </c>
      <c r="L239" s="69" t="e">
        <v>#VALUE!</v>
      </c>
      <c r="M239" s="70"/>
      <c r="N239" s="105"/>
    </row>
    <row r="240" spans="1:14" ht="33.75" x14ac:dyDescent="0.3">
      <c r="A240" s="120"/>
      <c r="B240" s="114"/>
      <c r="C240" s="108"/>
      <c r="D240" s="71"/>
      <c r="E240" s="30" t="s">
        <v>207</v>
      </c>
      <c r="F240" s="31" t="s">
        <v>174</v>
      </c>
      <c r="G240" s="69" t="e">
        <v>#REF!</v>
      </c>
      <c r="H240" s="70"/>
      <c r="I240" s="100"/>
      <c r="J240" s="30" t="s">
        <v>198</v>
      </c>
      <c r="K240" s="31" t="s">
        <v>168</v>
      </c>
      <c r="L240" s="69" t="e">
        <v>#VALUE!</v>
      </c>
      <c r="M240" s="70"/>
      <c r="N240" s="105"/>
    </row>
    <row r="241" spans="1:14" ht="33.75" x14ac:dyDescent="0.3">
      <c r="A241" s="120"/>
      <c r="B241" s="114"/>
      <c r="C241" s="108"/>
      <c r="D241" s="71" t="s">
        <v>249</v>
      </c>
      <c r="E241" s="30" t="s">
        <v>250</v>
      </c>
      <c r="F241" s="31" t="s">
        <v>184</v>
      </c>
      <c r="G241" s="69" t="e">
        <v>#REF!</v>
      </c>
      <c r="H241" s="70"/>
      <c r="I241" s="106" t="s">
        <v>235</v>
      </c>
      <c r="J241" s="30" t="s">
        <v>236</v>
      </c>
      <c r="K241" s="31" t="s">
        <v>343</v>
      </c>
      <c r="L241" s="69" t="e">
        <v>#VALUE!</v>
      </c>
      <c r="M241" s="70"/>
      <c r="N241" s="105"/>
    </row>
    <row r="242" spans="1:14" ht="22.5" x14ac:dyDescent="0.3">
      <c r="A242" s="120"/>
      <c r="B242" s="114"/>
      <c r="C242" s="108"/>
      <c r="D242" s="71"/>
      <c r="E242" s="30" t="s">
        <v>252</v>
      </c>
      <c r="F242" s="31" t="s">
        <v>184</v>
      </c>
      <c r="G242" s="69" t="e">
        <v>#REF!</v>
      </c>
      <c r="H242" s="70"/>
      <c r="I242" s="99"/>
      <c r="J242" s="30" t="s">
        <v>200</v>
      </c>
      <c r="K242" s="31" t="s">
        <v>189</v>
      </c>
      <c r="L242" s="69" t="e">
        <v>#VALUE!</v>
      </c>
      <c r="M242" s="70"/>
      <c r="N242" s="105"/>
    </row>
    <row r="243" spans="1:14" ht="22.5" x14ac:dyDescent="0.3">
      <c r="A243" s="120"/>
      <c r="B243" s="114"/>
      <c r="C243" s="108"/>
      <c r="D243" s="71"/>
      <c r="E243" s="30" t="s">
        <v>253</v>
      </c>
      <c r="F243" s="31" t="s">
        <v>340</v>
      </c>
      <c r="G243" s="69" t="e">
        <v>#REF!</v>
      </c>
      <c r="H243" s="70"/>
      <c r="I243" s="99"/>
      <c r="J243" s="30" t="s">
        <v>238</v>
      </c>
      <c r="K243" s="31" t="s">
        <v>171</v>
      </c>
      <c r="L243" s="69" t="e">
        <v>#VALUE!</v>
      </c>
      <c r="M243" s="70"/>
      <c r="N243" s="105"/>
    </row>
    <row r="244" spans="1:14" ht="23.25" thickBot="1" x14ac:dyDescent="0.35">
      <c r="A244" s="121"/>
      <c r="B244" s="115"/>
      <c r="C244" s="110"/>
      <c r="D244" s="111"/>
      <c r="E244" s="62" t="s">
        <v>254</v>
      </c>
      <c r="F244" s="63" t="s">
        <v>186</v>
      </c>
      <c r="G244" s="69" t="e">
        <v>#REF!</v>
      </c>
      <c r="H244" s="70"/>
      <c r="I244" s="112"/>
      <c r="J244" s="62" t="s">
        <v>239</v>
      </c>
      <c r="K244" s="63" t="s">
        <v>337</v>
      </c>
      <c r="L244" s="69" t="e">
        <v>#VALUE!</v>
      </c>
      <c r="M244" s="70"/>
      <c r="N244" s="105"/>
    </row>
    <row r="245" spans="1:14" ht="17.25" thickBot="1" x14ac:dyDescent="0.35">
      <c r="A245" s="73" t="s">
        <v>384</v>
      </c>
      <c r="B245" s="73" t="s">
        <v>524</v>
      </c>
      <c r="C245" s="78" t="s">
        <v>393</v>
      </c>
      <c r="D245" s="66" t="s">
        <v>190</v>
      </c>
      <c r="E245" s="67"/>
      <c r="F245" s="67"/>
      <c r="G245" s="67"/>
      <c r="H245" s="68"/>
      <c r="I245" s="101" t="s">
        <v>214</v>
      </c>
      <c r="J245" s="67"/>
      <c r="K245" s="67"/>
      <c r="L245" s="67"/>
      <c r="M245" s="68"/>
      <c r="N245" s="95" t="s">
        <v>191</v>
      </c>
    </row>
    <row r="246" spans="1:14" ht="18" thickTop="1" thickBot="1" x14ac:dyDescent="0.35">
      <c r="A246" s="74"/>
      <c r="B246" s="74"/>
      <c r="C246" s="79"/>
      <c r="D246" s="81" t="s">
        <v>240</v>
      </c>
      <c r="E246" s="81" t="s">
        <v>241</v>
      </c>
      <c r="F246" s="81" t="s">
        <v>203</v>
      </c>
      <c r="G246" s="83" t="s">
        <v>242</v>
      </c>
      <c r="H246" s="84"/>
      <c r="I246" s="85" t="s">
        <v>243</v>
      </c>
      <c r="J246" s="81" t="s">
        <v>241</v>
      </c>
      <c r="K246" s="81" t="s">
        <v>219</v>
      </c>
      <c r="L246" s="83" t="s">
        <v>245</v>
      </c>
      <c r="M246" s="84"/>
      <c r="N246" s="96"/>
    </row>
    <row r="247" spans="1:14" ht="18" thickTop="1" thickBot="1" x14ac:dyDescent="0.35">
      <c r="A247" s="75"/>
      <c r="B247" s="75"/>
      <c r="C247" s="80"/>
      <c r="D247" s="82"/>
      <c r="E247" s="82"/>
      <c r="F247" s="82"/>
      <c r="G247" s="23" t="s">
        <v>246</v>
      </c>
      <c r="H247" s="24" t="s">
        <v>206</v>
      </c>
      <c r="I247" s="86"/>
      <c r="J247" s="82"/>
      <c r="K247" s="82"/>
      <c r="L247" s="23" t="s">
        <v>194</v>
      </c>
      <c r="M247" s="24" t="s">
        <v>223</v>
      </c>
      <c r="N247" s="97"/>
    </row>
    <row r="248" spans="1:14" ht="34.5" thickTop="1" x14ac:dyDescent="0.3">
      <c r="A248" s="76" t="s">
        <v>519</v>
      </c>
      <c r="B248" s="113" t="s">
        <v>418</v>
      </c>
      <c r="C248" s="59" t="s">
        <v>417</v>
      </c>
      <c r="D248" s="116" t="s">
        <v>247</v>
      </c>
      <c r="E248" s="60" t="s">
        <v>216</v>
      </c>
      <c r="F248" s="61" t="s">
        <v>346</v>
      </c>
      <c r="G248" s="69">
        <f>(VALUE(LEFT(F248,1))+VALUE(LEFT(F249,1))+VALUE(LEFT(F250,1))+VALUE(LEFT(F251,1))+VALUE(LEFT(F252,1))+VALUE(LEFT(F253,1))+VALUE(LEFT(F254,1))+VALUE(LEFT(F255,1)))/8</f>
        <v>6.625</v>
      </c>
      <c r="H248" s="70" t="str">
        <f>IF(G248&lt;3,$U$12,IF(G248&lt;6,$U$13,$U$14))</f>
        <v>HIGH</v>
      </c>
      <c r="I248" s="117" t="s">
        <v>225</v>
      </c>
      <c r="J248" s="60" t="s">
        <v>226</v>
      </c>
      <c r="K248" s="61" t="s">
        <v>174</v>
      </c>
      <c r="L248" s="69">
        <f>(VALUE(LEFT(K248,1))+VALUE(LEFT(K249,1))+VALUE(LEFT(K250,1))+VALUE(LEFT(K251,1))+VALUE(LEFT(K252,1))+VALUE(LEFT(K253,1))+VALUE(LEFT(K254,1))+VALUE(LEFT(K255,1)))/8</f>
        <v>6</v>
      </c>
      <c r="M248" s="70" t="str">
        <f>IF(L248&lt;3,$U$12,IF(L248&lt;6,$U$13,$U$14))</f>
        <v>HIGH</v>
      </c>
      <c r="N248" s="105" t="str">
        <f>IF(AND(H248=$U$14,M248=$U$14),$U$5,IF(AND(H248=$U$14,M248=$U$13),$U$6,IF(AND(H248=$U$14,M248=$U$12),$U$7,IF(AND(H248=$U$13,M248=$U$14),$T$5,IF(AND(H248=$U$13,M248=$U$13),$T$6,IF(AND(H248=$U$13,M248=$U$12),$T$7,IF(AND(H248=$U$12,M248=$U$14),$S$5,IF(AND(H248=$U$12,M248=$U$13),$S$6,IF(AND(H248=$U$12,M248=$U$12),$S$7)))))))))</f>
        <v>Critical</v>
      </c>
    </row>
    <row r="249" spans="1:14" ht="33.75" x14ac:dyDescent="0.3">
      <c r="A249" s="77"/>
      <c r="B249" s="114"/>
      <c r="C249" s="109" t="s">
        <v>419</v>
      </c>
      <c r="D249" s="71"/>
      <c r="E249" s="30" t="s">
        <v>248</v>
      </c>
      <c r="F249" s="31" t="s">
        <v>169</v>
      </c>
      <c r="G249" s="69" t="e">
        <v>#REF!</v>
      </c>
      <c r="H249" s="70"/>
      <c r="I249" s="99"/>
      <c r="J249" s="30" t="s">
        <v>228</v>
      </c>
      <c r="K249" s="31" t="s">
        <v>229</v>
      </c>
      <c r="L249" s="69" t="e">
        <v>#VALUE!</v>
      </c>
      <c r="M249" s="70"/>
      <c r="N249" s="105"/>
    </row>
    <row r="250" spans="1:14" ht="45" x14ac:dyDescent="0.3">
      <c r="A250" s="77"/>
      <c r="B250" s="114"/>
      <c r="C250" s="108"/>
      <c r="D250" s="71"/>
      <c r="E250" s="30" t="s">
        <v>197</v>
      </c>
      <c r="F250" s="31" t="s">
        <v>231</v>
      </c>
      <c r="G250" s="69" t="e">
        <v>#REF!</v>
      </c>
      <c r="H250" s="70"/>
      <c r="I250" s="99"/>
      <c r="J250" s="30" t="s">
        <v>232</v>
      </c>
      <c r="K250" s="31" t="s">
        <v>188</v>
      </c>
      <c r="L250" s="69" t="e">
        <v>#VALUE!</v>
      </c>
      <c r="M250" s="70"/>
      <c r="N250" s="105"/>
    </row>
    <row r="251" spans="1:14" ht="33.75" x14ac:dyDescent="0.3">
      <c r="A251" s="77"/>
      <c r="B251" s="114"/>
      <c r="C251" s="108"/>
      <c r="D251" s="71"/>
      <c r="E251" s="30" t="s">
        <v>207</v>
      </c>
      <c r="F251" s="31" t="s">
        <v>346</v>
      </c>
      <c r="G251" s="69" t="e">
        <v>#REF!</v>
      </c>
      <c r="H251" s="70"/>
      <c r="I251" s="100"/>
      <c r="J251" s="30" t="s">
        <v>198</v>
      </c>
      <c r="K251" s="31" t="s">
        <v>168</v>
      </c>
      <c r="L251" s="69" t="e">
        <v>#VALUE!</v>
      </c>
      <c r="M251" s="70"/>
      <c r="N251" s="105"/>
    </row>
    <row r="252" spans="1:14" ht="33.75" x14ac:dyDescent="0.3">
      <c r="A252" s="77"/>
      <c r="B252" s="114"/>
      <c r="C252" s="108"/>
      <c r="D252" s="71" t="s">
        <v>249</v>
      </c>
      <c r="E252" s="30" t="s">
        <v>250</v>
      </c>
      <c r="F252" s="31" t="s">
        <v>172</v>
      </c>
      <c r="G252" s="69" t="e">
        <v>#REF!</v>
      </c>
      <c r="H252" s="70"/>
      <c r="I252" s="106" t="s">
        <v>235</v>
      </c>
      <c r="J252" s="30" t="s">
        <v>236</v>
      </c>
      <c r="K252" s="31" t="s">
        <v>343</v>
      </c>
      <c r="L252" s="69" t="e">
        <v>#VALUE!</v>
      </c>
      <c r="M252" s="70"/>
      <c r="N252" s="105"/>
    </row>
    <row r="253" spans="1:14" ht="22.5" x14ac:dyDescent="0.3">
      <c r="A253" s="77"/>
      <c r="B253" s="114"/>
      <c r="C253" s="108"/>
      <c r="D253" s="71"/>
      <c r="E253" s="30" t="s">
        <v>252</v>
      </c>
      <c r="F253" s="31" t="s">
        <v>175</v>
      </c>
      <c r="G253" s="69" t="e">
        <v>#REF!</v>
      </c>
      <c r="H253" s="70"/>
      <c r="I253" s="99"/>
      <c r="J253" s="30" t="s">
        <v>200</v>
      </c>
      <c r="K253" s="31" t="s">
        <v>189</v>
      </c>
      <c r="L253" s="69" t="e">
        <v>#VALUE!</v>
      </c>
      <c r="M253" s="70"/>
      <c r="N253" s="105"/>
    </row>
    <row r="254" spans="1:14" ht="22.5" x14ac:dyDescent="0.3">
      <c r="A254" s="77"/>
      <c r="B254" s="114"/>
      <c r="C254" s="108"/>
      <c r="D254" s="71"/>
      <c r="E254" s="30" t="s">
        <v>253</v>
      </c>
      <c r="F254" s="31" t="s">
        <v>340</v>
      </c>
      <c r="G254" s="69" t="e">
        <v>#REF!</v>
      </c>
      <c r="H254" s="70"/>
      <c r="I254" s="99"/>
      <c r="J254" s="30" t="s">
        <v>238</v>
      </c>
      <c r="K254" s="31" t="s">
        <v>171</v>
      </c>
      <c r="L254" s="69" t="e">
        <v>#VALUE!</v>
      </c>
      <c r="M254" s="70"/>
      <c r="N254" s="105"/>
    </row>
    <row r="255" spans="1:14" ht="34.5" thickBot="1" x14ac:dyDescent="0.35">
      <c r="A255" s="118"/>
      <c r="B255" s="115"/>
      <c r="C255" s="110"/>
      <c r="D255" s="111"/>
      <c r="E255" s="62" t="s">
        <v>254</v>
      </c>
      <c r="F255" s="63" t="s">
        <v>173</v>
      </c>
      <c r="G255" s="69" t="e">
        <v>#REF!</v>
      </c>
      <c r="H255" s="70"/>
      <c r="I255" s="112"/>
      <c r="J255" s="62" t="s">
        <v>239</v>
      </c>
      <c r="K255" s="63" t="s">
        <v>345</v>
      </c>
      <c r="L255" s="69" t="e">
        <v>#VALUE!</v>
      </c>
      <c r="M255" s="70"/>
      <c r="N255" s="105"/>
    </row>
    <row r="256" spans="1:14" ht="17.25" thickBot="1" x14ac:dyDescent="0.35">
      <c r="A256" s="73" t="s">
        <v>384</v>
      </c>
      <c r="B256" s="73" t="s">
        <v>524</v>
      </c>
      <c r="C256" s="78" t="s">
        <v>393</v>
      </c>
      <c r="D256" s="66" t="s">
        <v>190</v>
      </c>
      <c r="E256" s="67"/>
      <c r="F256" s="67"/>
      <c r="G256" s="67"/>
      <c r="H256" s="68"/>
      <c r="I256" s="101" t="s">
        <v>214</v>
      </c>
      <c r="J256" s="67"/>
      <c r="K256" s="67"/>
      <c r="L256" s="67"/>
      <c r="M256" s="68"/>
      <c r="N256" s="95" t="s">
        <v>191</v>
      </c>
    </row>
    <row r="257" spans="1:14" ht="18" thickTop="1" thickBot="1" x14ac:dyDescent="0.35">
      <c r="A257" s="74"/>
      <c r="B257" s="74"/>
      <c r="C257" s="79"/>
      <c r="D257" s="81" t="s">
        <v>240</v>
      </c>
      <c r="E257" s="81" t="s">
        <v>241</v>
      </c>
      <c r="F257" s="81" t="s">
        <v>203</v>
      </c>
      <c r="G257" s="83" t="s">
        <v>242</v>
      </c>
      <c r="H257" s="84"/>
      <c r="I257" s="85" t="s">
        <v>243</v>
      </c>
      <c r="J257" s="81" t="s">
        <v>241</v>
      </c>
      <c r="K257" s="81" t="s">
        <v>219</v>
      </c>
      <c r="L257" s="83" t="s">
        <v>245</v>
      </c>
      <c r="M257" s="84"/>
      <c r="N257" s="96"/>
    </row>
    <row r="258" spans="1:14" ht="18" thickTop="1" thickBot="1" x14ac:dyDescent="0.35">
      <c r="A258" s="75"/>
      <c r="B258" s="75"/>
      <c r="C258" s="80"/>
      <c r="D258" s="82"/>
      <c r="E258" s="82"/>
      <c r="F258" s="82"/>
      <c r="G258" s="23" t="s">
        <v>246</v>
      </c>
      <c r="H258" s="24" t="s">
        <v>206</v>
      </c>
      <c r="I258" s="86"/>
      <c r="J258" s="82"/>
      <c r="K258" s="82"/>
      <c r="L258" s="23" t="s">
        <v>194</v>
      </c>
      <c r="M258" s="24" t="s">
        <v>223</v>
      </c>
      <c r="N258" s="97"/>
    </row>
    <row r="259" spans="1:14" ht="45.75" thickTop="1" x14ac:dyDescent="0.3">
      <c r="A259" s="76" t="s">
        <v>520</v>
      </c>
      <c r="B259" s="113" t="s">
        <v>420</v>
      </c>
      <c r="C259" s="59" t="s">
        <v>417</v>
      </c>
      <c r="D259" s="116" t="s">
        <v>247</v>
      </c>
      <c r="E259" s="60" t="s">
        <v>216</v>
      </c>
      <c r="F259" s="61" t="s">
        <v>329</v>
      </c>
      <c r="G259" s="69">
        <f>(VALUE(LEFT(F259,1))+VALUE(LEFT(F260,1))+VALUE(LEFT(F261,1))+VALUE(LEFT(F262,1))+VALUE(LEFT(F263,1))+VALUE(LEFT(F264,1))+VALUE(LEFT(F265,1))+VALUE(LEFT(F266,1)))/8</f>
        <v>5.75</v>
      </c>
      <c r="H259" s="70" t="str">
        <f>IF(G259&lt;3,$U$12,IF(G259&lt;6,$U$13,$U$14))</f>
        <v>MEDIUM</v>
      </c>
      <c r="I259" s="117" t="s">
        <v>225</v>
      </c>
      <c r="J259" s="60" t="s">
        <v>226</v>
      </c>
      <c r="K259" s="61" t="s">
        <v>167</v>
      </c>
      <c r="L259" s="69">
        <f>(VALUE(LEFT(K259,1))+VALUE(LEFT(K260,1))+VALUE(LEFT(K261,1))+VALUE(LEFT(K262,1))+VALUE(LEFT(K263,1))+VALUE(LEFT(K264,1))+VALUE(LEFT(K265,1))+VALUE(LEFT(K266,1)))/8</f>
        <v>5</v>
      </c>
      <c r="M259" s="70" t="str">
        <f>IF(L259&lt;3,$U$12,IF(L259&lt;6,$U$13,$U$14))</f>
        <v>MEDIUM</v>
      </c>
      <c r="N259" s="105" t="str">
        <f>IF(AND(H259=$U$14,M259=$U$14),$U$5,IF(AND(H259=$U$14,M259=$U$13),$U$6,IF(AND(H259=$U$14,M259=$U$12),$U$7,IF(AND(H259=$U$13,M259=$U$14),$T$5,IF(AND(H259=$U$13,M259=$U$13),$T$6,IF(AND(H259=$U$13,M259=$U$12),$T$7,IF(AND(H259=$U$12,M259=$U$14),$S$5,IF(AND(H259=$U$12,M259=$U$13),$S$6,IF(AND(H259=$U$12,M259=$U$12),$S$7)))))))))</f>
        <v>Medium</v>
      </c>
    </row>
    <row r="260" spans="1:14" ht="33.75" x14ac:dyDescent="0.3">
      <c r="A260" s="77"/>
      <c r="B260" s="114"/>
      <c r="C260" s="109" t="s">
        <v>421</v>
      </c>
      <c r="D260" s="71"/>
      <c r="E260" s="30" t="s">
        <v>248</v>
      </c>
      <c r="F260" s="31" t="s">
        <v>169</v>
      </c>
      <c r="G260" s="69" t="e">
        <v>#REF!</v>
      </c>
      <c r="H260" s="70"/>
      <c r="I260" s="99"/>
      <c r="J260" s="30" t="s">
        <v>228</v>
      </c>
      <c r="K260" s="31" t="s">
        <v>330</v>
      </c>
      <c r="L260" s="69" t="e">
        <v>#VALUE!</v>
      </c>
      <c r="M260" s="70"/>
      <c r="N260" s="105"/>
    </row>
    <row r="261" spans="1:14" ht="45" x14ac:dyDescent="0.3">
      <c r="A261" s="77"/>
      <c r="B261" s="114"/>
      <c r="C261" s="108"/>
      <c r="D261" s="71"/>
      <c r="E261" s="30" t="s">
        <v>197</v>
      </c>
      <c r="F261" s="31" t="s">
        <v>341</v>
      </c>
      <c r="G261" s="69" t="e">
        <v>#REF!</v>
      </c>
      <c r="H261" s="70"/>
      <c r="I261" s="99"/>
      <c r="J261" s="30" t="s">
        <v>232</v>
      </c>
      <c r="K261" s="31" t="s">
        <v>188</v>
      </c>
      <c r="L261" s="69" t="e">
        <v>#VALUE!</v>
      </c>
      <c r="M261" s="70"/>
      <c r="N261" s="105"/>
    </row>
    <row r="262" spans="1:14" ht="33.75" x14ac:dyDescent="0.3">
      <c r="A262" s="77"/>
      <c r="B262" s="114"/>
      <c r="C262" s="108"/>
      <c r="D262" s="71"/>
      <c r="E262" s="30" t="s">
        <v>207</v>
      </c>
      <c r="F262" s="31" t="s">
        <v>174</v>
      </c>
      <c r="G262" s="69" t="e">
        <v>#REF!</v>
      </c>
      <c r="H262" s="70"/>
      <c r="I262" s="100"/>
      <c r="J262" s="30" t="s">
        <v>198</v>
      </c>
      <c r="K262" s="31" t="s">
        <v>168</v>
      </c>
      <c r="L262" s="69" t="e">
        <v>#VALUE!</v>
      </c>
      <c r="M262" s="70"/>
      <c r="N262" s="105"/>
    </row>
    <row r="263" spans="1:14" ht="33.75" x14ac:dyDescent="0.3">
      <c r="A263" s="77"/>
      <c r="B263" s="114"/>
      <c r="C263" s="108"/>
      <c r="D263" s="71" t="s">
        <v>249</v>
      </c>
      <c r="E263" s="30" t="s">
        <v>250</v>
      </c>
      <c r="F263" s="31" t="s">
        <v>183</v>
      </c>
      <c r="G263" s="69" t="e">
        <v>#REF!</v>
      </c>
      <c r="H263" s="70"/>
      <c r="I263" s="106" t="s">
        <v>235</v>
      </c>
      <c r="J263" s="30" t="s">
        <v>236</v>
      </c>
      <c r="K263" s="31" t="s">
        <v>343</v>
      </c>
      <c r="L263" s="69" t="e">
        <v>#VALUE!</v>
      </c>
      <c r="M263" s="70"/>
      <c r="N263" s="105"/>
    </row>
    <row r="264" spans="1:14" ht="22.5" x14ac:dyDescent="0.3">
      <c r="A264" s="77"/>
      <c r="B264" s="114"/>
      <c r="C264" s="108"/>
      <c r="D264" s="71"/>
      <c r="E264" s="30" t="s">
        <v>252</v>
      </c>
      <c r="F264" s="31" t="s">
        <v>175</v>
      </c>
      <c r="G264" s="69" t="e">
        <v>#REF!</v>
      </c>
      <c r="H264" s="70"/>
      <c r="I264" s="99"/>
      <c r="J264" s="30" t="s">
        <v>200</v>
      </c>
      <c r="K264" s="31" t="s">
        <v>189</v>
      </c>
      <c r="L264" s="69" t="e">
        <v>#VALUE!</v>
      </c>
      <c r="M264" s="70"/>
      <c r="N264" s="105"/>
    </row>
    <row r="265" spans="1:14" ht="22.5" x14ac:dyDescent="0.3">
      <c r="A265" s="77"/>
      <c r="B265" s="114"/>
      <c r="C265" s="108"/>
      <c r="D265" s="71"/>
      <c r="E265" s="30" t="s">
        <v>253</v>
      </c>
      <c r="F265" s="31" t="s">
        <v>340</v>
      </c>
      <c r="G265" s="69" t="e">
        <v>#REF!</v>
      </c>
      <c r="H265" s="70"/>
      <c r="I265" s="99"/>
      <c r="J265" s="30" t="s">
        <v>238</v>
      </c>
      <c r="K265" s="31" t="s">
        <v>171</v>
      </c>
      <c r="L265" s="69" t="e">
        <v>#VALUE!</v>
      </c>
      <c r="M265" s="70"/>
      <c r="N265" s="105"/>
    </row>
    <row r="266" spans="1:14" ht="23.25" thickBot="1" x14ac:dyDescent="0.35">
      <c r="A266" s="118"/>
      <c r="B266" s="115"/>
      <c r="C266" s="110"/>
      <c r="D266" s="111"/>
      <c r="E266" s="62" t="s">
        <v>254</v>
      </c>
      <c r="F266" s="63" t="s">
        <v>351</v>
      </c>
      <c r="G266" s="69" t="e">
        <v>#REF!</v>
      </c>
      <c r="H266" s="70"/>
      <c r="I266" s="112"/>
      <c r="J266" s="62" t="s">
        <v>239</v>
      </c>
      <c r="K266" s="63" t="s">
        <v>337</v>
      </c>
      <c r="L266" s="69" t="e">
        <v>#VALUE!</v>
      </c>
      <c r="M266" s="70"/>
      <c r="N266" s="105"/>
    </row>
    <row r="267" spans="1:14" ht="17.25" thickBot="1" x14ac:dyDescent="0.35">
      <c r="A267" s="73" t="s">
        <v>384</v>
      </c>
      <c r="B267" s="73" t="s">
        <v>524</v>
      </c>
      <c r="C267" s="78" t="s">
        <v>393</v>
      </c>
      <c r="D267" s="66" t="s">
        <v>190</v>
      </c>
      <c r="E267" s="67"/>
      <c r="F267" s="67"/>
      <c r="G267" s="67"/>
      <c r="H267" s="68"/>
      <c r="I267" s="101" t="s">
        <v>214</v>
      </c>
      <c r="J267" s="67"/>
      <c r="K267" s="67"/>
      <c r="L267" s="67"/>
      <c r="M267" s="68"/>
      <c r="N267" s="95" t="s">
        <v>191</v>
      </c>
    </row>
    <row r="268" spans="1:14" ht="18" thickTop="1" thickBot="1" x14ac:dyDescent="0.35">
      <c r="A268" s="74"/>
      <c r="B268" s="74"/>
      <c r="C268" s="79"/>
      <c r="D268" s="81" t="s">
        <v>240</v>
      </c>
      <c r="E268" s="81" t="s">
        <v>241</v>
      </c>
      <c r="F268" s="81" t="s">
        <v>203</v>
      </c>
      <c r="G268" s="83" t="s">
        <v>242</v>
      </c>
      <c r="H268" s="84"/>
      <c r="I268" s="85" t="s">
        <v>243</v>
      </c>
      <c r="J268" s="81" t="s">
        <v>241</v>
      </c>
      <c r="K268" s="81" t="s">
        <v>219</v>
      </c>
      <c r="L268" s="83" t="s">
        <v>245</v>
      </c>
      <c r="M268" s="84"/>
      <c r="N268" s="96"/>
    </row>
    <row r="269" spans="1:14" ht="18" thickTop="1" thickBot="1" x14ac:dyDescent="0.35">
      <c r="A269" s="75"/>
      <c r="B269" s="75"/>
      <c r="C269" s="80"/>
      <c r="D269" s="82"/>
      <c r="E269" s="82"/>
      <c r="F269" s="82"/>
      <c r="G269" s="23" t="s">
        <v>246</v>
      </c>
      <c r="H269" s="24" t="s">
        <v>206</v>
      </c>
      <c r="I269" s="86"/>
      <c r="J269" s="82"/>
      <c r="K269" s="82"/>
      <c r="L269" s="23" t="s">
        <v>194</v>
      </c>
      <c r="M269" s="24" t="s">
        <v>223</v>
      </c>
      <c r="N269" s="97"/>
    </row>
    <row r="270" spans="1:14" ht="34.5" thickTop="1" x14ac:dyDescent="0.3">
      <c r="A270" s="76" t="s">
        <v>521</v>
      </c>
      <c r="B270" s="113" t="s">
        <v>422</v>
      </c>
      <c r="C270" s="59" t="s">
        <v>399</v>
      </c>
      <c r="D270" s="116" t="s">
        <v>247</v>
      </c>
      <c r="E270" s="60" t="s">
        <v>216</v>
      </c>
      <c r="F270" s="61" t="s">
        <v>347</v>
      </c>
      <c r="G270" s="124">
        <f>(VALUE(LEFT(F270,1))+VALUE(LEFT(F271,1))+VALUE(LEFT(F272,1))+VALUE(LEFT(F273,1))+VALUE(LEFT(F274,1))+VALUE(LEFT(F275,1))+VALUE(LEFT(F276,1))+VALUE(LEFT(F277,1)))/8</f>
        <v>7.75</v>
      </c>
      <c r="H270" s="126" t="str">
        <f>IF(G270&lt;3,$U$12,IF(G270&lt;6,$U$13,$U$14))</f>
        <v>HIGH</v>
      </c>
      <c r="I270" s="117" t="s">
        <v>225</v>
      </c>
      <c r="J270" s="60" t="s">
        <v>226</v>
      </c>
      <c r="K270" s="61" t="s">
        <v>312</v>
      </c>
      <c r="L270" s="124">
        <f>(VALUE(LEFT(K270,1))+VALUE(LEFT(K271,1))+VALUE(LEFT(K272,1))+VALUE(LEFT(K273,1))+VALUE(LEFT(K274,1))+VALUE(LEFT(K275,1))+VALUE(LEFT(K276,1))+VALUE(LEFT(K277,1)))/8</f>
        <v>1.625</v>
      </c>
      <c r="M270" s="126" t="str">
        <f>IF(L270&lt;3,$U$12,IF(L270&lt;6,$U$13,$U$14))</f>
        <v>LOW</v>
      </c>
      <c r="N270" s="122" t="str">
        <f>IF(AND(H270=$U$14,M270=$U$14),$U$5,IF(AND(H270=$U$14,M270=$U$13),$U$6,IF(AND(H270=$U$14,M270=$U$12),$U$7,IF(AND(H270=$U$13,M270=$U$14),$T$5,IF(AND(H270=$U$13,M270=$U$13),$T$6,IF(AND(H270=$U$13,M270=$U$12),$T$7,IF(AND(H270=$U$12,M270=$U$14),$S$5,IF(AND(H270=$U$12,M270=$U$13),$S$6,IF(AND(H270=$U$12,M270=$U$12),$S$7)))))))))</f>
        <v>Medium</v>
      </c>
    </row>
    <row r="271" spans="1:14" ht="22.5" x14ac:dyDescent="0.3">
      <c r="A271" s="77"/>
      <c r="B271" s="114"/>
      <c r="C271" s="109" t="s">
        <v>423</v>
      </c>
      <c r="D271" s="71"/>
      <c r="E271" s="30" t="s">
        <v>248</v>
      </c>
      <c r="F271" s="31" t="s">
        <v>338</v>
      </c>
      <c r="G271" s="69" t="e">
        <v>#REF!</v>
      </c>
      <c r="H271" s="70"/>
      <c r="I271" s="99"/>
      <c r="J271" s="30" t="s">
        <v>228</v>
      </c>
      <c r="K271" s="31" t="s">
        <v>312</v>
      </c>
      <c r="L271" s="69" t="e">
        <v>#VALUE!</v>
      </c>
      <c r="M271" s="70"/>
      <c r="N271" s="105"/>
    </row>
    <row r="272" spans="1:14" ht="45" x14ac:dyDescent="0.3">
      <c r="A272" s="77"/>
      <c r="B272" s="114"/>
      <c r="C272" s="108"/>
      <c r="D272" s="71"/>
      <c r="E272" s="30" t="s">
        <v>197</v>
      </c>
      <c r="F272" s="31" t="s">
        <v>349</v>
      </c>
      <c r="G272" s="69" t="e">
        <v>#REF!</v>
      </c>
      <c r="H272" s="70"/>
      <c r="I272" s="99"/>
      <c r="J272" s="30" t="s">
        <v>232</v>
      </c>
      <c r="K272" s="31" t="s">
        <v>354</v>
      </c>
      <c r="L272" s="69" t="e">
        <v>#VALUE!</v>
      </c>
      <c r="M272" s="70"/>
      <c r="N272" s="105"/>
    </row>
    <row r="273" spans="1:14" ht="33.75" x14ac:dyDescent="0.3">
      <c r="A273" s="77"/>
      <c r="B273" s="114"/>
      <c r="C273" s="108"/>
      <c r="D273" s="71"/>
      <c r="E273" s="30" t="s">
        <v>207</v>
      </c>
      <c r="F273" s="31" t="s">
        <v>346</v>
      </c>
      <c r="G273" s="69" t="e">
        <v>#REF!</v>
      </c>
      <c r="H273" s="70"/>
      <c r="I273" s="100"/>
      <c r="J273" s="30" t="s">
        <v>198</v>
      </c>
      <c r="K273" s="31" t="s">
        <v>312</v>
      </c>
      <c r="L273" s="69" t="e">
        <v>#VALUE!</v>
      </c>
      <c r="M273" s="70"/>
      <c r="N273" s="105"/>
    </row>
    <row r="274" spans="1:14" ht="45" x14ac:dyDescent="0.3">
      <c r="A274" s="77"/>
      <c r="B274" s="114"/>
      <c r="C274" s="108"/>
      <c r="D274" s="71" t="s">
        <v>249</v>
      </c>
      <c r="E274" s="30" t="s">
        <v>250</v>
      </c>
      <c r="F274" s="31" t="s">
        <v>172</v>
      </c>
      <c r="G274" s="69" t="e">
        <v>#REF!</v>
      </c>
      <c r="H274" s="70"/>
      <c r="I274" s="106" t="s">
        <v>235</v>
      </c>
      <c r="J274" s="30" t="s">
        <v>236</v>
      </c>
      <c r="K274" s="31" t="s">
        <v>323</v>
      </c>
      <c r="L274" s="69" t="e">
        <v>#VALUE!</v>
      </c>
      <c r="M274" s="70"/>
      <c r="N274" s="105"/>
    </row>
    <row r="275" spans="1:14" ht="22.5" x14ac:dyDescent="0.3">
      <c r="A275" s="77"/>
      <c r="B275" s="114"/>
      <c r="C275" s="108"/>
      <c r="D275" s="71"/>
      <c r="E275" s="30" t="s">
        <v>252</v>
      </c>
      <c r="F275" s="31" t="s">
        <v>175</v>
      </c>
      <c r="G275" s="69" t="e">
        <v>#REF!</v>
      </c>
      <c r="H275" s="70"/>
      <c r="I275" s="99"/>
      <c r="J275" s="30" t="s">
        <v>200</v>
      </c>
      <c r="K275" s="31" t="s">
        <v>324</v>
      </c>
      <c r="L275" s="69" t="e">
        <v>#VALUE!</v>
      </c>
      <c r="M275" s="70"/>
      <c r="N275" s="105"/>
    </row>
    <row r="276" spans="1:14" ht="22.5" x14ac:dyDescent="0.3">
      <c r="A276" s="77"/>
      <c r="B276" s="114"/>
      <c r="C276" s="108"/>
      <c r="D276" s="71"/>
      <c r="E276" s="30" t="s">
        <v>253</v>
      </c>
      <c r="F276" s="31" t="s">
        <v>176</v>
      </c>
      <c r="G276" s="69" t="e">
        <v>#REF!</v>
      </c>
      <c r="H276" s="70"/>
      <c r="I276" s="99"/>
      <c r="J276" s="30" t="s">
        <v>238</v>
      </c>
      <c r="K276" s="31" t="s">
        <v>328</v>
      </c>
      <c r="L276" s="69" t="e">
        <v>#VALUE!</v>
      </c>
      <c r="M276" s="70"/>
      <c r="N276" s="105"/>
    </row>
    <row r="277" spans="1:14" ht="23.25" thickBot="1" x14ac:dyDescent="0.35">
      <c r="A277" s="118"/>
      <c r="B277" s="115"/>
      <c r="C277" s="110"/>
      <c r="D277" s="111"/>
      <c r="E277" s="62" t="s">
        <v>254</v>
      </c>
      <c r="F277" s="63" t="s">
        <v>351</v>
      </c>
      <c r="G277" s="125" t="e">
        <v>#REF!</v>
      </c>
      <c r="H277" s="127"/>
      <c r="I277" s="112"/>
      <c r="J277" s="62" t="s">
        <v>239</v>
      </c>
      <c r="K277" s="63" t="s">
        <v>312</v>
      </c>
      <c r="L277" s="125" t="e">
        <v>#VALUE!</v>
      </c>
      <c r="M277" s="127"/>
      <c r="N277" s="123"/>
    </row>
    <row r="278" spans="1:14" ht="17.25" thickBot="1" x14ac:dyDescent="0.35">
      <c r="A278" s="73" t="s">
        <v>384</v>
      </c>
      <c r="B278" s="73" t="s">
        <v>524</v>
      </c>
      <c r="C278" s="78" t="s">
        <v>393</v>
      </c>
      <c r="D278" s="66" t="s">
        <v>190</v>
      </c>
      <c r="E278" s="67"/>
      <c r="F278" s="67"/>
      <c r="G278" s="67"/>
      <c r="H278" s="68"/>
      <c r="I278" s="101" t="s">
        <v>214</v>
      </c>
      <c r="J278" s="67"/>
      <c r="K278" s="67"/>
      <c r="L278" s="67"/>
      <c r="M278" s="68"/>
      <c r="N278" s="95" t="s">
        <v>191</v>
      </c>
    </row>
    <row r="279" spans="1:14" ht="18" thickTop="1" thickBot="1" x14ac:dyDescent="0.35">
      <c r="A279" s="74"/>
      <c r="B279" s="74"/>
      <c r="C279" s="79"/>
      <c r="D279" s="81" t="s">
        <v>240</v>
      </c>
      <c r="E279" s="81" t="s">
        <v>241</v>
      </c>
      <c r="F279" s="81" t="s">
        <v>203</v>
      </c>
      <c r="G279" s="83" t="s">
        <v>193</v>
      </c>
      <c r="H279" s="84"/>
      <c r="I279" s="85" t="s">
        <v>204</v>
      </c>
      <c r="J279" s="81" t="s">
        <v>241</v>
      </c>
      <c r="K279" s="81" t="s">
        <v>219</v>
      </c>
      <c r="L279" s="83" t="s">
        <v>205</v>
      </c>
      <c r="M279" s="84"/>
      <c r="N279" s="96"/>
    </row>
    <row r="280" spans="1:14" ht="18" thickTop="1" thickBot="1" x14ac:dyDescent="0.35">
      <c r="A280" s="75"/>
      <c r="B280" s="75"/>
      <c r="C280" s="80"/>
      <c r="D280" s="82"/>
      <c r="E280" s="82"/>
      <c r="F280" s="82"/>
      <c r="G280" s="23" t="s">
        <v>199</v>
      </c>
      <c r="H280" s="24" t="s">
        <v>206</v>
      </c>
      <c r="I280" s="86"/>
      <c r="J280" s="82"/>
      <c r="K280" s="82"/>
      <c r="L280" s="23" t="s">
        <v>194</v>
      </c>
      <c r="M280" s="24" t="s">
        <v>223</v>
      </c>
      <c r="N280" s="97"/>
    </row>
    <row r="281" spans="1:14" ht="45.75" thickTop="1" x14ac:dyDescent="0.3">
      <c r="A281" s="76" t="s">
        <v>525</v>
      </c>
      <c r="B281" s="113" t="s">
        <v>420</v>
      </c>
      <c r="C281" s="59" t="s">
        <v>526</v>
      </c>
      <c r="D281" s="116" t="s">
        <v>247</v>
      </c>
      <c r="E281" s="60" t="s">
        <v>216</v>
      </c>
      <c r="F281" s="61" t="s">
        <v>329</v>
      </c>
      <c r="G281" s="124">
        <f>(VALUE(LEFT(F281,1))+VALUE(LEFT(F282,1))+VALUE(LEFT(F283,1))+VALUE(LEFT(F284,1))+VALUE(LEFT(F285,1))+VALUE(LEFT(F286,1))+VALUE(LEFT(F287,1))+VALUE(LEFT(F288,1)))/8</f>
        <v>5.875</v>
      </c>
      <c r="H281" s="126" t="str">
        <f>IF(G281&lt;3,$U$12,IF(G281&lt;6,$U$13,$U$14))</f>
        <v>MEDIUM</v>
      </c>
      <c r="I281" s="117" t="s">
        <v>225</v>
      </c>
      <c r="J281" s="60" t="s">
        <v>226</v>
      </c>
      <c r="K281" s="61" t="s">
        <v>167</v>
      </c>
      <c r="L281" s="124">
        <f>(VALUE(LEFT(K281,1))+VALUE(LEFT(K282,1))+VALUE(LEFT(K283,1))+VALUE(LEFT(K284,1))+VALUE(LEFT(K285,1))+VALUE(LEFT(K286,1))+VALUE(LEFT(K287,1))+VALUE(LEFT(K288,1)))/8</f>
        <v>4.625</v>
      </c>
      <c r="M281" s="126" t="str">
        <f>IF(L281&lt;3,$U$12,IF(L281&lt;6,$U$13,$U$14))</f>
        <v>MEDIUM</v>
      </c>
      <c r="N281" s="122" t="str">
        <f>IF(AND(H281=$U$14,M281=$U$14),$U$5,IF(AND(H281=$U$14,M281=$U$13),$U$6,IF(AND(H281=$U$14,M281=$U$12),$U$7,IF(AND(H281=$U$13,M281=$U$14),$T$5,IF(AND(H281=$U$13,M281=$U$13),$T$6,IF(AND(H281=$U$13,M281=$U$12),$T$7,IF(AND(H281=$U$12,M281=$U$14),$S$5,IF(AND(H281=$U$12,M281=$U$13),$S$6,IF(AND(H281=$U$12,M281=$U$12),$S$7)))))))))</f>
        <v>Medium</v>
      </c>
    </row>
    <row r="282" spans="1:14" ht="33.75" x14ac:dyDescent="0.3">
      <c r="A282" s="77"/>
      <c r="B282" s="114"/>
      <c r="C282" s="109" t="s">
        <v>527</v>
      </c>
      <c r="D282" s="71"/>
      <c r="E282" s="30" t="s">
        <v>248</v>
      </c>
      <c r="F282" s="31" t="s">
        <v>338</v>
      </c>
      <c r="G282" s="69" t="e">
        <v>#REF!</v>
      </c>
      <c r="H282" s="70"/>
      <c r="I282" s="99"/>
      <c r="J282" s="30" t="s">
        <v>228</v>
      </c>
      <c r="K282" s="31" t="s">
        <v>187</v>
      </c>
      <c r="L282" s="69" t="e">
        <v>#VALUE!</v>
      </c>
      <c r="M282" s="70"/>
      <c r="N282" s="105"/>
    </row>
    <row r="283" spans="1:14" ht="45" x14ac:dyDescent="0.3">
      <c r="A283" s="77"/>
      <c r="B283" s="114"/>
      <c r="C283" s="108"/>
      <c r="D283" s="71"/>
      <c r="E283" s="30" t="s">
        <v>197</v>
      </c>
      <c r="F283" s="31" t="s">
        <v>341</v>
      </c>
      <c r="G283" s="69" t="e">
        <v>#REF!</v>
      </c>
      <c r="H283" s="70"/>
      <c r="I283" s="99"/>
      <c r="J283" s="30" t="s">
        <v>232</v>
      </c>
      <c r="K283" s="31" t="s">
        <v>321</v>
      </c>
      <c r="L283" s="69" t="e">
        <v>#VALUE!</v>
      </c>
      <c r="M283" s="70"/>
      <c r="N283" s="105"/>
    </row>
    <row r="284" spans="1:14" ht="33.75" x14ac:dyDescent="0.3">
      <c r="A284" s="77"/>
      <c r="B284" s="114"/>
      <c r="C284" s="108"/>
      <c r="D284" s="71"/>
      <c r="E284" s="30" t="s">
        <v>207</v>
      </c>
      <c r="F284" s="31" t="s">
        <v>174</v>
      </c>
      <c r="G284" s="69" t="e">
        <v>#REF!</v>
      </c>
      <c r="H284" s="70"/>
      <c r="I284" s="100"/>
      <c r="J284" s="30" t="s">
        <v>198</v>
      </c>
      <c r="K284" s="31" t="s">
        <v>168</v>
      </c>
      <c r="L284" s="69" t="e">
        <v>#VALUE!</v>
      </c>
      <c r="M284" s="70"/>
      <c r="N284" s="105"/>
    </row>
    <row r="285" spans="1:14" ht="22.5" x14ac:dyDescent="0.3">
      <c r="A285" s="77"/>
      <c r="B285" s="114"/>
      <c r="C285" s="108"/>
      <c r="D285" s="71" t="s">
        <v>208</v>
      </c>
      <c r="E285" s="30" t="s">
        <v>250</v>
      </c>
      <c r="F285" s="31" t="s">
        <v>172</v>
      </c>
      <c r="G285" s="69" t="e">
        <v>#REF!</v>
      </c>
      <c r="H285" s="70"/>
      <c r="I285" s="106" t="s">
        <v>235</v>
      </c>
      <c r="J285" s="30" t="s">
        <v>236</v>
      </c>
      <c r="K285" s="31" t="s">
        <v>183</v>
      </c>
      <c r="L285" s="69" t="e">
        <v>#VALUE!</v>
      </c>
      <c r="M285" s="70"/>
      <c r="N285" s="105"/>
    </row>
    <row r="286" spans="1:14" ht="33.75" x14ac:dyDescent="0.3">
      <c r="A286" s="77"/>
      <c r="B286" s="114"/>
      <c r="C286" s="108"/>
      <c r="D286" s="71"/>
      <c r="E286" s="30" t="s">
        <v>252</v>
      </c>
      <c r="F286" s="31" t="s">
        <v>184</v>
      </c>
      <c r="G286" s="69" t="e">
        <v>#REF!</v>
      </c>
      <c r="H286" s="70"/>
      <c r="I286" s="99"/>
      <c r="J286" s="30" t="s">
        <v>200</v>
      </c>
      <c r="K286" s="31" t="s">
        <v>178</v>
      </c>
      <c r="L286" s="69" t="e">
        <v>#VALUE!</v>
      </c>
      <c r="M286" s="70"/>
      <c r="N286" s="105"/>
    </row>
    <row r="287" spans="1:14" ht="22.5" x14ac:dyDescent="0.3">
      <c r="A287" s="77"/>
      <c r="B287" s="114"/>
      <c r="C287" s="108"/>
      <c r="D287" s="71"/>
      <c r="E287" s="30" t="s">
        <v>253</v>
      </c>
      <c r="F287" s="31" t="s">
        <v>340</v>
      </c>
      <c r="G287" s="69" t="e">
        <v>#REF!</v>
      </c>
      <c r="H287" s="70"/>
      <c r="I287" s="99"/>
      <c r="J287" s="30" t="s">
        <v>210</v>
      </c>
      <c r="K287" s="31" t="s">
        <v>171</v>
      </c>
      <c r="L287" s="69" t="e">
        <v>#VALUE!</v>
      </c>
      <c r="M287" s="70"/>
      <c r="N287" s="105"/>
    </row>
    <row r="288" spans="1:14" ht="34.5" thickBot="1" x14ac:dyDescent="0.35">
      <c r="A288" s="118"/>
      <c r="B288" s="115"/>
      <c r="C288" s="110"/>
      <c r="D288" s="111"/>
      <c r="E288" s="62" t="s">
        <v>211</v>
      </c>
      <c r="F288" s="63" t="s">
        <v>173</v>
      </c>
      <c r="G288" s="125" t="e">
        <v>#REF!</v>
      </c>
      <c r="H288" s="127"/>
      <c r="I288" s="112"/>
      <c r="J288" s="62" t="s">
        <v>212</v>
      </c>
      <c r="K288" s="63" t="s">
        <v>337</v>
      </c>
      <c r="L288" s="125" t="e">
        <v>#VALUE!</v>
      </c>
      <c r="M288" s="127"/>
      <c r="N288" s="123"/>
    </row>
  </sheetData>
  <mergeCells count="683">
    <mergeCell ref="A281:A288"/>
    <mergeCell ref="B281:B288"/>
    <mergeCell ref="D281:D284"/>
    <mergeCell ref="G281:G288"/>
    <mergeCell ref="H281:H288"/>
    <mergeCell ref="I281:I284"/>
    <mergeCell ref="L281:L288"/>
    <mergeCell ref="M281:M288"/>
    <mergeCell ref="N281:N288"/>
    <mergeCell ref="C282:C288"/>
    <mergeCell ref="D285:D288"/>
    <mergeCell ref="I285:I288"/>
    <mergeCell ref="L270:L277"/>
    <mergeCell ref="M270:M277"/>
    <mergeCell ref="A278:A280"/>
    <mergeCell ref="B278:B280"/>
    <mergeCell ref="C278:C280"/>
    <mergeCell ref="D278:H278"/>
    <mergeCell ref="I278:M278"/>
    <mergeCell ref="N278:N280"/>
    <mergeCell ref="D279:D280"/>
    <mergeCell ref="E279:E280"/>
    <mergeCell ref="F279:F280"/>
    <mergeCell ref="G279:H279"/>
    <mergeCell ref="I279:I280"/>
    <mergeCell ref="J279:J280"/>
    <mergeCell ref="K279:K280"/>
    <mergeCell ref="L279:M279"/>
    <mergeCell ref="N270:N277"/>
    <mergeCell ref="C271:C277"/>
    <mergeCell ref="D274:D277"/>
    <mergeCell ref="I274:I277"/>
    <mergeCell ref="A267:A269"/>
    <mergeCell ref="B267:B269"/>
    <mergeCell ref="C267:C269"/>
    <mergeCell ref="D267:H267"/>
    <mergeCell ref="I267:M267"/>
    <mergeCell ref="N267:N269"/>
    <mergeCell ref="D268:D269"/>
    <mergeCell ref="E268:E269"/>
    <mergeCell ref="F268:F269"/>
    <mergeCell ref="G268:H268"/>
    <mergeCell ref="I268:I269"/>
    <mergeCell ref="J268:J269"/>
    <mergeCell ref="A270:A277"/>
    <mergeCell ref="B270:B277"/>
    <mergeCell ref="D270:D273"/>
    <mergeCell ref="G270:G277"/>
    <mergeCell ref="H270:H277"/>
    <mergeCell ref="K268:K269"/>
    <mergeCell ref="L268:M268"/>
    <mergeCell ref="I270:I273"/>
    <mergeCell ref="I259:I262"/>
    <mergeCell ref="L259:L266"/>
    <mergeCell ref="M259:M266"/>
    <mergeCell ref="N259:N266"/>
    <mergeCell ref="C260:C266"/>
    <mergeCell ref="D263:D266"/>
    <mergeCell ref="I263:I266"/>
    <mergeCell ref="A259:A266"/>
    <mergeCell ref="B259:B266"/>
    <mergeCell ref="D259:D262"/>
    <mergeCell ref="G259:G266"/>
    <mergeCell ref="H259:H266"/>
    <mergeCell ref="N256:N258"/>
    <mergeCell ref="D257:D258"/>
    <mergeCell ref="E257:E258"/>
    <mergeCell ref="F257:F258"/>
    <mergeCell ref="G257:H257"/>
    <mergeCell ref="I257:I258"/>
    <mergeCell ref="J257:J258"/>
    <mergeCell ref="K257:K258"/>
    <mergeCell ref="L257:M257"/>
    <mergeCell ref="N248:N255"/>
    <mergeCell ref="C249:C255"/>
    <mergeCell ref="D252:D255"/>
    <mergeCell ref="I252:I255"/>
    <mergeCell ref="A248:A255"/>
    <mergeCell ref="B248:B255"/>
    <mergeCell ref="D248:D251"/>
    <mergeCell ref="G248:G255"/>
    <mergeCell ref="H248:H255"/>
    <mergeCell ref="A256:A258"/>
    <mergeCell ref="B256:B258"/>
    <mergeCell ref="C256:C258"/>
    <mergeCell ref="D256:H256"/>
    <mergeCell ref="I256:M256"/>
    <mergeCell ref="I248:I251"/>
    <mergeCell ref="L248:L255"/>
    <mergeCell ref="M248:M255"/>
    <mergeCell ref="A245:A247"/>
    <mergeCell ref="B245:B247"/>
    <mergeCell ref="C245:C247"/>
    <mergeCell ref="D245:H245"/>
    <mergeCell ref="I245:M245"/>
    <mergeCell ref="C238:C244"/>
    <mergeCell ref="D241:D244"/>
    <mergeCell ref="I241:I244"/>
    <mergeCell ref="A237:A244"/>
    <mergeCell ref="B237:B244"/>
    <mergeCell ref="D237:D240"/>
    <mergeCell ref="G237:G244"/>
    <mergeCell ref="H237:H244"/>
    <mergeCell ref="K246:K247"/>
    <mergeCell ref="N245:N247"/>
    <mergeCell ref="D246:D247"/>
    <mergeCell ref="E246:E247"/>
    <mergeCell ref="F246:F247"/>
    <mergeCell ref="G246:H246"/>
    <mergeCell ref="I246:I247"/>
    <mergeCell ref="J246:J247"/>
    <mergeCell ref="N234:N236"/>
    <mergeCell ref="D235:D236"/>
    <mergeCell ref="E235:E236"/>
    <mergeCell ref="F235:F236"/>
    <mergeCell ref="G235:H235"/>
    <mergeCell ref="I235:I236"/>
    <mergeCell ref="J235:J236"/>
    <mergeCell ref="K235:K236"/>
    <mergeCell ref="L235:M235"/>
    <mergeCell ref="I237:I240"/>
    <mergeCell ref="L237:L244"/>
    <mergeCell ref="M237:M244"/>
    <mergeCell ref="N237:N244"/>
    <mergeCell ref="L246:M246"/>
    <mergeCell ref="N226:N233"/>
    <mergeCell ref="C227:C233"/>
    <mergeCell ref="D230:D233"/>
    <mergeCell ref="I230:I233"/>
    <mergeCell ref="A226:A233"/>
    <mergeCell ref="B226:B233"/>
    <mergeCell ref="D226:D229"/>
    <mergeCell ref="G226:G233"/>
    <mergeCell ref="H226:H233"/>
    <mergeCell ref="A234:A236"/>
    <mergeCell ref="B234:B236"/>
    <mergeCell ref="C234:C236"/>
    <mergeCell ref="D234:H234"/>
    <mergeCell ref="I234:M234"/>
    <mergeCell ref="I226:I229"/>
    <mergeCell ref="L226:L233"/>
    <mergeCell ref="M226:M233"/>
    <mergeCell ref="A223:A225"/>
    <mergeCell ref="B223:B225"/>
    <mergeCell ref="C223:C225"/>
    <mergeCell ref="D223:H223"/>
    <mergeCell ref="I223:M223"/>
    <mergeCell ref="C216:C222"/>
    <mergeCell ref="D219:D222"/>
    <mergeCell ref="I219:I222"/>
    <mergeCell ref="A215:A222"/>
    <mergeCell ref="B215:B222"/>
    <mergeCell ref="D215:D218"/>
    <mergeCell ref="G215:G222"/>
    <mergeCell ref="H215:H222"/>
    <mergeCell ref="K224:K225"/>
    <mergeCell ref="N223:N225"/>
    <mergeCell ref="D224:D225"/>
    <mergeCell ref="E224:E225"/>
    <mergeCell ref="F224:F225"/>
    <mergeCell ref="G224:H224"/>
    <mergeCell ref="I224:I225"/>
    <mergeCell ref="J224:J225"/>
    <mergeCell ref="N212:N214"/>
    <mergeCell ref="D213:D214"/>
    <mergeCell ref="E213:E214"/>
    <mergeCell ref="F213:F214"/>
    <mergeCell ref="G213:H213"/>
    <mergeCell ref="I213:I214"/>
    <mergeCell ref="J213:J214"/>
    <mergeCell ref="K213:K214"/>
    <mergeCell ref="L213:M213"/>
    <mergeCell ref="I215:I218"/>
    <mergeCell ref="L215:L222"/>
    <mergeCell ref="M215:M222"/>
    <mergeCell ref="N215:N222"/>
    <mergeCell ref="L224:M224"/>
    <mergeCell ref="N204:N211"/>
    <mergeCell ref="C205:C211"/>
    <mergeCell ref="D208:D211"/>
    <mergeCell ref="I208:I211"/>
    <mergeCell ref="A204:A211"/>
    <mergeCell ref="B204:B211"/>
    <mergeCell ref="D204:D207"/>
    <mergeCell ref="G204:G211"/>
    <mergeCell ref="H204:H211"/>
    <mergeCell ref="A212:A214"/>
    <mergeCell ref="B212:B214"/>
    <mergeCell ref="C212:C214"/>
    <mergeCell ref="D212:H212"/>
    <mergeCell ref="I212:M212"/>
    <mergeCell ref="I204:I207"/>
    <mergeCell ref="L204:L211"/>
    <mergeCell ref="M204:M211"/>
    <mergeCell ref="A201:A203"/>
    <mergeCell ref="B201:B203"/>
    <mergeCell ref="C201:C203"/>
    <mergeCell ref="D201:H201"/>
    <mergeCell ref="I201:M201"/>
    <mergeCell ref="C194:C200"/>
    <mergeCell ref="D197:D200"/>
    <mergeCell ref="I197:I200"/>
    <mergeCell ref="A193:A200"/>
    <mergeCell ref="B193:B200"/>
    <mergeCell ref="D193:D196"/>
    <mergeCell ref="G193:G200"/>
    <mergeCell ref="H193:H200"/>
    <mergeCell ref="K202:K203"/>
    <mergeCell ref="N201:N203"/>
    <mergeCell ref="D202:D203"/>
    <mergeCell ref="E202:E203"/>
    <mergeCell ref="F202:F203"/>
    <mergeCell ref="G202:H202"/>
    <mergeCell ref="I202:I203"/>
    <mergeCell ref="J202:J203"/>
    <mergeCell ref="N190:N192"/>
    <mergeCell ref="D191:D192"/>
    <mergeCell ref="E191:E192"/>
    <mergeCell ref="F191:F192"/>
    <mergeCell ref="G191:H191"/>
    <mergeCell ref="I191:I192"/>
    <mergeCell ref="J191:J192"/>
    <mergeCell ref="K191:K192"/>
    <mergeCell ref="L191:M191"/>
    <mergeCell ref="I193:I196"/>
    <mergeCell ref="L193:L200"/>
    <mergeCell ref="M193:M200"/>
    <mergeCell ref="N193:N200"/>
    <mergeCell ref="L202:M202"/>
    <mergeCell ref="N182:N189"/>
    <mergeCell ref="C183:C189"/>
    <mergeCell ref="D186:D189"/>
    <mergeCell ref="I186:I189"/>
    <mergeCell ref="A182:A189"/>
    <mergeCell ref="B182:B189"/>
    <mergeCell ref="D182:D185"/>
    <mergeCell ref="G182:G189"/>
    <mergeCell ref="H182:H189"/>
    <mergeCell ref="A190:A192"/>
    <mergeCell ref="B190:B192"/>
    <mergeCell ref="C190:C192"/>
    <mergeCell ref="D190:H190"/>
    <mergeCell ref="I190:M190"/>
    <mergeCell ref="I182:I185"/>
    <mergeCell ref="L182:L189"/>
    <mergeCell ref="M182:M189"/>
    <mergeCell ref="A179:A181"/>
    <mergeCell ref="B179:B181"/>
    <mergeCell ref="C179:C181"/>
    <mergeCell ref="D179:H179"/>
    <mergeCell ref="I179:M179"/>
    <mergeCell ref="C172:C178"/>
    <mergeCell ref="D175:D178"/>
    <mergeCell ref="I175:I178"/>
    <mergeCell ref="A171:A178"/>
    <mergeCell ref="B171:B178"/>
    <mergeCell ref="D171:D174"/>
    <mergeCell ref="G171:G178"/>
    <mergeCell ref="H171:H178"/>
    <mergeCell ref="K180:K181"/>
    <mergeCell ref="N179:N181"/>
    <mergeCell ref="D180:D181"/>
    <mergeCell ref="E180:E181"/>
    <mergeCell ref="F180:F181"/>
    <mergeCell ref="G180:H180"/>
    <mergeCell ref="I180:I181"/>
    <mergeCell ref="J180:J181"/>
    <mergeCell ref="N168:N170"/>
    <mergeCell ref="D169:D170"/>
    <mergeCell ref="E169:E170"/>
    <mergeCell ref="F169:F170"/>
    <mergeCell ref="G169:H169"/>
    <mergeCell ref="I169:I170"/>
    <mergeCell ref="J169:J170"/>
    <mergeCell ref="K169:K170"/>
    <mergeCell ref="L169:M169"/>
    <mergeCell ref="I171:I174"/>
    <mergeCell ref="L171:L178"/>
    <mergeCell ref="M171:M178"/>
    <mergeCell ref="N171:N178"/>
    <mergeCell ref="L180:M180"/>
    <mergeCell ref="N160:N167"/>
    <mergeCell ref="C161:C167"/>
    <mergeCell ref="D164:D167"/>
    <mergeCell ref="I164:I167"/>
    <mergeCell ref="A160:A167"/>
    <mergeCell ref="B160:B167"/>
    <mergeCell ref="D160:D163"/>
    <mergeCell ref="G160:G167"/>
    <mergeCell ref="H160:H167"/>
    <mergeCell ref="A168:A170"/>
    <mergeCell ref="B168:B170"/>
    <mergeCell ref="C168:C170"/>
    <mergeCell ref="D168:H168"/>
    <mergeCell ref="I168:M168"/>
    <mergeCell ref="I160:I163"/>
    <mergeCell ref="L160:L167"/>
    <mergeCell ref="M160:M167"/>
    <mergeCell ref="A157:A159"/>
    <mergeCell ref="B157:B159"/>
    <mergeCell ref="C157:C159"/>
    <mergeCell ref="D157:H157"/>
    <mergeCell ref="I157:M157"/>
    <mergeCell ref="C150:C156"/>
    <mergeCell ref="D153:D156"/>
    <mergeCell ref="I153:I156"/>
    <mergeCell ref="A149:A156"/>
    <mergeCell ref="B149:B156"/>
    <mergeCell ref="D149:D152"/>
    <mergeCell ref="G149:G156"/>
    <mergeCell ref="H149:H156"/>
    <mergeCell ref="K158:K159"/>
    <mergeCell ref="N157:N159"/>
    <mergeCell ref="D158:D159"/>
    <mergeCell ref="E158:E159"/>
    <mergeCell ref="F158:F159"/>
    <mergeCell ref="G158:H158"/>
    <mergeCell ref="I158:I159"/>
    <mergeCell ref="J158:J159"/>
    <mergeCell ref="N146:N148"/>
    <mergeCell ref="D147:D148"/>
    <mergeCell ref="E147:E148"/>
    <mergeCell ref="F147:F148"/>
    <mergeCell ref="G147:H147"/>
    <mergeCell ref="I147:I148"/>
    <mergeCell ref="J147:J148"/>
    <mergeCell ref="K147:K148"/>
    <mergeCell ref="L147:M147"/>
    <mergeCell ref="I149:I152"/>
    <mergeCell ref="L149:L156"/>
    <mergeCell ref="M149:M156"/>
    <mergeCell ref="N149:N156"/>
    <mergeCell ref="L158:M158"/>
    <mergeCell ref="N138:N145"/>
    <mergeCell ref="C139:C145"/>
    <mergeCell ref="D142:D145"/>
    <mergeCell ref="I142:I145"/>
    <mergeCell ref="A138:A145"/>
    <mergeCell ref="B138:B145"/>
    <mergeCell ref="D138:D141"/>
    <mergeCell ref="G138:G145"/>
    <mergeCell ref="H138:H145"/>
    <mergeCell ref="A146:A148"/>
    <mergeCell ref="B146:B148"/>
    <mergeCell ref="C146:C148"/>
    <mergeCell ref="D146:H146"/>
    <mergeCell ref="I146:M146"/>
    <mergeCell ref="I138:I141"/>
    <mergeCell ref="L138:L145"/>
    <mergeCell ref="M138:M145"/>
    <mergeCell ref="A135:A137"/>
    <mergeCell ref="B135:B137"/>
    <mergeCell ref="C135:C137"/>
    <mergeCell ref="D135:H135"/>
    <mergeCell ref="I135:M135"/>
    <mergeCell ref="C128:C134"/>
    <mergeCell ref="D131:D134"/>
    <mergeCell ref="I131:I134"/>
    <mergeCell ref="A127:A134"/>
    <mergeCell ref="B127:B134"/>
    <mergeCell ref="D127:D130"/>
    <mergeCell ref="G127:G134"/>
    <mergeCell ref="H127:H134"/>
    <mergeCell ref="K136:K137"/>
    <mergeCell ref="N135:N137"/>
    <mergeCell ref="D136:D137"/>
    <mergeCell ref="E136:E137"/>
    <mergeCell ref="F136:F137"/>
    <mergeCell ref="G136:H136"/>
    <mergeCell ref="I136:I137"/>
    <mergeCell ref="J136:J137"/>
    <mergeCell ref="N124:N126"/>
    <mergeCell ref="D125:D126"/>
    <mergeCell ref="E125:E126"/>
    <mergeCell ref="F125:F126"/>
    <mergeCell ref="G125:H125"/>
    <mergeCell ref="I125:I126"/>
    <mergeCell ref="J125:J126"/>
    <mergeCell ref="K125:K126"/>
    <mergeCell ref="L125:M125"/>
    <mergeCell ref="I127:I130"/>
    <mergeCell ref="L127:L134"/>
    <mergeCell ref="M127:M134"/>
    <mergeCell ref="N127:N134"/>
    <mergeCell ref="L136:M136"/>
    <mergeCell ref="N116:N123"/>
    <mergeCell ref="C117:C123"/>
    <mergeCell ref="D120:D123"/>
    <mergeCell ref="I120:I123"/>
    <mergeCell ref="A116:A123"/>
    <mergeCell ref="B116:B123"/>
    <mergeCell ref="D116:D119"/>
    <mergeCell ref="G116:G123"/>
    <mergeCell ref="H116:H123"/>
    <mergeCell ref="A124:A126"/>
    <mergeCell ref="B124:B126"/>
    <mergeCell ref="C124:C126"/>
    <mergeCell ref="D124:H124"/>
    <mergeCell ref="I124:M124"/>
    <mergeCell ref="I116:I119"/>
    <mergeCell ref="L116:L123"/>
    <mergeCell ref="M116:M123"/>
    <mergeCell ref="A113:A115"/>
    <mergeCell ref="B113:B115"/>
    <mergeCell ref="C113:C115"/>
    <mergeCell ref="D113:H113"/>
    <mergeCell ref="I113:M113"/>
    <mergeCell ref="C106:C112"/>
    <mergeCell ref="D109:D112"/>
    <mergeCell ref="I109:I112"/>
    <mergeCell ref="A105:A112"/>
    <mergeCell ref="B105:B112"/>
    <mergeCell ref="D105:D108"/>
    <mergeCell ref="G105:G112"/>
    <mergeCell ref="H105:H112"/>
    <mergeCell ref="K114:K115"/>
    <mergeCell ref="N113:N115"/>
    <mergeCell ref="D114:D115"/>
    <mergeCell ref="E114:E115"/>
    <mergeCell ref="F114:F115"/>
    <mergeCell ref="G114:H114"/>
    <mergeCell ref="I114:I115"/>
    <mergeCell ref="J114:J115"/>
    <mergeCell ref="N102:N104"/>
    <mergeCell ref="D103:D104"/>
    <mergeCell ref="E103:E104"/>
    <mergeCell ref="F103:F104"/>
    <mergeCell ref="G103:H103"/>
    <mergeCell ref="I103:I104"/>
    <mergeCell ref="J103:J104"/>
    <mergeCell ref="K103:K104"/>
    <mergeCell ref="L103:M103"/>
    <mergeCell ref="I105:I108"/>
    <mergeCell ref="L105:L112"/>
    <mergeCell ref="M105:M112"/>
    <mergeCell ref="N105:N112"/>
    <mergeCell ref="L114:M114"/>
    <mergeCell ref="N94:N101"/>
    <mergeCell ref="C95:C101"/>
    <mergeCell ref="D98:D101"/>
    <mergeCell ref="I98:I101"/>
    <mergeCell ref="A94:A101"/>
    <mergeCell ref="B94:B101"/>
    <mergeCell ref="D94:D97"/>
    <mergeCell ref="G94:G101"/>
    <mergeCell ref="H94:H101"/>
    <mergeCell ref="A102:A104"/>
    <mergeCell ref="B102:B104"/>
    <mergeCell ref="C102:C104"/>
    <mergeCell ref="D102:H102"/>
    <mergeCell ref="I102:M102"/>
    <mergeCell ref="I94:I97"/>
    <mergeCell ref="L94:L101"/>
    <mergeCell ref="M94:M101"/>
    <mergeCell ref="A91:A93"/>
    <mergeCell ref="B91:B93"/>
    <mergeCell ref="C91:C93"/>
    <mergeCell ref="D91:H91"/>
    <mergeCell ref="I91:M91"/>
    <mergeCell ref="C84:C90"/>
    <mergeCell ref="D87:D90"/>
    <mergeCell ref="I87:I90"/>
    <mergeCell ref="A83:A90"/>
    <mergeCell ref="B83:B90"/>
    <mergeCell ref="D83:D86"/>
    <mergeCell ref="G83:G90"/>
    <mergeCell ref="H83:H90"/>
    <mergeCell ref="K92:K93"/>
    <mergeCell ref="N91:N93"/>
    <mergeCell ref="D92:D93"/>
    <mergeCell ref="E92:E93"/>
    <mergeCell ref="F92:F93"/>
    <mergeCell ref="G92:H92"/>
    <mergeCell ref="I92:I93"/>
    <mergeCell ref="J92:J93"/>
    <mergeCell ref="N80:N82"/>
    <mergeCell ref="D81:D82"/>
    <mergeCell ref="E81:E82"/>
    <mergeCell ref="F81:F82"/>
    <mergeCell ref="G81:H81"/>
    <mergeCell ref="I81:I82"/>
    <mergeCell ref="J81:J82"/>
    <mergeCell ref="K81:K82"/>
    <mergeCell ref="L81:M81"/>
    <mergeCell ref="I83:I86"/>
    <mergeCell ref="L83:L90"/>
    <mergeCell ref="M83:M90"/>
    <mergeCell ref="N83:N90"/>
    <mergeCell ref="L92:M92"/>
    <mergeCell ref="N72:N79"/>
    <mergeCell ref="C73:C79"/>
    <mergeCell ref="D76:D79"/>
    <mergeCell ref="I76:I79"/>
    <mergeCell ref="A72:A79"/>
    <mergeCell ref="B72:B79"/>
    <mergeCell ref="D72:D75"/>
    <mergeCell ref="G72:G79"/>
    <mergeCell ref="H72:H79"/>
    <mergeCell ref="A80:A82"/>
    <mergeCell ref="B80:B82"/>
    <mergeCell ref="C80:C82"/>
    <mergeCell ref="D80:H80"/>
    <mergeCell ref="I80:M80"/>
    <mergeCell ref="I72:I75"/>
    <mergeCell ref="L72:L79"/>
    <mergeCell ref="M72:M79"/>
    <mergeCell ref="A69:A71"/>
    <mergeCell ref="B69:B71"/>
    <mergeCell ref="C69:C71"/>
    <mergeCell ref="D69:H69"/>
    <mergeCell ref="I69:M69"/>
    <mergeCell ref="C62:C68"/>
    <mergeCell ref="D65:D68"/>
    <mergeCell ref="I65:I68"/>
    <mergeCell ref="A61:A68"/>
    <mergeCell ref="B61:B68"/>
    <mergeCell ref="D61:D64"/>
    <mergeCell ref="G61:G68"/>
    <mergeCell ref="H61:H68"/>
    <mergeCell ref="K70:K71"/>
    <mergeCell ref="N69:N71"/>
    <mergeCell ref="D70:D71"/>
    <mergeCell ref="E70:E71"/>
    <mergeCell ref="F70:F71"/>
    <mergeCell ref="G70:H70"/>
    <mergeCell ref="I70:I71"/>
    <mergeCell ref="J70:J71"/>
    <mergeCell ref="N58:N60"/>
    <mergeCell ref="D59:D60"/>
    <mergeCell ref="E59:E60"/>
    <mergeCell ref="F59:F60"/>
    <mergeCell ref="G59:H59"/>
    <mergeCell ref="I59:I60"/>
    <mergeCell ref="J59:J60"/>
    <mergeCell ref="K59:K60"/>
    <mergeCell ref="L59:M59"/>
    <mergeCell ref="I61:I64"/>
    <mergeCell ref="L61:L68"/>
    <mergeCell ref="M61:M68"/>
    <mergeCell ref="N61:N68"/>
    <mergeCell ref="L70:M70"/>
    <mergeCell ref="N50:N57"/>
    <mergeCell ref="C51:C57"/>
    <mergeCell ref="D54:D57"/>
    <mergeCell ref="I54:I57"/>
    <mergeCell ref="A50:A57"/>
    <mergeCell ref="B50:B57"/>
    <mergeCell ref="D50:D53"/>
    <mergeCell ref="G50:G57"/>
    <mergeCell ref="H50:H57"/>
    <mergeCell ref="A58:A60"/>
    <mergeCell ref="B58:B60"/>
    <mergeCell ref="C58:C60"/>
    <mergeCell ref="D58:H58"/>
    <mergeCell ref="I58:M58"/>
    <mergeCell ref="I50:I53"/>
    <mergeCell ref="L50:L57"/>
    <mergeCell ref="M50:M57"/>
    <mergeCell ref="A47:A49"/>
    <mergeCell ref="B47:B49"/>
    <mergeCell ref="C47:C49"/>
    <mergeCell ref="D47:H47"/>
    <mergeCell ref="I47:M47"/>
    <mergeCell ref="C40:C46"/>
    <mergeCell ref="D43:D46"/>
    <mergeCell ref="I43:I46"/>
    <mergeCell ref="A39:A46"/>
    <mergeCell ref="B39:B46"/>
    <mergeCell ref="D39:D42"/>
    <mergeCell ref="G39:G46"/>
    <mergeCell ref="H39:H46"/>
    <mergeCell ref="K48:K49"/>
    <mergeCell ref="N47:N49"/>
    <mergeCell ref="D48:D49"/>
    <mergeCell ref="E48:E49"/>
    <mergeCell ref="F48:F49"/>
    <mergeCell ref="G48:H48"/>
    <mergeCell ref="I48:I49"/>
    <mergeCell ref="J48:J49"/>
    <mergeCell ref="D36:H36"/>
    <mergeCell ref="I36:M36"/>
    <mergeCell ref="N36:N38"/>
    <mergeCell ref="D37:D38"/>
    <mergeCell ref="E37:E38"/>
    <mergeCell ref="F37:F38"/>
    <mergeCell ref="G37:H37"/>
    <mergeCell ref="I37:I38"/>
    <mergeCell ref="J37:J38"/>
    <mergeCell ref="K37:K38"/>
    <mergeCell ref="L37:M37"/>
    <mergeCell ref="I39:I42"/>
    <mergeCell ref="L39:L46"/>
    <mergeCell ref="M39:M46"/>
    <mergeCell ref="N39:N46"/>
    <mergeCell ref="L48:M48"/>
    <mergeCell ref="A25:A27"/>
    <mergeCell ref="A28:A35"/>
    <mergeCell ref="A36:A38"/>
    <mergeCell ref="B36:B38"/>
    <mergeCell ref="C36:C38"/>
    <mergeCell ref="A6:A13"/>
    <mergeCell ref="A3:A5"/>
    <mergeCell ref="A14:A16"/>
    <mergeCell ref="A17:A24"/>
    <mergeCell ref="B17:B24"/>
    <mergeCell ref="B25:B27"/>
    <mergeCell ref="C25:C27"/>
    <mergeCell ref="B14:B16"/>
    <mergeCell ref="C14:C16"/>
    <mergeCell ref="L28:L35"/>
    <mergeCell ref="M28:M35"/>
    <mergeCell ref="N28:N35"/>
    <mergeCell ref="C29:C35"/>
    <mergeCell ref="D32:D35"/>
    <mergeCell ref="I32:I35"/>
    <mergeCell ref="B28:B35"/>
    <mergeCell ref="D28:D31"/>
    <mergeCell ref="G28:G35"/>
    <mergeCell ref="H28:H35"/>
    <mergeCell ref="I28:I31"/>
    <mergeCell ref="N25:N27"/>
    <mergeCell ref="D26:D27"/>
    <mergeCell ref="E26:E27"/>
    <mergeCell ref="F26:F27"/>
    <mergeCell ref="G26:H26"/>
    <mergeCell ref="I26:I27"/>
    <mergeCell ref="J26:J27"/>
    <mergeCell ref="K26:K27"/>
    <mergeCell ref="L26:M26"/>
    <mergeCell ref="D25:H25"/>
    <mergeCell ref="I25:M25"/>
    <mergeCell ref="D14:H14"/>
    <mergeCell ref="I14:M14"/>
    <mergeCell ref="C7:C13"/>
    <mergeCell ref="C18:C24"/>
    <mergeCell ref="D21:D24"/>
    <mergeCell ref="I21:I24"/>
    <mergeCell ref="N14:N16"/>
    <mergeCell ref="D15:D16"/>
    <mergeCell ref="E15:E16"/>
    <mergeCell ref="F15:F16"/>
    <mergeCell ref="G15:H15"/>
    <mergeCell ref="I15:I16"/>
    <mergeCell ref="G17:G24"/>
    <mergeCell ref="H17:H24"/>
    <mergeCell ref="D17:D20"/>
    <mergeCell ref="J15:J16"/>
    <mergeCell ref="AE3:AF3"/>
    <mergeCell ref="Q3:U3"/>
    <mergeCell ref="Q5:Q8"/>
    <mergeCell ref="L4:M4"/>
    <mergeCell ref="N3:N5"/>
    <mergeCell ref="I17:I20"/>
    <mergeCell ref="L17:L24"/>
    <mergeCell ref="M17:M24"/>
    <mergeCell ref="Y3:Z3"/>
    <mergeCell ref="AB3:AC3"/>
    <mergeCell ref="K15:K16"/>
    <mergeCell ref="L15:M15"/>
    <mergeCell ref="I3:M3"/>
    <mergeCell ref="J4:J5"/>
    <mergeCell ref="T11:U11"/>
    <mergeCell ref="R9:U9"/>
    <mergeCell ref="I6:I9"/>
    <mergeCell ref="L6:L13"/>
    <mergeCell ref="M6:M13"/>
    <mergeCell ref="N6:N13"/>
    <mergeCell ref="I10:I13"/>
    <mergeCell ref="N17:N24"/>
    <mergeCell ref="D3:H3"/>
    <mergeCell ref="G6:G13"/>
    <mergeCell ref="H6:H13"/>
    <mergeCell ref="D10:D13"/>
    <mergeCell ref="B3:B5"/>
    <mergeCell ref="B6:B13"/>
    <mergeCell ref="C3:C5"/>
    <mergeCell ref="K4:K5"/>
    <mergeCell ref="D4:D5"/>
    <mergeCell ref="E4:E5"/>
    <mergeCell ref="F4:F5"/>
    <mergeCell ref="G4:H4"/>
    <mergeCell ref="I4:I5"/>
    <mergeCell ref="D6:D9"/>
  </mergeCells>
  <phoneticPr fontId="23" type="noConversion"/>
  <pageMargins left="0.7" right="0.7" top="0.75" bottom="0.75" header="0.3" footer="0.3"/>
  <pageSetup paperSize="9" orientation="portrait" horizontalDpi="90" verticalDpi="90"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Sheet3!$B$15:$B$24</xm:f>
          </x14:formula1>
          <xm:sqref>F6 F17 F28 F39 F50 F61 F270 F83 F94 F105 F116 F127 F138 F149 F160 F171 F182 F193 F204 F215 F226 F237 F248 F259 F72 F281</xm:sqref>
        </x14:dataValidation>
        <x14:dataValidation type="list" allowBlank="1" showInputMessage="1" showErrorMessage="1">
          <x14:formula1>
            <xm:f>Sheet3!$C$15:$C$24</xm:f>
          </x14:formula1>
          <xm:sqref>F7 F18 F29 F40 F51 F62 F271 F84 F95 F106 F117 F128 F139 F150 F161 F172 F183 F194 F205 F216 F227 F238 F249 F260 F73 F282</xm:sqref>
        </x14:dataValidation>
        <x14:dataValidation type="list" allowBlank="1" showInputMessage="1" showErrorMessage="1">
          <x14:formula1>
            <xm:f>Sheet3!$D$15:$D$24</xm:f>
          </x14:formula1>
          <xm:sqref>F8 F19 F30 F41 F52 F63 F272 F85 F96 F107 F118 F129 F140 F151 F162 F173 F184 F195 F206 F217 F228 F239 F250 F261 F74 F283</xm:sqref>
        </x14:dataValidation>
        <x14:dataValidation type="list" allowBlank="1" showInputMessage="1" showErrorMessage="1">
          <x14:formula1>
            <xm:f>Sheet3!$E$15:$E$24</xm:f>
          </x14:formula1>
          <xm:sqref>F9 F20 F31 F42 F53 F64 F273 F86 F97 F108 F119 F130 F141 F152 F163 F174 F185 F196 F207 F218 F229 F240 F251 F262 F75 F284</xm:sqref>
        </x14:dataValidation>
        <x14:dataValidation type="list" allowBlank="1" showInputMessage="1" showErrorMessage="1">
          <x14:formula1>
            <xm:f>Sheet3!$F$15:$F$24</xm:f>
          </x14:formula1>
          <xm:sqref>F10 F21 F32 F43 F54 F65 F274 F87 F98 F109 F120 F131 F142 F153 F164 F175 F186 F197 F208 F219 F230 F241 F252 F263 F76 F285</xm:sqref>
        </x14:dataValidation>
        <x14:dataValidation type="list" allowBlank="1" showInputMessage="1" showErrorMessage="1">
          <x14:formula1>
            <xm:f>Sheet3!$G$15:$G$24</xm:f>
          </x14:formula1>
          <xm:sqref>F11 F22 F33 F44 F55 F66 F275 F88 F99 F110 F121 F132 F143 F154 F165 F176 F187 F198 F209 F220 F231 F242 F253 F264 F77 F286</xm:sqref>
        </x14:dataValidation>
        <x14:dataValidation type="list" allowBlank="1" showInputMessage="1" showErrorMessage="1">
          <x14:formula1>
            <xm:f>Sheet3!$H$15:$H$24</xm:f>
          </x14:formula1>
          <xm:sqref>F12 F23 F34 F45 F56 F67 F276 F89 F100 F111 F122 F133 F144 F155 F166 F177 F188 F199 F210 F221 F232 F243 F254 F265 F78 F287</xm:sqref>
        </x14:dataValidation>
        <x14:dataValidation type="list" allowBlank="1" showInputMessage="1" showErrorMessage="1">
          <x14:formula1>
            <xm:f>Sheet3!$I$15:$I$24</xm:f>
          </x14:formula1>
          <xm:sqref>F13 F24 F35 F46 F57 F68 F277 F90 F101 F112 F123 F134 F145 F156 F167 F178 F189 F200 F211 F222 F233 F244 F255 F266 F79 F288</xm:sqref>
        </x14:dataValidation>
        <x14:dataValidation type="list" allowBlank="1" showInputMessage="1" showErrorMessage="1">
          <x14:formula1>
            <xm:f>Sheet3!$J$15:$J$24</xm:f>
          </x14:formula1>
          <xm:sqref>K6 K17 K28 K259 K39 K50 K61 K270 K83 K94 K105 K116 K127 K138 K149 K160 K171 K182 K193 K204 K215 K226 K237 K248 K72 K281</xm:sqref>
        </x14:dataValidation>
        <x14:dataValidation type="list" allowBlank="1" showInputMessage="1" showErrorMessage="1">
          <x14:formula1>
            <xm:f>Sheet3!$K$15:$K$24</xm:f>
          </x14:formula1>
          <xm:sqref>K7 K18 K29 K260 K40 K51 K62 K271 K84 K95 K106 K117 K128 K139 K150 K161 K172 K183 K194 K205 K216 K227 K238 K249 K73 K282</xm:sqref>
        </x14:dataValidation>
        <x14:dataValidation type="list" allowBlank="1" showInputMessage="1" showErrorMessage="1">
          <x14:formula1>
            <xm:f>Sheet3!$M$15:$M$24</xm:f>
          </x14:formula1>
          <xm:sqref>K9 K20 K31 K262 K42 K53 K64 K273 K86 K97 K108 K119 K130 K141 K152 K163 K174 K185 K196 K207 K218 K229 K240 K251 K75 K284</xm:sqref>
        </x14:dataValidation>
        <x14:dataValidation type="list" allowBlank="1" showInputMessage="1" showErrorMessage="1">
          <x14:formula1>
            <xm:f>Sheet3!$N$15:$N$24</xm:f>
          </x14:formula1>
          <xm:sqref>K10 K21 K32 K263 K43 K54 K65 K274 K87 K98 K109 K120 K131 K142 K153 K164 K175 K186 K197 K208 K219 K230 K241 K252 K76 K285</xm:sqref>
        </x14:dataValidation>
        <x14:dataValidation type="list" allowBlank="1" showInputMessage="1" showErrorMessage="1">
          <x14:formula1>
            <xm:f>Sheet3!$O$15:$O$24</xm:f>
          </x14:formula1>
          <xm:sqref>K11 K22 K33 K264 K44 K55 K66 K275 K88 K99 K110 K121 K132 K143 K154 K165 K176 K187 K198 K209 K220 K231 K242 K253 K77 K286</xm:sqref>
        </x14:dataValidation>
        <x14:dataValidation type="list" allowBlank="1" showInputMessage="1" showErrorMessage="1">
          <x14:formula1>
            <xm:f>Sheet3!$P$15:$P$24</xm:f>
          </x14:formula1>
          <xm:sqref>K12 K23 K34 K265 K45 K56 K67 K276 K89 K100 K111 K122 K133 K144 K155 K166 K177 K188 K199 K210 K221 K232 K243 K254 K78 K287</xm:sqref>
        </x14:dataValidation>
        <x14:dataValidation type="list" allowBlank="1" showInputMessage="1" showErrorMessage="1">
          <x14:formula1>
            <xm:f>Sheet3!$Q$15:$Q$24</xm:f>
          </x14:formula1>
          <xm:sqref>K13 K24 K35 K266 K46 K57 K68 K277 K90 K101 K112 K123 K134 K145 K156 K167 K178 K189 K200 K211 K222 K233 K244 K255 K79 K288</xm:sqref>
        </x14:dataValidation>
        <x14:dataValidation type="list" allowBlank="1" showInputMessage="1" showErrorMessage="1">
          <x14:formula1>
            <xm:f>Sheet3!$L$15:$L$24</xm:f>
          </x14:formula1>
          <xm:sqref>K8 K19 K30 K261 K41 K52 K63 K272 K85 K96 K107 K118 K129 K140 K151 K162 K173 K184 K195 K206 K217 K228 K239 K250 K74 K283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F16" sqref="F16"/>
    </sheetView>
  </sheetViews>
  <sheetFormatPr defaultRowHeight="16.5" x14ac:dyDescent="0.3"/>
  <cols>
    <col min="1" max="1" width="26.375" bestFit="1" customWidth="1"/>
    <col min="2" max="2" width="9.875" bestFit="1" customWidth="1"/>
    <col min="3" max="3" width="8.625" bestFit="1" customWidth="1"/>
    <col min="4" max="4" width="12.875" bestFit="1" customWidth="1"/>
    <col min="6" max="6" width="17.75" bestFit="1" customWidth="1"/>
    <col min="7" max="7" width="15.25" bestFit="1" customWidth="1"/>
    <col min="8" max="8" width="11.375" bestFit="1" customWidth="1"/>
    <col min="9" max="9" width="19.5" bestFit="1" customWidth="1"/>
    <col min="10" max="10" width="22.625" bestFit="1" customWidth="1"/>
    <col min="11" max="11" width="16.875" bestFit="1" customWidth="1"/>
    <col min="12" max="12" width="19" bestFit="1" customWidth="1"/>
    <col min="13" max="13" width="22.125" bestFit="1" customWidth="1"/>
    <col min="14" max="14" width="17.75" bestFit="1" customWidth="1"/>
    <col min="15" max="15" width="20.125" bestFit="1" customWidth="1"/>
    <col min="16" max="16" width="16.75" bestFit="1" customWidth="1"/>
    <col min="17" max="17" width="16.875" bestFit="1" customWidth="1"/>
  </cols>
  <sheetData>
    <row r="1" spans="1:17" x14ac:dyDescent="0.3">
      <c r="A1" s="49"/>
      <c r="B1" s="49" t="s">
        <v>360</v>
      </c>
      <c r="C1" s="49" t="s">
        <v>361</v>
      </c>
      <c r="D1" s="49" t="s">
        <v>362</v>
      </c>
      <c r="E1" s="49" t="s">
        <v>363</v>
      </c>
      <c r="F1" s="49" t="s">
        <v>364</v>
      </c>
      <c r="G1" s="49" t="s">
        <v>365</v>
      </c>
      <c r="H1" s="49" t="s">
        <v>366</v>
      </c>
      <c r="I1" s="49" t="s">
        <v>367</v>
      </c>
      <c r="J1" s="49" t="s">
        <v>368</v>
      </c>
      <c r="K1" s="49" t="s">
        <v>369</v>
      </c>
      <c r="L1" s="49" t="s">
        <v>370</v>
      </c>
      <c r="M1" s="49" t="s">
        <v>371</v>
      </c>
      <c r="N1" s="49" t="s">
        <v>251</v>
      </c>
      <c r="O1" s="49" t="s">
        <v>209</v>
      </c>
      <c r="P1" s="49" t="s">
        <v>210</v>
      </c>
      <c r="Q1" s="49" t="s">
        <v>212</v>
      </c>
    </row>
    <row r="2" spans="1:17" ht="37.5" x14ac:dyDescent="0.3">
      <c r="A2" s="50">
        <v>0</v>
      </c>
      <c r="B2" s="51"/>
      <c r="C2" s="51"/>
      <c r="D2" s="51" t="s">
        <v>311</v>
      </c>
      <c r="E2" s="51"/>
      <c r="F2" s="51"/>
      <c r="G2" s="51"/>
      <c r="H2" s="51"/>
      <c r="I2" s="51"/>
      <c r="J2" s="51"/>
      <c r="K2" s="51"/>
      <c r="L2" s="51"/>
      <c r="M2" s="51"/>
      <c r="N2" s="51"/>
      <c r="O2" s="51"/>
      <c r="P2" s="51"/>
      <c r="Q2" s="51"/>
    </row>
    <row r="3" spans="1:17" ht="37.5" x14ac:dyDescent="0.3">
      <c r="A3" s="50">
        <v>1</v>
      </c>
      <c r="B3" s="51" t="s">
        <v>372</v>
      </c>
      <c r="C3" s="51" t="s">
        <v>310</v>
      </c>
      <c r="D3" s="51"/>
      <c r="E3" s="51"/>
      <c r="F3" s="51" t="s">
        <v>309</v>
      </c>
      <c r="G3" s="51" t="s">
        <v>308</v>
      </c>
      <c r="H3" s="51" t="s">
        <v>307</v>
      </c>
      <c r="I3" s="51" t="s">
        <v>306</v>
      </c>
      <c r="J3" s="51"/>
      <c r="K3" s="51" t="s">
        <v>305</v>
      </c>
      <c r="L3" s="51" t="s">
        <v>304</v>
      </c>
      <c r="M3" s="51" t="s">
        <v>303</v>
      </c>
      <c r="N3" s="51" t="s">
        <v>302</v>
      </c>
      <c r="O3" s="51" t="s">
        <v>301</v>
      </c>
      <c r="P3" s="51"/>
      <c r="Q3" s="51"/>
    </row>
    <row r="4" spans="1:17" ht="49.5" x14ac:dyDescent="0.3">
      <c r="A4" s="50">
        <v>2</v>
      </c>
      <c r="B4" s="51"/>
      <c r="C4" s="51"/>
      <c r="D4" s="51"/>
      <c r="E4" s="51" t="s">
        <v>300</v>
      </c>
      <c r="F4" s="51"/>
      <c r="G4" s="51"/>
      <c r="H4" s="51"/>
      <c r="I4" s="51"/>
      <c r="J4" s="51" t="s">
        <v>299</v>
      </c>
      <c r="K4" s="51"/>
      <c r="L4" s="51"/>
      <c r="M4" s="51"/>
      <c r="N4" s="51"/>
      <c r="O4" s="51"/>
      <c r="P4" s="51" t="s">
        <v>298</v>
      </c>
      <c r="Q4" s="51"/>
    </row>
    <row r="5" spans="1:17" ht="37.5" x14ac:dyDescent="0.3">
      <c r="A5" s="50">
        <v>3</v>
      </c>
      <c r="B5" s="51" t="s">
        <v>373</v>
      </c>
      <c r="C5" s="51"/>
      <c r="D5" s="51"/>
      <c r="E5" s="51"/>
      <c r="F5" s="51" t="s">
        <v>256</v>
      </c>
      <c r="G5" s="51" t="s">
        <v>256</v>
      </c>
      <c r="H5" s="51"/>
      <c r="I5" s="51" t="s">
        <v>297</v>
      </c>
      <c r="J5" s="51"/>
      <c r="K5" s="51" t="s">
        <v>296</v>
      </c>
      <c r="L5" s="51"/>
      <c r="M5" s="51"/>
      <c r="N5" s="51" t="s">
        <v>295</v>
      </c>
      <c r="O5" s="51"/>
      <c r="P5" s="51"/>
      <c r="Q5" s="51" t="s">
        <v>294</v>
      </c>
    </row>
    <row r="6" spans="1:17" ht="37.5" x14ac:dyDescent="0.3">
      <c r="A6" s="50">
        <v>4</v>
      </c>
      <c r="B6" s="51" t="s">
        <v>374</v>
      </c>
      <c r="C6" s="51" t="s">
        <v>293</v>
      </c>
      <c r="D6" s="51" t="s">
        <v>292</v>
      </c>
      <c r="E6" s="51" t="s">
        <v>291</v>
      </c>
      <c r="F6" s="51"/>
      <c r="G6" s="51"/>
      <c r="H6" s="51" t="s">
        <v>290</v>
      </c>
      <c r="I6" s="51"/>
      <c r="J6" s="51" t="s">
        <v>289</v>
      </c>
      <c r="K6" s="51"/>
      <c r="L6" s="51"/>
      <c r="M6" s="51"/>
      <c r="N6" s="51"/>
      <c r="O6" s="51" t="s">
        <v>288</v>
      </c>
      <c r="P6" s="51"/>
      <c r="Q6" s="51"/>
    </row>
    <row r="7" spans="1:17" ht="49.5" x14ac:dyDescent="0.3">
      <c r="A7" s="50">
        <v>5</v>
      </c>
      <c r="B7" s="51"/>
      <c r="C7" s="51"/>
      <c r="D7" s="51"/>
      <c r="E7" s="51" t="s">
        <v>287</v>
      </c>
      <c r="F7" s="51"/>
      <c r="G7" s="51" t="s">
        <v>255</v>
      </c>
      <c r="H7" s="51"/>
      <c r="I7" s="51"/>
      <c r="J7" s="51" t="s">
        <v>286</v>
      </c>
      <c r="K7" s="51" t="s">
        <v>285</v>
      </c>
      <c r="L7" s="51" t="s">
        <v>284</v>
      </c>
      <c r="M7" s="51"/>
      <c r="N7" s="51"/>
      <c r="O7" s="51" t="s">
        <v>283</v>
      </c>
      <c r="P7" s="51" t="s">
        <v>282</v>
      </c>
      <c r="Q7" s="51" t="s">
        <v>281</v>
      </c>
    </row>
    <row r="8" spans="1:17" ht="37.5" x14ac:dyDescent="0.3">
      <c r="A8" s="50">
        <v>6</v>
      </c>
      <c r="B8" s="51" t="s">
        <v>375</v>
      </c>
      <c r="C8" s="51"/>
      <c r="D8" s="51"/>
      <c r="E8" s="51" t="s">
        <v>280</v>
      </c>
      <c r="F8" s="51"/>
      <c r="G8" s="51"/>
      <c r="H8" s="51" t="s">
        <v>279</v>
      </c>
      <c r="I8" s="51"/>
      <c r="J8" s="51"/>
      <c r="K8" s="51"/>
      <c r="L8" s="51"/>
      <c r="M8" s="51"/>
      <c r="N8" s="51"/>
      <c r="O8" s="51"/>
      <c r="P8" s="51"/>
      <c r="Q8" s="51"/>
    </row>
    <row r="9" spans="1:17" ht="25.5" x14ac:dyDescent="0.3">
      <c r="A9" s="50">
        <v>7</v>
      </c>
      <c r="B9" s="51"/>
      <c r="C9" s="51"/>
      <c r="D9" s="51" t="s">
        <v>278</v>
      </c>
      <c r="E9" s="51"/>
      <c r="F9" s="51" t="s">
        <v>255</v>
      </c>
      <c r="G9" s="51"/>
      <c r="H9" s="51"/>
      <c r="I9" s="51"/>
      <c r="J9" s="51"/>
      <c r="K9" s="51" t="s">
        <v>277</v>
      </c>
      <c r="L9" s="51" t="s">
        <v>276</v>
      </c>
      <c r="M9" s="51" t="s">
        <v>275</v>
      </c>
      <c r="N9" s="51" t="s">
        <v>274</v>
      </c>
      <c r="O9" s="51"/>
      <c r="P9" s="51" t="s">
        <v>273</v>
      </c>
      <c r="Q9" s="51" t="s">
        <v>272</v>
      </c>
    </row>
    <row r="10" spans="1:17" ht="17.25" x14ac:dyDescent="0.3">
      <c r="A10" s="50">
        <v>8</v>
      </c>
      <c r="B10" s="51"/>
      <c r="C10" s="51"/>
      <c r="D10" s="51"/>
      <c r="E10" s="51"/>
      <c r="F10" s="51"/>
      <c r="G10" s="51"/>
      <c r="H10" s="51"/>
      <c r="I10" s="51" t="s">
        <v>271</v>
      </c>
      <c r="J10" s="51"/>
      <c r="K10" s="51"/>
      <c r="L10" s="51"/>
      <c r="M10" s="51"/>
      <c r="N10" s="51"/>
      <c r="O10" s="51"/>
      <c r="P10" s="51"/>
      <c r="Q10" s="51"/>
    </row>
    <row r="11" spans="1:17" ht="37.5" x14ac:dyDescent="0.3">
      <c r="A11" s="50">
        <v>9</v>
      </c>
      <c r="B11" s="51" t="s">
        <v>376</v>
      </c>
      <c r="C11" s="51" t="s">
        <v>270</v>
      </c>
      <c r="D11" s="51" t="s">
        <v>269</v>
      </c>
      <c r="E11" s="51" t="s">
        <v>268</v>
      </c>
      <c r="F11" s="51" t="s">
        <v>267</v>
      </c>
      <c r="G11" s="51" t="s">
        <v>267</v>
      </c>
      <c r="H11" s="51" t="s">
        <v>266</v>
      </c>
      <c r="I11" s="51" t="s">
        <v>265</v>
      </c>
      <c r="J11" s="51" t="s">
        <v>264</v>
      </c>
      <c r="K11" s="51" t="s">
        <v>263</v>
      </c>
      <c r="L11" s="51" t="s">
        <v>262</v>
      </c>
      <c r="M11" s="51" t="s">
        <v>261</v>
      </c>
      <c r="N11" s="51" t="s">
        <v>260</v>
      </c>
      <c r="O11" s="51" t="s">
        <v>259</v>
      </c>
      <c r="P11" s="51"/>
      <c r="Q11" s="51" t="s">
        <v>258</v>
      </c>
    </row>
    <row r="12" spans="1:17" ht="17.25" x14ac:dyDescent="0.3">
      <c r="A12" s="52"/>
      <c r="B12" s="53"/>
      <c r="C12" s="53"/>
      <c r="D12" s="53"/>
      <c r="E12" s="53"/>
      <c r="F12" s="53"/>
      <c r="G12" s="53"/>
      <c r="H12" s="53"/>
      <c r="I12" s="53"/>
      <c r="J12" s="53"/>
      <c r="K12" s="53"/>
      <c r="L12" s="53"/>
      <c r="M12" s="53"/>
      <c r="N12" s="53"/>
      <c r="O12" s="53"/>
      <c r="P12" s="53"/>
      <c r="Q12" s="53"/>
    </row>
    <row r="13" spans="1:17" x14ac:dyDescent="0.3">
      <c r="A13" s="54"/>
      <c r="B13" s="55"/>
      <c r="C13" s="55"/>
      <c r="D13" s="55"/>
      <c r="E13" s="55"/>
      <c r="F13" s="55"/>
      <c r="G13" s="55"/>
      <c r="H13" s="55"/>
      <c r="I13" s="55"/>
      <c r="J13" s="54"/>
      <c r="K13" s="54"/>
      <c r="L13" s="54"/>
      <c r="M13" s="54"/>
      <c r="N13" s="54"/>
      <c r="O13" s="54"/>
      <c r="P13" s="54"/>
      <c r="Q13" s="54"/>
    </row>
    <row r="14" spans="1:17" x14ac:dyDescent="0.3">
      <c r="A14" s="54" t="s">
        <v>257</v>
      </c>
      <c r="B14" s="55"/>
      <c r="C14" s="55"/>
      <c r="D14" s="55"/>
      <c r="E14" s="55"/>
      <c r="F14" s="55"/>
      <c r="G14" s="55"/>
      <c r="H14" s="55"/>
      <c r="I14" s="55"/>
      <c r="J14" s="54"/>
      <c r="K14" s="54"/>
      <c r="L14" s="54"/>
      <c r="M14" s="54"/>
      <c r="N14" s="54"/>
      <c r="O14" s="54"/>
      <c r="P14" s="54"/>
      <c r="Q14" s="54"/>
    </row>
    <row r="15" spans="1:17" ht="37.5" x14ac:dyDescent="0.3">
      <c r="A15" s="54"/>
      <c r="B15" s="55" t="s">
        <v>312</v>
      </c>
      <c r="C15" s="55" t="s">
        <v>312</v>
      </c>
      <c r="D15" s="55" t="s">
        <v>313</v>
      </c>
      <c r="E15" s="55" t="s">
        <v>312</v>
      </c>
      <c r="F15" s="55" t="s">
        <v>312</v>
      </c>
      <c r="G15" s="55" t="s">
        <v>312</v>
      </c>
      <c r="H15" s="55" t="s">
        <v>312</v>
      </c>
      <c r="I15" s="55" t="s">
        <v>312</v>
      </c>
      <c r="J15" s="55" t="s">
        <v>312</v>
      </c>
      <c r="K15" s="55" t="s">
        <v>312</v>
      </c>
      <c r="L15" s="55" t="s">
        <v>312</v>
      </c>
      <c r="M15" s="55" t="s">
        <v>312</v>
      </c>
      <c r="N15" s="55" t="s">
        <v>312</v>
      </c>
      <c r="O15" s="55" t="s">
        <v>312</v>
      </c>
      <c r="P15" s="55" t="s">
        <v>312</v>
      </c>
      <c r="Q15" s="55" t="s">
        <v>312</v>
      </c>
    </row>
    <row r="16" spans="1:17" ht="37.5" x14ac:dyDescent="0.3">
      <c r="A16" s="54"/>
      <c r="B16" s="55" t="s">
        <v>314</v>
      </c>
      <c r="C16" s="55" t="s">
        <v>315</v>
      </c>
      <c r="D16" s="55" t="s">
        <v>179</v>
      </c>
      <c r="E16" s="55" t="s">
        <v>179</v>
      </c>
      <c r="F16" s="55" t="s">
        <v>316</v>
      </c>
      <c r="G16" s="55" t="s">
        <v>317</v>
      </c>
      <c r="H16" s="55" t="s">
        <v>318</v>
      </c>
      <c r="I16" s="55" t="s">
        <v>319</v>
      </c>
      <c r="J16" s="55" t="s">
        <v>179</v>
      </c>
      <c r="K16" s="55" t="s">
        <v>320</v>
      </c>
      <c r="L16" s="55" t="s">
        <v>321</v>
      </c>
      <c r="M16" s="55" t="s">
        <v>322</v>
      </c>
      <c r="N16" s="55" t="s">
        <v>323</v>
      </c>
      <c r="O16" s="55" t="s">
        <v>324</v>
      </c>
      <c r="P16" s="55" t="s">
        <v>179</v>
      </c>
      <c r="Q16" s="55" t="s">
        <v>179</v>
      </c>
    </row>
    <row r="17" spans="1:17" ht="60" x14ac:dyDescent="0.2">
      <c r="A17" s="56"/>
      <c r="B17" s="55" t="s">
        <v>325</v>
      </c>
      <c r="C17" s="55" t="s">
        <v>325</v>
      </c>
      <c r="D17" s="55" t="s">
        <v>325</v>
      </c>
      <c r="E17" s="55" t="s">
        <v>326</v>
      </c>
      <c r="F17" s="55" t="s">
        <v>325</v>
      </c>
      <c r="G17" s="55" t="s">
        <v>325</v>
      </c>
      <c r="H17" s="55" t="s">
        <v>325</v>
      </c>
      <c r="I17" s="55" t="s">
        <v>325</v>
      </c>
      <c r="J17" s="55" t="s">
        <v>327</v>
      </c>
      <c r="K17" s="55" t="s">
        <v>325</v>
      </c>
      <c r="L17" s="55" t="s">
        <v>325</v>
      </c>
      <c r="M17" s="55" t="s">
        <v>325</v>
      </c>
      <c r="N17" s="55" t="s">
        <v>325</v>
      </c>
      <c r="O17" s="55" t="s">
        <v>325</v>
      </c>
      <c r="P17" s="55" t="s">
        <v>328</v>
      </c>
      <c r="Q17" s="55" t="s">
        <v>325</v>
      </c>
    </row>
    <row r="18" spans="1:17" ht="48" x14ac:dyDescent="0.2">
      <c r="A18" s="56"/>
      <c r="B18" s="55" t="s">
        <v>329</v>
      </c>
      <c r="C18" s="55" t="s">
        <v>188</v>
      </c>
      <c r="D18" s="55" t="s">
        <v>188</v>
      </c>
      <c r="E18" s="55" t="s">
        <v>188</v>
      </c>
      <c r="F18" s="55" t="s">
        <v>184</v>
      </c>
      <c r="G18" s="55" t="s">
        <v>184</v>
      </c>
      <c r="H18" s="55" t="s">
        <v>188</v>
      </c>
      <c r="I18" s="55" t="s">
        <v>186</v>
      </c>
      <c r="J18" s="55" t="s">
        <v>188</v>
      </c>
      <c r="K18" s="55" t="s">
        <v>330</v>
      </c>
      <c r="L18" s="55" t="s">
        <v>188</v>
      </c>
      <c r="M18" s="55" t="s">
        <v>188</v>
      </c>
      <c r="N18" s="55" t="s">
        <v>177</v>
      </c>
      <c r="O18" s="55" t="s">
        <v>188</v>
      </c>
      <c r="P18" s="55" t="s">
        <v>188</v>
      </c>
      <c r="Q18" s="55" t="s">
        <v>331</v>
      </c>
    </row>
    <row r="19" spans="1:17" ht="36" x14ac:dyDescent="0.2">
      <c r="A19" s="56"/>
      <c r="B19" s="55" t="s">
        <v>180</v>
      </c>
      <c r="C19" s="55" t="s">
        <v>169</v>
      </c>
      <c r="D19" s="55" t="s">
        <v>181</v>
      </c>
      <c r="E19" s="55" t="s">
        <v>332</v>
      </c>
      <c r="F19" s="55" t="s">
        <v>333</v>
      </c>
      <c r="G19" s="55" t="s">
        <v>333</v>
      </c>
      <c r="H19" s="55" t="s">
        <v>185</v>
      </c>
      <c r="I19" s="55" t="s">
        <v>333</v>
      </c>
      <c r="J19" s="55" t="s">
        <v>334</v>
      </c>
      <c r="K19" s="55" t="s">
        <v>333</v>
      </c>
      <c r="L19" s="55" t="s">
        <v>333</v>
      </c>
      <c r="M19" s="55" t="s">
        <v>333</v>
      </c>
      <c r="N19" s="55" t="s">
        <v>333</v>
      </c>
      <c r="O19" s="55" t="s">
        <v>178</v>
      </c>
      <c r="P19" s="55" t="s">
        <v>333</v>
      </c>
      <c r="Q19" s="55" t="s">
        <v>333</v>
      </c>
    </row>
    <row r="20" spans="1:17" ht="48" x14ac:dyDescent="0.2">
      <c r="A20" s="56"/>
      <c r="B20" s="55" t="s">
        <v>183</v>
      </c>
      <c r="C20" s="55" t="s">
        <v>183</v>
      </c>
      <c r="D20" s="55" t="s">
        <v>183</v>
      </c>
      <c r="E20" s="55" t="s">
        <v>335</v>
      </c>
      <c r="F20" s="55" t="s">
        <v>183</v>
      </c>
      <c r="G20" s="55" t="s">
        <v>175</v>
      </c>
      <c r="H20" s="55" t="s">
        <v>183</v>
      </c>
      <c r="I20" s="55" t="s">
        <v>183</v>
      </c>
      <c r="J20" s="55" t="s">
        <v>167</v>
      </c>
      <c r="K20" s="55" t="s">
        <v>187</v>
      </c>
      <c r="L20" s="55" t="s">
        <v>336</v>
      </c>
      <c r="M20" s="55" t="s">
        <v>183</v>
      </c>
      <c r="N20" s="55" t="s">
        <v>183</v>
      </c>
      <c r="O20" s="55" t="s">
        <v>189</v>
      </c>
      <c r="P20" s="55" t="s">
        <v>171</v>
      </c>
      <c r="Q20" s="55" t="s">
        <v>337</v>
      </c>
    </row>
    <row r="21" spans="1:17" ht="36" x14ac:dyDescent="0.2">
      <c r="A21" s="56"/>
      <c r="B21" s="55" t="s">
        <v>201</v>
      </c>
      <c r="C21" s="55" t="s">
        <v>338</v>
      </c>
      <c r="D21" s="55" t="s">
        <v>338</v>
      </c>
      <c r="E21" s="55" t="s">
        <v>339</v>
      </c>
      <c r="F21" s="55" t="s">
        <v>338</v>
      </c>
      <c r="G21" s="55" t="s">
        <v>338</v>
      </c>
      <c r="H21" s="55" t="s">
        <v>340</v>
      </c>
      <c r="I21" s="55" t="s">
        <v>338</v>
      </c>
      <c r="J21" s="55" t="s">
        <v>338</v>
      </c>
      <c r="K21" s="55" t="s">
        <v>338</v>
      </c>
      <c r="L21" s="55" t="s">
        <v>338</v>
      </c>
      <c r="M21" s="55" t="s">
        <v>338</v>
      </c>
      <c r="N21" s="55" t="s">
        <v>338</v>
      </c>
      <c r="O21" s="55" t="s">
        <v>338</v>
      </c>
      <c r="P21" s="55" t="s">
        <v>338</v>
      </c>
      <c r="Q21" s="55" t="s">
        <v>338</v>
      </c>
    </row>
    <row r="22" spans="1:17" ht="36" x14ac:dyDescent="0.2">
      <c r="A22" s="56"/>
      <c r="B22" s="55" t="s">
        <v>174</v>
      </c>
      <c r="C22" s="55" t="s">
        <v>174</v>
      </c>
      <c r="D22" s="55" t="s">
        <v>341</v>
      </c>
      <c r="E22" s="55" t="s">
        <v>174</v>
      </c>
      <c r="F22" s="55" t="s">
        <v>172</v>
      </c>
      <c r="G22" s="55" t="s">
        <v>174</v>
      </c>
      <c r="H22" s="55" t="s">
        <v>174</v>
      </c>
      <c r="I22" s="55" t="s">
        <v>174</v>
      </c>
      <c r="J22" s="55" t="s">
        <v>174</v>
      </c>
      <c r="K22" s="55" t="s">
        <v>342</v>
      </c>
      <c r="L22" s="55" t="s">
        <v>170</v>
      </c>
      <c r="M22" s="55" t="s">
        <v>168</v>
      </c>
      <c r="N22" s="55" t="s">
        <v>343</v>
      </c>
      <c r="O22" s="55" t="s">
        <v>174</v>
      </c>
      <c r="P22" s="55" t="s">
        <v>344</v>
      </c>
      <c r="Q22" s="55" t="s">
        <v>345</v>
      </c>
    </row>
    <row r="23" spans="1:17" x14ac:dyDescent="0.2">
      <c r="A23" s="56"/>
      <c r="B23" s="55" t="s">
        <v>346</v>
      </c>
      <c r="C23" s="55" t="s">
        <v>346</v>
      </c>
      <c r="D23" s="55" t="s">
        <v>346</v>
      </c>
      <c r="E23" s="55" t="s">
        <v>346</v>
      </c>
      <c r="F23" s="55" t="s">
        <v>346</v>
      </c>
      <c r="G23" s="55" t="s">
        <v>346</v>
      </c>
      <c r="H23" s="55" t="s">
        <v>346</v>
      </c>
      <c r="I23" s="55" t="s">
        <v>173</v>
      </c>
      <c r="J23" s="55" t="s">
        <v>346</v>
      </c>
      <c r="K23" s="55" t="s">
        <v>346</v>
      </c>
      <c r="L23" s="55" t="s">
        <v>346</v>
      </c>
      <c r="M23" s="55" t="s">
        <v>346</v>
      </c>
      <c r="N23" s="55" t="s">
        <v>346</v>
      </c>
      <c r="O23" s="55" t="s">
        <v>346</v>
      </c>
      <c r="P23" s="55" t="s">
        <v>346</v>
      </c>
      <c r="Q23" s="55" t="s">
        <v>346</v>
      </c>
    </row>
    <row r="24" spans="1:17" ht="48" x14ac:dyDescent="0.2">
      <c r="A24" s="56"/>
      <c r="B24" s="55" t="s">
        <v>347</v>
      </c>
      <c r="C24" s="55" t="s">
        <v>348</v>
      </c>
      <c r="D24" s="55" t="s">
        <v>349</v>
      </c>
      <c r="E24" s="55" t="s">
        <v>182</v>
      </c>
      <c r="F24" s="55" t="s">
        <v>350</v>
      </c>
      <c r="G24" s="55" t="s">
        <v>350</v>
      </c>
      <c r="H24" s="55" t="s">
        <v>176</v>
      </c>
      <c r="I24" s="55" t="s">
        <v>351</v>
      </c>
      <c r="J24" s="55" t="s">
        <v>352</v>
      </c>
      <c r="K24" s="55" t="s">
        <v>353</v>
      </c>
      <c r="L24" s="55" t="s">
        <v>354</v>
      </c>
      <c r="M24" s="55" t="s">
        <v>355</v>
      </c>
      <c r="N24" s="55" t="s">
        <v>356</v>
      </c>
      <c r="O24" s="55" t="s">
        <v>357</v>
      </c>
      <c r="P24" s="55" t="s">
        <v>358</v>
      </c>
      <c r="Q24" s="55" t="s">
        <v>359</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1</vt:i4>
      </vt:variant>
    </vt:vector>
  </HeadingPairs>
  <TitlesOfParts>
    <vt:vector size="5" baseType="lpstr">
      <vt:lpstr>threat_modeling_all</vt:lpstr>
      <vt:lpstr>threat_list</vt:lpstr>
      <vt:lpstr>OWASP</vt:lpstr>
      <vt:lpstr>Sheet3</vt:lpstr>
      <vt:lpstr>OWASP!Print_Area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문성주/책임연구원/ID Web솔루션Project(seongju.moon@lge.com)</dc:creator>
  <cp:lastModifiedBy>Windows 사용자</cp:lastModifiedBy>
  <cp:lastPrinted>2021-06-15T05:52:54Z</cp:lastPrinted>
  <dcterms:created xsi:type="dcterms:W3CDTF">2021-06-09T05:12:21Z</dcterms:created>
  <dcterms:modified xsi:type="dcterms:W3CDTF">2021-06-15T07:43:48Z</dcterms:modified>
</cp:coreProperties>
</file>