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security\cmu\temp\cmu_project\docs\06_risk_assessment\"/>
    </mc:Choice>
  </mc:AlternateContent>
  <bookViews>
    <workbookView xWindow="0" yWindow="0" windowWidth="28800" windowHeight="12390" activeTab="2"/>
  </bookViews>
  <sheets>
    <sheet name="threat_modeling_all" sheetId="1" r:id="rId1"/>
    <sheet name="threat_list" sheetId="2" r:id="rId2"/>
    <sheet name="OWASP" sheetId="3" r:id="rId3"/>
    <sheet name="Sheet3" sheetId="5" r:id="rId4"/>
  </sheets>
  <calcPr calcId="152511"/>
</workbook>
</file>

<file path=xl/calcChain.xml><?xml version="1.0" encoding="utf-8"?>
<calcChain xmlns="http://schemas.openxmlformats.org/spreadsheetml/2006/main">
  <c r="L72" i="3" l="1"/>
  <c r="M72" i="3" s="1"/>
  <c r="G72" i="3"/>
  <c r="H72" i="3" s="1"/>
  <c r="G17" i="3"/>
  <c r="N72" i="3" l="1"/>
  <c r="L270" i="3"/>
  <c r="M270" i="3" s="1"/>
  <c r="G270" i="3"/>
  <c r="H270" i="3" s="1"/>
  <c r="L259" i="3"/>
  <c r="M259" i="3" s="1"/>
  <c r="G259" i="3"/>
  <c r="H259" i="3" s="1"/>
  <c r="L248" i="3"/>
  <c r="M248" i="3" s="1"/>
  <c r="G248" i="3"/>
  <c r="H248" i="3" s="1"/>
  <c r="L237" i="3"/>
  <c r="M237" i="3" s="1"/>
  <c r="G237" i="3"/>
  <c r="H237" i="3" s="1"/>
  <c r="L226" i="3"/>
  <c r="M226" i="3" s="1"/>
  <c r="G226" i="3"/>
  <c r="H226" i="3" s="1"/>
  <c r="L215" i="3"/>
  <c r="M215" i="3" s="1"/>
  <c r="G215" i="3"/>
  <c r="H215" i="3" s="1"/>
  <c r="L204" i="3"/>
  <c r="M204" i="3" s="1"/>
  <c r="G204" i="3"/>
  <c r="H204" i="3" s="1"/>
  <c r="L193" i="3"/>
  <c r="M193" i="3" s="1"/>
  <c r="G193" i="3"/>
  <c r="H193" i="3" s="1"/>
  <c r="L182" i="3"/>
  <c r="M182" i="3" s="1"/>
  <c r="G182" i="3"/>
  <c r="H182" i="3" s="1"/>
  <c r="L171" i="3"/>
  <c r="M171" i="3" s="1"/>
  <c r="G171" i="3"/>
  <c r="H171" i="3" s="1"/>
  <c r="L160" i="3"/>
  <c r="M160" i="3" s="1"/>
  <c r="G160" i="3"/>
  <c r="H160" i="3" s="1"/>
  <c r="L149" i="3"/>
  <c r="M149" i="3" s="1"/>
  <c r="G149" i="3"/>
  <c r="H149" i="3" s="1"/>
  <c r="L138" i="3"/>
  <c r="M138" i="3" s="1"/>
  <c r="G138" i="3"/>
  <c r="H138" i="3" s="1"/>
  <c r="L127" i="3"/>
  <c r="M127" i="3" s="1"/>
  <c r="G127" i="3"/>
  <c r="H127" i="3" s="1"/>
  <c r="L116" i="3"/>
  <c r="M116" i="3" s="1"/>
  <c r="G116" i="3"/>
  <c r="H116" i="3" s="1"/>
  <c r="L105" i="3"/>
  <c r="M105" i="3" s="1"/>
  <c r="G105" i="3"/>
  <c r="H105" i="3" s="1"/>
  <c r="L94" i="3"/>
  <c r="M94" i="3" s="1"/>
  <c r="G94" i="3"/>
  <c r="H94" i="3" s="1"/>
  <c r="L83" i="3"/>
  <c r="M83" i="3" s="1"/>
  <c r="G83" i="3"/>
  <c r="H83" i="3" s="1"/>
  <c r="L61" i="3"/>
  <c r="M61" i="3" s="1"/>
  <c r="G61" i="3"/>
  <c r="H61" i="3" s="1"/>
  <c r="L50" i="3"/>
  <c r="M50" i="3" s="1"/>
  <c r="G50" i="3"/>
  <c r="H50" i="3" s="1"/>
  <c r="L39" i="3"/>
  <c r="M39" i="3" s="1"/>
  <c r="G39" i="3"/>
  <c r="H39" i="3" s="1"/>
  <c r="L28" i="3"/>
  <c r="M28" i="3" s="1"/>
  <c r="G28" i="3"/>
  <c r="H28" i="3" s="1"/>
  <c r="L17" i="3"/>
  <c r="M17" i="3" s="1"/>
  <c r="H17" i="3"/>
  <c r="L6" i="3"/>
  <c r="M6" i="3" s="1"/>
  <c r="G6" i="3"/>
  <c r="H6" i="3" s="1"/>
  <c r="N270" i="3" l="1"/>
  <c r="N259" i="3"/>
  <c r="N248" i="3"/>
  <c r="N226" i="3"/>
  <c r="N215" i="3"/>
  <c r="N204" i="3"/>
  <c r="N193" i="3"/>
  <c r="N182" i="3"/>
  <c r="N171" i="3"/>
  <c r="N160" i="3"/>
  <c r="N138" i="3"/>
  <c r="N127" i="3"/>
  <c r="N116" i="3"/>
  <c r="N105" i="3"/>
  <c r="N94" i="3"/>
  <c r="N83" i="3"/>
  <c r="N61" i="3"/>
  <c r="N39" i="3"/>
  <c r="N28" i="3"/>
  <c r="N17" i="3"/>
  <c r="N6" i="3"/>
  <c r="N237" i="3"/>
  <c r="N149" i="3"/>
  <c r="N50" i="3"/>
</calcChain>
</file>

<file path=xl/sharedStrings.xml><?xml version="1.0" encoding="utf-8"?>
<sst xmlns="http://schemas.openxmlformats.org/spreadsheetml/2006/main" count="2376" uniqueCount="539">
  <si>
    <t>Id</t>
  </si>
  <si>
    <t>Category</t>
  </si>
  <si>
    <t>Interaction</t>
  </si>
  <si>
    <t>Elevation Of Privilege</t>
  </si>
  <si>
    <t>DF3.1 Camera Ctrl</t>
  </si>
  <si>
    <t>An attacker may pass data into 3.1 Camera Unit in order to change the flow of program execution within 3.1 Camera Unit to the attacker's choosing.</t>
  </si>
  <si>
    <t>Denial Of Service</t>
  </si>
  <si>
    <t>An external agent interrupts data flowing across a trust boundary in either direction.</t>
  </si>
  <si>
    <t>Information Disclosure</t>
  </si>
  <si>
    <t>Credentials on the wire are often subject to sniffing by an attacker. Are the credentials re-usable/re-playable? Are credentials included in a message? For example, sending a zip file with the password in the email. Use strong cryptography for the transmission of credentials. Use the OS libraries if at all possible, and consider cryptographic algorithm agility, rather than hardcoding a choice.</t>
  </si>
  <si>
    <t>Data flowing across DF3.1 Camera Ctrl may be sniffed by an attacker. Depending on what type of data an attacker can read, it may be used to attack other parts of the system or simply be a disclosure of information leading to compliance violations. Consider encrypting the data flow.</t>
  </si>
  <si>
    <t>Repudiation</t>
  </si>
  <si>
    <t>3.1 Camera Unit claims that it did not receive data from a source outside the trust boundary. Consider using logging or auditing to record the source, time, and summary of the received data.</t>
  </si>
  <si>
    <t>Tampering</t>
  </si>
  <si>
    <t>Spoofing</t>
  </si>
  <si>
    <t>3.1 Camera Unit may be spoofed by an attacker and this may lead to information disclosure by 2.1 Server (Jetson). Consider using a standard authentication mechanism to identify the destination process.</t>
  </si>
  <si>
    <t>2.1 Server (Jetson) may be spoofed by an attacker and this may lead to unauthorized access to 3.1 Camera Unit. Consider using a standard authentication mechanism to identify the source process.</t>
  </si>
  <si>
    <t>1.1 Client (PC) may be able to impersonate the context of 2.1 Server (Jetson) in order to gain additional privilege.</t>
  </si>
  <si>
    <t>2.1 Server (Jetson) may be able to impersonate the context of 1.1 Client (PC) in order to gain additional privilege.</t>
  </si>
  <si>
    <t>DF3.2 Sensor Data</t>
  </si>
  <si>
    <t>2.1 Server (Jetson) crashes, halts, stops or runs slowly; in all cases violating an availability metric.</t>
  </si>
  <si>
    <t>Data flowing across DF3.2 Sensor Data may be sniffed by an attacker. Depending on what type of data an attacker can read, it may be used to attack other parts of the system or simply be a disclosure of information leading to compliance violations. Consider encrypting the data flow.</t>
  </si>
  <si>
    <t>2.1 Server (Jetson) claims that it did not receive data from a source outside the trust boundary. Consider using logging or auditing to record the source, time, and summary of the received data.</t>
  </si>
  <si>
    <t>3.1 Camera Unit may be spoofed by an attacker and this may lead to unauthorized access to 2.1 Server (Jetson). Consider using a standard authentication mechanism to identify the source process.</t>
  </si>
  <si>
    <t>1.1 Client (PC) claims that it did not receive data from a source outside the trust boundary. Consider using logging or auditing to record the source, time, and summary of the received data.</t>
  </si>
  <si>
    <t>An attacker may pass data into 2.1 Server (Jetson) in order to change the flow of program execution within 2.1 Server (Jetson) to the attacker's choosing.</t>
  </si>
  <si>
    <t>Log readers can come under attack via log files. Consider ways to canonicalize data in all logs. Implement a single reader for the logs, if possible, in order to reduce attack surface area. Be sure to understand and document log file elements which come from untrusted sources.</t>
  </si>
  <si>
    <t>1.1 Client (PC) may be able to remotely execute code for 2.1 Server (Jetson).</t>
  </si>
  <si>
    <t>If you have trust levels, is anyone other outside of the highest trust level allowed to log? Letting everyone write to your logs can lead to repudiation problems. Only allow trusted code to log.</t>
  </si>
  <si>
    <t>DF4.2 Load Login Credential / Learning Data ...</t>
  </si>
  <si>
    <t>DF2.1 Reqest (Login / Mode Ctrl..)</t>
  </si>
  <si>
    <t>DF4.1 Store Login Credential / Learning Data ...</t>
  </si>
  <si>
    <t>DF1.1 User Input (Login Credential &amp; Mode Control Input)</t>
  </si>
  <si>
    <t>DF2.5 Result (Video Stream...)</t>
  </si>
  <si>
    <t>An external agent interrupts data flowing across a trust boundary in either direction.</t>
    <phoneticPr fontId="18" type="noConversion"/>
  </si>
  <si>
    <t>DF3.2 Sensor Data</t>
    <phoneticPr fontId="18" type="noConversion"/>
  </si>
  <si>
    <t>Does the log capture enough data to understand what happened in the past? Do your logs capture enough data to understand an incident after the fact? Is such capture lightweight enough to be left on all the time? Do you have enough data to deal with repudiation claims? Make sure you log sufficient and appropriate data to handle a repudiation claims. You might want to talk to an audit expert as well as a privacy expert about your choice of data.</t>
    <phoneticPr fontId="18" type="noConversion"/>
  </si>
  <si>
    <t>Do you accept logs from unknown or weakly authenticated users or systems? Identify and authenticate the source of the logs before accepting them.</t>
    <phoneticPr fontId="18" type="noConversion"/>
  </si>
  <si>
    <t xml:space="preserve">If the user credential data is stored as plain text, it can be disclosed. </t>
    <phoneticPr fontId="18" type="noConversion"/>
  </si>
  <si>
    <t>Review</t>
    <phoneticPr fontId="18" type="noConversion"/>
  </si>
  <si>
    <t>An attacker modify user credential data.</t>
    <phoneticPr fontId="18" type="noConversion"/>
  </si>
  <si>
    <t>An attacker modify user credential data and then server can use it without checking.</t>
    <phoneticPr fontId="18" type="noConversion"/>
  </si>
  <si>
    <t>Clients can repudiate the actions they have performed.</t>
    <phoneticPr fontId="18" type="noConversion"/>
  </si>
  <si>
    <t>An attack can sniff the data on the connection.</t>
    <phoneticPr fontId="18" type="noConversion"/>
  </si>
  <si>
    <t>DF2.1 Reqest (Login / Mode Ctrl..)</t>
    <phoneticPr fontId="18" type="noConversion"/>
  </si>
  <si>
    <t>Weak Authentification may lead to disclose information</t>
    <phoneticPr fontId="18" type="noConversion"/>
  </si>
  <si>
    <t>Security Requirement</t>
    <phoneticPr fontId="18" type="noConversion"/>
  </si>
  <si>
    <t>The server may be crashed or halt, and then you may not be able to login.</t>
    <phoneticPr fontId="18" type="noConversion"/>
  </si>
  <si>
    <t>Server is simple then there is no way to detect that symptoms.</t>
    <phoneticPr fontId="18" type="noConversion"/>
  </si>
  <si>
    <t>the information of the communication between client and server is interrupted by attackers.</t>
    <phoneticPr fontId="18" type="noConversion"/>
  </si>
  <si>
    <t>Server doesn't need to impersonate in order to gain additional privilege.</t>
    <phoneticPr fontId="18" type="noConversion"/>
  </si>
  <si>
    <t>An attacker spoof the user (Client)</t>
    <phoneticPr fontId="18" type="noConversion"/>
  </si>
  <si>
    <t>Client cannot execute code in Server remotely.</t>
    <phoneticPr fontId="18" type="noConversion"/>
  </si>
  <si>
    <t>An attacker sends a malicious data to server in order to change the flow of program execution.</t>
    <phoneticPr fontId="18" type="noConversion"/>
  </si>
  <si>
    <t>need input sanitization</t>
    <phoneticPr fontId="18" type="noConversion"/>
  </si>
  <si>
    <t>Camera unit can get information only about Camera control signal, cable is dedicated for that.</t>
    <phoneticPr fontId="18" type="noConversion"/>
  </si>
  <si>
    <t>2.1 Server (Jetson) may be able to remotely execute code for 3.1 Camera Unit</t>
    <phoneticPr fontId="18" type="noConversion"/>
  </si>
  <si>
    <t>Camera is just simple unit, so no threat is expected to arise.</t>
    <phoneticPr fontId="18" type="noConversion"/>
  </si>
  <si>
    <t>Data flowing across DF3.1 Camera Ctrl may be tampered with by an attacker.</t>
    <phoneticPr fontId="18" type="noConversion"/>
  </si>
  <si>
    <t>Since it is connected with a physical deciated cable, it is difficult to interrupts and tamper data from the outside.</t>
    <phoneticPr fontId="18" type="noConversion"/>
  </si>
  <si>
    <t>Camera Unit cannot claims the receive data from a source outside.</t>
    <phoneticPr fontId="18" type="noConversion"/>
  </si>
  <si>
    <t>The camera unit can only do very simple things, and that threat is unlikely to arise.</t>
    <phoneticPr fontId="18" type="noConversion"/>
  </si>
  <si>
    <t>Since they are connected by physical cables, it is difficult to interrupt with data.</t>
    <phoneticPr fontId="18" type="noConversion"/>
  </si>
  <si>
    <t>3.1 Camera Unit may be able to impersonate the context of 2.1 Server (Jetson) in order to gain additional privilege.</t>
    <phoneticPr fontId="18" type="noConversion"/>
  </si>
  <si>
    <t>Even if the camera unit acquires additional privileges, It just send Sensor Data, so no threat is expected to arise.</t>
    <phoneticPr fontId="18" type="noConversion"/>
  </si>
  <si>
    <t>Server can control Camera Unit via Device driver, and authorized access is taken care of by the OS.</t>
    <phoneticPr fontId="18" type="noConversion"/>
  </si>
  <si>
    <t>Since it is connected with a physical deciated cable, it is difficult to interrupts and tamper data outside.</t>
    <phoneticPr fontId="18" type="noConversion"/>
  </si>
  <si>
    <t>It may be physically damaged and you may not be able to get Data from Camera</t>
    <phoneticPr fontId="18" type="noConversion"/>
  </si>
  <si>
    <t>Even if the camera unit acquires additional privileges, It just send Sensor Data, so no threat is expected to arise.</t>
    <phoneticPr fontId="18" type="noConversion"/>
  </si>
  <si>
    <t>2.1 Server (Jetson) may be able to remotely execute code for 3.1 Camera Unit.</t>
    <phoneticPr fontId="18" type="noConversion"/>
  </si>
  <si>
    <t>It is possible to add a lot of Images in the storage.</t>
    <phoneticPr fontId="18" type="noConversion"/>
  </si>
  <si>
    <t>The number of images should be under 100.</t>
    <phoneticPr fontId="18" type="noConversion"/>
  </si>
  <si>
    <t>User credential may be disclosed.</t>
    <phoneticPr fontId="18" type="noConversion"/>
  </si>
  <si>
    <t>This case will not happen in the system.</t>
    <phoneticPr fontId="18" type="noConversion"/>
  </si>
  <si>
    <t>Consider what happens when the audit mechanism comes under attack, including attempts to destroy the logs, or attack log analysis programs. Ensure access to the log is through a reference monitor, which controls read and write separately. Document what filters, if any, readers can rely on, or writers should expect</t>
    <phoneticPr fontId="18" type="noConversion"/>
  </si>
  <si>
    <t>This case will not happen in the system.</t>
    <phoneticPr fontId="18" type="noConversion"/>
  </si>
  <si>
    <t>User Credential Data can be exposed to attackers.</t>
    <phoneticPr fontId="18" type="noConversion"/>
  </si>
  <si>
    <t>E1. Human User may be spoofed by an attacker and this may lead to unauthorized access to 1.1 Client (PC). Consider using a standard authentication mechanism to identify the external entity.</t>
    <phoneticPr fontId="18" type="noConversion"/>
  </si>
  <si>
    <t>Client cannot distinguish Human Users.</t>
    <phoneticPr fontId="18" type="noConversion"/>
  </si>
  <si>
    <t>1.1 Client (PC) may be able to impersonate the context of E1. Human User in order to gain additional privilege.</t>
    <phoneticPr fontId="18" type="noConversion"/>
  </si>
  <si>
    <t xml:space="preserve">Server (Jetson) may be spoofed by an attacker </t>
    <phoneticPr fontId="18" type="noConversion"/>
  </si>
  <si>
    <t>Mutual authentication</t>
    <phoneticPr fontId="18" type="noConversion"/>
  </si>
  <si>
    <t xml:space="preserve">Client (PC) may be spoofed by an attacker </t>
    <phoneticPr fontId="18" type="noConversion"/>
  </si>
  <si>
    <t>Video Stream may be tampered with by an attacker.</t>
    <phoneticPr fontId="18" type="noConversion"/>
  </si>
  <si>
    <t>even though this case will happen, this case does not affect .</t>
    <phoneticPr fontId="18" type="noConversion"/>
  </si>
  <si>
    <t>Video Stream may be sniffed with by an attacker.</t>
    <phoneticPr fontId="18" type="noConversion"/>
  </si>
  <si>
    <t>Client (PC) crashes, halts, stops or runs slowly.</t>
    <phoneticPr fontId="18" type="noConversion"/>
  </si>
  <si>
    <t>Server should be robust in abnormal case.</t>
    <phoneticPr fontId="18" type="noConversion"/>
  </si>
  <si>
    <t>This case won't be handled.</t>
    <phoneticPr fontId="18" type="noConversion"/>
  </si>
  <si>
    <t>support only single user</t>
    <phoneticPr fontId="18" type="noConversion"/>
  </si>
  <si>
    <t>Server (Jetson) may be able to remotely execute code</t>
    <phoneticPr fontId="18" type="noConversion"/>
  </si>
  <si>
    <t>An attacker may pass data into 1.1 Client (PC)</t>
    <phoneticPr fontId="18" type="noConversion"/>
  </si>
  <si>
    <t>Mitigation</t>
    <phoneticPr fontId="18" type="noConversion"/>
  </si>
  <si>
    <t>Use TLS Encrypted Communication channel, mTLS (mutual Auth) may be implemented.</t>
    <phoneticPr fontId="18" type="noConversion"/>
  </si>
  <si>
    <t>using TCP</t>
    <phoneticPr fontId="18" type="noConversion"/>
  </si>
  <si>
    <t>apply input sanitization</t>
    <phoneticPr fontId="18" type="noConversion"/>
  </si>
  <si>
    <t xml:space="preserve">The limitation of number of image is need. </t>
    <phoneticPr fontId="18" type="noConversion"/>
  </si>
  <si>
    <t>User credential should be encrypted before being stored.</t>
    <phoneticPr fontId="18" type="noConversion"/>
  </si>
  <si>
    <t>User Credential Data should be kept securely.</t>
    <phoneticPr fontId="18" type="noConversion"/>
  </si>
  <si>
    <t>use mutual authentication</t>
    <phoneticPr fontId="18" type="noConversion"/>
  </si>
  <si>
    <t>apply input sanitization</t>
    <phoneticPr fontId="18" type="noConversion"/>
  </si>
  <si>
    <t>N/A</t>
  </si>
  <si>
    <t>N/A</t>
    <phoneticPr fontId="18" type="noConversion"/>
  </si>
  <si>
    <t>N/A</t>
    <phoneticPr fontId="18" type="noConversion"/>
  </si>
  <si>
    <t>Need to more stronger authentification process</t>
    <phoneticPr fontId="18" type="noConversion"/>
  </si>
  <si>
    <t>User credential should be kept securely</t>
    <phoneticPr fontId="18" type="noConversion"/>
  </si>
  <si>
    <t>Encrypt credential data</t>
    <phoneticPr fontId="18" type="noConversion"/>
  </si>
  <si>
    <t>Use hash for credential data</t>
    <phoneticPr fontId="18" type="noConversion"/>
  </si>
  <si>
    <t>Use 2FA</t>
    <phoneticPr fontId="18" type="noConversion"/>
  </si>
  <si>
    <t>Use TLS</t>
    <phoneticPr fontId="18" type="noConversion"/>
  </si>
  <si>
    <t>Need to consider encrypting the data flow.</t>
    <phoneticPr fontId="18" type="noConversion"/>
  </si>
  <si>
    <t>An attacker tampers Login or Mode control data to server in order to get information.</t>
    <phoneticPr fontId="18" type="noConversion"/>
  </si>
  <si>
    <t>Need to encrypt communication channel</t>
    <phoneticPr fontId="18" type="noConversion"/>
  </si>
  <si>
    <t>Seal it, Make sure there are no protruding parts.</t>
    <phoneticPr fontId="18" type="noConversion"/>
  </si>
  <si>
    <t>Need to limit the number of images</t>
    <phoneticPr fontId="18" type="noConversion"/>
  </si>
  <si>
    <t>Need to encrypt user credential data</t>
    <phoneticPr fontId="18" type="noConversion"/>
  </si>
  <si>
    <t>Need to protect camera unit from physical damage</t>
    <phoneticPr fontId="18" type="noConversion"/>
  </si>
  <si>
    <t>Protect Camera from physical damage</t>
    <phoneticPr fontId="18" type="noConversion"/>
  </si>
  <si>
    <t>Need to apply mutual authentification</t>
    <phoneticPr fontId="18" type="noConversion"/>
  </si>
  <si>
    <t>Use mutual authentification</t>
    <phoneticPr fontId="18" type="noConversion"/>
  </si>
  <si>
    <t>Threat</t>
    <phoneticPr fontId="18" type="noConversion"/>
  </si>
  <si>
    <t>Need to use TCP</t>
    <phoneticPr fontId="18" type="noConversion"/>
  </si>
  <si>
    <t>Need to apply input sanitization</t>
    <phoneticPr fontId="18" type="noConversion"/>
  </si>
  <si>
    <t>Need to protect the video stream over the connection</t>
    <phoneticPr fontId="18" type="noConversion"/>
  </si>
  <si>
    <t xml:space="preserve">Video Stream over the connection should be protected. </t>
    <phoneticPr fontId="18" type="noConversion"/>
  </si>
  <si>
    <t>need to TLS</t>
    <phoneticPr fontId="18" type="noConversion"/>
  </si>
  <si>
    <t>Need to protect the video stream over the connection</t>
    <phoneticPr fontId="18" type="noConversion"/>
  </si>
  <si>
    <t>Need input sanitization</t>
    <phoneticPr fontId="18" type="noConversion"/>
  </si>
  <si>
    <t>Need to remain stable in abnormal cases</t>
    <phoneticPr fontId="18" type="noConversion"/>
  </si>
  <si>
    <t>STRIDE</t>
  </si>
  <si>
    <t>Tool</t>
    <phoneticPr fontId="18" type="noConversion"/>
  </si>
  <si>
    <t>Change the image data not to recognize registered users.</t>
    <phoneticPr fontId="18" type="noConversion"/>
  </si>
  <si>
    <t>Disclose administrator’s ID/Password to the employees in the company.</t>
    <phoneticPr fontId="18" type="noConversion"/>
  </si>
  <si>
    <t>Steal the client and server</t>
    <phoneticPr fontId="18" type="noConversion"/>
  </si>
  <si>
    <t>Sniff the communication channel between server and client to get user credential data.</t>
    <phoneticPr fontId="18" type="noConversion"/>
  </si>
  <si>
    <t>PnG</t>
    <phoneticPr fontId="18" type="noConversion"/>
  </si>
  <si>
    <t>Tampering</t>
    <phoneticPr fontId="18" type="noConversion"/>
  </si>
  <si>
    <t>Information Disclosure</t>
    <phoneticPr fontId="18" type="noConversion"/>
  </si>
  <si>
    <t>N/A</t>
    <phoneticPr fontId="18" type="noConversion"/>
  </si>
  <si>
    <t>Server &lt;=&gt; Client</t>
    <phoneticPr fontId="18" type="noConversion"/>
  </si>
  <si>
    <t>User credential data</t>
    <phoneticPr fontId="18" type="noConversion"/>
  </si>
  <si>
    <t>Client =&gt; Server</t>
    <phoneticPr fontId="18" type="noConversion"/>
  </si>
  <si>
    <t>All components</t>
    <phoneticPr fontId="18" type="noConversion"/>
  </si>
  <si>
    <t>Need to protect user credential data</t>
    <phoneticPr fontId="18" type="noConversion"/>
  </si>
  <si>
    <t>Need to more stronger process for authentification</t>
    <phoneticPr fontId="18" type="noConversion"/>
  </si>
  <si>
    <t>Need more security guard</t>
    <phoneticPr fontId="18" type="noConversion"/>
  </si>
  <si>
    <t>Need to protect the data over the connection</t>
    <phoneticPr fontId="18" type="noConversion"/>
  </si>
  <si>
    <t>Compromise the connection of network physically by an attacker</t>
    <phoneticPr fontId="18" type="noConversion"/>
  </si>
  <si>
    <t>Server need to be robust in abnormal case.</t>
    <phoneticPr fontId="18" type="noConversion"/>
  </si>
  <si>
    <t>Brainstorming</t>
    <phoneticPr fontId="18" type="noConversion"/>
  </si>
  <si>
    <t>Network</t>
    <phoneticPr fontId="18" type="noConversion"/>
  </si>
  <si>
    <t>User Credential Data should be encrypted in the storage.</t>
    <phoneticPr fontId="18" type="noConversion"/>
  </si>
  <si>
    <t>The login shall be authenticated in two ways.</t>
    <phoneticPr fontId="18" type="noConversion"/>
  </si>
  <si>
    <t>the system shall know the change of the user credential data.</t>
    <phoneticPr fontId="18" type="noConversion"/>
  </si>
  <si>
    <t>the system shall know the change of the user credential data.</t>
    <phoneticPr fontId="18" type="noConversion"/>
  </si>
  <si>
    <t>클라이언트와 서버는 상호인증을 해야 한다.</t>
    <phoneticPr fontId="18" type="noConversion"/>
  </si>
  <si>
    <t>서버와 클라이언트는 암호화된 채널을 통하여 통신하여야 한다.</t>
    <phoneticPr fontId="18" type="noConversion"/>
  </si>
  <si>
    <t>Need to use TLS</t>
    <phoneticPr fontId="18" type="noConversion"/>
  </si>
  <si>
    <t>using TLS</t>
    <phoneticPr fontId="18" type="noConversion"/>
  </si>
  <si>
    <t>모든 입력은 사용하기 전에 검증하여야 한다.
need input sanitization</t>
    <phoneticPr fontId="18" type="noConversion"/>
  </si>
  <si>
    <t xml:space="preserve">
The number of images should be under 100.</t>
    <phoneticPr fontId="18" type="noConversion"/>
  </si>
  <si>
    <t>Threat Group</t>
  </si>
  <si>
    <t>Impact</t>
  </si>
  <si>
    <t>Critical</t>
  </si>
  <si>
    <t>Likelihood</t>
  </si>
  <si>
    <t>High</t>
  </si>
  <si>
    <t>Low</t>
  </si>
  <si>
    <t>Medium</t>
  </si>
  <si>
    <t>Overall Risk Severity = Likelihood x Impact</t>
  </si>
  <si>
    <t>Likelihood and Impact Levels</t>
  </si>
  <si>
    <t>HIGH</t>
  </si>
  <si>
    <t>0 to &lt;3</t>
  </si>
  <si>
    <t>LOW</t>
  </si>
  <si>
    <t>MEDIUM</t>
  </si>
  <si>
    <t>3 to &lt;6</t>
  </si>
  <si>
    <t>Note</t>
  </si>
  <si>
    <t>6 to 9</t>
  </si>
  <si>
    <t>5 - Extensive critical data disclosed</t>
  </si>
  <si>
    <t>7 - Possibly traceable</t>
  </si>
  <si>
    <t>4 - Possible reward</t>
  </si>
  <si>
    <t>7 - Extensive primary services interrupted</t>
  </si>
  <si>
    <t>5 - Clear violation</t>
  </si>
  <si>
    <t>7 - Easy</t>
  </si>
  <si>
    <t>8 - Logged without review</t>
  </si>
  <si>
    <t xml:space="preserve">7 - </t>
  </si>
  <si>
    <t>5 - Easy</t>
  </si>
  <si>
    <t>9 - Public knowledge</t>
  </si>
  <si>
    <t>3 - Minor effect on annual profit</t>
  </si>
  <si>
    <t>4 - Loss of major accounts</t>
  </si>
  <si>
    <t xml:space="preserve">1 - </t>
  </si>
  <si>
    <t>4 - Advanced computer user</t>
  </si>
  <si>
    <t>4 - Special access or resources required</t>
  </si>
  <si>
    <t>9 - Anonymous Internet users</t>
  </si>
  <si>
    <t xml:space="preserve">5 - </t>
  </si>
  <si>
    <t>3 - Difficult</t>
  </si>
  <si>
    <t>4 - Hidden</t>
  </si>
  <si>
    <t>3 - Logged and reviewed</t>
  </si>
  <si>
    <t>5 - Extensive slightly corrupt data</t>
  </si>
  <si>
    <t xml:space="preserve">3 - </t>
  </si>
  <si>
    <t>5 - Loss of goodwill</t>
  </si>
  <si>
    <t>Factors for Estimating Likelihood</t>
    <phoneticPr fontId="23" type="noConversion"/>
  </si>
  <si>
    <t>Overall
Risk Severity</t>
    <phoneticPr fontId="23" type="noConversion"/>
  </si>
  <si>
    <t>Factors</t>
    <phoneticPr fontId="23" type="noConversion"/>
  </si>
  <si>
    <t>Likelihood</t>
    <phoneticPr fontId="23" type="noConversion"/>
  </si>
  <si>
    <t xml:space="preserve"> Score</t>
    <phoneticPr fontId="23" type="noConversion"/>
  </si>
  <si>
    <t>Threat Agent</t>
    <phoneticPr fontId="23" type="noConversion"/>
  </si>
  <si>
    <t>6 - Some technical skills</t>
    <phoneticPr fontId="23" type="noConversion"/>
  </si>
  <si>
    <t>Opportunity</t>
    <phoneticPr fontId="26" type="noConversion"/>
  </si>
  <si>
    <t>Loss of accountability</t>
    <phoneticPr fontId="23" type="noConversion"/>
  </si>
  <si>
    <t>Inteface</t>
    <phoneticPr fontId="23" type="noConversion"/>
  </si>
  <si>
    <t>Score</t>
    <phoneticPr fontId="23" type="noConversion"/>
  </si>
  <si>
    <t>Reputation damage</t>
    <phoneticPr fontId="23" type="noConversion"/>
  </si>
  <si>
    <t>6 - Some technical skills</t>
  </si>
  <si>
    <t>Factors</t>
    <phoneticPr fontId="23" type="noConversion"/>
  </si>
  <si>
    <t>Range</t>
    <phoneticPr fontId="23" type="noConversion"/>
  </si>
  <si>
    <t>Estimating Factors</t>
    <phoneticPr fontId="23" type="noConversion"/>
  </si>
  <si>
    <t>Impact</t>
    <phoneticPr fontId="23" type="noConversion"/>
  </si>
  <si>
    <t>Severity</t>
    <phoneticPr fontId="23" type="noConversion"/>
  </si>
  <si>
    <t>Group Size</t>
    <phoneticPr fontId="26" type="noConversion"/>
  </si>
  <si>
    <t>Vulnerability</t>
    <phoneticPr fontId="23" type="noConversion"/>
  </si>
  <si>
    <t>Reputation damage</t>
    <phoneticPr fontId="23" type="noConversion"/>
  </si>
  <si>
    <t>Non-compliance</t>
    <phoneticPr fontId="23" type="noConversion"/>
  </si>
  <si>
    <t>Intrusion detection</t>
    <phoneticPr fontId="26" type="noConversion"/>
  </si>
  <si>
    <t>Privacy violation</t>
    <phoneticPr fontId="23" type="noConversion"/>
  </si>
  <si>
    <t>Factors for Estimating Likelihood</t>
    <phoneticPr fontId="23" type="noConversion"/>
  </si>
  <si>
    <t>Factors for Estimating Impact</t>
    <phoneticPr fontId="23" type="noConversion"/>
  </si>
  <si>
    <t>Range</t>
    <phoneticPr fontId="23" type="noConversion"/>
  </si>
  <si>
    <t>Skill level</t>
    <phoneticPr fontId="26" type="noConversion"/>
  </si>
  <si>
    <t>Awareness</t>
    <phoneticPr fontId="26" type="noConversion"/>
  </si>
  <si>
    <t>Inteface</t>
    <phoneticPr fontId="23" type="noConversion"/>
  </si>
  <si>
    <t>Overall
Risk Severity</t>
    <phoneticPr fontId="23" type="noConversion"/>
  </si>
  <si>
    <t>Range</t>
    <phoneticPr fontId="23" type="noConversion"/>
  </si>
  <si>
    <t>Estimating Factors</t>
    <phoneticPr fontId="23" type="noConversion"/>
  </si>
  <si>
    <t>Severity</t>
    <phoneticPr fontId="23" type="noConversion"/>
  </si>
  <si>
    <t xml:space="preserve"> Score</t>
    <phoneticPr fontId="23" type="noConversion"/>
  </si>
  <si>
    <t>Severity</t>
    <phoneticPr fontId="23" type="noConversion"/>
  </si>
  <si>
    <t>Skill level</t>
    <phoneticPr fontId="26" type="noConversion"/>
  </si>
  <si>
    <t>Technical
Impact</t>
    <phoneticPr fontId="23" type="noConversion"/>
  </si>
  <si>
    <t>Loss of confidentiality</t>
    <phoneticPr fontId="26" type="noConversion"/>
  </si>
  <si>
    <t>Motive</t>
    <phoneticPr fontId="26" type="noConversion"/>
  </si>
  <si>
    <t>Loss of integrity</t>
    <phoneticPr fontId="26" type="noConversion"/>
  </si>
  <si>
    <t>7 - Extensive seriously corrupt data</t>
    <phoneticPr fontId="23" type="noConversion"/>
  </si>
  <si>
    <t>Opportunity</t>
    <phoneticPr fontId="26" type="noConversion"/>
  </si>
  <si>
    <t>7 - Some access or resources required</t>
    <phoneticPr fontId="23" type="noConversion"/>
  </si>
  <si>
    <t>Loss of availability</t>
    <phoneticPr fontId="23" type="noConversion"/>
  </si>
  <si>
    <t>Group Size</t>
    <phoneticPr fontId="26" type="noConversion"/>
  </si>
  <si>
    <t>Ease of discovery</t>
    <phoneticPr fontId="26" type="noConversion"/>
  </si>
  <si>
    <t>Business
Impact</t>
    <phoneticPr fontId="23" type="noConversion"/>
  </si>
  <si>
    <t>Financial damage</t>
    <phoneticPr fontId="23" type="noConversion"/>
  </si>
  <si>
    <t>Ease of exploit</t>
    <phoneticPr fontId="26" type="noConversion"/>
  </si>
  <si>
    <t>Non-compliance</t>
    <phoneticPr fontId="23" type="noConversion"/>
  </si>
  <si>
    <t>Privacy violation</t>
    <phoneticPr fontId="23" type="noConversion"/>
  </si>
  <si>
    <t>Estimating Factors</t>
    <phoneticPr fontId="23" type="noConversion"/>
  </si>
  <si>
    <t>Factors</t>
    <phoneticPr fontId="23" type="noConversion"/>
  </si>
  <si>
    <t>Likelihood</t>
    <phoneticPr fontId="23" type="noConversion"/>
  </si>
  <si>
    <t>Estimating Factors</t>
    <phoneticPr fontId="23" type="noConversion"/>
  </si>
  <si>
    <t>Range</t>
    <phoneticPr fontId="23" type="noConversion"/>
  </si>
  <si>
    <t>Impact</t>
    <phoneticPr fontId="23" type="noConversion"/>
  </si>
  <si>
    <t>Score</t>
    <phoneticPr fontId="23" type="noConversion"/>
  </si>
  <si>
    <t>Threat Agent</t>
    <phoneticPr fontId="23" type="noConversion"/>
  </si>
  <si>
    <t>Motive</t>
    <phoneticPr fontId="26" type="noConversion"/>
  </si>
  <si>
    <t>Vulnerability</t>
    <phoneticPr fontId="23" type="noConversion"/>
  </si>
  <si>
    <t>Ease of discovery</t>
    <phoneticPr fontId="26" type="noConversion"/>
  </si>
  <si>
    <t>Financial damage</t>
    <phoneticPr fontId="23" type="noConversion"/>
  </si>
  <si>
    <t>Ease of exploit</t>
    <phoneticPr fontId="26" type="noConversion"/>
  </si>
  <si>
    <t>Awareness</t>
    <phoneticPr fontId="26" type="noConversion"/>
  </si>
  <si>
    <t>Intrusion detection</t>
    <phoneticPr fontId="26" type="noConversion"/>
  </si>
  <si>
    <t>Easy</t>
  </si>
  <si>
    <t>Difficult</t>
  </si>
  <si>
    <t>Ranges for drop down lists:</t>
  </si>
  <si>
    <t>Millions of people</t>
  </si>
  <si>
    <t>Brand damage</t>
  </si>
  <si>
    <t>Bankruptcy</t>
  </si>
  <si>
    <t>Completely anonymous</t>
  </si>
  <si>
    <t>All services completely lost</t>
  </si>
  <si>
    <t>All data totally corrupt</t>
  </si>
  <si>
    <t>All data disclosed</t>
  </si>
  <si>
    <t>Not logged</t>
  </si>
  <si>
    <t>Public knowledge</t>
  </si>
  <si>
    <t>Automated tools available</t>
  </si>
  <si>
    <t>Anonymous Internet users</t>
  </si>
  <si>
    <t>No access or resources required</t>
  </si>
  <si>
    <t>High reward</t>
  </si>
  <si>
    <t>Logged without review</t>
  </si>
  <si>
    <t>Thousands of people</t>
  </si>
  <si>
    <t>High profile violation</t>
  </si>
  <si>
    <t>Significant effect on annual profit</t>
  </si>
  <si>
    <t>Possibly traceable</t>
  </si>
  <si>
    <t>Extensive primary services interrupted</t>
  </si>
  <si>
    <t>Extensive seriously corrupt data</t>
  </si>
  <si>
    <t>Some access or resources required</t>
  </si>
  <si>
    <t>Obvious</t>
  </si>
  <si>
    <t>Authenticated users</t>
  </si>
  <si>
    <t>Hundreds of people</t>
  </si>
  <si>
    <t>Clear violation</t>
  </si>
  <si>
    <t>Loss of goodwill</t>
  </si>
  <si>
    <t>Minimal primary services interrupted, extensive secondary services interrupted</t>
  </si>
  <si>
    <t>Extensive slightly corrupt data</t>
  </si>
  <si>
    <t>Extensive critical data disclosed</t>
  </si>
  <si>
    <t>Partners</t>
  </si>
  <si>
    <t>Loss of major accounts</t>
  </si>
  <si>
    <t>Minimal critical data disclosed, extensive non-sensitive data disclosed</t>
  </si>
  <si>
    <t>Hidden</t>
  </si>
  <si>
    <t>Intranet users</t>
  </si>
  <si>
    <t>Special access or resources required</t>
  </si>
  <si>
    <t>Possible reward</t>
  </si>
  <si>
    <t>One individual</t>
  </si>
  <si>
    <t>Minor effect on annual profit</t>
  </si>
  <si>
    <t xml:space="preserve"> Minimal seriously corrupt data</t>
  </si>
  <si>
    <t>Logged and reviewed</t>
  </si>
  <si>
    <t>Minor violation</t>
  </si>
  <si>
    <t>Minimal non-sensitive data disclosed</t>
  </si>
  <si>
    <t>Developers, system administrators</t>
  </si>
  <si>
    <t>Minimal damage</t>
  </si>
  <si>
    <t>Less than the cost to fix the vulnerability</t>
  </si>
  <si>
    <t>Fully traceable</t>
  </si>
  <si>
    <t>Minimal secondary services interrupted</t>
  </si>
  <si>
    <t>Minimal slightly corrupt data</t>
  </si>
  <si>
    <t>Active detection in application</t>
  </si>
  <si>
    <t>Unknown</t>
  </si>
  <si>
    <t>Theoretical</t>
  </si>
  <si>
    <t>Practically impossible</t>
  </si>
  <si>
    <t>Low or no reward</t>
  </si>
  <si>
    <t>Full access or expensive resources required</t>
  </si>
  <si>
    <t xml:space="preserve">0 - </t>
  </si>
  <si>
    <t>0 - Full access or expensive resources required</t>
  </si>
  <si>
    <t>1 - Security penetration skills</t>
  </si>
  <si>
    <t>1 - Low or no reward</t>
  </si>
  <si>
    <t>1 - Practically impossible</t>
  </si>
  <si>
    <t>1 - Theoretical</t>
  </si>
  <si>
    <t>1 - Unknown</t>
  </si>
  <si>
    <t>1 - Active detection in application</t>
  </si>
  <si>
    <t>1 - Minimal slightly corrupt data</t>
  </si>
  <si>
    <t>1 - Minimal secondary services interrupted</t>
  </si>
  <si>
    <t>1 - Fully traceable</t>
  </si>
  <si>
    <t>1 - Less than the cost to fix the vulnerability</t>
  </si>
  <si>
    <t>1 - Minimal damage</t>
  </si>
  <si>
    <t xml:space="preserve">2 - </t>
  </si>
  <si>
    <t>2 - Developers, system administrators</t>
  </si>
  <si>
    <t>2 - Minimal non-sensitive data disclosed</t>
  </si>
  <si>
    <t>2 - Minor violation</t>
  </si>
  <si>
    <t>3 - Network and programming skills</t>
  </si>
  <si>
    <t>3 -  Minimal seriously corrupt data</t>
  </si>
  <si>
    <t>3 - One individual</t>
  </si>
  <si>
    <t>4 - Intranet users</t>
  </si>
  <si>
    <t xml:space="preserve">4 - </t>
  </si>
  <si>
    <t>4 - Minimal critical data disclosed, extensive non-sensitive data disclosed</t>
  </si>
  <si>
    <t>5 - Partners</t>
  </si>
  <si>
    <t>5 - Minimal primary services interrupted, extensive secondary services interrupted</t>
  </si>
  <si>
    <t>5 - Hundreds of people</t>
  </si>
  <si>
    <t xml:space="preserve">6 - </t>
  </si>
  <si>
    <t>6 - Authenticated users</t>
  </si>
  <si>
    <t>6 - Obvious</t>
  </si>
  <si>
    <t>7 - Some access or resources required</t>
  </si>
  <si>
    <t>7 - Extensive seriously corrupt data</t>
  </si>
  <si>
    <t>7 - Significant effect on annual profit</t>
  </si>
  <si>
    <t>7 - High profile violation</t>
  </si>
  <si>
    <t>7 - Thousands of people</t>
  </si>
  <si>
    <t xml:space="preserve">8 - </t>
  </si>
  <si>
    <t>9 - No technical skills</t>
  </si>
  <si>
    <t>9 - High reward</t>
  </si>
  <si>
    <t>9 - No access or resources required</t>
  </si>
  <si>
    <t>9 - Automated tools available</t>
  </si>
  <si>
    <t>9 - Not logged</t>
  </si>
  <si>
    <t>9 - All data disclosed</t>
  </si>
  <si>
    <t>9 - All data totally corrupt</t>
  </si>
  <si>
    <t>9 - All services completely lost</t>
  </si>
  <si>
    <t>9 - Completely anonymous</t>
  </si>
  <si>
    <t>9 - Bankruptcy</t>
  </si>
  <si>
    <t>9 - Brand damage</t>
  </si>
  <si>
    <t xml:space="preserve">9 - </t>
  </si>
  <si>
    <t>9 - Millions of people</t>
  </si>
  <si>
    <t>Skill level</t>
    <phoneticPr fontId="23" type="noConversion"/>
  </si>
  <si>
    <t>Motive</t>
    <phoneticPr fontId="23" type="noConversion"/>
  </si>
  <si>
    <t>Opportunity</t>
    <phoneticPr fontId="23" type="noConversion"/>
  </si>
  <si>
    <t>Size</t>
    <phoneticPr fontId="23" type="noConversion"/>
  </si>
  <si>
    <t>Ease of discovery</t>
    <phoneticPr fontId="23" type="noConversion"/>
  </si>
  <si>
    <t>Ease of exploit</t>
    <phoneticPr fontId="23" type="noConversion"/>
  </si>
  <si>
    <t>Awareness</t>
    <phoneticPr fontId="23" type="noConversion"/>
  </si>
  <si>
    <t>Intrusion detection</t>
    <phoneticPr fontId="23" type="noConversion"/>
  </si>
  <si>
    <t>Loss of confidentiality</t>
    <phoneticPr fontId="23" type="noConversion"/>
  </si>
  <si>
    <t>Loss of integrity</t>
    <phoneticPr fontId="23" type="noConversion"/>
  </si>
  <si>
    <t>Loss of availability</t>
    <phoneticPr fontId="23" type="noConversion"/>
  </si>
  <si>
    <t>Loss of accountability</t>
    <phoneticPr fontId="23" type="noConversion"/>
  </si>
  <si>
    <t>Security penetration skills</t>
    <phoneticPr fontId="23" type="noConversion"/>
  </si>
  <si>
    <t>Network and programming skills</t>
    <phoneticPr fontId="23" type="noConversion"/>
  </si>
  <si>
    <t>Advanced computer user</t>
    <phoneticPr fontId="23" type="noConversion"/>
  </si>
  <si>
    <t>Some technical skills</t>
    <phoneticPr fontId="23" type="noConversion"/>
  </si>
  <si>
    <t>No technical skills</t>
    <phoneticPr fontId="23" type="noConversion"/>
  </si>
  <si>
    <t>5 - Extensive critical data disclosed</t>
    <phoneticPr fontId="18" type="noConversion"/>
  </si>
  <si>
    <t>DF4.2 Load Login Credential / Learning Data …</t>
    <phoneticPr fontId="23" type="noConversion"/>
  </si>
  <si>
    <t xml:space="preserve">[Threat]
If the user credential data is stored as plain text, it can be disclosed. </t>
    <phoneticPr fontId="23" type="noConversion"/>
  </si>
  <si>
    <t>Information Disclosure</t>
    <phoneticPr fontId="23" type="noConversion"/>
  </si>
  <si>
    <t>DF4.2 Load Login Credential / Learning Data …</t>
    <phoneticPr fontId="23" type="noConversion"/>
  </si>
  <si>
    <t>[Threat]
An attacker modify user credential data.</t>
    <phoneticPr fontId="23" type="noConversion"/>
  </si>
  <si>
    <t>Tampering</t>
    <phoneticPr fontId="23" type="noConversion"/>
  </si>
  <si>
    <t>ID</t>
    <phoneticPr fontId="23" type="noConversion"/>
  </si>
  <si>
    <t>[Threat]
An attacker modify user credential data and then server can use it without checking.</t>
    <phoneticPr fontId="23" type="noConversion"/>
  </si>
  <si>
    <t>Spoofing</t>
    <phoneticPr fontId="23" type="noConversion"/>
  </si>
  <si>
    <t>DF2.1 Reqest (Login / Mode Ctrl..)</t>
    <phoneticPr fontId="23" type="noConversion"/>
  </si>
  <si>
    <t>[Threat]
An attacker spoof the user (Client)</t>
    <phoneticPr fontId="23" type="noConversion"/>
  </si>
  <si>
    <t>[Threat]
An attacker tampers Login or Mode control data to server in order to get information.</t>
    <phoneticPr fontId="23" type="noConversion"/>
  </si>
  <si>
    <t>Tampering</t>
    <phoneticPr fontId="23" type="noConversion"/>
  </si>
  <si>
    <t>Repudiation</t>
    <phoneticPr fontId="23" type="noConversion"/>
  </si>
  <si>
    <t>[Threat]
Clients can repudiate the actions they have performed.</t>
    <phoneticPr fontId="23" type="noConversion"/>
  </si>
  <si>
    <t>Threat Group</t>
    <phoneticPr fontId="23" type="noConversion"/>
  </si>
  <si>
    <t>[Threat]
An attack can sniff the data on the connection.</t>
    <phoneticPr fontId="23" type="noConversion"/>
  </si>
  <si>
    <t>[Threat]
Weak Authentification may lead to disclose information.</t>
    <phoneticPr fontId="23" type="noConversion"/>
  </si>
  <si>
    <t>Denial Of Service</t>
    <phoneticPr fontId="23" type="noConversion"/>
  </si>
  <si>
    <t>[Threat]
the information of the communication between client and server is interrupted by attackers.</t>
    <phoneticPr fontId="23" type="noConversion"/>
  </si>
  <si>
    <t>Elevation Of Privilege</t>
    <phoneticPr fontId="23" type="noConversion"/>
  </si>
  <si>
    <t>[Threat]
An attacker sends a malicious data to server in order to change the flow of program execution.</t>
    <phoneticPr fontId="23" type="noConversion"/>
  </si>
  <si>
    <t>Denial Of Service</t>
    <phoneticPr fontId="23" type="noConversion"/>
  </si>
  <si>
    <t xml:space="preserve">DF3.1 Camera Ctrl </t>
    <phoneticPr fontId="23" type="noConversion"/>
  </si>
  <si>
    <t>[Threat]
It may be physically damaged and you may not be able to get Data from Camera</t>
    <phoneticPr fontId="23" type="noConversion"/>
  </si>
  <si>
    <t xml:space="preserve">DF4.1 Store Login Credential / Learning Data ... </t>
    <phoneticPr fontId="23" type="noConversion"/>
  </si>
  <si>
    <t>[Threat]
It is possible to add a lot of Images in the storage.</t>
    <phoneticPr fontId="23" type="noConversion"/>
  </si>
  <si>
    <t>[Threat]
User credential may be disclosed.</t>
    <phoneticPr fontId="23" type="noConversion"/>
  </si>
  <si>
    <t>[Threat]
User Credential Data can be exposed to attackers.</t>
    <phoneticPr fontId="23" type="noConversion"/>
  </si>
  <si>
    <t>DF2.5 Result (Video Stream...)</t>
    <phoneticPr fontId="23" type="noConversion"/>
  </si>
  <si>
    <t xml:space="preserve">[Threat]
Server (Jetson) may be spoofed by an attacker </t>
    <phoneticPr fontId="23" type="noConversion"/>
  </si>
  <si>
    <t>[Threat]
Client (PC) may be spoofed by an attacker</t>
    <phoneticPr fontId="23" type="noConversion"/>
  </si>
  <si>
    <t>[Threat]
Video Stream may be tampered with by an attacker.</t>
    <phoneticPr fontId="23" type="noConversion"/>
  </si>
  <si>
    <t>Information Disclosure</t>
    <phoneticPr fontId="23" type="noConversion"/>
  </si>
  <si>
    <t>[Threat]
Video Stream may be sniffed with by an attacker.</t>
    <phoneticPr fontId="23" type="noConversion"/>
  </si>
  <si>
    <t>[Threat]
Client (PC) crashes, halts, stops or runs slowly.</t>
    <phoneticPr fontId="23" type="noConversion"/>
  </si>
  <si>
    <t>[Threat]
Server (Jetson) may be able to remotely execute code</t>
    <phoneticPr fontId="23" type="noConversion"/>
  </si>
  <si>
    <t>[Threat]
An attacker may pass data into 1.1 Client (PC)</t>
    <phoneticPr fontId="23" type="noConversion"/>
  </si>
  <si>
    <t>User credential data</t>
    <phoneticPr fontId="23" type="noConversion"/>
  </si>
  <si>
    <t>[Threat]
Change the image data not to recognize registered users.</t>
    <phoneticPr fontId="23" type="noConversion"/>
  </si>
  <si>
    <t>Information Disclosure</t>
    <phoneticPr fontId="23" type="noConversion"/>
  </si>
  <si>
    <t>Client =&gt; Server</t>
    <phoneticPr fontId="23" type="noConversion"/>
  </si>
  <si>
    <t>[Threat]
Disclose administrator’s ID/Password to the employees in the company.</t>
    <phoneticPr fontId="23" type="noConversion"/>
  </si>
  <si>
    <t>Server &lt;=&gt; Client</t>
    <phoneticPr fontId="23" type="noConversion"/>
  </si>
  <si>
    <t>[Threat]
Sniff the communication channel between server and client to get user credential data.</t>
    <phoneticPr fontId="23" type="noConversion"/>
  </si>
  <si>
    <t>Network</t>
    <phoneticPr fontId="23" type="noConversion"/>
  </si>
  <si>
    <t>[Threat]
Compromise the connection of network physically by an attacker</t>
    <phoneticPr fontId="23" type="noConversion"/>
  </si>
  <si>
    <t>TR-01</t>
    <phoneticPr fontId="18" type="noConversion"/>
  </si>
  <si>
    <t>TR-02</t>
    <phoneticPr fontId="18" type="noConversion"/>
  </si>
  <si>
    <t>TR-03</t>
    <phoneticPr fontId="18" type="noConversion"/>
  </si>
  <si>
    <t>TR-04</t>
  </si>
  <si>
    <t>TR-05</t>
  </si>
  <si>
    <t>TR-06</t>
  </si>
  <si>
    <t>TR-07</t>
  </si>
  <si>
    <t>TR-08</t>
  </si>
  <si>
    <t>TR-10</t>
    <phoneticPr fontId="18" type="noConversion"/>
  </si>
  <si>
    <t>TR-13</t>
    <phoneticPr fontId="18" type="noConversion"/>
  </si>
  <si>
    <t>TR-29</t>
    <phoneticPr fontId="18" type="noConversion"/>
  </si>
  <si>
    <t>TR-34</t>
    <phoneticPr fontId="18" type="noConversion"/>
  </si>
  <si>
    <t>TR-35</t>
    <phoneticPr fontId="18" type="noConversion"/>
  </si>
  <si>
    <t>TR-41</t>
    <phoneticPr fontId="18" type="noConversion"/>
  </si>
  <si>
    <t>TR-44</t>
    <phoneticPr fontId="18" type="noConversion"/>
  </si>
  <si>
    <t>TR-45</t>
    <phoneticPr fontId="18" type="noConversion"/>
  </si>
  <si>
    <t>TR-46</t>
    <phoneticPr fontId="18" type="noConversion"/>
  </si>
  <si>
    <t>TR-48</t>
    <phoneticPr fontId="18" type="noConversion"/>
  </si>
  <si>
    <t>TR-49</t>
    <phoneticPr fontId="18" type="noConversion"/>
  </si>
  <si>
    <t>TR-52</t>
    <phoneticPr fontId="18" type="noConversion"/>
  </si>
  <si>
    <t>TR-53</t>
    <phoneticPr fontId="18" type="noConversion"/>
  </si>
  <si>
    <t>TR-56</t>
    <phoneticPr fontId="18" type="noConversion"/>
  </si>
  <si>
    <t>TR-57</t>
    <phoneticPr fontId="18" type="noConversion"/>
  </si>
  <si>
    <t>TR-59</t>
    <phoneticPr fontId="18" type="noConversion"/>
  </si>
  <si>
    <t>TR-60</t>
    <phoneticPr fontId="18" type="noConversion"/>
  </si>
  <si>
    <t>TR-02</t>
    <phoneticPr fontId="18" type="noConversion"/>
  </si>
  <si>
    <t>TR-09</t>
  </si>
  <si>
    <t>TR-10</t>
  </si>
  <si>
    <t>TR-11</t>
  </si>
  <si>
    <t>TR-12</t>
  </si>
  <si>
    <t>TR-13</t>
  </si>
  <si>
    <t>TR-14</t>
  </si>
  <si>
    <t>TR-15</t>
  </si>
  <si>
    <t>TR-16</t>
  </si>
  <si>
    <t>TR-17</t>
  </si>
  <si>
    <t>TR-18</t>
  </si>
  <si>
    <t>TR-19</t>
  </si>
  <si>
    <t>TR-20</t>
  </si>
  <si>
    <t>TR-21</t>
  </si>
  <si>
    <t>TR-22</t>
  </si>
  <si>
    <t>TR-23</t>
  </si>
  <si>
    <t>TR-24</t>
  </si>
  <si>
    <t>TR-25</t>
  </si>
  <si>
    <t>TR-26</t>
  </si>
  <si>
    <t>TR-27</t>
  </si>
  <si>
    <t>TR-28</t>
  </si>
  <si>
    <t>TR-29</t>
  </si>
  <si>
    <t>TR-30</t>
  </si>
  <si>
    <t>TR-31</t>
  </si>
  <si>
    <t>TR-32</t>
  </si>
  <si>
    <t>TR-33</t>
  </si>
  <si>
    <t>TR-34</t>
  </si>
  <si>
    <t>TR-35</t>
  </si>
  <si>
    <t>TR-36</t>
  </si>
  <si>
    <t>TR-37</t>
  </si>
  <si>
    <t>TR-38</t>
  </si>
  <si>
    <t>TR-39</t>
  </si>
  <si>
    <t>TR-40</t>
  </si>
  <si>
    <t>TR-41</t>
  </si>
  <si>
    <t>TR-42</t>
  </si>
  <si>
    <t>TR-43</t>
  </si>
  <si>
    <t>TR-44</t>
  </si>
  <si>
    <t>TR-45</t>
  </si>
  <si>
    <t>TR-46</t>
  </si>
  <si>
    <t>TR-47</t>
  </si>
  <si>
    <t>TR-48</t>
  </si>
  <si>
    <t>TR-49</t>
  </si>
  <si>
    <t>TR-50</t>
  </si>
  <si>
    <t>TR-51</t>
  </si>
  <si>
    <t>TR-52</t>
  </si>
  <si>
    <t>TR-53</t>
  </si>
  <si>
    <t>TR-54</t>
  </si>
  <si>
    <t>TR-55</t>
    <phoneticPr fontId="18" type="noConversion"/>
  </si>
  <si>
    <t>TR-57</t>
    <phoneticPr fontId="18" type="noConversion"/>
  </si>
  <si>
    <t>TR-58</t>
    <phoneticPr fontId="18" type="noConversion"/>
  </si>
  <si>
    <t>TR-59</t>
    <phoneticPr fontId="18" type="noConversion"/>
  </si>
  <si>
    <t>TR-01</t>
    <phoneticPr fontId="23" type="noConversion"/>
  </si>
  <si>
    <t>TR-02</t>
    <phoneticPr fontId="23" type="noConversion"/>
  </si>
  <si>
    <t>TR-03</t>
    <phoneticPr fontId="23" type="noConversion"/>
  </si>
  <si>
    <t>TR-04</t>
    <phoneticPr fontId="23" type="noConversion"/>
  </si>
  <si>
    <t>TR-05</t>
    <phoneticPr fontId="23" type="noConversion"/>
  </si>
  <si>
    <t>TR-06</t>
    <phoneticPr fontId="23" type="noConversion"/>
  </si>
  <si>
    <t>TR-07</t>
    <phoneticPr fontId="23" type="noConversion"/>
  </si>
  <si>
    <t>TR-08</t>
    <phoneticPr fontId="23" type="noConversion"/>
  </si>
  <si>
    <t>TR-10</t>
    <phoneticPr fontId="23" type="noConversion"/>
  </si>
  <si>
    <t>TR-13</t>
    <phoneticPr fontId="23" type="noConversion"/>
  </si>
  <si>
    <t>TR-29</t>
    <phoneticPr fontId="23" type="noConversion"/>
  </si>
  <si>
    <t>TR-34</t>
    <phoneticPr fontId="23" type="noConversion"/>
  </si>
  <si>
    <t>TR-35</t>
    <phoneticPr fontId="23" type="noConversion"/>
  </si>
  <si>
    <t>TR-41</t>
    <phoneticPr fontId="23" type="noConversion"/>
  </si>
  <si>
    <t>TR-44</t>
    <phoneticPr fontId="23" type="noConversion"/>
  </si>
  <si>
    <t>TR-45</t>
    <phoneticPr fontId="23" type="noConversion"/>
  </si>
  <si>
    <t>TR-46</t>
    <phoneticPr fontId="23" type="noConversion"/>
  </si>
  <si>
    <t>TR-48</t>
    <phoneticPr fontId="23" type="noConversion"/>
  </si>
  <si>
    <t>TR-49</t>
    <phoneticPr fontId="23" type="noConversion"/>
  </si>
  <si>
    <t>TR-52</t>
    <phoneticPr fontId="23" type="noConversion"/>
  </si>
  <si>
    <t>TR-53</t>
    <phoneticPr fontId="23" type="noConversion"/>
  </si>
  <si>
    <t>TR-56</t>
    <phoneticPr fontId="23" type="noConversion"/>
  </si>
  <si>
    <t>TR-57</t>
    <phoneticPr fontId="23" type="noConversion"/>
  </si>
  <si>
    <t>TR-59</t>
    <phoneticPr fontId="23" type="noConversion"/>
  </si>
  <si>
    <t>TR-60</t>
    <phoneticPr fontId="23" type="noConversion"/>
  </si>
  <si>
    <t>s</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</si>
</sst>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3"/>
      <charset val="129"/>
      <scheme val="minor"/>
    </font>
    <font>
      <sz val="10"/>
      <name val="Arial"/>
      <family val="2"/>
    </font>
    <font>
      <b/>
      <sz val="11"/>
      <color theme="0"/>
      <name val="맑은 고딕"/>
      <family val="3"/>
      <charset val="129"/>
      <scheme val="minor"/>
    </font>
    <font>
      <b/>
      <sz val="10"/>
      <name val="Arial"/>
      <family val="2"/>
    </font>
    <font>
      <sz val="8"/>
      <name val="돋움"/>
      <family val="3"/>
      <charset val="129"/>
    </font>
    <font>
      <sz val="10"/>
      <name val="돋움"/>
      <family val="3"/>
      <charset val="129"/>
    </font>
    <font>
      <b/>
      <sz val="8"/>
      <color rgb="FF252525"/>
      <name val="Arial"/>
      <family val="2"/>
    </font>
    <font>
      <sz val="8"/>
      <name val="맑은 고딕"/>
      <family val="3"/>
      <charset val="129"/>
    </font>
    <font>
      <sz val="8"/>
      <color rgb="FF252525"/>
      <name val="Arial"/>
      <family val="2"/>
    </font>
    <font>
      <sz val="9"/>
      <color theme="1"/>
      <name val="맑은 고딕"/>
      <family val="3"/>
      <charset val="129"/>
      <scheme val="minor"/>
    </font>
    <font>
      <b/>
      <sz val="9"/>
      <color rgb="FF252525"/>
      <name val="Arial"/>
      <family val="2"/>
    </font>
    <font>
      <sz val="8"/>
      <color theme="0"/>
      <name val="Arial"/>
      <family val="2"/>
    </font>
    <font>
      <sz val="12"/>
      <color theme="0"/>
      <name val="맑은 고딕"/>
      <family val="3"/>
      <charset val="129"/>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FFFF00"/>
        <bgColor indexed="64"/>
      </patternFill>
    </fill>
    <fill>
      <patternFill patternType="solid">
        <fgColor rgb="FF90EE90"/>
        <bgColor indexed="64"/>
      </patternFill>
    </fill>
    <fill>
      <patternFill patternType="gray0625">
        <bgColor rgb="FFFFFF00"/>
      </patternFill>
    </fill>
    <fill>
      <patternFill patternType="solid">
        <fgColor rgb="FFC00000"/>
        <bgColor indexed="64"/>
      </patternFill>
    </fill>
    <fill>
      <patternFill patternType="solid">
        <fgColor rgb="FF00B050"/>
        <bgColor indexed="64"/>
      </patternFill>
    </fill>
    <fill>
      <patternFill patternType="solid">
        <fgColor theme="5"/>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double">
        <color indexed="64"/>
      </bottom>
      <diagonal/>
    </border>
    <border>
      <left/>
      <right style="thin">
        <color indexed="64"/>
      </right>
      <top style="thick">
        <color indexed="64"/>
      </top>
      <bottom style="double">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theme="0"/>
      </left>
      <right style="thin">
        <color theme="0"/>
      </right>
      <top style="thin">
        <color theme="0"/>
      </top>
      <bottom style="thin">
        <color theme="0"/>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indexed="64"/>
      </bottom>
      <diagonal/>
    </border>
    <border>
      <left/>
      <right style="double">
        <color indexed="64"/>
      </right>
      <top style="medium">
        <color auto="1"/>
      </top>
      <bottom style="thin">
        <color indexed="64"/>
      </bottom>
      <diagonal/>
    </border>
    <border>
      <left style="double">
        <color indexed="64"/>
      </left>
      <right/>
      <top style="medium">
        <color auto="1"/>
      </top>
      <bottom style="thin">
        <color indexed="64"/>
      </bottom>
      <diagonal/>
    </border>
    <border>
      <left/>
      <right style="thin">
        <color indexed="64"/>
      </right>
      <top style="medium">
        <color auto="1"/>
      </top>
      <bottom style="thick">
        <color indexed="64"/>
      </bottom>
      <diagonal/>
    </border>
    <border>
      <left/>
      <right style="thin">
        <color indexed="64"/>
      </right>
      <top style="double">
        <color indexed="64"/>
      </top>
      <bottom style="thin">
        <color indexed="64"/>
      </bottom>
      <diagonal/>
    </border>
    <border>
      <left style="thin">
        <color auto="1"/>
      </left>
      <right style="thin">
        <color auto="1"/>
      </right>
      <top style="double">
        <color indexed="64"/>
      </top>
      <bottom style="thin">
        <color auto="1"/>
      </bottom>
      <diagonal/>
    </border>
    <border>
      <left style="thin">
        <color indexed="64"/>
      </left>
      <right style="double">
        <color indexed="64"/>
      </right>
      <top style="double">
        <color indexed="64"/>
      </top>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indexed="64"/>
      </left>
      <right style="double">
        <color indexed="64"/>
      </right>
      <top/>
      <bottom style="medium">
        <color auto="1"/>
      </bottom>
      <diagonal/>
    </border>
    <border>
      <left style="double">
        <color indexed="64"/>
      </left>
      <right style="thin">
        <color indexed="64"/>
      </right>
      <top/>
      <bottom style="medium">
        <color auto="1"/>
      </bottom>
      <diagonal/>
    </border>
    <border>
      <left/>
      <right style="thin">
        <color indexed="64"/>
      </right>
      <top/>
      <bottom style="medium">
        <color auto="1"/>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xf numFmtId="0" fontId="19" fillId="0" borderId="0">
      <alignment vertical="center"/>
    </xf>
    <xf numFmtId="0" fontId="19" fillId="0" borderId="0"/>
    <xf numFmtId="0" fontId="20" fillId="0" borderId="0"/>
  </cellStyleXfs>
  <cellXfs count="128">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3" borderId="0" xfId="0" applyFill="1" applyAlignment="1">
      <alignment vertical="center" wrapText="1"/>
    </xf>
    <xf numFmtId="0" fontId="0" fillId="0" borderId="10" xfId="0" applyBorder="1">
      <alignment vertical="center"/>
    </xf>
    <xf numFmtId="0" fontId="0" fillId="0" borderId="10" xfId="0" applyBorder="1" applyAlignment="1">
      <alignment vertical="center" wrapText="1"/>
    </xf>
    <xf numFmtId="0" fontId="0" fillId="33" borderId="10" xfId="0" applyFill="1" applyBorder="1">
      <alignment vertical="center"/>
    </xf>
    <xf numFmtId="0" fontId="0" fillId="33" borderId="10" xfId="0" applyFill="1" applyBorder="1" applyAlignment="1">
      <alignment vertical="center" wrapText="1"/>
    </xf>
    <xf numFmtId="0" fontId="0" fillId="34" borderId="10" xfId="0" applyFill="1" applyBorder="1">
      <alignment vertical="center"/>
    </xf>
    <xf numFmtId="0" fontId="0" fillId="34" borderId="10" xfId="0" applyFill="1" applyBorder="1" applyAlignment="1">
      <alignment vertical="center" wrapText="1"/>
    </xf>
    <xf numFmtId="0" fontId="0" fillId="34" borderId="0" xfId="0" applyFill="1">
      <alignment vertical="center"/>
    </xf>
    <xf numFmtId="0" fontId="0" fillId="0" borderId="11" xfId="0" applyFill="1" applyBorder="1" applyAlignment="1">
      <alignment vertical="center" wrapText="1"/>
    </xf>
    <xf numFmtId="0" fontId="0" fillId="0" borderId="10" xfId="0" applyFill="1" applyBorder="1" applyAlignment="1">
      <alignment vertical="center" wrapText="1"/>
    </xf>
    <xf numFmtId="0" fontId="0" fillId="0" borderId="0" xfId="0" applyFill="1">
      <alignment vertical="center"/>
    </xf>
    <xf numFmtId="0" fontId="0" fillId="34" borderId="12" xfId="0" applyFill="1" applyBorder="1">
      <alignment vertical="center"/>
    </xf>
    <xf numFmtId="0" fontId="0" fillId="34" borderId="12" xfId="0" applyFill="1" applyBorder="1" applyAlignment="1">
      <alignment vertical="center" wrapText="1"/>
    </xf>
    <xf numFmtId="0" fontId="0" fillId="33" borderId="13" xfId="0" applyFill="1" applyBorder="1" applyAlignment="1">
      <alignment vertical="center" wrapText="1"/>
    </xf>
    <xf numFmtId="0" fontId="0" fillId="33" borderId="13" xfId="0" applyFill="1" applyBorder="1">
      <alignment vertical="center"/>
    </xf>
    <xf numFmtId="0" fontId="0" fillId="0" borderId="14" xfId="0" applyFill="1" applyBorder="1" applyAlignment="1">
      <alignment vertical="center" wrapText="1"/>
    </xf>
    <xf numFmtId="0" fontId="0" fillId="0" borderId="14" xfId="0" applyFill="1" applyBorder="1">
      <alignment vertical="center"/>
    </xf>
    <xf numFmtId="0" fontId="20" fillId="0" borderId="0" xfId="42"/>
    <xf numFmtId="0" fontId="22" fillId="0" borderId="0" xfId="42" applyFont="1" applyBorder="1" applyAlignment="1">
      <alignment horizontal="center" vertical="center"/>
    </xf>
    <xf numFmtId="0" fontId="22" fillId="0" borderId="0" xfId="42" applyFont="1" applyBorder="1" applyAlignment="1">
      <alignment vertical="center"/>
    </xf>
    <xf numFmtId="0" fontId="22" fillId="0" borderId="22" xfId="42" applyFont="1" applyBorder="1" applyAlignment="1">
      <alignment horizontal="center" vertical="center" wrapText="1"/>
    </xf>
    <xf numFmtId="0" fontId="22" fillId="0" borderId="23" xfId="42" applyFont="1" applyBorder="1" applyAlignment="1">
      <alignment horizontal="center" vertical="center" wrapText="1"/>
    </xf>
    <xf numFmtId="0" fontId="20" fillId="0" borderId="0" xfId="42" applyAlignment="1">
      <alignment vertical="center"/>
    </xf>
    <xf numFmtId="0" fontId="20" fillId="34" borderId="27" xfId="42" applyFont="1" applyFill="1" applyBorder="1" applyAlignment="1">
      <alignment vertical="center" wrapText="1"/>
    </xf>
    <xf numFmtId="0" fontId="25" fillId="36" borderId="13" xfId="42" applyFont="1" applyFill="1" applyBorder="1" applyAlignment="1">
      <alignment horizontal="center" vertical="center" wrapText="1"/>
    </xf>
    <xf numFmtId="0" fontId="27" fillId="36" borderId="13" xfId="42" applyFont="1" applyFill="1" applyBorder="1" applyAlignment="1">
      <alignment horizontal="center" vertical="center" wrapText="1"/>
    </xf>
    <xf numFmtId="0" fontId="20" fillId="0" borderId="0" xfId="42" applyBorder="1" applyAlignment="1">
      <alignment horizontal="center" vertical="center"/>
    </xf>
    <xf numFmtId="0" fontId="25" fillId="36" borderId="10" xfId="42" applyFont="1" applyFill="1" applyBorder="1" applyAlignment="1">
      <alignment horizontal="center" vertical="center" wrapText="1"/>
    </xf>
    <xf numFmtId="0" fontId="27" fillId="36" borderId="10" xfId="42" applyFont="1" applyFill="1" applyBorder="1" applyAlignment="1">
      <alignment horizontal="center" vertical="center" wrapText="1"/>
    </xf>
    <xf numFmtId="0" fontId="29" fillId="36" borderId="34"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0" fillId="0" borderId="0" xfId="42" applyAlignment="1">
      <alignment horizontal="center"/>
    </xf>
    <xf numFmtId="0" fontId="27" fillId="36" borderId="36" xfId="42" applyFont="1" applyFill="1" applyBorder="1" applyAlignment="1">
      <alignment horizontal="center" wrapText="1"/>
    </xf>
    <xf numFmtId="0" fontId="27" fillId="37" borderId="36" xfId="42" applyFont="1" applyFill="1" applyBorder="1" applyAlignment="1">
      <alignment horizontal="center" wrapText="1"/>
    </xf>
    <xf numFmtId="0" fontId="30" fillId="38" borderId="36" xfId="42" applyFont="1" applyFill="1" applyBorder="1" applyAlignment="1">
      <alignment horizontal="center" wrapText="1"/>
    </xf>
    <xf numFmtId="0" fontId="27" fillId="39" borderId="36" xfId="42" applyFont="1" applyFill="1" applyBorder="1" applyAlignment="1">
      <alignment horizontal="center" wrapText="1"/>
    </xf>
    <xf numFmtId="0" fontId="27" fillId="36" borderId="36" xfId="42" applyFont="1" applyFill="1" applyBorder="1" applyAlignment="1">
      <alignment horizontal="center" vertical="center" wrapText="1"/>
    </xf>
    <xf numFmtId="0" fontId="27" fillId="40" borderId="36" xfId="42" applyFont="1" applyFill="1" applyBorder="1" applyAlignment="1">
      <alignment horizontal="center" vertical="center" wrapText="1"/>
    </xf>
    <xf numFmtId="0" fontId="27" fillId="37" borderId="35" xfId="42" applyFont="1" applyFill="1" applyBorder="1" applyAlignment="1">
      <alignment horizontal="center" vertical="center" wrapText="1"/>
    </xf>
    <xf numFmtId="0" fontId="30" fillId="38" borderId="36" xfId="42" applyFont="1" applyFill="1" applyBorder="1" applyAlignment="1">
      <alignment horizontal="center" vertical="center" wrapText="1"/>
    </xf>
    <xf numFmtId="0" fontId="27" fillId="41" borderId="31" xfId="42" applyFont="1" applyFill="1" applyBorder="1" applyAlignment="1">
      <alignment horizontal="center" vertical="center" wrapText="1"/>
    </xf>
    <xf numFmtId="0" fontId="25" fillId="42" borderId="38" xfId="42" applyFont="1" applyFill="1" applyBorder="1" applyAlignment="1">
      <alignment horizontal="center" vertical="center" wrapText="1"/>
    </xf>
    <xf numFmtId="0" fontId="27" fillId="37" borderId="33" xfId="42" applyFont="1" applyFill="1" applyBorder="1" applyAlignment="1">
      <alignment horizontal="center" vertical="center" wrapText="1"/>
    </xf>
    <xf numFmtId="0" fontId="27" fillId="36" borderId="39" xfId="42" applyFont="1" applyFill="1" applyBorder="1" applyAlignment="1">
      <alignment horizontal="center" vertical="center" wrapText="1"/>
    </xf>
    <xf numFmtId="0" fontId="27" fillId="41" borderId="36" xfId="42" applyFont="1" applyFill="1" applyBorder="1" applyAlignment="1">
      <alignment horizontal="center" vertical="center" wrapText="1"/>
    </xf>
    <xf numFmtId="0" fontId="21" fillId="43" borderId="0" xfId="44" applyFont="1" applyFill="1"/>
    <xf numFmtId="0" fontId="31" fillId="44" borderId="0" xfId="44" applyFont="1" applyFill="1" applyAlignment="1">
      <alignment horizontal="center" wrapText="1"/>
    </xf>
    <xf numFmtId="0" fontId="28" fillId="35" borderId="40" xfId="44" applyFont="1" applyFill="1" applyBorder="1" applyAlignment="1">
      <alignment wrapText="1"/>
    </xf>
    <xf numFmtId="0" fontId="31" fillId="45" borderId="0" xfId="44" applyFont="1" applyFill="1" applyAlignment="1">
      <alignment horizontal="center" wrapText="1"/>
    </xf>
    <xf numFmtId="0" fontId="28" fillId="45" borderId="0" xfId="44" applyFont="1" applyFill="1" applyAlignment="1">
      <alignment wrapText="1"/>
    </xf>
    <xf numFmtId="0" fontId="19" fillId="0" borderId="0" xfId="44"/>
    <xf numFmtId="0" fontId="28" fillId="0" borderId="0" xfId="44" applyFont="1" applyAlignment="1">
      <alignment wrapText="1"/>
    </xf>
    <xf numFmtId="0" fontId="20" fillId="0" borderId="0" xfId="45"/>
    <xf numFmtId="0" fontId="25" fillId="36" borderId="12" xfId="42" applyFont="1" applyFill="1" applyBorder="1" applyAlignment="1">
      <alignment horizontal="center" vertical="center" wrapText="1"/>
    </xf>
    <xf numFmtId="0" fontId="27" fillId="36" borderId="12" xfId="42" applyFont="1" applyFill="1" applyBorder="1" applyAlignment="1">
      <alignment horizontal="center" vertical="center" wrapText="1"/>
    </xf>
    <xf numFmtId="0" fontId="20" fillId="34" borderId="48" xfId="42" applyFont="1" applyFill="1" applyBorder="1" applyAlignment="1">
      <alignment vertical="center" wrapText="1"/>
    </xf>
    <xf numFmtId="0" fontId="25" fillId="36" borderId="49" xfId="42" applyFont="1" applyFill="1" applyBorder="1" applyAlignment="1">
      <alignment horizontal="center" vertical="center" wrapText="1"/>
    </xf>
    <xf numFmtId="0" fontId="27" fillId="36" borderId="49" xfId="42" applyFont="1" applyFill="1" applyBorder="1" applyAlignment="1">
      <alignment horizontal="center" vertical="center" wrapText="1"/>
    </xf>
    <xf numFmtId="0" fontId="25" fillId="36" borderId="54" xfId="42" applyFont="1" applyFill="1" applyBorder="1" applyAlignment="1">
      <alignment horizontal="center" vertical="center" wrapText="1"/>
    </xf>
    <xf numFmtId="0" fontId="27" fillId="36" borderId="54" xfId="42" applyFont="1" applyFill="1" applyBorder="1" applyAlignment="1">
      <alignment horizontal="center" vertical="center" wrapText="1"/>
    </xf>
    <xf numFmtId="0" fontId="0" fillId="0" borderId="10" xfId="0" applyFont="1" applyBorder="1">
      <alignment vertical="center"/>
    </xf>
    <xf numFmtId="0" fontId="19" fillId="0" borderId="10" xfId="0" applyFont="1" applyBorder="1" applyAlignment="1">
      <alignment vertical="center" wrapText="1"/>
    </xf>
    <xf numFmtId="0" fontId="19" fillId="0" borderId="15" xfId="0" applyFont="1" applyBorder="1">
      <alignment vertical="center"/>
    </xf>
    <xf numFmtId="0" fontId="19" fillId="0" borderId="10" xfId="0" applyFont="1" applyFill="1" applyBorder="1" applyAlignment="1">
      <alignment vertical="center" wrapText="1"/>
    </xf>
    <xf numFmtId="0" fontId="19" fillId="0" borderId="0" xfId="0" applyFont="1">
      <alignment vertical="center"/>
    </xf>
    <xf numFmtId="0" fontId="20" fillId="0" borderId="51" xfId="42" applyFont="1" applyBorder="1" applyAlignment="1">
      <alignment horizontal="center" vertical="center" wrapText="1"/>
    </xf>
    <xf numFmtId="0" fontId="20" fillId="0" borderId="29" xfId="42" applyFont="1" applyBorder="1" applyAlignment="1">
      <alignment horizontal="center" vertical="center"/>
    </xf>
    <xf numFmtId="0" fontId="20" fillId="0" borderId="30" xfId="42" applyFont="1" applyBorder="1" applyAlignment="1">
      <alignment horizontal="center" vertical="center"/>
    </xf>
    <xf numFmtId="0" fontId="20" fillId="0" borderId="26" xfId="42" applyBorder="1" applyAlignment="1">
      <alignment horizontal="center" vertical="center"/>
    </xf>
    <xf numFmtId="0" fontId="20" fillId="0" borderId="11" xfId="42" applyBorder="1" applyAlignment="1">
      <alignment horizontal="center" vertical="center"/>
    </xf>
    <xf numFmtId="0" fontId="20" fillId="0" borderId="53" xfId="42" applyBorder="1" applyAlignment="1">
      <alignment horizontal="center" vertical="center"/>
    </xf>
    <xf numFmtId="0" fontId="20" fillId="0" borderId="50" xfId="42" applyBorder="1" applyAlignment="1">
      <alignment horizontal="center" vertical="center"/>
    </xf>
    <xf numFmtId="0" fontId="20" fillId="0" borderId="28" xfId="42" applyBorder="1" applyAlignment="1">
      <alignment horizontal="center" vertical="center"/>
    </xf>
    <xf numFmtId="0" fontId="20" fillId="0" borderId="55" xfId="42" applyBorder="1" applyAlignment="1">
      <alignment horizontal="center" vertical="center"/>
    </xf>
    <xf numFmtId="0" fontId="20" fillId="35" borderId="52" xfId="42" applyFill="1" applyBorder="1" applyAlignment="1">
      <alignment horizontal="center" vertical="center"/>
    </xf>
    <xf numFmtId="0" fontId="20" fillId="35" borderId="16" xfId="42" applyFill="1" applyBorder="1" applyAlignment="1">
      <alignment horizontal="center" vertical="center"/>
    </xf>
    <xf numFmtId="0" fontId="20" fillId="35" borderId="57" xfId="42" applyFill="1" applyBorder="1" applyAlignment="1">
      <alignment horizontal="center" vertical="center"/>
    </xf>
    <xf numFmtId="0" fontId="24" fillId="0" borderId="12" xfId="42" applyFont="1" applyBorder="1" applyAlignment="1">
      <alignment horizontal="left" vertical="center" wrapText="1"/>
    </xf>
    <xf numFmtId="0" fontId="20" fillId="0" borderId="11" xfId="42" applyFont="1" applyBorder="1" applyAlignment="1">
      <alignment horizontal="left" vertical="center" wrapText="1"/>
    </xf>
    <xf numFmtId="0" fontId="20" fillId="0" borderId="53" xfId="42" applyFont="1" applyBorder="1" applyAlignment="1">
      <alignment horizontal="left" vertical="center" wrapText="1"/>
    </xf>
    <xf numFmtId="0" fontId="20" fillId="0" borderId="10" xfId="42" applyFont="1" applyBorder="1" applyAlignment="1">
      <alignment horizontal="center" vertical="center"/>
    </xf>
    <xf numFmtId="0" fontId="20" fillId="0" borderId="54" xfId="42" applyFont="1" applyBorder="1" applyAlignment="1">
      <alignment horizontal="center" vertical="center"/>
    </xf>
    <xf numFmtId="0" fontId="20" fillId="0" borderId="18" xfId="42" applyFont="1" applyBorder="1" applyAlignment="1">
      <alignment horizontal="center" vertical="center" wrapText="1"/>
    </xf>
    <xf numFmtId="0" fontId="20" fillId="0" borderId="56" xfId="42" applyFont="1" applyBorder="1" applyAlignment="1">
      <alignment horizontal="center" vertical="center"/>
    </xf>
    <xf numFmtId="0" fontId="20" fillId="0" borderId="26" xfId="42" applyFont="1" applyBorder="1" applyAlignment="1">
      <alignment horizontal="center" vertical="center" wrapText="1"/>
    </xf>
    <xf numFmtId="0" fontId="20" fillId="0" borderId="11" xfId="42" applyFont="1" applyBorder="1" applyAlignment="1">
      <alignment horizontal="center" vertical="center" wrapText="1"/>
    </xf>
    <xf numFmtId="0" fontId="20" fillId="0" borderId="53" xfId="42" applyFont="1" applyBorder="1" applyAlignment="1">
      <alignment horizontal="center" vertical="center" wrapText="1"/>
    </xf>
    <xf numFmtId="0" fontId="24" fillId="0" borderId="26" xfId="42" applyFont="1" applyBorder="1" applyAlignment="1">
      <alignment horizontal="center" vertical="center" wrapText="1"/>
    </xf>
    <xf numFmtId="0" fontId="24" fillId="0" borderId="11" xfId="42" applyFont="1" applyBorder="1" applyAlignment="1">
      <alignment horizontal="center" vertical="center" wrapText="1"/>
    </xf>
    <xf numFmtId="0" fontId="24" fillId="0" borderId="53" xfId="42" applyFont="1" applyBorder="1" applyAlignment="1">
      <alignment horizontal="center" vertical="center" wrapText="1"/>
    </xf>
    <xf numFmtId="0" fontId="20" fillId="0" borderId="49" xfId="42" applyFont="1" applyBorder="1" applyAlignment="1">
      <alignment horizontal="center" vertical="center"/>
    </xf>
    <xf numFmtId="0" fontId="22" fillId="35" borderId="47" xfId="42" applyFont="1" applyFill="1" applyBorder="1" applyAlignment="1">
      <alignment horizontal="center" vertical="center" wrapText="1"/>
    </xf>
    <xf numFmtId="0" fontId="22" fillId="35" borderId="19" xfId="42" applyFont="1" applyFill="1" applyBorder="1" applyAlignment="1">
      <alignment horizontal="center" vertical="center" wrapText="1"/>
    </xf>
    <xf numFmtId="0" fontId="22" fillId="35" borderId="25" xfId="42" applyFont="1" applyFill="1" applyBorder="1" applyAlignment="1">
      <alignment horizontal="center" vertical="center" wrapText="1"/>
    </xf>
    <xf numFmtId="0" fontId="22" fillId="0" borderId="12" xfId="42" applyFont="1" applyBorder="1" applyAlignment="1">
      <alignment horizontal="center" vertical="center" wrapText="1"/>
    </xf>
    <xf numFmtId="0" fontId="22" fillId="0" borderId="20" xfId="42" applyFont="1" applyBorder="1" applyAlignment="1">
      <alignment horizontal="center" vertical="center" wrapText="1"/>
    </xf>
    <xf numFmtId="0" fontId="22" fillId="0" borderId="14" xfId="42" applyFont="1" applyBorder="1" applyAlignment="1">
      <alignment horizontal="center" vertical="center" wrapText="1"/>
    </xf>
    <xf numFmtId="0" fontId="22" fillId="0" borderId="17" xfId="42" applyFont="1" applyBorder="1" applyAlignment="1">
      <alignment horizontal="center" vertical="center" wrapText="1"/>
    </xf>
    <xf numFmtId="0" fontId="22" fillId="0" borderId="18" xfId="42" applyFont="1" applyBorder="1" applyAlignment="1">
      <alignment horizontal="center" vertical="center" wrapText="1"/>
    </xf>
    <xf numFmtId="0" fontId="22" fillId="0" borderId="24" xfId="42" applyFont="1" applyBorder="1" applyAlignment="1">
      <alignment horizontal="center" vertical="center" wrapText="1"/>
    </xf>
    <xf numFmtId="0" fontId="22" fillId="0" borderId="41" xfId="42" applyFont="1" applyBorder="1" applyAlignment="1">
      <alignment horizontal="center" vertical="center"/>
    </xf>
    <xf numFmtId="0" fontId="22" fillId="0" borderId="11" xfId="42" applyFont="1" applyBorder="1" applyAlignment="1">
      <alignment horizontal="center" vertical="center"/>
    </xf>
    <xf numFmtId="0" fontId="22" fillId="0" borderId="20" xfId="42" applyFont="1" applyBorder="1" applyAlignment="1">
      <alignment horizontal="center" vertical="center"/>
    </xf>
    <xf numFmtId="0" fontId="22" fillId="0" borderId="42" xfId="42" applyFont="1" applyBorder="1" applyAlignment="1">
      <alignment horizontal="center" vertical="center" wrapText="1"/>
    </xf>
    <xf numFmtId="0" fontId="22" fillId="0" borderId="10" xfId="42" applyFont="1" applyBorder="1" applyAlignment="1">
      <alignment horizontal="center" vertical="center" wrapText="1"/>
    </xf>
    <xf numFmtId="0" fontId="22" fillId="0" borderId="21" xfId="42" applyFont="1" applyBorder="1" applyAlignment="1">
      <alignment horizontal="center" vertical="center" wrapText="1"/>
    </xf>
    <xf numFmtId="0" fontId="22" fillId="0" borderId="43" xfId="42" applyFont="1" applyBorder="1" applyAlignment="1">
      <alignment horizontal="center" vertical="center"/>
    </xf>
    <xf numFmtId="0" fontId="22" fillId="0" borderId="44" xfId="42" applyFont="1" applyBorder="1" applyAlignment="1">
      <alignment horizontal="center" vertical="center"/>
    </xf>
    <xf numFmtId="0" fontId="22" fillId="0" borderId="45" xfId="42" applyFont="1" applyBorder="1" applyAlignment="1">
      <alignment horizontal="center" vertical="center"/>
    </xf>
    <xf numFmtId="0" fontId="22" fillId="0" borderId="46" xfId="42" applyFont="1" applyBorder="1" applyAlignment="1">
      <alignment horizontal="center" vertical="center"/>
    </xf>
    <xf numFmtId="0" fontId="20" fillId="0" borderId="13" xfId="42" applyFont="1" applyBorder="1" applyAlignment="1">
      <alignment horizontal="center" vertical="center"/>
    </xf>
    <xf numFmtId="0" fontId="20" fillId="0" borderId="12" xfId="42" applyFont="1" applyBorder="1" applyAlignment="1">
      <alignment horizontal="center" vertical="center"/>
    </xf>
    <xf numFmtId="0" fontId="20" fillId="0" borderId="0" xfId="42" applyAlignment="1">
      <alignment horizontal="center"/>
    </xf>
    <xf numFmtId="0" fontId="29" fillId="36" borderId="31"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5" fillId="36" borderId="35" xfId="42" applyFont="1" applyFill="1" applyBorder="1" applyAlignment="1">
      <alignment horizontal="center" vertical="center" wrapText="1"/>
    </xf>
    <xf numFmtId="0" fontId="25" fillId="36" borderId="37" xfId="42" applyFont="1" applyFill="1" applyBorder="1" applyAlignment="1">
      <alignment horizontal="center" vertical="center" wrapText="1"/>
    </xf>
    <xf numFmtId="0" fontId="25" fillId="36" borderId="39" xfId="42" applyFont="1" applyFill="1" applyBorder="1" applyAlignment="1">
      <alignment horizontal="center" vertical="center" wrapText="1"/>
    </xf>
    <xf numFmtId="0" fontId="20" fillId="0" borderId="29" xfId="42" applyFont="1" applyBorder="1" applyAlignment="1">
      <alignment horizontal="center" vertical="center" wrapText="1"/>
    </xf>
    <xf numFmtId="0" fontId="25" fillId="36" borderId="31" xfId="42" applyFont="1" applyFill="1" applyBorder="1" applyAlignment="1">
      <alignment horizontal="center" vertical="center" wrapText="1"/>
    </xf>
    <xf numFmtId="0" fontId="25" fillId="36" borderId="32" xfId="42" applyFont="1" applyFill="1" applyBorder="1" applyAlignment="1">
      <alignment horizontal="center" vertical="center" wrapText="1"/>
    </xf>
    <xf numFmtId="0" fontId="25" fillId="36" borderId="33" xfId="42" applyFont="1" applyFill="1" applyBorder="1" applyAlignment="1">
      <alignment horizontal="center" vertical="center" wrapText="1"/>
    </xf>
    <xf numFmtId="0" fontId="20" fillId="0" borderId="12" xfId="42" applyFont="1" applyBorder="1" applyAlignment="1">
      <alignment horizontal="left" vertical="center" wrapText="1"/>
    </xf>
  </cellXfs>
  <cellStyles count="46">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3"/>
    <cellStyle name="표준 3" xfId="44"/>
    <cellStyle name="표준_Sheet1" xfId="42"/>
    <cellStyle name="표준_Sheet3"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pane ySplit="1" topLeftCell="A2" activePane="bottomLeft" state="frozen"/>
      <selection pane="bottomLeft" activeCell="B5" sqref="B5"/>
    </sheetView>
  </sheetViews>
  <sheetFormatPr defaultRowHeight="16.5" x14ac:dyDescent="0.3"/>
  <cols>
    <col min="1" max="1" width="6.5" customWidth="1"/>
    <col min="2" max="2" width="13.75" bestFit="1" customWidth="1"/>
    <col min="3" max="3" width="21.875" bestFit="1" customWidth="1"/>
    <col min="4" max="4" width="36.125" customWidth="1"/>
    <col min="5" max="5" width="62" style="1" customWidth="1"/>
    <col min="6" max="6" width="35" customWidth="1"/>
    <col min="7" max="7" width="20.625" style="1" customWidth="1"/>
    <col min="8" max="8" width="34.375" style="1" customWidth="1"/>
  </cols>
  <sheetData>
    <row r="1" spans="1:8" x14ac:dyDescent="0.3">
      <c r="A1" s="4" t="s">
        <v>0</v>
      </c>
      <c r="B1" s="4" t="s">
        <v>130</v>
      </c>
      <c r="C1" s="4" t="s">
        <v>1</v>
      </c>
      <c r="D1" s="4" t="s">
        <v>2</v>
      </c>
      <c r="E1" s="5" t="s">
        <v>120</v>
      </c>
      <c r="F1" s="4" t="s">
        <v>39</v>
      </c>
      <c r="G1" s="11" t="s">
        <v>46</v>
      </c>
      <c r="H1" s="12" t="s">
        <v>92</v>
      </c>
    </row>
    <row r="2" spans="1:8" s="3" customFormat="1" ht="33" x14ac:dyDescent="0.3">
      <c r="A2" s="7" t="s">
        <v>437</v>
      </c>
      <c r="B2" s="7" t="s">
        <v>129</v>
      </c>
      <c r="C2" s="7" t="s">
        <v>8</v>
      </c>
      <c r="D2" s="7" t="s">
        <v>29</v>
      </c>
      <c r="E2" s="7" t="s">
        <v>38</v>
      </c>
      <c r="F2" s="7" t="s">
        <v>105</v>
      </c>
      <c r="G2" s="7"/>
      <c r="H2" s="7" t="s">
        <v>106</v>
      </c>
    </row>
    <row r="3" spans="1:8" s="2" customFormat="1" ht="33" x14ac:dyDescent="0.3">
      <c r="A3" s="7" t="s">
        <v>462</v>
      </c>
      <c r="B3" s="7" t="s">
        <v>129</v>
      </c>
      <c r="C3" s="6" t="s">
        <v>13</v>
      </c>
      <c r="D3" s="6" t="s">
        <v>29</v>
      </c>
      <c r="E3" s="7" t="s">
        <v>40</v>
      </c>
      <c r="F3" s="7" t="s">
        <v>105</v>
      </c>
      <c r="G3" s="7"/>
      <c r="H3" s="7" t="s">
        <v>107</v>
      </c>
    </row>
    <row r="4" spans="1:8" s="2" customFormat="1" ht="33" x14ac:dyDescent="0.3">
      <c r="A4" s="7" t="s">
        <v>439</v>
      </c>
      <c r="B4" s="7" t="s">
        <v>129</v>
      </c>
      <c r="C4" s="6" t="s">
        <v>14</v>
      </c>
      <c r="D4" s="6" t="s">
        <v>29</v>
      </c>
      <c r="E4" s="7" t="s">
        <v>41</v>
      </c>
      <c r="F4" s="7" t="s">
        <v>105</v>
      </c>
      <c r="G4" s="7"/>
      <c r="H4" s="7" t="s">
        <v>107</v>
      </c>
    </row>
    <row r="5" spans="1:8" s="2" customFormat="1" ht="33" x14ac:dyDescent="0.3">
      <c r="A5" s="7" t="s">
        <v>440</v>
      </c>
      <c r="B5" s="7" t="s">
        <v>129</v>
      </c>
      <c r="C5" s="6" t="s">
        <v>14</v>
      </c>
      <c r="D5" s="6" t="s">
        <v>30</v>
      </c>
      <c r="E5" s="7" t="s">
        <v>51</v>
      </c>
      <c r="F5" s="7" t="s">
        <v>104</v>
      </c>
      <c r="G5" s="7"/>
      <c r="H5" s="7" t="s">
        <v>108</v>
      </c>
    </row>
    <row r="6" spans="1:8" s="2" customFormat="1" ht="33" x14ac:dyDescent="0.3">
      <c r="A6" s="7" t="s">
        <v>441</v>
      </c>
      <c r="B6" s="7" t="s">
        <v>129</v>
      </c>
      <c r="C6" s="6" t="s">
        <v>13</v>
      </c>
      <c r="D6" s="6" t="s">
        <v>30</v>
      </c>
      <c r="E6" s="7" t="s">
        <v>111</v>
      </c>
      <c r="F6" s="7" t="s">
        <v>112</v>
      </c>
      <c r="G6" s="7"/>
      <c r="H6" s="7" t="s">
        <v>109</v>
      </c>
    </row>
    <row r="7" spans="1:8" s="2" customFormat="1" ht="33" x14ac:dyDescent="0.3">
      <c r="A7" s="7" t="s">
        <v>442</v>
      </c>
      <c r="B7" s="7" t="s">
        <v>129</v>
      </c>
      <c r="C7" s="6" t="s">
        <v>11</v>
      </c>
      <c r="D7" s="6" t="s">
        <v>30</v>
      </c>
      <c r="E7" s="7" t="s">
        <v>42</v>
      </c>
      <c r="F7" s="7" t="s">
        <v>118</v>
      </c>
      <c r="G7" s="7"/>
      <c r="H7" s="7" t="s">
        <v>119</v>
      </c>
    </row>
    <row r="8" spans="1:8" s="2" customFormat="1" ht="49.5" x14ac:dyDescent="0.3">
      <c r="A8" s="7" t="s">
        <v>443</v>
      </c>
      <c r="B8" s="7" t="s">
        <v>129</v>
      </c>
      <c r="C8" s="6" t="s">
        <v>8</v>
      </c>
      <c r="D8" s="6" t="s">
        <v>44</v>
      </c>
      <c r="E8" s="7" t="s">
        <v>43</v>
      </c>
      <c r="F8" s="7" t="s">
        <v>110</v>
      </c>
      <c r="G8" s="7"/>
      <c r="H8" s="7" t="s">
        <v>93</v>
      </c>
    </row>
    <row r="9" spans="1:8" s="2" customFormat="1" ht="33" x14ac:dyDescent="0.3">
      <c r="A9" s="7" t="s">
        <v>444</v>
      </c>
      <c r="B9" s="7" t="s">
        <v>129</v>
      </c>
      <c r="C9" s="6" t="s">
        <v>8</v>
      </c>
      <c r="D9" s="6" t="s">
        <v>30</v>
      </c>
      <c r="E9" s="7" t="s">
        <v>45</v>
      </c>
      <c r="F9" s="7" t="s">
        <v>104</v>
      </c>
      <c r="G9" s="7"/>
      <c r="H9" s="7" t="s">
        <v>108</v>
      </c>
    </row>
    <row r="10" spans="1:8" s="10" customFormat="1" ht="33" x14ac:dyDescent="0.3">
      <c r="A10" s="9" t="s">
        <v>463</v>
      </c>
      <c r="B10" s="8" t="s">
        <v>129</v>
      </c>
      <c r="C10" s="8" t="s">
        <v>6</v>
      </c>
      <c r="D10" s="8" t="s">
        <v>30</v>
      </c>
      <c r="E10" s="9" t="s">
        <v>47</v>
      </c>
      <c r="F10" s="9" t="s">
        <v>48</v>
      </c>
      <c r="G10" s="9" t="s">
        <v>102</v>
      </c>
      <c r="H10" s="9" t="s">
        <v>103</v>
      </c>
    </row>
    <row r="11" spans="1:8" s="2" customFormat="1" ht="33" x14ac:dyDescent="0.3">
      <c r="A11" s="7" t="s">
        <v>464</v>
      </c>
      <c r="B11" s="7" t="s">
        <v>129</v>
      </c>
      <c r="C11" s="6" t="s">
        <v>6</v>
      </c>
      <c r="D11" s="6" t="s">
        <v>30</v>
      </c>
      <c r="E11" s="7" t="s">
        <v>49</v>
      </c>
      <c r="F11" s="7" t="s">
        <v>121</v>
      </c>
      <c r="G11" s="7"/>
      <c r="H11" s="7" t="s">
        <v>94</v>
      </c>
    </row>
    <row r="12" spans="1:8" s="10" customFormat="1" ht="33" x14ac:dyDescent="0.3">
      <c r="A12" s="9" t="s">
        <v>465</v>
      </c>
      <c r="B12" s="8" t="s">
        <v>129</v>
      </c>
      <c r="C12" s="8" t="s">
        <v>3</v>
      </c>
      <c r="D12" s="8" t="s">
        <v>30</v>
      </c>
      <c r="E12" s="9" t="s">
        <v>18</v>
      </c>
      <c r="F12" s="9" t="s">
        <v>50</v>
      </c>
      <c r="G12" s="9" t="s">
        <v>101</v>
      </c>
      <c r="H12" s="9" t="s">
        <v>101</v>
      </c>
    </row>
    <row r="13" spans="1:8" s="10" customFormat="1" ht="33" x14ac:dyDescent="0.3">
      <c r="A13" s="9" t="s">
        <v>466</v>
      </c>
      <c r="B13" s="8" t="s">
        <v>129</v>
      </c>
      <c r="C13" s="8" t="s">
        <v>3</v>
      </c>
      <c r="D13" s="8" t="s">
        <v>30</v>
      </c>
      <c r="E13" s="9" t="s">
        <v>27</v>
      </c>
      <c r="F13" s="9" t="s">
        <v>52</v>
      </c>
      <c r="G13" s="9" t="s">
        <v>101</v>
      </c>
      <c r="H13" s="9" t="s">
        <v>101</v>
      </c>
    </row>
    <row r="14" spans="1:8" s="2" customFormat="1" ht="33" x14ac:dyDescent="0.3">
      <c r="A14" s="7" t="s">
        <v>467</v>
      </c>
      <c r="B14" s="7" t="s">
        <v>129</v>
      </c>
      <c r="C14" s="6" t="s">
        <v>3</v>
      </c>
      <c r="D14" s="6" t="s">
        <v>30</v>
      </c>
      <c r="E14" s="7" t="s">
        <v>53</v>
      </c>
      <c r="F14" s="7" t="s">
        <v>122</v>
      </c>
      <c r="G14" s="7" t="s">
        <v>54</v>
      </c>
      <c r="H14" s="7" t="s">
        <v>95</v>
      </c>
    </row>
    <row r="15" spans="1:8" s="10" customFormat="1" ht="49.5" x14ac:dyDescent="0.3">
      <c r="A15" s="9" t="s">
        <v>468</v>
      </c>
      <c r="B15" s="8" t="s">
        <v>129</v>
      </c>
      <c r="C15" s="8" t="s">
        <v>14</v>
      </c>
      <c r="D15" s="8" t="s">
        <v>19</v>
      </c>
      <c r="E15" s="9" t="s">
        <v>23</v>
      </c>
      <c r="F15" s="9" t="s">
        <v>55</v>
      </c>
      <c r="G15" s="9" t="s">
        <v>101</v>
      </c>
      <c r="H15" s="9" t="s">
        <v>101</v>
      </c>
    </row>
    <row r="16" spans="1:8" s="10" customFormat="1" ht="33" x14ac:dyDescent="0.3">
      <c r="A16" s="9" t="s">
        <v>469</v>
      </c>
      <c r="B16" s="8" t="s">
        <v>129</v>
      </c>
      <c r="C16" s="8" t="s">
        <v>14</v>
      </c>
      <c r="D16" s="8" t="s">
        <v>19</v>
      </c>
      <c r="E16" s="9" t="s">
        <v>56</v>
      </c>
      <c r="F16" s="9" t="s">
        <v>57</v>
      </c>
      <c r="G16" s="9" t="s">
        <v>101</v>
      </c>
      <c r="H16" s="9" t="s">
        <v>101</v>
      </c>
    </row>
    <row r="17" spans="1:8" s="10" customFormat="1" ht="66" x14ac:dyDescent="0.3">
      <c r="A17" s="9" t="s">
        <v>470</v>
      </c>
      <c r="B17" s="8" t="s">
        <v>129</v>
      </c>
      <c r="C17" s="8" t="s">
        <v>13</v>
      </c>
      <c r="D17" s="8" t="s">
        <v>19</v>
      </c>
      <c r="E17" s="9" t="s">
        <v>58</v>
      </c>
      <c r="F17" s="9" t="s">
        <v>59</v>
      </c>
      <c r="G17" s="9" t="s">
        <v>101</v>
      </c>
      <c r="H17" s="9" t="s">
        <v>101</v>
      </c>
    </row>
    <row r="18" spans="1:8" s="10" customFormat="1" ht="49.5" x14ac:dyDescent="0.3">
      <c r="A18" s="9" t="s">
        <v>471</v>
      </c>
      <c r="B18" s="8" t="s">
        <v>129</v>
      </c>
      <c r="C18" s="8" t="s">
        <v>11</v>
      </c>
      <c r="D18" s="8" t="s">
        <v>19</v>
      </c>
      <c r="E18" s="9" t="s">
        <v>22</v>
      </c>
      <c r="F18" s="9" t="s">
        <v>60</v>
      </c>
      <c r="G18" s="9" t="s">
        <v>101</v>
      </c>
      <c r="H18" s="9" t="s">
        <v>101</v>
      </c>
    </row>
    <row r="19" spans="1:8" s="10" customFormat="1" ht="82.5" x14ac:dyDescent="0.3">
      <c r="A19" s="9" t="s">
        <v>472</v>
      </c>
      <c r="B19" s="8" t="s">
        <v>129</v>
      </c>
      <c r="C19" s="8" t="s">
        <v>8</v>
      </c>
      <c r="D19" s="8" t="s">
        <v>19</v>
      </c>
      <c r="E19" s="9" t="s">
        <v>21</v>
      </c>
      <c r="F19" s="9" t="s">
        <v>61</v>
      </c>
      <c r="G19" s="9" t="s">
        <v>101</v>
      </c>
      <c r="H19" s="9" t="s">
        <v>101</v>
      </c>
    </row>
    <row r="20" spans="1:8" s="10" customFormat="1" ht="33" x14ac:dyDescent="0.3">
      <c r="A20" s="9" t="s">
        <v>473</v>
      </c>
      <c r="B20" s="8" t="s">
        <v>129</v>
      </c>
      <c r="C20" s="8" t="s">
        <v>6</v>
      </c>
      <c r="D20" s="8" t="s">
        <v>19</v>
      </c>
      <c r="E20" s="9" t="s">
        <v>20</v>
      </c>
      <c r="F20" s="9" t="s">
        <v>48</v>
      </c>
      <c r="G20" s="9" t="s">
        <v>101</v>
      </c>
      <c r="H20" s="9" t="s">
        <v>101</v>
      </c>
    </row>
    <row r="21" spans="1:8" s="10" customFormat="1" ht="49.5" x14ac:dyDescent="0.3">
      <c r="A21" s="9" t="s">
        <v>474</v>
      </c>
      <c r="B21" s="8" t="s">
        <v>129</v>
      </c>
      <c r="C21" s="8" t="s">
        <v>6</v>
      </c>
      <c r="D21" s="8" t="s">
        <v>19</v>
      </c>
      <c r="E21" s="9" t="s">
        <v>34</v>
      </c>
      <c r="F21" s="9" t="s">
        <v>62</v>
      </c>
      <c r="G21" s="9" t="s">
        <v>101</v>
      </c>
      <c r="H21" s="9" t="s">
        <v>101</v>
      </c>
    </row>
    <row r="22" spans="1:8" s="10" customFormat="1" ht="49.5" x14ac:dyDescent="0.3">
      <c r="A22" s="9" t="s">
        <v>475</v>
      </c>
      <c r="B22" s="8" t="s">
        <v>129</v>
      </c>
      <c r="C22" s="8" t="s">
        <v>3</v>
      </c>
      <c r="D22" s="8" t="s">
        <v>19</v>
      </c>
      <c r="E22" s="9" t="s">
        <v>63</v>
      </c>
      <c r="F22" s="9" t="s">
        <v>64</v>
      </c>
      <c r="G22" s="9" t="s">
        <v>101</v>
      </c>
      <c r="H22" s="9" t="s">
        <v>101</v>
      </c>
    </row>
    <row r="23" spans="1:8" s="10" customFormat="1" ht="33" x14ac:dyDescent="0.3">
      <c r="A23" s="9" t="s">
        <v>476</v>
      </c>
      <c r="B23" s="8" t="s">
        <v>129</v>
      </c>
      <c r="C23" s="8" t="s">
        <v>3</v>
      </c>
      <c r="D23" s="8" t="s">
        <v>19</v>
      </c>
      <c r="E23" s="9" t="s">
        <v>56</v>
      </c>
      <c r="F23" s="9" t="s">
        <v>57</v>
      </c>
      <c r="G23" s="9" t="s">
        <v>101</v>
      </c>
      <c r="H23" s="9" t="s">
        <v>101</v>
      </c>
    </row>
    <row r="24" spans="1:8" s="10" customFormat="1" ht="49.5" x14ac:dyDescent="0.3">
      <c r="A24" s="9" t="s">
        <v>477</v>
      </c>
      <c r="B24" s="8" t="s">
        <v>129</v>
      </c>
      <c r="C24" s="8" t="s">
        <v>3</v>
      </c>
      <c r="D24" s="8" t="s">
        <v>19</v>
      </c>
      <c r="E24" s="9" t="s">
        <v>25</v>
      </c>
      <c r="F24" s="9" t="s">
        <v>57</v>
      </c>
      <c r="G24" s="9" t="s">
        <v>101</v>
      </c>
      <c r="H24" s="9" t="s">
        <v>101</v>
      </c>
    </row>
    <row r="25" spans="1:8" s="10" customFormat="1" ht="49.5" x14ac:dyDescent="0.3">
      <c r="A25" s="9" t="s">
        <v>478</v>
      </c>
      <c r="B25" s="8" t="s">
        <v>129</v>
      </c>
      <c r="C25" s="8" t="s">
        <v>14</v>
      </c>
      <c r="D25" s="8" t="s">
        <v>4</v>
      </c>
      <c r="E25" s="9" t="s">
        <v>16</v>
      </c>
      <c r="F25" s="9" t="s">
        <v>65</v>
      </c>
      <c r="G25" s="9" t="s">
        <v>101</v>
      </c>
      <c r="H25" s="9" t="s">
        <v>101</v>
      </c>
    </row>
    <row r="26" spans="1:8" s="10" customFormat="1" ht="49.5" x14ac:dyDescent="0.3">
      <c r="A26" s="9" t="s">
        <v>479</v>
      </c>
      <c r="B26" s="8" t="s">
        <v>129</v>
      </c>
      <c r="C26" s="8" t="s">
        <v>14</v>
      </c>
      <c r="D26" s="8" t="s">
        <v>4</v>
      </c>
      <c r="E26" s="9" t="s">
        <v>15</v>
      </c>
      <c r="F26" s="9" t="s">
        <v>55</v>
      </c>
      <c r="G26" s="9" t="s">
        <v>101</v>
      </c>
      <c r="H26" s="9" t="s">
        <v>101</v>
      </c>
    </row>
    <row r="27" spans="1:8" s="10" customFormat="1" ht="49.5" x14ac:dyDescent="0.3">
      <c r="A27" s="9" t="s">
        <v>480</v>
      </c>
      <c r="B27" s="8" t="s">
        <v>129</v>
      </c>
      <c r="C27" s="8" t="s">
        <v>13</v>
      </c>
      <c r="D27" s="8" t="s">
        <v>4</v>
      </c>
      <c r="E27" s="9" t="s">
        <v>58</v>
      </c>
      <c r="F27" s="9" t="s">
        <v>66</v>
      </c>
      <c r="G27" s="9" t="s">
        <v>101</v>
      </c>
      <c r="H27" s="9" t="s">
        <v>101</v>
      </c>
    </row>
    <row r="28" spans="1:8" s="10" customFormat="1" ht="49.5" x14ac:dyDescent="0.3">
      <c r="A28" s="9" t="s">
        <v>481</v>
      </c>
      <c r="B28" s="8" t="s">
        <v>129</v>
      </c>
      <c r="C28" s="8" t="s">
        <v>11</v>
      </c>
      <c r="D28" s="8" t="s">
        <v>4</v>
      </c>
      <c r="E28" s="9" t="s">
        <v>12</v>
      </c>
      <c r="F28" s="9" t="s">
        <v>60</v>
      </c>
      <c r="G28" s="9" t="s">
        <v>101</v>
      </c>
      <c r="H28" s="9" t="s">
        <v>101</v>
      </c>
    </row>
    <row r="29" spans="1:8" s="10" customFormat="1" ht="82.5" x14ac:dyDescent="0.3">
      <c r="A29" s="9" t="s">
        <v>482</v>
      </c>
      <c r="B29" s="8" t="s">
        <v>129</v>
      </c>
      <c r="C29" s="8" t="s">
        <v>8</v>
      </c>
      <c r="D29" s="8" t="s">
        <v>4</v>
      </c>
      <c r="E29" s="9" t="s">
        <v>10</v>
      </c>
      <c r="F29" s="9" t="s">
        <v>61</v>
      </c>
      <c r="G29" s="9" t="s">
        <v>101</v>
      </c>
      <c r="H29" s="9" t="s">
        <v>101</v>
      </c>
    </row>
    <row r="30" spans="1:8" s="2" customFormat="1" ht="33" x14ac:dyDescent="0.3">
      <c r="A30" s="7" t="s">
        <v>483</v>
      </c>
      <c r="B30" s="6" t="s">
        <v>129</v>
      </c>
      <c r="C30" s="6" t="s">
        <v>6</v>
      </c>
      <c r="D30" s="6" t="s">
        <v>4</v>
      </c>
      <c r="E30" s="7" t="s">
        <v>67</v>
      </c>
      <c r="F30" s="7" t="s">
        <v>116</v>
      </c>
      <c r="G30" s="7" t="s">
        <v>117</v>
      </c>
      <c r="H30" s="7" t="s">
        <v>113</v>
      </c>
    </row>
    <row r="31" spans="1:8" s="10" customFormat="1" ht="49.5" x14ac:dyDescent="0.3">
      <c r="A31" s="9" t="s">
        <v>484</v>
      </c>
      <c r="B31" s="8" t="s">
        <v>129</v>
      </c>
      <c r="C31" s="8" t="s">
        <v>6</v>
      </c>
      <c r="D31" s="8" t="s">
        <v>4</v>
      </c>
      <c r="E31" s="9" t="s">
        <v>7</v>
      </c>
      <c r="F31" s="9" t="s">
        <v>62</v>
      </c>
      <c r="G31" s="9" t="s">
        <v>101</v>
      </c>
      <c r="H31" s="9" t="s">
        <v>101</v>
      </c>
    </row>
    <row r="32" spans="1:8" s="10" customFormat="1" ht="49.5" x14ac:dyDescent="0.3">
      <c r="A32" s="9" t="s">
        <v>485</v>
      </c>
      <c r="B32" s="8" t="s">
        <v>129</v>
      </c>
      <c r="C32" s="8" t="s">
        <v>3</v>
      </c>
      <c r="D32" s="8" t="s">
        <v>4</v>
      </c>
      <c r="E32" s="9" t="s">
        <v>63</v>
      </c>
      <c r="F32" s="9" t="s">
        <v>68</v>
      </c>
      <c r="G32" s="9" t="s">
        <v>101</v>
      </c>
      <c r="H32" s="9" t="s">
        <v>101</v>
      </c>
    </row>
    <row r="33" spans="1:8" s="10" customFormat="1" ht="33" x14ac:dyDescent="0.3">
      <c r="A33" s="9" t="s">
        <v>486</v>
      </c>
      <c r="B33" s="8" t="s">
        <v>129</v>
      </c>
      <c r="C33" s="8" t="s">
        <v>3</v>
      </c>
      <c r="D33" s="8" t="s">
        <v>4</v>
      </c>
      <c r="E33" s="9" t="s">
        <v>69</v>
      </c>
      <c r="F33" s="9" t="s">
        <v>57</v>
      </c>
      <c r="G33" s="9" t="s">
        <v>101</v>
      </c>
      <c r="H33" s="9" t="s">
        <v>101</v>
      </c>
    </row>
    <row r="34" spans="1:8" s="10" customFormat="1" ht="49.5" x14ac:dyDescent="0.3">
      <c r="A34" s="9" t="s">
        <v>487</v>
      </c>
      <c r="B34" s="8" t="s">
        <v>129</v>
      </c>
      <c r="C34" s="8" t="s">
        <v>3</v>
      </c>
      <c r="D34" s="8" t="s">
        <v>4</v>
      </c>
      <c r="E34" s="9" t="s">
        <v>5</v>
      </c>
      <c r="F34" s="9" t="s">
        <v>57</v>
      </c>
      <c r="G34" s="9" t="s">
        <v>101</v>
      </c>
      <c r="H34" s="9" t="s">
        <v>101</v>
      </c>
    </row>
    <row r="35" spans="1:8" s="2" customFormat="1" ht="33" x14ac:dyDescent="0.3">
      <c r="A35" s="7" t="s">
        <v>488</v>
      </c>
      <c r="B35" s="6" t="s">
        <v>129</v>
      </c>
      <c r="C35" s="6" t="s">
        <v>6</v>
      </c>
      <c r="D35" s="6" t="s">
        <v>31</v>
      </c>
      <c r="E35" s="7" t="s">
        <v>70</v>
      </c>
      <c r="F35" s="7" t="s">
        <v>114</v>
      </c>
      <c r="G35" s="7" t="s">
        <v>71</v>
      </c>
      <c r="H35" s="7" t="s">
        <v>96</v>
      </c>
    </row>
    <row r="36" spans="1:8" s="2" customFormat="1" ht="33" x14ac:dyDescent="0.3">
      <c r="A36" s="7" t="s">
        <v>489</v>
      </c>
      <c r="B36" s="6" t="s">
        <v>129</v>
      </c>
      <c r="C36" s="6" t="s">
        <v>8</v>
      </c>
      <c r="D36" s="6" t="s">
        <v>31</v>
      </c>
      <c r="E36" s="7" t="s">
        <v>72</v>
      </c>
      <c r="F36" s="7" t="s">
        <v>115</v>
      </c>
      <c r="G36" s="7"/>
      <c r="H36" s="7" t="s">
        <v>97</v>
      </c>
    </row>
    <row r="37" spans="1:8" s="10" customFormat="1" ht="82.5" x14ac:dyDescent="0.3">
      <c r="A37" s="9" t="s">
        <v>490</v>
      </c>
      <c r="B37" s="8" t="s">
        <v>129</v>
      </c>
      <c r="C37" s="8" t="s">
        <v>11</v>
      </c>
      <c r="D37" s="8" t="s">
        <v>31</v>
      </c>
      <c r="E37" s="9" t="s">
        <v>74</v>
      </c>
      <c r="F37" s="9" t="s">
        <v>73</v>
      </c>
      <c r="G37" s="9" t="s">
        <v>101</v>
      </c>
      <c r="H37" s="9" t="s">
        <v>101</v>
      </c>
    </row>
    <row r="38" spans="1:8" s="10" customFormat="1" ht="115.5" x14ac:dyDescent="0.3">
      <c r="A38" s="9" t="s">
        <v>491</v>
      </c>
      <c r="B38" s="8" t="s">
        <v>129</v>
      </c>
      <c r="C38" s="8" t="s">
        <v>11</v>
      </c>
      <c r="D38" s="8" t="s">
        <v>31</v>
      </c>
      <c r="E38" s="9" t="s">
        <v>36</v>
      </c>
      <c r="F38" s="9" t="s">
        <v>75</v>
      </c>
      <c r="G38" s="9" t="s">
        <v>101</v>
      </c>
      <c r="H38" s="9" t="s">
        <v>101</v>
      </c>
    </row>
    <row r="39" spans="1:8" s="10" customFormat="1" ht="49.5" x14ac:dyDescent="0.3">
      <c r="A39" s="9" t="s">
        <v>492</v>
      </c>
      <c r="B39" s="8" t="s">
        <v>129</v>
      </c>
      <c r="C39" s="8" t="s">
        <v>11</v>
      </c>
      <c r="D39" s="8" t="s">
        <v>31</v>
      </c>
      <c r="E39" s="9" t="s">
        <v>37</v>
      </c>
      <c r="F39" s="9" t="s">
        <v>75</v>
      </c>
      <c r="G39" s="9" t="s">
        <v>101</v>
      </c>
      <c r="H39" s="9" t="s">
        <v>101</v>
      </c>
    </row>
    <row r="40" spans="1:8" s="10" customFormat="1" ht="49.5" x14ac:dyDescent="0.3">
      <c r="A40" s="9" t="s">
        <v>493</v>
      </c>
      <c r="B40" s="8" t="s">
        <v>129</v>
      </c>
      <c r="C40" s="8" t="s">
        <v>11</v>
      </c>
      <c r="D40" s="8" t="s">
        <v>31</v>
      </c>
      <c r="E40" s="9" t="s">
        <v>28</v>
      </c>
      <c r="F40" s="9" t="s">
        <v>75</v>
      </c>
      <c r="G40" s="9" t="s">
        <v>101</v>
      </c>
      <c r="H40" s="9" t="s">
        <v>101</v>
      </c>
    </row>
    <row r="41" spans="1:8" s="10" customFormat="1" ht="66" x14ac:dyDescent="0.3">
      <c r="A41" s="9" t="s">
        <v>494</v>
      </c>
      <c r="B41" s="8" t="s">
        <v>129</v>
      </c>
      <c r="C41" s="8" t="s">
        <v>13</v>
      </c>
      <c r="D41" s="8" t="s">
        <v>31</v>
      </c>
      <c r="E41" s="9" t="s">
        <v>26</v>
      </c>
      <c r="F41" s="9" t="s">
        <v>73</v>
      </c>
      <c r="G41" s="9" t="s">
        <v>101</v>
      </c>
      <c r="H41" s="9" t="s">
        <v>101</v>
      </c>
    </row>
    <row r="42" spans="1:8" s="2" customFormat="1" ht="49.5" x14ac:dyDescent="0.3">
      <c r="A42" s="7" t="s">
        <v>495</v>
      </c>
      <c r="B42" s="6" t="s">
        <v>129</v>
      </c>
      <c r="C42" s="6" t="s">
        <v>14</v>
      </c>
      <c r="D42" s="6" t="s">
        <v>31</v>
      </c>
      <c r="E42" s="7" t="s">
        <v>76</v>
      </c>
      <c r="F42" s="7" t="s">
        <v>115</v>
      </c>
      <c r="G42" s="7" t="s">
        <v>98</v>
      </c>
      <c r="H42" s="7"/>
    </row>
    <row r="43" spans="1:8" s="10" customFormat="1" ht="49.5" x14ac:dyDescent="0.3">
      <c r="A43" s="9" t="s">
        <v>496</v>
      </c>
      <c r="B43" s="8" t="s">
        <v>129</v>
      </c>
      <c r="C43" s="8" t="s">
        <v>14</v>
      </c>
      <c r="D43" s="8" t="s">
        <v>32</v>
      </c>
      <c r="E43" s="9" t="s">
        <v>77</v>
      </c>
      <c r="F43" s="9" t="s">
        <v>78</v>
      </c>
      <c r="G43" s="9" t="s">
        <v>101</v>
      </c>
      <c r="H43" s="9" t="s">
        <v>101</v>
      </c>
    </row>
    <row r="44" spans="1:8" s="10" customFormat="1" ht="33" x14ac:dyDescent="0.3">
      <c r="A44" s="9" t="s">
        <v>497</v>
      </c>
      <c r="B44" s="8" t="s">
        <v>129</v>
      </c>
      <c r="C44" s="8" t="s">
        <v>3</v>
      </c>
      <c r="D44" s="8" t="s">
        <v>32</v>
      </c>
      <c r="E44" s="9" t="s">
        <v>79</v>
      </c>
      <c r="F44" s="9" t="s">
        <v>78</v>
      </c>
      <c r="G44" s="9" t="s">
        <v>101</v>
      </c>
      <c r="H44" s="9" t="s">
        <v>101</v>
      </c>
    </row>
    <row r="45" spans="1:8" s="2" customFormat="1" x14ac:dyDescent="0.3">
      <c r="A45" s="7" t="s">
        <v>498</v>
      </c>
      <c r="B45" s="6" t="s">
        <v>129</v>
      </c>
      <c r="C45" s="6" t="s">
        <v>14</v>
      </c>
      <c r="D45" s="6" t="s">
        <v>33</v>
      </c>
      <c r="E45" s="7" t="s">
        <v>80</v>
      </c>
      <c r="F45" s="7" t="s">
        <v>118</v>
      </c>
      <c r="G45" s="7" t="s">
        <v>81</v>
      </c>
      <c r="H45" s="7" t="s">
        <v>99</v>
      </c>
    </row>
    <row r="46" spans="1:8" s="2" customFormat="1" x14ac:dyDescent="0.3">
      <c r="A46" s="7" t="s">
        <v>499</v>
      </c>
      <c r="B46" s="6" t="s">
        <v>129</v>
      </c>
      <c r="C46" s="6" t="s">
        <v>14</v>
      </c>
      <c r="D46" s="6" t="s">
        <v>33</v>
      </c>
      <c r="E46" s="7" t="s">
        <v>82</v>
      </c>
      <c r="F46" s="7" t="s">
        <v>118</v>
      </c>
      <c r="G46" s="7"/>
      <c r="H46" s="7" t="s">
        <v>99</v>
      </c>
    </row>
    <row r="47" spans="1:8" s="2" customFormat="1" ht="49.5" x14ac:dyDescent="0.3">
      <c r="A47" s="7" t="s">
        <v>500</v>
      </c>
      <c r="B47" s="6" t="s">
        <v>129</v>
      </c>
      <c r="C47" s="6" t="s">
        <v>13</v>
      </c>
      <c r="D47" s="6" t="s">
        <v>33</v>
      </c>
      <c r="E47" s="7" t="s">
        <v>83</v>
      </c>
      <c r="F47" s="7" t="s">
        <v>123</v>
      </c>
      <c r="G47" s="7" t="s">
        <v>124</v>
      </c>
      <c r="H47" s="7" t="s">
        <v>125</v>
      </c>
    </row>
    <row r="48" spans="1:8" s="10" customFormat="1" ht="49.5" x14ac:dyDescent="0.3">
      <c r="A48" s="9" t="s">
        <v>501</v>
      </c>
      <c r="B48" s="8" t="s">
        <v>129</v>
      </c>
      <c r="C48" s="8" t="s">
        <v>11</v>
      </c>
      <c r="D48" s="8" t="s">
        <v>33</v>
      </c>
      <c r="E48" s="9" t="s">
        <v>24</v>
      </c>
      <c r="F48" s="9" t="s">
        <v>84</v>
      </c>
      <c r="G48" s="9" t="s">
        <v>101</v>
      </c>
      <c r="H48" s="9" t="s">
        <v>101</v>
      </c>
    </row>
    <row r="49" spans="1:8" s="2" customFormat="1" ht="49.5" x14ac:dyDescent="0.3">
      <c r="A49" s="7" t="s">
        <v>502</v>
      </c>
      <c r="B49" s="6" t="s">
        <v>129</v>
      </c>
      <c r="C49" s="6" t="s">
        <v>8</v>
      </c>
      <c r="D49" s="6" t="s">
        <v>33</v>
      </c>
      <c r="E49" s="7" t="s">
        <v>85</v>
      </c>
      <c r="F49" s="7" t="s">
        <v>126</v>
      </c>
      <c r="G49" s="7" t="s">
        <v>124</v>
      </c>
      <c r="H49" s="7" t="s">
        <v>125</v>
      </c>
    </row>
    <row r="50" spans="1:8" s="2" customFormat="1" ht="49.5" x14ac:dyDescent="0.3">
      <c r="A50" s="7" t="s">
        <v>503</v>
      </c>
      <c r="B50" s="6" t="s">
        <v>129</v>
      </c>
      <c r="C50" s="6" t="s">
        <v>6</v>
      </c>
      <c r="D50" s="6" t="s">
        <v>33</v>
      </c>
      <c r="E50" s="7" t="s">
        <v>86</v>
      </c>
      <c r="F50" s="7" t="s">
        <v>128</v>
      </c>
      <c r="G50" s="7" t="s">
        <v>87</v>
      </c>
      <c r="H50" s="7"/>
    </row>
    <row r="51" spans="1:8" s="10" customFormat="1" ht="33" x14ac:dyDescent="0.3">
      <c r="A51" s="9" t="s">
        <v>504</v>
      </c>
      <c r="B51" s="8" t="s">
        <v>129</v>
      </c>
      <c r="C51" s="8" t="s">
        <v>6</v>
      </c>
      <c r="D51" s="8" t="s">
        <v>33</v>
      </c>
      <c r="E51" s="9" t="s">
        <v>34</v>
      </c>
      <c r="F51" s="9" t="s">
        <v>88</v>
      </c>
      <c r="G51" s="9" t="s">
        <v>101</v>
      </c>
      <c r="H51" s="9" t="s">
        <v>101</v>
      </c>
    </row>
    <row r="52" spans="1:8" s="10" customFormat="1" ht="33" x14ac:dyDescent="0.3">
      <c r="A52" s="9" t="s">
        <v>505</v>
      </c>
      <c r="B52" s="8" t="s">
        <v>129</v>
      </c>
      <c r="C52" s="8" t="s">
        <v>3</v>
      </c>
      <c r="D52" s="8" t="s">
        <v>33</v>
      </c>
      <c r="E52" s="9" t="s">
        <v>17</v>
      </c>
      <c r="F52" s="9" t="s">
        <v>89</v>
      </c>
      <c r="G52" s="9" t="s">
        <v>101</v>
      </c>
      <c r="H52" s="9" t="s">
        <v>101</v>
      </c>
    </row>
    <row r="53" spans="1:8" s="2" customFormat="1" x14ac:dyDescent="0.3">
      <c r="A53" s="7" t="s">
        <v>506</v>
      </c>
      <c r="B53" s="6" t="s">
        <v>129</v>
      </c>
      <c r="C53" s="6" t="s">
        <v>3</v>
      </c>
      <c r="D53" s="6" t="s">
        <v>33</v>
      </c>
      <c r="E53" s="7" t="s">
        <v>90</v>
      </c>
      <c r="F53" s="7" t="s">
        <v>127</v>
      </c>
      <c r="G53" s="7"/>
      <c r="H53" s="7" t="s">
        <v>95</v>
      </c>
    </row>
    <row r="54" spans="1:8" s="2" customFormat="1" x14ac:dyDescent="0.3">
      <c r="A54" s="7" t="s">
        <v>507</v>
      </c>
      <c r="B54" s="6" t="s">
        <v>129</v>
      </c>
      <c r="C54" s="6" t="s">
        <v>3</v>
      </c>
      <c r="D54" s="6" t="s">
        <v>33</v>
      </c>
      <c r="E54" s="7" t="s">
        <v>91</v>
      </c>
      <c r="F54" s="7" t="s">
        <v>127</v>
      </c>
      <c r="G54" s="7"/>
      <c r="H54" s="7" t="s">
        <v>100</v>
      </c>
    </row>
    <row r="55" spans="1:8" s="10" customFormat="1" ht="99" x14ac:dyDescent="0.3">
      <c r="A55" s="9" t="s">
        <v>508</v>
      </c>
      <c r="B55" s="8" t="s">
        <v>129</v>
      </c>
      <c r="C55" s="8" t="s">
        <v>8</v>
      </c>
      <c r="D55" s="8" t="s">
        <v>4</v>
      </c>
      <c r="E55" s="9" t="s">
        <v>9</v>
      </c>
      <c r="F55" s="9" t="s">
        <v>62</v>
      </c>
      <c r="G55" s="9" t="s">
        <v>101</v>
      </c>
      <c r="H55" s="9" t="s">
        <v>101</v>
      </c>
    </row>
    <row r="56" spans="1:8" s="10" customFormat="1" ht="99" x14ac:dyDescent="0.3">
      <c r="A56" s="9" t="s">
        <v>509</v>
      </c>
      <c r="B56" s="14" t="s">
        <v>129</v>
      </c>
      <c r="C56" s="14" t="s">
        <v>8</v>
      </c>
      <c r="D56" s="14" t="s">
        <v>35</v>
      </c>
      <c r="E56" s="15" t="s">
        <v>9</v>
      </c>
      <c r="F56" s="15" t="s">
        <v>62</v>
      </c>
      <c r="G56" s="15" t="s">
        <v>101</v>
      </c>
      <c r="H56" s="15" t="s">
        <v>101</v>
      </c>
    </row>
    <row r="57" spans="1:8" s="13" customFormat="1" x14ac:dyDescent="0.3">
      <c r="A57" s="18"/>
      <c r="B57" s="19"/>
      <c r="C57" s="19"/>
      <c r="D57" s="19"/>
      <c r="E57" s="18"/>
      <c r="F57" s="18"/>
      <c r="G57" s="18"/>
      <c r="H57" s="18"/>
    </row>
    <row r="58" spans="1:8" s="2" customFormat="1" x14ac:dyDescent="0.3">
      <c r="A58" s="16" t="s">
        <v>458</v>
      </c>
      <c r="B58" s="17" t="s">
        <v>135</v>
      </c>
      <c r="C58" s="17" t="s">
        <v>136</v>
      </c>
      <c r="D58" s="17" t="s">
        <v>140</v>
      </c>
      <c r="E58" s="16" t="s">
        <v>131</v>
      </c>
      <c r="F58" s="16" t="s">
        <v>143</v>
      </c>
      <c r="G58" s="16"/>
      <c r="H58" s="16"/>
    </row>
    <row r="59" spans="1:8" s="2" customFormat="1" ht="33" x14ac:dyDescent="0.3">
      <c r="A59" s="7" t="s">
        <v>510</v>
      </c>
      <c r="B59" s="6" t="s">
        <v>135</v>
      </c>
      <c r="C59" s="6" t="s">
        <v>137</v>
      </c>
      <c r="D59" s="6" t="s">
        <v>141</v>
      </c>
      <c r="E59" s="7" t="s">
        <v>132</v>
      </c>
      <c r="F59" s="7" t="s">
        <v>144</v>
      </c>
      <c r="G59" s="7"/>
      <c r="H59" s="7"/>
    </row>
    <row r="60" spans="1:8" s="10" customFormat="1" x14ac:dyDescent="0.3">
      <c r="A60" s="9" t="s">
        <v>511</v>
      </c>
      <c r="B60" s="8" t="s">
        <v>135</v>
      </c>
      <c r="C60" s="8" t="s">
        <v>138</v>
      </c>
      <c r="D60" s="8" t="s">
        <v>142</v>
      </c>
      <c r="E60" s="9" t="s">
        <v>133</v>
      </c>
      <c r="F60" s="9" t="s">
        <v>145</v>
      </c>
      <c r="G60" s="9" t="s">
        <v>102</v>
      </c>
      <c r="H60" s="9" t="s">
        <v>102</v>
      </c>
    </row>
    <row r="61" spans="1:8" s="2" customFormat="1" ht="33" x14ac:dyDescent="0.3">
      <c r="A61" s="7" t="s">
        <v>512</v>
      </c>
      <c r="B61" s="6" t="s">
        <v>135</v>
      </c>
      <c r="C61" s="6" t="s">
        <v>137</v>
      </c>
      <c r="D61" s="6" t="s">
        <v>139</v>
      </c>
      <c r="E61" s="7" t="s">
        <v>134</v>
      </c>
      <c r="F61" s="7" t="s">
        <v>146</v>
      </c>
      <c r="G61" s="7"/>
      <c r="H61" s="7"/>
    </row>
    <row r="63" spans="1:8" s="2" customFormat="1" ht="33" x14ac:dyDescent="0.3">
      <c r="A63" s="7" t="s">
        <v>461</v>
      </c>
      <c r="B63" s="6" t="s">
        <v>149</v>
      </c>
      <c r="C63" s="6" t="s">
        <v>102</v>
      </c>
      <c r="D63" s="6" t="s">
        <v>150</v>
      </c>
      <c r="E63" s="7" t="s">
        <v>147</v>
      </c>
      <c r="F63" s="7" t="s">
        <v>148</v>
      </c>
      <c r="G63" s="7"/>
      <c r="H63" s="7"/>
    </row>
  </sheetData>
  <phoneticPr fontId="18" type="noConversion"/>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A3" sqref="A3"/>
    </sheetView>
  </sheetViews>
  <sheetFormatPr defaultRowHeight="16.5" x14ac:dyDescent="0.3"/>
  <cols>
    <col min="1" max="1" width="5.875" customWidth="1"/>
    <col min="2" max="2" width="13.75" bestFit="1" customWidth="1"/>
    <col min="3" max="3" width="21.875" bestFit="1" customWidth="1"/>
    <col min="4" max="4" width="36.125" customWidth="1"/>
    <col min="5" max="5" width="62" style="1" customWidth="1"/>
    <col min="6" max="6" width="35" customWidth="1"/>
    <col min="7" max="7" width="32" style="1" customWidth="1"/>
    <col min="8" max="8" width="34.375" style="1" customWidth="1"/>
  </cols>
  <sheetData>
    <row r="1" spans="1:8" s="68" customFormat="1" x14ac:dyDescent="0.3">
      <c r="A1" s="64" t="s">
        <v>0</v>
      </c>
      <c r="B1" s="64" t="s">
        <v>130</v>
      </c>
      <c r="C1" s="64" t="s">
        <v>1</v>
      </c>
      <c r="D1" s="64" t="s">
        <v>2</v>
      </c>
      <c r="E1" s="65" t="s">
        <v>120</v>
      </c>
      <c r="F1" s="66" t="s">
        <v>39</v>
      </c>
      <c r="G1" s="67" t="s">
        <v>46</v>
      </c>
      <c r="H1" s="67" t="s">
        <v>92</v>
      </c>
    </row>
    <row r="2" spans="1:8" s="3" customFormat="1" ht="33" x14ac:dyDescent="0.3">
      <c r="A2" s="7" t="s">
        <v>437</v>
      </c>
      <c r="B2" s="7" t="s">
        <v>129</v>
      </c>
      <c r="C2" s="7" t="s">
        <v>8</v>
      </c>
      <c r="D2" s="7" t="s">
        <v>29</v>
      </c>
      <c r="E2" s="7" t="s">
        <v>38</v>
      </c>
      <c r="F2" s="7" t="s">
        <v>105</v>
      </c>
      <c r="G2" s="7" t="s">
        <v>151</v>
      </c>
      <c r="H2" s="7" t="s">
        <v>106</v>
      </c>
    </row>
    <row r="3" spans="1:8" s="2" customFormat="1" ht="33" x14ac:dyDescent="0.3">
      <c r="A3" s="7" t="s">
        <v>438</v>
      </c>
      <c r="B3" s="7" t="s">
        <v>129</v>
      </c>
      <c r="C3" s="6" t="s">
        <v>13</v>
      </c>
      <c r="D3" s="6" t="s">
        <v>29</v>
      </c>
      <c r="E3" s="7" t="s">
        <v>40</v>
      </c>
      <c r="F3" s="7" t="s">
        <v>105</v>
      </c>
      <c r="G3" s="7" t="s">
        <v>154</v>
      </c>
      <c r="H3" s="7" t="s">
        <v>107</v>
      </c>
    </row>
    <row r="4" spans="1:8" s="2" customFormat="1" ht="33" x14ac:dyDescent="0.3">
      <c r="A4" s="7" t="s">
        <v>439</v>
      </c>
      <c r="B4" s="7" t="s">
        <v>129</v>
      </c>
      <c r="C4" s="6" t="s">
        <v>14</v>
      </c>
      <c r="D4" s="6" t="s">
        <v>29</v>
      </c>
      <c r="E4" s="7" t="s">
        <v>41</v>
      </c>
      <c r="F4" s="7" t="s">
        <v>105</v>
      </c>
      <c r="G4" s="7" t="s">
        <v>153</v>
      </c>
      <c r="H4" s="7" t="s">
        <v>107</v>
      </c>
    </row>
    <row r="5" spans="1:8" s="2" customFormat="1" ht="33" x14ac:dyDescent="0.3">
      <c r="A5" s="7" t="s">
        <v>440</v>
      </c>
      <c r="B5" s="7" t="s">
        <v>129</v>
      </c>
      <c r="C5" s="6" t="s">
        <v>14</v>
      </c>
      <c r="D5" s="6" t="s">
        <v>30</v>
      </c>
      <c r="E5" s="7" t="s">
        <v>51</v>
      </c>
      <c r="F5" s="7" t="s">
        <v>104</v>
      </c>
      <c r="G5" s="7" t="s">
        <v>152</v>
      </c>
      <c r="H5" s="7" t="s">
        <v>108</v>
      </c>
    </row>
    <row r="6" spans="1:8" s="2" customFormat="1" ht="33" x14ac:dyDescent="0.3">
      <c r="A6" s="7" t="s">
        <v>441</v>
      </c>
      <c r="B6" s="7" t="s">
        <v>129</v>
      </c>
      <c r="C6" s="6" t="s">
        <v>13</v>
      </c>
      <c r="D6" s="6" t="s">
        <v>30</v>
      </c>
      <c r="E6" s="7" t="s">
        <v>111</v>
      </c>
      <c r="F6" s="7" t="s">
        <v>112</v>
      </c>
      <c r="G6" s="7" t="s">
        <v>156</v>
      </c>
      <c r="H6" s="7" t="s">
        <v>109</v>
      </c>
    </row>
    <row r="7" spans="1:8" s="2" customFormat="1" ht="33" x14ac:dyDescent="0.3">
      <c r="A7" s="7" t="s">
        <v>442</v>
      </c>
      <c r="B7" s="7" t="s">
        <v>129</v>
      </c>
      <c r="C7" s="6" t="s">
        <v>11</v>
      </c>
      <c r="D7" s="6" t="s">
        <v>30</v>
      </c>
      <c r="E7" s="7" t="s">
        <v>42</v>
      </c>
      <c r="F7" s="7" t="s">
        <v>118</v>
      </c>
      <c r="G7" s="7" t="s">
        <v>155</v>
      </c>
      <c r="H7" s="7" t="s">
        <v>119</v>
      </c>
    </row>
    <row r="8" spans="1:8" s="2" customFormat="1" ht="49.5" x14ac:dyDescent="0.3">
      <c r="A8" s="7" t="s">
        <v>443</v>
      </c>
      <c r="B8" s="7" t="s">
        <v>129</v>
      </c>
      <c r="C8" s="6" t="s">
        <v>8</v>
      </c>
      <c r="D8" s="6" t="s">
        <v>44</v>
      </c>
      <c r="E8" s="7" t="s">
        <v>43</v>
      </c>
      <c r="F8" s="7" t="s">
        <v>110</v>
      </c>
      <c r="G8" s="7" t="s">
        <v>156</v>
      </c>
      <c r="H8" s="7" t="s">
        <v>93</v>
      </c>
    </row>
    <row r="9" spans="1:8" s="2" customFormat="1" ht="33" x14ac:dyDescent="0.3">
      <c r="A9" s="7" t="s">
        <v>444</v>
      </c>
      <c r="B9" s="7" t="s">
        <v>129</v>
      </c>
      <c r="C9" s="6" t="s">
        <v>8</v>
      </c>
      <c r="D9" s="6" t="s">
        <v>30</v>
      </c>
      <c r="E9" s="7" t="s">
        <v>45</v>
      </c>
      <c r="F9" s="7" t="s">
        <v>104</v>
      </c>
      <c r="G9" s="7" t="s">
        <v>152</v>
      </c>
      <c r="H9" s="7" t="s">
        <v>108</v>
      </c>
    </row>
    <row r="10" spans="1:8" s="2" customFormat="1" ht="33" x14ac:dyDescent="0.3">
      <c r="A10" s="7" t="s">
        <v>445</v>
      </c>
      <c r="B10" s="7" t="s">
        <v>129</v>
      </c>
      <c r="C10" s="6" t="s">
        <v>6</v>
      </c>
      <c r="D10" s="6" t="s">
        <v>30</v>
      </c>
      <c r="E10" s="7" t="s">
        <v>49</v>
      </c>
      <c r="F10" s="7" t="s">
        <v>157</v>
      </c>
      <c r="G10" s="7" t="s">
        <v>156</v>
      </c>
      <c r="H10" s="7" t="s">
        <v>158</v>
      </c>
    </row>
    <row r="11" spans="1:8" s="2" customFormat="1" ht="49.5" x14ac:dyDescent="0.3">
      <c r="A11" s="7" t="s">
        <v>446</v>
      </c>
      <c r="B11" s="7" t="s">
        <v>129</v>
      </c>
      <c r="C11" s="6" t="s">
        <v>3</v>
      </c>
      <c r="D11" s="6" t="s">
        <v>30</v>
      </c>
      <c r="E11" s="7" t="s">
        <v>53</v>
      </c>
      <c r="F11" s="7" t="s">
        <v>122</v>
      </c>
      <c r="G11" s="7" t="s">
        <v>159</v>
      </c>
      <c r="H11" s="7" t="s">
        <v>95</v>
      </c>
    </row>
    <row r="12" spans="1:8" s="2" customFormat="1" ht="33" x14ac:dyDescent="0.3">
      <c r="A12" s="7" t="s">
        <v>447</v>
      </c>
      <c r="B12" s="6" t="s">
        <v>129</v>
      </c>
      <c r="C12" s="6" t="s">
        <v>6</v>
      </c>
      <c r="D12" s="6" t="s">
        <v>4</v>
      </c>
      <c r="E12" s="7" t="s">
        <v>67</v>
      </c>
      <c r="F12" s="7" t="s">
        <v>116</v>
      </c>
      <c r="G12" s="7" t="s">
        <v>117</v>
      </c>
      <c r="H12" s="7" t="s">
        <v>113</v>
      </c>
    </row>
    <row r="13" spans="1:8" s="2" customFormat="1" ht="49.5" x14ac:dyDescent="0.3">
      <c r="A13" s="7" t="s">
        <v>448</v>
      </c>
      <c r="B13" s="6" t="s">
        <v>129</v>
      </c>
      <c r="C13" s="6" t="s">
        <v>6</v>
      </c>
      <c r="D13" s="6" t="s">
        <v>31</v>
      </c>
      <c r="E13" s="7" t="s">
        <v>70</v>
      </c>
      <c r="F13" s="7" t="s">
        <v>114</v>
      </c>
      <c r="G13" s="7" t="s">
        <v>160</v>
      </c>
      <c r="H13" s="7" t="s">
        <v>96</v>
      </c>
    </row>
    <row r="14" spans="1:8" s="2" customFormat="1" ht="33" x14ac:dyDescent="0.3">
      <c r="A14" s="7" t="s">
        <v>449</v>
      </c>
      <c r="B14" s="6" t="s">
        <v>129</v>
      </c>
      <c r="C14" s="6" t="s">
        <v>8</v>
      </c>
      <c r="D14" s="6" t="s">
        <v>31</v>
      </c>
      <c r="E14" s="7" t="s">
        <v>72</v>
      </c>
      <c r="F14" s="7" t="s">
        <v>115</v>
      </c>
      <c r="G14" s="7"/>
      <c r="H14" s="7" t="s">
        <v>97</v>
      </c>
    </row>
    <row r="15" spans="1:8" s="2" customFormat="1" ht="33" x14ac:dyDescent="0.3">
      <c r="A15" s="7" t="s">
        <v>450</v>
      </c>
      <c r="B15" s="6" t="s">
        <v>129</v>
      </c>
      <c r="C15" s="6" t="s">
        <v>14</v>
      </c>
      <c r="D15" s="6" t="s">
        <v>31</v>
      </c>
      <c r="E15" s="7" t="s">
        <v>76</v>
      </c>
      <c r="F15" s="7" t="s">
        <v>115</v>
      </c>
      <c r="G15" s="7" t="s">
        <v>98</v>
      </c>
      <c r="H15" s="7"/>
    </row>
    <row r="16" spans="1:8" s="2" customFormat="1" ht="33" x14ac:dyDescent="0.3">
      <c r="A16" s="7" t="s">
        <v>451</v>
      </c>
      <c r="B16" s="6" t="s">
        <v>129</v>
      </c>
      <c r="C16" s="6" t="s">
        <v>14</v>
      </c>
      <c r="D16" s="6" t="s">
        <v>33</v>
      </c>
      <c r="E16" s="7" t="s">
        <v>80</v>
      </c>
      <c r="F16" s="7" t="s">
        <v>118</v>
      </c>
      <c r="G16" s="7" t="s">
        <v>81</v>
      </c>
      <c r="H16" s="7" t="s">
        <v>99</v>
      </c>
    </row>
    <row r="17" spans="1:8" s="2" customFormat="1" ht="33" x14ac:dyDescent="0.3">
      <c r="A17" s="7" t="s">
        <v>452</v>
      </c>
      <c r="B17" s="6" t="s">
        <v>129</v>
      </c>
      <c r="C17" s="6" t="s">
        <v>14</v>
      </c>
      <c r="D17" s="6" t="s">
        <v>33</v>
      </c>
      <c r="E17" s="7" t="s">
        <v>82</v>
      </c>
      <c r="F17" s="7" t="s">
        <v>118</v>
      </c>
      <c r="G17" s="7"/>
      <c r="H17" s="7" t="s">
        <v>99</v>
      </c>
    </row>
    <row r="18" spans="1:8" s="2" customFormat="1" ht="33" x14ac:dyDescent="0.3">
      <c r="A18" s="7" t="s">
        <v>453</v>
      </c>
      <c r="B18" s="6" t="s">
        <v>129</v>
      </c>
      <c r="C18" s="6" t="s">
        <v>13</v>
      </c>
      <c r="D18" s="6" t="s">
        <v>33</v>
      </c>
      <c r="E18" s="7" t="s">
        <v>83</v>
      </c>
      <c r="F18" s="7" t="s">
        <v>123</v>
      </c>
      <c r="G18" s="7" t="s">
        <v>124</v>
      </c>
      <c r="H18" s="7" t="s">
        <v>125</v>
      </c>
    </row>
    <row r="19" spans="1:8" s="2" customFormat="1" ht="33" x14ac:dyDescent="0.3">
      <c r="A19" s="7" t="s">
        <v>454</v>
      </c>
      <c r="B19" s="6" t="s">
        <v>129</v>
      </c>
      <c r="C19" s="6" t="s">
        <v>8</v>
      </c>
      <c r="D19" s="6" t="s">
        <v>33</v>
      </c>
      <c r="E19" s="7" t="s">
        <v>85</v>
      </c>
      <c r="F19" s="7" t="s">
        <v>126</v>
      </c>
      <c r="G19" s="7" t="s">
        <v>124</v>
      </c>
      <c r="H19" s="7" t="s">
        <v>125</v>
      </c>
    </row>
    <row r="20" spans="1:8" s="2" customFormat="1" ht="33" x14ac:dyDescent="0.3">
      <c r="A20" s="7" t="s">
        <v>455</v>
      </c>
      <c r="B20" s="6" t="s">
        <v>129</v>
      </c>
      <c r="C20" s="6" t="s">
        <v>6</v>
      </c>
      <c r="D20" s="6" t="s">
        <v>33</v>
      </c>
      <c r="E20" s="7" t="s">
        <v>86</v>
      </c>
      <c r="F20" s="7" t="s">
        <v>128</v>
      </c>
      <c r="G20" s="7" t="s">
        <v>87</v>
      </c>
      <c r="H20" s="7"/>
    </row>
    <row r="21" spans="1:8" s="2" customFormat="1" x14ac:dyDescent="0.3">
      <c r="A21" s="7" t="s">
        <v>456</v>
      </c>
      <c r="B21" s="6" t="s">
        <v>129</v>
      </c>
      <c r="C21" s="6" t="s">
        <v>3</v>
      </c>
      <c r="D21" s="6" t="s">
        <v>33</v>
      </c>
      <c r="E21" s="7" t="s">
        <v>90</v>
      </c>
      <c r="F21" s="7" t="s">
        <v>127</v>
      </c>
      <c r="G21" s="7"/>
      <c r="H21" s="7" t="s">
        <v>95</v>
      </c>
    </row>
    <row r="22" spans="1:8" s="2" customFormat="1" x14ac:dyDescent="0.3">
      <c r="A22" s="7" t="s">
        <v>457</v>
      </c>
      <c r="B22" s="6" t="s">
        <v>129</v>
      </c>
      <c r="C22" s="6" t="s">
        <v>3</v>
      </c>
      <c r="D22" s="6" t="s">
        <v>33</v>
      </c>
      <c r="E22" s="7" t="s">
        <v>91</v>
      </c>
      <c r="F22" s="7" t="s">
        <v>127</v>
      </c>
      <c r="G22" s="7"/>
      <c r="H22" s="7" t="s">
        <v>100</v>
      </c>
    </row>
    <row r="23" spans="1:8" s="2" customFormat="1" x14ac:dyDescent="0.3">
      <c r="A23" s="16" t="s">
        <v>458</v>
      </c>
      <c r="B23" s="17" t="s">
        <v>135</v>
      </c>
      <c r="C23" s="17" t="s">
        <v>136</v>
      </c>
      <c r="D23" s="17" t="s">
        <v>140</v>
      </c>
      <c r="E23" s="16" t="s">
        <v>131</v>
      </c>
      <c r="F23" s="16" t="s">
        <v>143</v>
      </c>
      <c r="G23" s="16"/>
      <c r="H23" s="16"/>
    </row>
    <row r="24" spans="1:8" s="2" customFormat="1" ht="33" x14ac:dyDescent="0.3">
      <c r="A24" s="7" t="s">
        <v>459</v>
      </c>
      <c r="B24" s="6" t="s">
        <v>135</v>
      </c>
      <c r="C24" s="6" t="s">
        <v>137</v>
      </c>
      <c r="D24" s="6" t="s">
        <v>141</v>
      </c>
      <c r="E24" s="7" t="s">
        <v>132</v>
      </c>
      <c r="F24" s="7" t="s">
        <v>144</v>
      </c>
      <c r="G24" s="7"/>
      <c r="H24" s="7"/>
    </row>
    <row r="25" spans="1:8" s="2" customFormat="1" ht="33" x14ac:dyDescent="0.3">
      <c r="A25" s="7" t="s">
        <v>460</v>
      </c>
      <c r="B25" s="6" t="s">
        <v>135</v>
      </c>
      <c r="C25" s="6" t="s">
        <v>137</v>
      </c>
      <c r="D25" s="6" t="s">
        <v>139</v>
      </c>
      <c r="E25" s="7" t="s">
        <v>134</v>
      </c>
      <c r="F25" s="7" t="s">
        <v>146</v>
      </c>
      <c r="G25" s="7"/>
      <c r="H25" s="7"/>
    </row>
    <row r="26" spans="1:8" s="2" customFormat="1" ht="33" x14ac:dyDescent="0.3">
      <c r="A26" s="7" t="s">
        <v>461</v>
      </c>
      <c r="B26" s="6" t="s">
        <v>149</v>
      </c>
      <c r="C26" s="6" t="s">
        <v>102</v>
      </c>
      <c r="D26" s="6" t="s">
        <v>150</v>
      </c>
      <c r="E26" s="7" t="s">
        <v>147</v>
      </c>
      <c r="F26" s="7" t="s">
        <v>148</v>
      </c>
      <c r="G26" s="7"/>
      <c r="H26" s="7"/>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7"/>
  <sheetViews>
    <sheetView tabSelected="1" zoomScale="85" zoomScaleNormal="85" workbookViewId="0">
      <selection activeCell="P1" sqref="P1"/>
    </sheetView>
  </sheetViews>
  <sheetFormatPr defaultRowHeight="16.5" x14ac:dyDescent="0.3"/>
  <cols>
    <col min="2" max="2" width="9.5" customWidth="1"/>
    <col min="3" max="3" width="33.75" customWidth="1"/>
  </cols>
  <sheetData>
    <row r="1" spans="1:32" x14ac:dyDescent="0.2">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row>
    <row r="2" spans="1:32" ht="17.25" thickBot="1"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row>
    <row r="3" spans="1:32" ht="17.25" thickBot="1" x14ac:dyDescent="0.25">
      <c r="A3" s="104" t="s">
        <v>396</v>
      </c>
      <c r="B3" s="104" t="s">
        <v>229</v>
      </c>
      <c r="C3" s="107" t="s">
        <v>161</v>
      </c>
      <c r="D3" s="110" t="s">
        <v>224</v>
      </c>
      <c r="E3" s="111"/>
      <c r="F3" s="111"/>
      <c r="G3" s="111"/>
      <c r="H3" s="112"/>
      <c r="I3" s="113" t="s">
        <v>225</v>
      </c>
      <c r="J3" s="111"/>
      <c r="K3" s="111"/>
      <c r="L3" s="111"/>
      <c r="M3" s="112"/>
      <c r="N3" s="95" t="s">
        <v>230</v>
      </c>
      <c r="O3" s="21"/>
      <c r="P3" s="20"/>
      <c r="Q3" s="117" t="s">
        <v>168</v>
      </c>
      <c r="R3" s="118"/>
      <c r="S3" s="118"/>
      <c r="T3" s="118"/>
      <c r="U3" s="119"/>
      <c r="V3" s="20"/>
      <c r="W3" s="20"/>
      <c r="X3" s="20"/>
      <c r="Y3" s="116"/>
      <c r="Z3" s="116"/>
      <c r="AA3" s="20"/>
      <c r="AB3" s="116"/>
      <c r="AC3" s="116"/>
      <c r="AD3" s="20"/>
      <c r="AE3" s="116"/>
      <c r="AF3" s="116"/>
    </row>
    <row r="4" spans="1:32" ht="18" thickTop="1" thickBot="1" x14ac:dyDescent="0.25">
      <c r="A4" s="105"/>
      <c r="B4" s="105"/>
      <c r="C4" s="108"/>
      <c r="D4" s="98" t="s">
        <v>215</v>
      </c>
      <c r="E4" s="98" t="s">
        <v>202</v>
      </c>
      <c r="F4" s="98" t="s">
        <v>231</v>
      </c>
      <c r="G4" s="100" t="s">
        <v>203</v>
      </c>
      <c r="H4" s="101"/>
      <c r="I4" s="102" t="s">
        <v>232</v>
      </c>
      <c r="J4" s="98" t="s">
        <v>213</v>
      </c>
      <c r="K4" s="98" t="s">
        <v>226</v>
      </c>
      <c r="L4" s="100" t="s">
        <v>216</v>
      </c>
      <c r="M4" s="101"/>
      <c r="N4" s="96"/>
      <c r="O4" s="22"/>
      <c r="P4" s="20"/>
      <c r="Q4" s="32"/>
      <c r="R4" s="33"/>
      <c r="S4" s="33"/>
      <c r="T4" s="33"/>
      <c r="U4" s="34"/>
      <c r="V4" s="20"/>
      <c r="W4" s="20"/>
      <c r="X4" s="20"/>
      <c r="Y4" s="35"/>
      <c r="Z4" s="35"/>
      <c r="AA4" s="20"/>
      <c r="AB4" s="35"/>
      <c r="AC4" s="35"/>
      <c r="AD4" s="20"/>
      <c r="AE4" s="35"/>
      <c r="AF4" s="35"/>
    </row>
    <row r="5" spans="1:32" ht="18" thickTop="1" thickBot="1" x14ac:dyDescent="0.25">
      <c r="A5" s="106"/>
      <c r="B5" s="106"/>
      <c r="C5" s="109"/>
      <c r="D5" s="99"/>
      <c r="E5" s="99"/>
      <c r="F5" s="99"/>
      <c r="G5" s="23" t="s">
        <v>210</v>
      </c>
      <c r="H5" s="24" t="s">
        <v>233</v>
      </c>
      <c r="I5" s="103"/>
      <c r="J5" s="99"/>
      <c r="K5" s="99"/>
      <c r="L5" s="23" t="s">
        <v>234</v>
      </c>
      <c r="M5" s="24" t="s">
        <v>235</v>
      </c>
      <c r="N5" s="97"/>
      <c r="O5" s="21"/>
      <c r="P5" s="20"/>
      <c r="Q5" s="120" t="s">
        <v>162</v>
      </c>
      <c r="R5" s="36" t="s">
        <v>170</v>
      </c>
      <c r="S5" s="37" t="s">
        <v>167</v>
      </c>
      <c r="T5" s="38" t="s">
        <v>165</v>
      </c>
      <c r="U5" s="39" t="s">
        <v>163</v>
      </c>
      <c r="V5" s="20"/>
      <c r="W5" s="20"/>
      <c r="X5" s="20"/>
      <c r="Y5" s="20"/>
      <c r="Z5" s="20"/>
      <c r="AA5" s="20"/>
      <c r="AB5" s="20"/>
      <c r="AC5" s="20"/>
      <c r="AD5" s="20"/>
      <c r="AE5" s="20"/>
      <c r="AF5" s="20"/>
    </row>
    <row r="6" spans="1:32" ht="34.5" customHeight="1" thickTop="1" thickBot="1" x14ac:dyDescent="0.35">
      <c r="A6" s="89" t="s">
        <v>513</v>
      </c>
      <c r="B6" s="88" t="s">
        <v>393</v>
      </c>
      <c r="C6" s="26" t="s">
        <v>392</v>
      </c>
      <c r="D6" s="114" t="s">
        <v>205</v>
      </c>
      <c r="E6" s="27" t="s">
        <v>236</v>
      </c>
      <c r="F6" s="28" t="s">
        <v>212</v>
      </c>
      <c r="G6" s="73">
        <f>(VALUE(LEFT(F6,1))+VALUE(LEFT(F7,1))+VALUE(LEFT(F8,1))+VALUE(LEFT(F9,1))+VALUE(LEFT(F10,1))+VALUE(LEFT(F11,1))+VALUE(LEFT(F12,1))+VALUE(LEFT(F13,1)))/8</f>
        <v>6.125</v>
      </c>
      <c r="H6" s="76" t="str">
        <f>IF(G6&lt;3,$U$12,IF(G6&lt;6,$U$13,$U$14))</f>
        <v>HIGH</v>
      </c>
      <c r="I6" s="123" t="s">
        <v>237</v>
      </c>
      <c r="J6" s="27" t="s">
        <v>238</v>
      </c>
      <c r="K6" s="28" t="s">
        <v>364</v>
      </c>
      <c r="L6" s="73">
        <f>(VALUE(LEFT(K6,1))+VALUE(LEFT(K7,1))+VALUE(LEFT(K8,1))+VALUE(LEFT(K9,1))+VALUE(LEFT(K10,1))+VALUE(LEFT(K11,1))+VALUE(LEFT(K12,1))+VALUE(LEFT(K13,1)))/8</f>
        <v>6.5</v>
      </c>
      <c r="M6" s="76" t="str">
        <f>IF(L6&lt;3,$U$12,IF(L6&lt;6,$U$13,$U$14))</f>
        <v>HIGH</v>
      </c>
      <c r="N6" s="79" t="str">
        <f>IF(AND(H6=$U$14,M6=$U$14),$U$5,IF(AND(H6=$U$14,M6=$U$13),$U$6,IF(AND(H6=$U$14,M6=$U$12),$U$7,IF(AND(H6=$U$13,M6=$U$14),$T$5,IF(AND(H6=$U$13,M6=$U$13),$T$6,IF(AND(H6=$U$13,M6=$U$12),$T$7,IF(AND(H6=$U$12,M6=$U$14),$S$5,IF(AND(H6=$U$12,M6=$U$13),$S$6,IF(AND(H6=$U$12,M6=$U$12),$S$7)))))))))</f>
        <v>Critical</v>
      </c>
      <c r="O6" s="29"/>
      <c r="P6" s="25"/>
      <c r="Q6" s="121"/>
      <c r="R6" s="40" t="s">
        <v>173</v>
      </c>
      <c r="S6" s="41" t="s">
        <v>166</v>
      </c>
      <c r="T6" s="42" t="s">
        <v>167</v>
      </c>
      <c r="U6" s="43" t="s">
        <v>165</v>
      </c>
      <c r="V6" s="25"/>
      <c r="W6" s="25"/>
      <c r="X6" s="25"/>
      <c r="Y6" s="25"/>
      <c r="Z6" s="25"/>
      <c r="AA6" s="25"/>
      <c r="AB6" s="25"/>
      <c r="AC6" s="25"/>
      <c r="AD6" s="25"/>
      <c r="AE6" s="25"/>
      <c r="AF6" s="25"/>
    </row>
    <row r="7" spans="1:32" ht="34.5" thickBot="1" x14ac:dyDescent="0.35">
      <c r="A7" s="89"/>
      <c r="B7" s="89"/>
      <c r="C7" s="127" t="s">
        <v>391</v>
      </c>
      <c r="D7" s="84"/>
      <c r="E7" s="30" t="s">
        <v>239</v>
      </c>
      <c r="F7" s="31" t="s">
        <v>179</v>
      </c>
      <c r="G7" s="73" t="e">
        <v>#REF!</v>
      </c>
      <c r="H7" s="76"/>
      <c r="I7" s="70"/>
      <c r="J7" s="30" t="s">
        <v>240</v>
      </c>
      <c r="K7" s="31" t="s">
        <v>354</v>
      </c>
      <c r="L7" s="73" t="e">
        <v>#VALUE!</v>
      </c>
      <c r="M7" s="76"/>
      <c r="N7" s="79"/>
      <c r="O7" s="29"/>
      <c r="P7" s="25"/>
      <c r="Q7" s="121"/>
      <c r="R7" s="40" t="s">
        <v>172</v>
      </c>
      <c r="S7" s="44" t="s">
        <v>175</v>
      </c>
      <c r="T7" s="45" t="s">
        <v>166</v>
      </c>
      <c r="U7" s="46" t="s">
        <v>167</v>
      </c>
      <c r="V7" s="25"/>
      <c r="W7" s="25"/>
      <c r="X7" s="25"/>
      <c r="Y7" s="25"/>
      <c r="Z7" s="25"/>
      <c r="AA7" s="25"/>
      <c r="AB7" s="25"/>
      <c r="AC7" s="25"/>
      <c r="AD7" s="25"/>
      <c r="AE7" s="25"/>
      <c r="AF7" s="25"/>
    </row>
    <row r="8" spans="1:32" ht="45" x14ac:dyDescent="0.3">
      <c r="A8" s="89"/>
      <c r="B8" s="89"/>
      <c r="C8" s="82"/>
      <c r="D8" s="84"/>
      <c r="E8" s="30" t="s">
        <v>242</v>
      </c>
      <c r="F8" s="31" t="s">
        <v>191</v>
      </c>
      <c r="G8" s="73" t="e">
        <v>#REF!</v>
      </c>
      <c r="H8" s="76"/>
      <c r="I8" s="70"/>
      <c r="J8" s="30" t="s">
        <v>244</v>
      </c>
      <c r="K8" s="31" t="s">
        <v>198</v>
      </c>
      <c r="L8" s="73" t="e">
        <v>#VALUE!</v>
      </c>
      <c r="M8" s="76"/>
      <c r="N8" s="79"/>
      <c r="O8" s="29"/>
      <c r="P8" s="25"/>
      <c r="Q8" s="122"/>
      <c r="R8" s="40"/>
      <c r="S8" s="40" t="s">
        <v>172</v>
      </c>
      <c r="T8" s="47" t="s">
        <v>173</v>
      </c>
      <c r="U8" s="40" t="s">
        <v>170</v>
      </c>
      <c r="V8" s="25"/>
      <c r="W8" s="25"/>
      <c r="X8" s="25"/>
      <c r="Y8" s="25"/>
      <c r="Z8" s="25"/>
      <c r="AA8" s="25"/>
      <c r="AB8" s="25"/>
      <c r="AC8" s="25"/>
      <c r="AD8" s="25"/>
      <c r="AE8" s="25"/>
      <c r="AF8" s="25"/>
    </row>
    <row r="9" spans="1:32" ht="33.75" x14ac:dyDescent="0.3">
      <c r="A9" s="89"/>
      <c r="B9" s="89"/>
      <c r="C9" s="82"/>
      <c r="D9" s="84"/>
      <c r="E9" s="30" t="s">
        <v>245</v>
      </c>
      <c r="F9" s="31" t="s">
        <v>184</v>
      </c>
      <c r="G9" s="73" t="e">
        <v>#REF!</v>
      </c>
      <c r="H9" s="76"/>
      <c r="I9" s="71"/>
      <c r="J9" s="30" t="s">
        <v>208</v>
      </c>
      <c r="K9" s="31" t="s">
        <v>178</v>
      </c>
      <c r="L9" s="73" t="e">
        <v>#VALUE!</v>
      </c>
      <c r="M9" s="76"/>
      <c r="N9" s="79"/>
      <c r="O9" s="29"/>
      <c r="P9" s="25"/>
      <c r="Q9" s="40"/>
      <c r="R9" s="124" t="s">
        <v>164</v>
      </c>
      <c r="S9" s="125"/>
      <c r="T9" s="125"/>
      <c r="U9" s="126"/>
      <c r="V9" s="25"/>
      <c r="W9" s="25"/>
      <c r="X9" s="25"/>
      <c r="Y9" s="25"/>
      <c r="Z9" s="25"/>
      <c r="AA9" s="25"/>
      <c r="AB9" s="25"/>
      <c r="AC9" s="25"/>
      <c r="AD9" s="25"/>
      <c r="AE9" s="25"/>
      <c r="AF9" s="25"/>
    </row>
    <row r="10" spans="1:32" ht="33.75" x14ac:dyDescent="0.3">
      <c r="A10" s="89"/>
      <c r="B10" s="89"/>
      <c r="C10" s="82"/>
      <c r="D10" s="84" t="s">
        <v>219</v>
      </c>
      <c r="E10" s="30" t="s">
        <v>246</v>
      </c>
      <c r="F10" s="31" t="s">
        <v>182</v>
      </c>
      <c r="G10" s="73" t="e">
        <v>#REF!</v>
      </c>
      <c r="H10" s="76"/>
      <c r="I10" s="86" t="s">
        <v>247</v>
      </c>
      <c r="J10" s="30" t="s">
        <v>248</v>
      </c>
      <c r="K10" s="31" t="s">
        <v>355</v>
      </c>
      <c r="L10" s="73" t="e">
        <v>#VALUE!</v>
      </c>
      <c r="M10" s="76"/>
      <c r="N10" s="79"/>
      <c r="O10" s="29"/>
      <c r="P10" s="25"/>
      <c r="Q10" s="25"/>
      <c r="R10" s="25"/>
      <c r="S10" s="25"/>
      <c r="T10" s="25"/>
      <c r="U10" s="25"/>
      <c r="V10" s="25"/>
      <c r="W10" s="25"/>
      <c r="X10" s="25"/>
      <c r="Y10" s="25"/>
      <c r="Z10" s="25"/>
      <c r="AA10" s="25"/>
      <c r="AB10" s="25"/>
      <c r="AC10" s="25"/>
      <c r="AD10" s="25"/>
      <c r="AE10" s="25"/>
      <c r="AF10" s="25"/>
    </row>
    <row r="11" spans="1:32" ht="22.5" x14ac:dyDescent="0.3">
      <c r="A11" s="89"/>
      <c r="B11" s="89"/>
      <c r="C11" s="82"/>
      <c r="D11" s="84"/>
      <c r="E11" s="30" t="s">
        <v>249</v>
      </c>
      <c r="F11" s="31" t="s">
        <v>358</v>
      </c>
      <c r="G11" s="73" t="e">
        <v>#REF!</v>
      </c>
      <c r="H11" s="76"/>
      <c r="I11" s="70"/>
      <c r="J11" s="30" t="s">
        <v>211</v>
      </c>
      <c r="K11" s="31" t="s">
        <v>184</v>
      </c>
      <c r="L11" s="73" t="e">
        <v>#VALUE!</v>
      </c>
      <c r="M11" s="76"/>
      <c r="N11" s="79"/>
      <c r="O11" s="29"/>
      <c r="P11" s="25"/>
      <c r="Q11" s="25"/>
      <c r="R11" s="25"/>
      <c r="S11" s="25"/>
      <c r="T11" s="117" t="s">
        <v>169</v>
      </c>
      <c r="U11" s="119"/>
      <c r="V11" s="25"/>
      <c r="W11" s="25"/>
      <c r="X11" s="25"/>
      <c r="Y11" s="25"/>
      <c r="Z11" s="25"/>
      <c r="AA11" s="25"/>
      <c r="AB11" s="25"/>
      <c r="AC11" s="25"/>
      <c r="AD11" s="25"/>
      <c r="AE11" s="25"/>
      <c r="AF11" s="25"/>
    </row>
    <row r="12" spans="1:32" ht="22.5" x14ac:dyDescent="0.3">
      <c r="A12" s="89"/>
      <c r="B12" s="89"/>
      <c r="C12" s="82"/>
      <c r="D12" s="84"/>
      <c r="E12" s="30" t="s">
        <v>228</v>
      </c>
      <c r="F12" s="31" t="s">
        <v>352</v>
      </c>
      <c r="G12" s="73" t="e">
        <v>#REF!</v>
      </c>
      <c r="H12" s="76"/>
      <c r="I12" s="70"/>
      <c r="J12" s="30" t="s">
        <v>250</v>
      </c>
      <c r="K12" s="31" t="s">
        <v>181</v>
      </c>
      <c r="L12" s="73" t="e">
        <v>#VALUE!</v>
      </c>
      <c r="M12" s="76"/>
      <c r="N12" s="79"/>
      <c r="O12" s="29"/>
      <c r="P12" s="25"/>
      <c r="Q12" s="25"/>
      <c r="R12" s="25"/>
      <c r="S12" s="25"/>
      <c r="T12" s="40" t="s">
        <v>171</v>
      </c>
      <c r="U12" s="48" t="s">
        <v>172</v>
      </c>
      <c r="V12" s="25"/>
      <c r="W12" s="25"/>
      <c r="X12" s="25"/>
      <c r="Y12" s="25"/>
      <c r="Z12" s="25"/>
      <c r="AA12" s="25"/>
      <c r="AB12" s="25"/>
      <c r="AC12" s="25"/>
      <c r="AD12" s="25"/>
      <c r="AE12" s="25"/>
      <c r="AF12" s="25"/>
    </row>
    <row r="13" spans="1:32" ht="34.5" thickBot="1" x14ac:dyDescent="0.35">
      <c r="A13" s="89"/>
      <c r="B13" s="89"/>
      <c r="C13" s="82"/>
      <c r="D13" s="115"/>
      <c r="E13" s="57" t="s">
        <v>222</v>
      </c>
      <c r="F13" s="58" t="s">
        <v>184</v>
      </c>
      <c r="G13" s="73" t="e">
        <v>#REF!</v>
      </c>
      <c r="H13" s="76"/>
      <c r="I13" s="70"/>
      <c r="J13" s="57" t="s">
        <v>251</v>
      </c>
      <c r="K13" s="58" t="s">
        <v>357</v>
      </c>
      <c r="L13" s="73" t="e">
        <v>#VALUE!</v>
      </c>
      <c r="M13" s="76"/>
      <c r="N13" s="79"/>
      <c r="O13" s="29"/>
      <c r="P13" s="25"/>
      <c r="Q13" s="25"/>
      <c r="R13" s="25"/>
      <c r="S13" s="25"/>
      <c r="T13" s="40" t="s">
        <v>174</v>
      </c>
      <c r="U13" s="41" t="s">
        <v>173</v>
      </c>
      <c r="V13" s="25"/>
      <c r="W13" s="25"/>
      <c r="X13" s="25"/>
      <c r="Y13" s="25"/>
      <c r="Z13" s="25"/>
      <c r="AA13" s="25"/>
      <c r="AB13" s="25"/>
      <c r="AC13" s="25"/>
      <c r="AD13" s="25"/>
      <c r="AE13" s="25"/>
      <c r="AF13" s="25"/>
    </row>
    <row r="14" spans="1:32" ht="17.25" thickBot="1" x14ac:dyDescent="0.35">
      <c r="A14" s="104" t="s">
        <v>396</v>
      </c>
      <c r="B14" s="104" t="s">
        <v>209</v>
      </c>
      <c r="C14" s="107" t="s">
        <v>161</v>
      </c>
      <c r="D14" s="110" t="s">
        <v>200</v>
      </c>
      <c r="E14" s="111"/>
      <c r="F14" s="111"/>
      <c r="G14" s="111"/>
      <c r="H14" s="112"/>
      <c r="I14" s="113" t="s">
        <v>225</v>
      </c>
      <c r="J14" s="111"/>
      <c r="K14" s="111"/>
      <c r="L14" s="111"/>
      <c r="M14" s="112"/>
      <c r="N14" s="95" t="s">
        <v>201</v>
      </c>
      <c r="O14" s="25"/>
      <c r="P14" s="25"/>
      <c r="Q14" s="25"/>
      <c r="R14" s="25"/>
      <c r="S14" s="25"/>
      <c r="T14" s="40" t="s">
        <v>176</v>
      </c>
      <c r="U14" s="43" t="s">
        <v>170</v>
      </c>
      <c r="V14" s="25"/>
      <c r="W14" s="25"/>
      <c r="X14" s="25"/>
      <c r="Y14" s="25"/>
      <c r="Z14" s="25"/>
      <c r="AA14" s="25"/>
      <c r="AB14" s="25"/>
      <c r="AC14" s="25"/>
      <c r="AD14" s="25"/>
      <c r="AE14" s="25"/>
      <c r="AF14" s="25"/>
    </row>
    <row r="15" spans="1:32" ht="18" thickTop="1" thickBot="1" x14ac:dyDescent="0.35">
      <c r="A15" s="105"/>
      <c r="B15" s="105"/>
      <c r="C15" s="108"/>
      <c r="D15" s="98" t="s">
        <v>252</v>
      </c>
      <c r="E15" s="98" t="s">
        <v>253</v>
      </c>
      <c r="F15" s="98" t="s">
        <v>214</v>
      </c>
      <c r="G15" s="100" t="s">
        <v>254</v>
      </c>
      <c r="H15" s="101"/>
      <c r="I15" s="102" t="s">
        <v>255</v>
      </c>
      <c r="J15" s="98" t="s">
        <v>253</v>
      </c>
      <c r="K15" s="98" t="s">
        <v>256</v>
      </c>
      <c r="L15" s="100" t="s">
        <v>257</v>
      </c>
      <c r="M15" s="101"/>
      <c r="N15" s="96"/>
      <c r="O15" s="25"/>
      <c r="P15" s="25"/>
      <c r="Q15" s="25"/>
      <c r="R15" s="25"/>
      <c r="S15" s="25"/>
      <c r="T15" s="25"/>
      <c r="U15" s="25"/>
      <c r="V15" s="25"/>
      <c r="W15" s="25"/>
      <c r="X15" s="25"/>
      <c r="Y15" s="25"/>
      <c r="Z15" s="25"/>
      <c r="AA15" s="25"/>
      <c r="AB15" s="25"/>
      <c r="AC15" s="25"/>
      <c r="AD15" s="25"/>
      <c r="AE15" s="25"/>
      <c r="AF15" s="25"/>
    </row>
    <row r="16" spans="1:32" ht="18" thickTop="1" thickBot="1" x14ac:dyDescent="0.35">
      <c r="A16" s="106"/>
      <c r="B16" s="106"/>
      <c r="C16" s="109"/>
      <c r="D16" s="99"/>
      <c r="E16" s="99"/>
      <c r="F16" s="99"/>
      <c r="G16" s="23" t="s">
        <v>258</v>
      </c>
      <c r="H16" s="24" t="s">
        <v>217</v>
      </c>
      <c r="I16" s="103"/>
      <c r="J16" s="99"/>
      <c r="K16" s="99"/>
      <c r="L16" s="23" t="s">
        <v>204</v>
      </c>
      <c r="M16" s="24" t="s">
        <v>235</v>
      </c>
      <c r="N16" s="97"/>
      <c r="O16" s="25"/>
      <c r="P16" s="25"/>
      <c r="Q16" s="25"/>
      <c r="R16" s="25"/>
      <c r="S16" s="25"/>
      <c r="T16" s="25"/>
      <c r="U16" s="25"/>
      <c r="V16" s="25"/>
      <c r="W16" s="25"/>
      <c r="X16" s="25"/>
      <c r="Y16" s="25"/>
      <c r="Z16" s="25"/>
      <c r="AA16" s="25"/>
      <c r="AB16" s="25"/>
      <c r="AC16" s="25"/>
      <c r="AD16" s="25"/>
      <c r="AE16" s="25"/>
      <c r="AF16" s="25"/>
    </row>
    <row r="17" spans="1:32" ht="34.5" thickTop="1" x14ac:dyDescent="0.2">
      <c r="A17" s="89" t="s">
        <v>514</v>
      </c>
      <c r="B17" s="91" t="s">
        <v>393</v>
      </c>
      <c r="C17" s="26" t="s">
        <v>395</v>
      </c>
      <c r="D17" s="114" t="s">
        <v>259</v>
      </c>
      <c r="E17" s="27" t="s">
        <v>227</v>
      </c>
      <c r="F17" s="28" t="s">
        <v>212</v>
      </c>
      <c r="G17" s="73">
        <f>(VALUE(LEFT(F17,1))+VALUE(LEFT(F18,1))+VALUE(LEFT(F19,1))+VALUE(LEFT(F20,1))+VALUE(LEFT(F21,1))+VALUE(LEFT(F22,1))+VALUE(LEFT(F23,1))+VALUE(LEFT(F24,1)))/8</f>
        <v>6.125</v>
      </c>
      <c r="H17" s="76" t="str">
        <f>IF(G17&lt;3,$U$12,IF(G17&lt;6,$U$13,$U$14))</f>
        <v>HIGH</v>
      </c>
      <c r="I17" s="123" t="s">
        <v>237</v>
      </c>
      <c r="J17" s="27" t="s">
        <v>238</v>
      </c>
      <c r="K17" s="28" t="s">
        <v>184</v>
      </c>
      <c r="L17" s="73">
        <f>(VALUE(LEFT(K17,1))+VALUE(LEFT(K18,1))+VALUE(LEFT(K19,1))+VALUE(LEFT(K20,1))+VALUE(LEFT(K21,1))+VALUE(LEFT(K22,1))+VALUE(LEFT(K23,1))+VALUE(LEFT(K24,1)))/8</f>
        <v>6.25</v>
      </c>
      <c r="M17" s="76" t="str">
        <f>IF(L17&lt;3,$U$12,IF(L17&lt;6,$U$13,$U$14))</f>
        <v>HIGH</v>
      </c>
      <c r="N17" s="79" t="str">
        <f>IF(AND(H17=$U$14,M17=$U$14),$U$5,IF(AND(H17=$U$14,M17=$U$13),$U$6,IF(AND(H17=$U$14,M17=$U$12),$U$7,IF(AND(H17=$U$13,M17=$U$14),$T$5,IF(AND(H17=$U$13,M17=$U$13),$T$6,IF(AND(H17=$U$13,M17=$U$12),$T$7,IF(AND(H17=$U$12,M17=$U$14),$S$5,IF(AND(H17=$U$12,M17=$U$13),$S$6,IF(AND(H17=$U$12,M17=$U$12),$S$7)))))))))</f>
        <v>Critical</v>
      </c>
      <c r="O17" s="20"/>
      <c r="P17" s="20"/>
      <c r="Q17" s="20"/>
      <c r="R17" s="20"/>
      <c r="S17" s="20"/>
      <c r="T17" s="20"/>
      <c r="U17" s="20"/>
      <c r="V17" s="20"/>
      <c r="W17" s="20"/>
      <c r="X17" s="20"/>
      <c r="Y17" s="20"/>
      <c r="Z17" s="20"/>
      <c r="AA17" s="20"/>
      <c r="AB17" s="20"/>
      <c r="AC17" s="20"/>
      <c r="AD17" s="20"/>
      <c r="AE17" s="20"/>
      <c r="AF17" s="20"/>
    </row>
    <row r="18" spans="1:32" ht="22.5" x14ac:dyDescent="0.2">
      <c r="A18" s="89"/>
      <c r="B18" s="92"/>
      <c r="C18" s="81" t="s">
        <v>394</v>
      </c>
      <c r="D18" s="84"/>
      <c r="E18" s="30" t="s">
        <v>260</v>
      </c>
      <c r="F18" s="31" t="s">
        <v>179</v>
      </c>
      <c r="G18" s="73" t="e">
        <v>#REF!</v>
      </c>
      <c r="H18" s="76"/>
      <c r="I18" s="70"/>
      <c r="J18" s="30" t="s">
        <v>240</v>
      </c>
      <c r="K18" s="31" t="s">
        <v>365</v>
      </c>
      <c r="L18" s="73" t="e">
        <v>#VALUE!</v>
      </c>
      <c r="M18" s="76"/>
      <c r="N18" s="79"/>
      <c r="O18" s="20"/>
      <c r="P18" s="20"/>
      <c r="Q18" s="20"/>
      <c r="R18" s="20"/>
      <c r="S18" s="20"/>
      <c r="T18" s="20"/>
      <c r="U18" s="20"/>
      <c r="V18" s="20"/>
      <c r="W18" s="20"/>
      <c r="X18" s="20"/>
      <c r="Y18" s="20"/>
      <c r="Z18" s="20"/>
      <c r="AA18" s="20"/>
      <c r="AB18" s="20"/>
      <c r="AC18" s="20"/>
      <c r="AD18" s="20"/>
      <c r="AE18" s="20"/>
      <c r="AF18" s="20"/>
    </row>
    <row r="19" spans="1:32" ht="45" x14ac:dyDescent="0.2">
      <c r="A19" s="89"/>
      <c r="B19" s="92"/>
      <c r="C19" s="82"/>
      <c r="D19" s="84"/>
      <c r="E19" s="30" t="s">
        <v>207</v>
      </c>
      <c r="F19" s="31" t="s">
        <v>243</v>
      </c>
      <c r="G19" s="73" t="e">
        <v>#REF!</v>
      </c>
      <c r="H19" s="76"/>
      <c r="I19" s="70"/>
      <c r="J19" s="30" t="s">
        <v>244</v>
      </c>
      <c r="K19" s="31" t="s">
        <v>198</v>
      </c>
      <c r="L19" s="73" t="e">
        <v>#VALUE!</v>
      </c>
      <c r="M19" s="76"/>
      <c r="N19" s="79"/>
      <c r="O19" s="20"/>
      <c r="P19" s="20"/>
      <c r="Q19" s="20"/>
      <c r="R19" s="20"/>
      <c r="S19" s="20"/>
      <c r="T19" s="20"/>
      <c r="U19" s="20"/>
      <c r="V19" s="20"/>
      <c r="W19" s="20"/>
      <c r="X19" s="20"/>
      <c r="Y19" s="20"/>
      <c r="Z19" s="20"/>
      <c r="AA19" s="20"/>
      <c r="AB19" s="20"/>
      <c r="AC19" s="20"/>
      <c r="AD19" s="20"/>
      <c r="AE19" s="20"/>
      <c r="AF19" s="20"/>
    </row>
    <row r="20" spans="1:32" ht="33.75" x14ac:dyDescent="0.2">
      <c r="A20" s="89"/>
      <c r="B20" s="92"/>
      <c r="C20" s="82"/>
      <c r="D20" s="84"/>
      <c r="E20" s="30" t="s">
        <v>218</v>
      </c>
      <c r="F20" s="31" t="s">
        <v>184</v>
      </c>
      <c r="G20" s="73" t="e">
        <v>#REF!</v>
      </c>
      <c r="H20" s="76"/>
      <c r="I20" s="71"/>
      <c r="J20" s="30" t="s">
        <v>208</v>
      </c>
      <c r="K20" s="31" t="s">
        <v>193</v>
      </c>
      <c r="L20" s="73" t="e">
        <v>#VALUE!</v>
      </c>
      <c r="M20" s="76"/>
      <c r="N20" s="79"/>
      <c r="O20" s="20"/>
      <c r="P20" s="20"/>
      <c r="Q20" s="20"/>
      <c r="R20" s="20"/>
      <c r="S20" s="20"/>
      <c r="T20" s="20"/>
      <c r="U20" s="20"/>
      <c r="V20" s="20"/>
      <c r="W20" s="20"/>
      <c r="X20" s="20"/>
      <c r="Y20" s="20"/>
      <c r="Z20" s="20"/>
      <c r="AA20" s="20"/>
      <c r="AB20" s="20"/>
      <c r="AC20" s="20"/>
      <c r="AD20" s="20"/>
      <c r="AE20" s="20"/>
      <c r="AF20" s="20"/>
    </row>
    <row r="21" spans="1:32" ht="33.75" x14ac:dyDescent="0.2">
      <c r="A21" s="89"/>
      <c r="B21" s="92"/>
      <c r="C21" s="82"/>
      <c r="D21" s="84" t="s">
        <v>261</v>
      </c>
      <c r="E21" s="30" t="s">
        <v>262</v>
      </c>
      <c r="F21" s="31" t="s">
        <v>182</v>
      </c>
      <c r="G21" s="73" t="e">
        <v>#REF!</v>
      </c>
      <c r="H21" s="76"/>
      <c r="I21" s="86" t="s">
        <v>247</v>
      </c>
      <c r="J21" s="30" t="s">
        <v>248</v>
      </c>
      <c r="K21" s="31" t="s">
        <v>355</v>
      </c>
      <c r="L21" s="73" t="e">
        <v>#VALUE!</v>
      </c>
      <c r="M21" s="76"/>
      <c r="N21" s="79"/>
      <c r="O21" s="20"/>
      <c r="P21" s="20"/>
      <c r="Q21" s="20"/>
      <c r="R21" s="20"/>
      <c r="S21" s="20"/>
      <c r="T21" s="20"/>
      <c r="U21" s="20"/>
      <c r="V21" s="20"/>
      <c r="W21" s="20"/>
      <c r="X21" s="20"/>
      <c r="Y21" s="20"/>
      <c r="Z21" s="20"/>
      <c r="AA21" s="20"/>
      <c r="AB21" s="20"/>
      <c r="AC21" s="20"/>
      <c r="AD21" s="20"/>
      <c r="AE21" s="20"/>
      <c r="AF21" s="20"/>
    </row>
    <row r="22" spans="1:32" ht="22.5" x14ac:dyDescent="0.2">
      <c r="A22" s="89"/>
      <c r="B22" s="92"/>
      <c r="C22" s="82"/>
      <c r="D22" s="84"/>
      <c r="E22" s="30" t="s">
        <v>264</v>
      </c>
      <c r="F22" s="31" t="s">
        <v>185</v>
      </c>
      <c r="G22" s="73" t="e">
        <v>#REF!</v>
      </c>
      <c r="H22" s="76"/>
      <c r="I22" s="70"/>
      <c r="J22" s="30" t="s">
        <v>211</v>
      </c>
      <c r="K22" s="31" t="s">
        <v>184</v>
      </c>
      <c r="L22" s="73" t="e">
        <v>#VALUE!</v>
      </c>
      <c r="M22" s="76"/>
      <c r="N22" s="79"/>
      <c r="O22" s="20"/>
      <c r="P22" s="20"/>
      <c r="Q22" s="20"/>
      <c r="R22" s="20"/>
      <c r="S22" s="20"/>
      <c r="T22" s="20"/>
      <c r="U22" s="20"/>
      <c r="V22" s="20"/>
      <c r="W22" s="20"/>
      <c r="X22" s="20"/>
      <c r="Y22" s="20"/>
      <c r="Z22" s="20"/>
      <c r="AA22" s="20"/>
      <c r="AB22" s="20"/>
      <c r="AC22" s="20"/>
      <c r="AD22" s="20"/>
      <c r="AE22" s="20"/>
      <c r="AF22" s="20"/>
    </row>
    <row r="23" spans="1:32" ht="22.5" x14ac:dyDescent="0.2">
      <c r="A23" s="89"/>
      <c r="B23" s="92"/>
      <c r="C23" s="82"/>
      <c r="D23" s="84"/>
      <c r="E23" s="30" t="s">
        <v>265</v>
      </c>
      <c r="F23" s="31" t="s">
        <v>352</v>
      </c>
      <c r="G23" s="73" t="e">
        <v>#REF!</v>
      </c>
      <c r="H23" s="76"/>
      <c r="I23" s="70"/>
      <c r="J23" s="30" t="s">
        <v>250</v>
      </c>
      <c r="K23" s="31" t="s">
        <v>181</v>
      </c>
      <c r="L23" s="73" t="e">
        <v>#VALUE!</v>
      </c>
      <c r="M23" s="76"/>
      <c r="N23" s="79"/>
      <c r="O23" s="20"/>
      <c r="P23" s="20"/>
      <c r="Q23" s="20"/>
      <c r="R23" s="20"/>
      <c r="S23" s="20"/>
      <c r="T23" s="20"/>
      <c r="U23" s="20"/>
      <c r="V23" s="20"/>
      <c r="W23" s="20"/>
      <c r="X23" s="20"/>
      <c r="Y23" s="20"/>
      <c r="Z23" s="20"/>
      <c r="AA23" s="20"/>
      <c r="AB23" s="20"/>
      <c r="AC23" s="20"/>
      <c r="AD23" s="20"/>
      <c r="AE23" s="20"/>
      <c r="AF23" s="20"/>
    </row>
    <row r="24" spans="1:32" ht="34.5" thickBot="1" x14ac:dyDescent="0.25">
      <c r="A24" s="89"/>
      <c r="B24" s="92"/>
      <c r="C24" s="82"/>
      <c r="D24" s="115"/>
      <c r="E24" s="57" t="s">
        <v>266</v>
      </c>
      <c r="F24" s="58" t="s">
        <v>184</v>
      </c>
      <c r="G24" s="73" t="e">
        <v>#REF!</v>
      </c>
      <c r="H24" s="76"/>
      <c r="I24" s="70"/>
      <c r="J24" s="57" t="s">
        <v>251</v>
      </c>
      <c r="K24" s="58" t="s">
        <v>357</v>
      </c>
      <c r="L24" s="73" t="e">
        <v>#VALUE!</v>
      </c>
      <c r="M24" s="76"/>
      <c r="N24" s="79"/>
      <c r="O24" s="20"/>
      <c r="P24" s="20"/>
      <c r="Q24" s="20"/>
      <c r="R24" s="20"/>
      <c r="S24" s="20"/>
      <c r="T24" s="20"/>
      <c r="U24" s="20"/>
      <c r="V24" s="20"/>
      <c r="W24" s="20"/>
      <c r="X24" s="20"/>
      <c r="Y24" s="20"/>
      <c r="Z24" s="20"/>
      <c r="AA24" s="20"/>
      <c r="AB24" s="20"/>
      <c r="AC24" s="20"/>
      <c r="AD24" s="20"/>
      <c r="AE24" s="20"/>
      <c r="AF24" s="20"/>
    </row>
    <row r="25" spans="1:32" ht="17.25" thickBot="1" x14ac:dyDescent="0.35">
      <c r="A25" s="104" t="s">
        <v>396</v>
      </c>
      <c r="B25" s="104" t="s">
        <v>209</v>
      </c>
      <c r="C25" s="107" t="s">
        <v>161</v>
      </c>
      <c r="D25" s="110" t="s">
        <v>200</v>
      </c>
      <c r="E25" s="111"/>
      <c r="F25" s="111"/>
      <c r="G25" s="111"/>
      <c r="H25" s="112"/>
      <c r="I25" s="113" t="s">
        <v>225</v>
      </c>
      <c r="J25" s="111"/>
      <c r="K25" s="111"/>
      <c r="L25" s="111"/>
      <c r="M25" s="112"/>
      <c r="N25" s="95" t="s">
        <v>201</v>
      </c>
    </row>
    <row r="26" spans="1:32" ht="18" thickTop="1" thickBot="1" x14ac:dyDescent="0.35">
      <c r="A26" s="105"/>
      <c r="B26" s="105"/>
      <c r="C26" s="108"/>
      <c r="D26" s="98" t="s">
        <v>252</v>
      </c>
      <c r="E26" s="98" t="s">
        <v>253</v>
      </c>
      <c r="F26" s="98" t="s">
        <v>214</v>
      </c>
      <c r="G26" s="100" t="s">
        <v>254</v>
      </c>
      <c r="H26" s="101"/>
      <c r="I26" s="102" t="s">
        <v>255</v>
      </c>
      <c r="J26" s="98" t="s">
        <v>253</v>
      </c>
      <c r="K26" s="98" t="s">
        <v>231</v>
      </c>
      <c r="L26" s="100" t="s">
        <v>257</v>
      </c>
      <c r="M26" s="101"/>
      <c r="N26" s="96"/>
    </row>
    <row r="27" spans="1:32" ht="18" thickTop="1" thickBot="1" x14ac:dyDescent="0.35">
      <c r="A27" s="106"/>
      <c r="B27" s="106"/>
      <c r="C27" s="109"/>
      <c r="D27" s="99"/>
      <c r="E27" s="99"/>
      <c r="F27" s="99"/>
      <c r="G27" s="23" t="s">
        <v>258</v>
      </c>
      <c r="H27" s="24" t="s">
        <v>217</v>
      </c>
      <c r="I27" s="103"/>
      <c r="J27" s="99"/>
      <c r="K27" s="99"/>
      <c r="L27" s="23" t="s">
        <v>204</v>
      </c>
      <c r="M27" s="24" t="s">
        <v>235</v>
      </c>
      <c r="N27" s="97"/>
    </row>
    <row r="28" spans="1:32" ht="34.5" thickTop="1" x14ac:dyDescent="0.3">
      <c r="A28" s="88" t="s">
        <v>515</v>
      </c>
      <c r="B28" s="91" t="s">
        <v>390</v>
      </c>
      <c r="C28" s="59" t="s">
        <v>398</v>
      </c>
      <c r="D28" s="94" t="s">
        <v>259</v>
      </c>
      <c r="E28" s="60" t="s">
        <v>227</v>
      </c>
      <c r="F28" s="61" t="s">
        <v>206</v>
      </c>
      <c r="G28" s="73">
        <f>(VALUE(LEFT(F28,1))+VALUE(LEFT(F29,1))+VALUE(LEFT(F30,1))+VALUE(LEFT(F31,1))+VALUE(LEFT(F32,1))+VALUE(LEFT(F33,1))+VALUE(LEFT(F34,1))+VALUE(LEFT(F35,1)))/8</f>
        <v>5.875</v>
      </c>
      <c r="H28" s="76" t="str">
        <f>IF(G28&lt;3,$U$12,IF(G28&lt;6,$U$13,$U$14))</f>
        <v>MEDIUM</v>
      </c>
      <c r="I28" s="69" t="s">
        <v>237</v>
      </c>
      <c r="J28" s="60" t="s">
        <v>238</v>
      </c>
      <c r="K28" s="61" t="s">
        <v>184</v>
      </c>
      <c r="L28" s="73">
        <f>(VALUE(LEFT(K28,1))+VALUE(LEFT(K29,1))+VALUE(LEFT(K30,1))+VALUE(LEFT(K31,1))+VALUE(LEFT(K32,1))+VALUE(LEFT(K33,1))+VALUE(LEFT(K34,1))+VALUE(LEFT(K35,1)))/8</f>
        <v>6.375</v>
      </c>
      <c r="M28" s="76" t="str">
        <f>IF(L28&lt;3,$U$12,IF(L28&lt;6,$U$13,$U$14))</f>
        <v>HIGH</v>
      </c>
      <c r="N28" s="79" t="str">
        <f>IF(AND(H28=$U$14,M28=$U$14),$U$5,IF(AND(H28=$U$14,M28=$U$13),$U$6,IF(AND(H28=$U$14,M28=$U$12),$U$7,IF(AND(H28=$U$13,M28=$U$14),$T$5,IF(AND(H28=$U$13,M28=$U$13),$T$6,IF(AND(H28=$U$13,M28=$U$12),$T$7,IF(AND(H28=$U$12,M28=$U$14),$S$5,IF(AND(H28=$U$12,M28=$U$13),$S$6,IF(AND(H28=$U$12,M28=$U$12),$S$7)))))))))</f>
        <v>High</v>
      </c>
    </row>
    <row r="29" spans="1:32" ht="22.5" x14ac:dyDescent="0.3">
      <c r="A29" s="89"/>
      <c r="B29" s="92"/>
      <c r="C29" s="81" t="s">
        <v>397</v>
      </c>
      <c r="D29" s="84"/>
      <c r="E29" s="30" t="s">
        <v>260</v>
      </c>
      <c r="F29" s="31" t="s">
        <v>179</v>
      </c>
      <c r="G29" s="73" t="e">
        <v>#REF!</v>
      </c>
      <c r="H29" s="76"/>
      <c r="I29" s="70"/>
      <c r="J29" s="30" t="s">
        <v>240</v>
      </c>
      <c r="K29" s="31" t="s">
        <v>365</v>
      </c>
      <c r="L29" s="73" t="e">
        <v>#VALUE!</v>
      </c>
      <c r="M29" s="76"/>
      <c r="N29" s="79"/>
    </row>
    <row r="30" spans="1:32" ht="45" x14ac:dyDescent="0.3">
      <c r="A30" s="89"/>
      <c r="B30" s="92"/>
      <c r="C30" s="82"/>
      <c r="D30" s="84"/>
      <c r="E30" s="30" t="s">
        <v>207</v>
      </c>
      <c r="F30" s="31" t="s">
        <v>243</v>
      </c>
      <c r="G30" s="73" t="e">
        <v>#REF!</v>
      </c>
      <c r="H30" s="76"/>
      <c r="I30" s="70"/>
      <c r="J30" s="30" t="s">
        <v>244</v>
      </c>
      <c r="K30" s="31" t="s">
        <v>198</v>
      </c>
      <c r="L30" s="73" t="e">
        <v>#VALUE!</v>
      </c>
      <c r="M30" s="76"/>
      <c r="N30" s="79"/>
    </row>
    <row r="31" spans="1:32" ht="33.75" x14ac:dyDescent="0.3">
      <c r="A31" s="89"/>
      <c r="B31" s="92"/>
      <c r="C31" s="82"/>
      <c r="D31" s="84"/>
      <c r="E31" s="30" t="s">
        <v>218</v>
      </c>
      <c r="F31" s="31" t="s">
        <v>184</v>
      </c>
      <c r="G31" s="73" t="e">
        <v>#REF!</v>
      </c>
      <c r="H31" s="76"/>
      <c r="I31" s="71"/>
      <c r="J31" s="30" t="s">
        <v>208</v>
      </c>
      <c r="K31" s="31" t="s">
        <v>350</v>
      </c>
      <c r="L31" s="73" t="e">
        <v>#VALUE!</v>
      </c>
      <c r="M31" s="76"/>
      <c r="N31" s="79"/>
    </row>
    <row r="32" spans="1:32" ht="33.75" x14ac:dyDescent="0.3">
      <c r="A32" s="89"/>
      <c r="B32" s="92"/>
      <c r="C32" s="82"/>
      <c r="D32" s="84" t="s">
        <v>261</v>
      </c>
      <c r="E32" s="30" t="s">
        <v>262</v>
      </c>
      <c r="F32" s="31" t="s">
        <v>182</v>
      </c>
      <c r="G32" s="73" t="e">
        <v>#REF!</v>
      </c>
      <c r="H32" s="76"/>
      <c r="I32" s="86" t="s">
        <v>247</v>
      </c>
      <c r="J32" s="30" t="s">
        <v>248</v>
      </c>
      <c r="K32" s="31" t="s">
        <v>355</v>
      </c>
      <c r="L32" s="73" t="e">
        <v>#VALUE!</v>
      </c>
      <c r="M32" s="76"/>
      <c r="N32" s="79"/>
    </row>
    <row r="33" spans="1:14" ht="22.5" x14ac:dyDescent="0.3">
      <c r="A33" s="89"/>
      <c r="B33" s="92"/>
      <c r="C33" s="82"/>
      <c r="D33" s="84"/>
      <c r="E33" s="30" t="s">
        <v>264</v>
      </c>
      <c r="F33" s="31" t="s">
        <v>194</v>
      </c>
      <c r="G33" s="73" t="e">
        <v>#REF!</v>
      </c>
      <c r="H33" s="76"/>
      <c r="I33" s="70"/>
      <c r="J33" s="30" t="s">
        <v>211</v>
      </c>
      <c r="K33" s="31" t="s">
        <v>184</v>
      </c>
      <c r="L33" s="73" t="e">
        <v>#VALUE!</v>
      </c>
      <c r="M33" s="76"/>
      <c r="N33" s="79"/>
    </row>
    <row r="34" spans="1:14" ht="22.5" x14ac:dyDescent="0.3">
      <c r="A34" s="89"/>
      <c r="B34" s="92"/>
      <c r="C34" s="82"/>
      <c r="D34" s="84"/>
      <c r="E34" s="30" t="s">
        <v>265</v>
      </c>
      <c r="F34" s="31" t="s">
        <v>352</v>
      </c>
      <c r="G34" s="73" t="e">
        <v>#REF!</v>
      </c>
      <c r="H34" s="76"/>
      <c r="I34" s="70"/>
      <c r="J34" s="30" t="s">
        <v>250</v>
      </c>
      <c r="K34" s="31" t="s">
        <v>181</v>
      </c>
      <c r="L34" s="73" t="e">
        <v>#VALUE!</v>
      </c>
      <c r="M34" s="76"/>
      <c r="N34" s="79"/>
    </row>
    <row r="35" spans="1:14" ht="34.5" thickBot="1" x14ac:dyDescent="0.35">
      <c r="A35" s="90"/>
      <c r="B35" s="93"/>
      <c r="C35" s="83"/>
      <c r="D35" s="85"/>
      <c r="E35" s="62" t="s">
        <v>266</v>
      </c>
      <c r="F35" s="63" t="s">
        <v>184</v>
      </c>
      <c r="G35" s="73" t="e">
        <v>#REF!</v>
      </c>
      <c r="H35" s="76"/>
      <c r="I35" s="87"/>
      <c r="J35" s="62" t="s">
        <v>251</v>
      </c>
      <c r="K35" s="63" t="s">
        <v>357</v>
      </c>
      <c r="L35" s="73" t="e">
        <v>#VALUE!</v>
      </c>
      <c r="M35" s="76"/>
      <c r="N35" s="79"/>
    </row>
    <row r="36" spans="1:14" ht="17.25" thickBot="1" x14ac:dyDescent="0.35">
      <c r="A36" s="104" t="s">
        <v>396</v>
      </c>
      <c r="B36" s="104" t="s">
        <v>209</v>
      </c>
      <c r="C36" s="107" t="s">
        <v>161</v>
      </c>
      <c r="D36" s="110" t="s">
        <v>200</v>
      </c>
      <c r="E36" s="111"/>
      <c r="F36" s="111"/>
      <c r="G36" s="111"/>
      <c r="H36" s="112"/>
      <c r="I36" s="113" t="s">
        <v>225</v>
      </c>
      <c r="J36" s="111"/>
      <c r="K36" s="111"/>
      <c r="L36" s="111"/>
      <c r="M36" s="112"/>
      <c r="N36" s="95" t="s">
        <v>201</v>
      </c>
    </row>
    <row r="37" spans="1:14" ht="18" thickTop="1" thickBot="1" x14ac:dyDescent="0.35">
      <c r="A37" s="105"/>
      <c r="B37" s="105"/>
      <c r="C37" s="108"/>
      <c r="D37" s="98" t="s">
        <v>252</v>
      </c>
      <c r="E37" s="98" t="s">
        <v>253</v>
      </c>
      <c r="F37" s="98" t="s">
        <v>214</v>
      </c>
      <c r="G37" s="100" t="s">
        <v>254</v>
      </c>
      <c r="H37" s="101"/>
      <c r="I37" s="102" t="s">
        <v>255</v>
      </c>
      <c r="J37" s="98" t="s">
        <v>253</v>
      </c>
      <c r="K37" s="98" t="s">
        <v>231</v>
      </c>
      <c r="L37" s="100" t="s">
        <v>257</v>
      </c>
      <c r="M37" s="101"/>
      <c r="N37" s="96"/>
    </row>
    <row r="38" spans="1:14" ht="18" thickTop="1" thickBot="1" x14ac:dyDescent="0.35">
      <c r="A38" s="106"/>
      <c r="B38" s="106"/>
      <c r="C38" s="109"/>
      <c r="D38" s="99"/>
      <c r="E38" s="99"/>
      <c r="F38" s="99"/>
      <c r="G38" s="23" t="s">
        <v>258</v>
      </c>
      <c r="H38" s="24" t="s">
        <v>217</v>
      </c>
      <c r="I38" s="103"/>
      <c r="J38" s="99"/>
      <c r="K38" s="99"/>
      <c r="L38" s="23" t="s">
        <v>204</v>
      </c>
      <c r="M38" s="24" t="s">
        <v>235</v>
      </c>
      <c r="N38" s="97"/>
    </row>
    <row r="39" spans="1:14" ht="45.75" thickTop="1" x14ac:dyDescent="0.3">
      <c r="A39" s="88" t="s">
        <v>516</v>
      </c>
      <c r="B39" s="91" t="s">
        <v>399</v>
      </c>
      <c r="C39" s="59" t="s">
        <v>398</v>
      </c>
      <c r="D39" s="94" t="s">
        <v>259</v>
      </c>
      <c r="E39" s="60" t="s">
        <v>227</v>
      </c>
      <c r="F39" s="61" t="s">
        <v>341</v>
      </c>
      <c r="G39" s="73">
        <f>(VALUE(LEFT(F39,1))+VALUE(LEFT(F40,1))+VALUE(LEFT(F41,1))+VALUE(LEFT(F42,1))+VALUE(LEFT(F43,1))+VALUE(LEFT(F44,1))+VALUE(LEFT(F45,1))+VALUE(LEFT(F46,1)))/8</f>
        <v>6.25</v>
      </c>
      <c r="H39" s="76" t="str">
        <f>IF(G39&lt;3,$U$12,IF(G39&lt;6,$U$13,$U$14))</f>
        <v>HIGH</v>
      </c>
      <c r="I39" s="69" t="s">
        <v>237</v>
      </c>
      <c r="J39" s="60" t="s">
        <v>238</v>
      </c>
      <c r="K39" s="61" t="s">
        <v>184</v>
      </c>
      <c r="L39" s="73">
        <f>(VALUE(LEFT(K39,1))+VALUE(LEFT(K40,1))+VALUE(LEFT(K41,1))+VALUE(LEFT(K42,1))+VALUE(LEFT(K43,1))+VALUE(LEFT(K44,1))+VALUE(LEFT(K45,1))+VALUE(LEFT(K46,1)))/8</f>
        <v>5.375</v>
      </c>
      <c r="M39" s="76" t="str">
        <f>IF(L39&lt;3,$U$12,IF(L39&lt;6,$U$13,$U$14))</f>
        <v>MEDIUM</v>
      </c>
      <c r="N39" s="79" t="str">
        <f>IF(AND(H39=$U$14,M39=$U$14),$U$5,IF(AND(H39=$U$14,M39=$U$13),$U$6,IF(AND(H39=$U$14,M39=$U$12),$U$7,IF(AND(H39=$U$13,M39=$U$14),$T$5,IF(AND(H39=$U$13,M39=$U$13),$T$6,IF(AND(H39=$U$13,M39=$U$12),$T$7,IF(AND(H39=$U$12,M39=$U$14),$S$5,IF(AND(H39=$U$12,M39=$U$13),$S$6,IF(AND(H39=$U$12,M39=$U$12),$S$7)))))))))</f>
        <v>High</v>
      </c>
    </row>
    <row r="40" spans="1:14" ht="33.75" x14ac:dyDescent="0.3">
      <c r="A40" s="89"/>
      <c r="B40" s="92"/>
      <c r="C40" s="81" t="s">
        <v>400</v>
      </c>
      <c r="D40" s="84"/>
      <c r="E40" s="30" t="s">
        <v>260</v>
      </c>
      <c r="F40" s="31" t="s">
        <v>350</v>
      </c>
      <c r="G40" s="73" t="e">
        <v>#REF!</v>
      </c>
      <c r="H40" s="76"/>
      <c r="I40" s="70"/>
      <c r="J40" s="30" t="s">
        <v>240</v>
      </c>
      <c r="K40" s="31" t="s">
        <v>197</v>
      </c>
      <c r="L40" s="73" t="e">
        <v>#VALUE!</v>
      </c>
      <c r="M40" s="76"/>
      <c r="N40" s="79"/>
    </row>
    <row r="41" spans="1:14" ht="45" x14ac:dyDescent="0.3">
      <c r="A41" s="89"/>
      <c r="B41" s="92"/>
      <c r="C41" s="82"/>
      <c r="D41" s="84"/>
      <c r="E41" s="30" t="s">
        <v>207</v>
      </c>
      <c r="F41" s="31" t="s">
        <v>353</v>
      </c>
      <c r="G41" s="73" t="e">
        <v>#REF!</v>
      </c>
      <c r="H41" s="76"/>
      <c r="I41" s="70"/>
      <c r="J41" s="30" t="s">
        <v>244</v>
      </c>
      <c r="K41" s="31" t="s">
        <v>333</v>
      </c>
      <c r="L41" s="73" t="e">
        <v>#VALUE!</v>
      </c>
      <c r="M41" s="76"/>
      <c r="N41" s="79"/>
    </row>
    <row r="42" spans="1:14" ht="33.75" x14ac:dyDescent="0.3">
      <c r="A42" s="89"/>
      <c r="B42" s="92"/>
      <c r="C42" s="82"/>
      <c r="D42" s="84"/>
      <c r="E42" s="30" t="s">
        <v>218</v>
      </c>
      <c r="F42" s="31" t="s">
        <v>184</v>
      </c>
      <c r="G42" s="73" t="e">
        <v>#REF!</v>
      </c>
      <c r="H42" s="76"/>
      <c r="I42" s="71"/>
      <c r="J42" s="30" t="s">
        <v>208</v>
      </c>
      <c r="K42" s="31" t="s">
        <v>178</v>
      </c>
      <c r="L42" s="73" t="e">
        <v>#VALUE!</v>
      </c>
      <c r="M42" s="76"/>
      <c r="N42" s="79"/>
    </row>
    <row r="43" spans="1:14" ht="33.75" x14ac:dyDescent="0.3">
      <c r="A43" s="89"/>
      <c r="B43" s="92"/>
      <c r="C43" s="82"/>
      <c r="D43" s="84" t="s">
        <v>261</v>
      </c>
      <c r="E43" s="30" t="s">
        <v>262</v>
      </c>
      <c r="F43" s="31" t="s">
        <v>350</v>
      </c>
      <c r="G43" s="73" t="e">
        <v>#REF!</v>
      </c>
      <c r="H43" s="76"/>
      <c r="I43" s="86" t="s">
        <v>247</v>
      </c>
      <c r="J43" s="30" t="s">
        <v>248</v>
      </c>
      <c r="K43" s="31" t="s">
        <v>355</v>
      </c>
      <c r="L43" s="73" t="e">
        <v>#VALUE!</v>
      </c>
      <c r="M43" s="76"/>
      <c r="N43" s="79"/>
    </row>
    <row r="44" spans="1:14" ht="22.5" x14ac:dyDescent="0.3">
      <c r="A44" s="89"/>
      <c r="B44" s="92"/>
      <c r="C44" s="82"/>
      <c r="D44" s="84"/>
      <c r="E44" s="30" t="s">
        <v>264</v>
      </c>
      <c r="F44" s="31" t="s">
        <v>350</v>
      </c>
      <c r="G44" s="73" t="e">
        <v>#REF!</v>
      </c>
      <c r="H44" s="76"/>
      <c r="I44" s="70"/>
      <c r="J44" s="30" t="s">
        <v>211</v>
      </c>
      <c r="K44" s="31" t="s">
        <v>184</v>
      </c>
      <c r="L44" s="73" t="e">
        <v>#VALUE!</v>
      </c>
      <c r="M44" s="76"/>
      <c r="N44" s="79"/>
    </row>
    <row r="45" spans="1:14" ht="22.5" x14ac:dyDescent="0.3">
      <c r="A45" s="89"/>
      <c r="B45" s="92"/>
      <c r="C45" s="82"/>
      <c r="D45" s="84"/>
      <c r="E45" s="30" t="s">
        <v>265</v>
      </c>
      <c r="F45" s="31" t="s">
        <v>352</v>
      </c>
      <c r="G45" s="73" t="e">
        <v>#REF!</v>
      </c>
      <c r="H45" s="76"/>
      <c r="I45" s="70"/>
      <c r="J45" s="30" t="s">
        <v>250</v>
      </c>
      <c r="K45" s="31" t="s">
        <v>345</v>
      </c>
      <c r="L45" s="73" t="e">
        <v>#VALUE!</v>
      </c>
      <c r="M45" s="76"/>
      <c r="N45" s="79"/>
    </row>
    <row r="46" spans="1:14" ht="23.25" thickBot="1" x14ac:dyDescent="0.35">
      <c r="A46" s="90"/>
      <c r="B46" s="93"/>
      <c r="C46" s="83"/>
      <c r="D46" s="85"/>
      <c r="E46" s="62" t="s">
        <v>266</v>
      </c>
      <c r="F46" s="63" t="s">
        <v>363</v>
      </c>
      <c r="G46" s="73" t="e">
        <v>#REF!</v>
      </c>
      <c r="H46" s="76"/>
      <c r="I46" s="87"/>
      <c r="J46" s="62" t="s">
        <v>251</v>
      </c>
      <c r="K46" s="63" t="s">
        <v>349</v>
      </c>
      <c r="L46" s="73" t="e">
        <v>#VALUE!</v>
      </c>
      <c r="M46" s="76"/>
      <c r="N46" s="79"/>
    </row>
    <row r="47" spans="1:14" ht="17.25" thickBot="1" x14ac:dyDescent="0.35">
      <c r="A47" s="104" t="s">
        <v>396</v>
      </c>
      <c r="B47" s="104" t="s">
        <v>209</v>
      </c>
      <c r="C47" s="107" t="s">
        <v>161</v>
      </c>
      <c r="D47" s="110" t="s">
        <v>200</v>
      </c>
      <c r="E47" s="111"/>
      <c r="F47" s="111"/>
      <c r="G47" s="111"/>
      <c r="H47" s="112"/>
      <c r="I47" s="113" t="s">
        <v>225</v>
      </c>
      <c r="J47" s="111"/>
      <c r="K47" s="111"/>
      <c r="L47" s="111"/>
      <c r="M47" s="112"/>
      <c r="N47" s="95" t="s">
        <v>201</v>
      </c>
    </row>
    <row r="48" spans="1:14" ht="18" thickTop="1" thickBot="1" x14ac:dyDescent="0.35">
      <c r="A48" s="105"/>
      <c r="B48" s="105"/>
      <c r="C48" s="108"/>
      <c r="D48" s="98" t="s">
        <v>252</v>
      </c>
      <c r="E48" s="98" t="s">
        <v>253</v>
      </c>
      <c r="F48" s="98" t="s">
        <v>214</v>
      </c>
      <c r="G48" s="100" t="s">
        <v>254</v>
      </c>
      <c r="H48" s="101"/>
      <c r="I48" s="102" t="s">
        <v>255</v>
      </c>
      <c r="J48" s="98" t="s">
        <v>253</v>
      </c>
      <c r="K48" s="98" t="s">
        <v>231</v>
      </c>
      <c r="L48" s="100" t="s">
        <v>257</v>
      </c>
      <c r="M48" s="101"/>
      <c r="N48" s="96"/>
    </row>
    <row r="49" spans="1:14" ht="18" thickTop="1" thickBot="1" x14ac:dyDescent="0.35">
      <c r="A49" s="106"/>
      <c r="B49" s="106"/>
      <c r="C49" s="109"/>
      <c r="D49" s="99"/>
      <c r="E49" s="99"/>
      <c r="F49" s="99"/>
      <c r="G49" s="23" t="s">
        <v>258</v>
      </c>
      <c r="H49" s="24" t="s">
        <v>217</v>
      </c>
      <c r="I49" s="103"/>
      <c r="J49" s="99"/>
      <c r="K49" s="99"/>
      <c r="L49" s="23" t="s">
        <v>204</v>
      </c>
      <c r="M49" s="24" t="s">
        <v>235</v>
      </c>
      <c r="N49" s="97"/>
    </row>
    <row r="50" spans="1:14" ht="45.75" thickTop="1" x14ac:dyDescent="0.3">
      <c r="A50" s="88" t="s">
        <v>517</v>
      </c>
      <c r="B50" s="91" t="s">
        <v>399</v>
      </c>
      <c r="C50" s="59" t="s">
        <v>402</v>
      </c>
      <c r="D50" s="94" t="s">
        <v>259</v>
      </c>
      <c r="E50" s="60" t="s">
        <v>227</v>
      </c>
      <c r="F50" s="61" t="s">
        <v>341</v>
      </c>
      <c r="G50" s="73">
        <f>(VALUE(LEFT(F50,1))+VALUE(LEFT(F51,1))+VALUE(LEFT(F52,1))+VALUE(LEFT(F53,1))+VALUE(LEFT(F54,1))+VALUE(LEFT(F55,1))+VALUE(LEFT(F56,1))+VALUE(LEFT(F57,1)))/8</f>
        <v>6.25</v>
      </c>
      <c r="H50" s="76" t="str">
        <f>IF(G50&lt;3,$U$12,IF(G50&lt;6,$U$13,$U$14))</f>
        <v>HIGH</v>
      </c>
      <c r="I50" s="69" t="s">
        <v>237</v>
      </c>
      <c r="J50" s="60" t="s">
        <v>238</v>
      </c>
      <c r="K50" s="61" t="s">
        <v>177</v>
      </c>
      <c r="L50" s="73">
        <f>(VALUE(LEFT(K50,1))+VALUE(LEFT(K51,1))+VALUE(LEFT(K52,1))+VALUE(LEFT(K53,1))+VALUE(LEFT(K54,1))+VALUE(LEFT(K55,1))+VALUE(LEFT(K56,1))+VALUE(LEFT(K57,1)))/8</f>
        <v>5</v>
      </c>
      <c r="M50" s="76" t="str">
        <f>IF(L50&lt;3,$U$12,IF(L50&lt;6,$U$13,$U$14))</f>
        <v>MEDIUM</v>
      </c>
      <c r="N50" s="79" t="str">
        <f>IF(AND(H50=$U$14,M50=$U$14),$U$5,IF(AND(H50=$U$14,M50=$U$13),$U$6,IF(AND(H50=$U$14,M50=$U$12),$U$7,IF(AND(H50=$U$13,M50=$U$14),$T$5,IF(AND(H50=$U$13,M50=$U$13),$T$6,IF(AND(H50=$U$13,M50=$U$12),$T$7,IF(AND(H50=$U$12,M50=$U$14),$S$5,IF(AND(H50=$U$12,M50=$U$13),$S$6,IF(AND(H50=$U$12,M50=$U$12),$S$7)))))))))</f>
        <v>High</v>
      </c>
    </row>
    <row r="51" spans="1:14" ht="33.75" x14ac:dyDescent="0.3">
      <c r="A51" s="89"/>
      <c r="B51" s="92"/>
      <c r="C51" s="81" t="s">
        <v>401</v>
      </c>
      <c r="D51" s="84"/>
      <c r="E51" s="30" t="s">
        <v>260</v>
      </c>
      <c r="F51" s="31" t="s">
        <v>350</v>
      </c>
      <c r="G51" s="73" t="e">
        <v>#REF!</v>
      </c>
      <c r="H51" s="76"/>
      <c r="I51" s="70"/>
      <c r="J51" s="30" t="s">
        <v>240</v>
      </c>
      <c r="K51" s="31" t="s">
        <v>342</v>
      </c>
      <c r="L51" s="73" t="e">
        <v>#VALUE!</v>
      </c>
      <c r="M51" s="76"/>
      <c r="N51" s="79"/>
    </row>
    <row r="52" spans="1:14" ht="45" x14ac:dyDescent="0.3">
      <c r="A52" s="89"/>
      <c r="B52" s="92"/>
      <c r="C52" s="82"/>
      <c r="D52" s="84"/>
      <c r="E52" s="30" t="s">
        <v>207</v>
      </c>
      <c r="F52" s="31" t="s">
        <v>243</v>
      </c>
      <c r="G52" s="73" t="e">
        <v>#REF!</v>
      </c>
      <c r="H52" s="76"/>
      <c r="I52" s="70"/>
      <c r="J52" s="30" t="s">
        <v>244</v>
      </c>
      <c r="K52" s="31" t="s">
        <v>333</v>
      </c>
      <c r="L52" s="73" t="e">
        <v>#VALUE!</v>
      </c>
      <c r="M52" s="76"/>
      <c r="N52" s="79"/>
    </row>
    <row r="53" spans="1:14" ht="33.75" x14ac:dyDescent="0.3">
      <c r="A53" s="89"/>
      <c r="B53" s="92"/>
      <c r="C53" s="82"/>
      <c r="D53" s="84"/>
      <c r="E53" s="30" t="s">
        <v>218</v>
      </c>
      <c r="F53" s="31" t="s">
        <v>184</v>
      </c>
      <c r="G53" s="73" t="e">
        <v>#REF!</v>
      </c>
      <c r="H53" s="76"/>
      <c r="I53" s="71"/>
      <c r="J53" s="30" t="s">
        <v>208</v>
      </c>
      <c r="K53" s="31" t="s">
        <v>178</v>
      </c>
      <c r="L53" s="73" t="e">
        <v>#VALUE!</v>
      </c>
      <c r="M53" s="76"/>
      <c r="N53" s="79"/>
    </row>
    <row r="54" spans="1:14" ht="33.75" x14ac:dyDescent="0.3">
      <c r="A54" s="89"/>
      <c r="B54" s="92"/>
      <c r="C54" s="82"/>
      <c r="D54" s="84" t="s">
        <v>261</v>
      </c>
      <c r="E54" s="30" t="s">
        <v>262</v>
      </c>
      <c r="F54" s="31" t="s">
        <v>350</v>
      </c>
      <c r="G54" s="73" t="e">
        <v>#REF!</v>
      </c>
      <c r="H54" s="76"/>
      <c r="I54" s="86" t="s">
        <v>247</v>
      </c>
      <c r="J54" s="30" t="s">
        <v>248</v>
      </c>
      <c r="K54" s="31" t="s">
        <v>355</v>
      </c>
      <c r="L54" s="73" t="e">
        <v>#VALUE!</v>
      </c>
      <c r="M54" s="76"/>
      <c r="N54" s="79"/>
    </row>
    <row r="55" spans="1:14" ht="22.5" x14ac:dyDescent="0.3">
      <c r="A55" s="89"/>
      <c r="B55" s="92"/>
      <c r="C55" s="82"/>
      <c r="D55" s="84"/>
      <c r="E55" s="30" t="s">
        <v>264</v>
      </c>
      <c r="F55" s="31" t="s">
        <v>350</v>
      </c>
      <c r="G55" s="73" t="e">
        <v>#REF!</v>
      </c>
      <c r="H55" s="76"/>
      <c r="I55" s="70"/>
      <c r="J55" s="30" t="s">
        <v>211</v>
      </c>
      <c r="K55" s="31" t="s">
        <v>184</v>
      </c>
      <c r="L55" s="73" t="e">
        <v>#VALUE!</v>
      </c>
      <c r="M55" s="76"/>
      <c r="N55" s="79"/>
    </row>
    <row r="56" spans="1:14" ht="22.5" x14ac:dyDescent="0.3">
      <c r="A56" s="89"/>
      <c r="B56" s="92"/>
      <c r="C56" s="82"/>
      <c r="D56" s="84"/>
      <c r="E56" s="30" t="s">
        <v>265</v>
      </c>
      <c r="F56" s="31" t="s">
        <v>352</v>
      </c>
      <c r="G56" s="73" t="e">
        <v>#REF!</v>
      </c>
      <c r="H56" s="76"/>
      <c r="I56" s="70"/>
      <c r="J56" s="30" t="s">
        <v>250</v>
      </c>
      <c r="K56" s="31" t="s">
        <v>181</v>
      </c>
      <c r="L56" s="73" t="e">
        <v>#VALUE!</v>
      </c>
      <c r="M56" s="76"/>
      <c r="N56" s="79"/>
    </row>
    <row r="57" spans="1:14" ht="23.25" thickBot="1" x14ac:dyDescent="0.35">
      <c r="A57" s="90"/>
      <c r="B57" s="93"/>
      <c r="C57" s="83"/>
      <c r="D57" s="85"/>
      <c r="E57" s="62" t="s">
        <v>266</v>
      </c>
      <c r="F57" s="63" t="s">
        <v>363</v>
      </c>
      <c r="G57" s="73" t="e">
        <v>#REF!</v>
      </c>
      <c r="H57" s="76"/>
      <c r="I57" s="87"/>
      <c r="J57" s="62" t="s">
        <v>251</v>
      </c>
      <c r="K57" s="63" t="s">
        <v>349</v>
      </c>
      <c r="L57" s="73" t="e">
        <v>#VALUE!</v>
      </c>
      <c r="M57" s="76"/>
      <c r="N57" s="79"/>
    </row>
    <row r="58" spans="1:14" ht="17.25" thickBot="1" x14ac:dyDescent="0.35">
      <c r="A58" s="104" t="s">
        <v>396</v>
      </c>
      <c r="B58" s="104" t="s">
        <v>209</v>
      </c>
      <c r="C58" s="107" t="s">
        <v>161</v>
      </c>
      <c r="D58" s="110" t="s">
        <v>200</v>
      </c>
      <c r="E58" s="111"/>
      <c r="F58" s="111"/>
      <c r="G58" s="111"/>
      <c r="H58" s="112"/>
      <c r="I58" s="113" t="s">
        <v>225</v>
      </c>
      <c r="J58" s="111"/>
      <c r="K58" s="111"/>
      <c r="L58" s="111"/>
      <c r="M58" s="112"/>
      <c r="N58" s="95" t="s">
        <v>201</v>
      </c>
    </row>
    <row r="59" spans="1:14" ht="18" thickTop="1" thickBot="1" x14ac:dyDescent="0.35">
      <c r="A59" s="105"/>
      <c r="B59" s="105"/>
      <c r="C59" s="108"/>
      <c r="D59" s="98" t="s">
        <v>252</v>
      </c>
      <c r="E59" s="98" t="s">
        <v>253</v>
      </c>
      <c r="F59" s="98" t="s">
        <v>214</v>
      </c>
      <c r="G59" s="100" t="s">
        <v>254</v>
      </c>
      <c r="H59" s="101"/>
      <c r="I59" s="102" t="s">
        <v>255</v>
      </c>
      <c r="J59" s="98" t="s">
        <v>253</v>
      </c>
      <c r="K59" s="98" t="s">
        <v>231</v>
      </c>
      <c r="L59" s="100" t="s">
        <v>257</v>
      </c>
      <c r="M59" s="101"/>
      <c r="N59" s="96"/>
    </row>
    <row r="60" spans="1:14" ht="18" thickTop="1" thickBot="1" x14ac:dyDescent="0.35">
      <c r="A60" s="106"/>
      <c r="B60" s="106"/>
      <c r="C60" s="109"/>
      <c r="D60" s="99"/>
      <c r="E60" s="99"/>
      <c r="F60" s="99"/>
      <c r="G60" s="23" t="s">
        <v>258</v>
      </c>
      <c r="H60" s="24" t="s">
        <v>217</v>
      </c>
      <c r="I60" s="103"/>
      <c r="J60" s="99"/>
      <c r="K60" s="99"/>
      <c r="L60" s="23" t="s">
        <v>204</v>
      </c>
      <c r="M60" s="24" t="s">
        <v>235</v>
      </c>
      <c r="N60" s="97"/>
    </row>
    <row r="61" spans="1:14" ht="45.75" thickTop="1" x14ac:dyDescent="0.3">
      <c r="A61" s="88" t="s">
        <v>518</v>
      </c>
      <c r="B61" s="91" t="s">
        <v>399</v>
      </c>
      <c r="C61" s="59" t="s">
        <v>403</v>
      </c>
      <c r="D61" s="94" t="s">
        <v>259</v>
      </c>
      <c r="E61" s="60" t="s">
        <v>227</v>
      </c>
      <c r="F61" s="61" t="s">
        <v>341</v>
      </c>
      <c r="G61" s="73">
        <f>(VALUE(LEFT(F61,1))+VALUE(LEFT(F62,1))+VALUE(LEFT(F63,1))+VALUE(LEFT(F64,1))+VALUE(LEFT(F65,1))+VALUE(LEFT(F66,1))+VALUE(LEFT(F67,1))+VALUE(LEFT(F68,1)))/8</f>
        <v>6</v>
      </c>
      <c r="H61" s="76" t="str">
        <f>IF(G61&lt;3,$U$12,IF(G61&lt;6,$U$13,$U$14))</f>
        <v>HIGH</v>
      </c>
      <c r="I61" s="69" t="s">
        <v>237</v>
      </c>
      <c r="J61" s="60" t="s">
        <v>238</v>
      </c>
      <c r="K61" s="61" t="s">
        <v>177</v>
      </c>
      <c r="L61" s="73">
        <f>(VALUE(LEFT(K61,1))+VALUE(LEFT(K62,1))+VALUE(LEFT(K63,1))+VALUE(LEFT(K64,1))+VALUE(LEFT(K65,1))+VALUE(LEFT(K66,1))+VALUE(LEFT(K67,1))+VALUE(LEFT(K68,1)))/8</f>
        <v>4.625</v>
      </c>
      <c r="M61" s="76" t="str">
        <f>IF(L61&lt;3,$U$12,IF(L61&lt;6,$U$13,$U$14))</f>
        <v>MEDIUM</v>
      </c>
      <c r="N61" s="79" t="str">
        <f>IF(AND(H61=$U$14,M61=$U$14),$U$5,IF(AND(H61=$U$14,M61=$U$13),$U$6,IF(AND(H61=$U$14,M61=$U$12),$U$7,IF(AND(H61=$U$13,M61=$U$14),$T$5,IF(AND(H61=$U$13,M61=$U$13),$T$6,IF(AND(H61=$U$13,M61=$U$12),$T$7,IF(AND(H61=$U$12,M61=$U$14),$S$5,IF(AND(H61=$U$12,M61=$U$13),$S$6,IF(AND(H61=$U$12,M61=$U$12),$S$7)))))))))</f>
        <v>High</v>
      </c>
    </row>
    <row r="62" spans="1:14" ht="33.75" x14ac:dyDescent="0.3">
      <c r="A62" s="89"/>
      <c r="B62" s="92"/>
      <c r="C62" s="81" t="s">
        <v>404</v>
      </c>
      <c r="D62" s="84"/>
      <c r="E62" s="30" t="s">
        <v>260</v>
      </c>
      <c r="F62" s="31" t="s">
        <v>179</v>
      </c>
      <c r="G62" s="73" t="e">
        <v>#REF!</v>
      </c>
      <c r="H62" s="76"/>
      <c r="I62" s="70"/>
      <c r="J62" s="30" t="s">
        <v>240</v>
      </c>
      <c r="K62" s="31" t="s">
        <v>197</v>
      </c>
      <c r="L62" s="73" t="e">
        <v>#VALUE!</v>
      </c>
      <c r="M62" s="76"/>
      <c r="N62" s="79"/>
    </row>
    <row r="63" spans="1:14" ht="45" x14ac:dyDescent="0.3">
      <c r="A63" s="89"/>
      <c r="B63" s="92"/>
      <c r="C63" s="82"/>
      <c r="D63" s="84"/>
      <c r="E63" s="30" t="s">
        <v>207</v>
      </c>
      <c r="F63" s="31" t="s">
        <v>353</v>
      </c>
      <c r="G63" s="73" t="e">
        <v>#REF!</v>
      </c>
      <c r="H63" s="76"/>
      <c r="I63" s="70"/>
      <c r="J63" s="30" t="s">
        <v>244</v>
      </c>
      <c r="K63" s="31" t="s">
        <v>324</v>
      </c>
      <c r="L63" s="73" t="e">
        <v>#VALUE!</v>
      </c>
      <c r="M63" s="76"/>
      <c r="N63" s="79"/>
    </row>
    <row r="64" spans="1:14" ht="33.75" x14ac:dyDescent="0.3">
      <c r="A64" s="89"/>
      <c r="B64" s="92"/>
      <c r="C64" s="82"/>
      <c r="D64" s="84"/>
      <c r="E64" s="30" t="s">
        <v>218</v>
      </c>
      <c r="F64" s="31" t="s">
        <v>184</v>
      </c>
      <c r="G64" s="73" t="e">
        <v>#REF!</v>
      </c>
      <c r="H64" s="76"/>
      <c r="I64" s="71"/>
      <c r="J64" s="30" t="s">
        <v>208</v>
      </c>
      <c r="K64" s="31" t="s">
        <v>178</v>
      </c>
      <c r="L64" s="73" t="e">
        <v>#VALUE!</v>
      </c>
      <c r="M64" s="76"/>
      <c r="N64" s="79"/>
    </row>
    <row r="65" spans="1:14" ht="22.5" x14ac:dyDescent="0.3">
      <c r="A65" s="89"/>
      <c r="B65" s="92"/>
      <c r="C65" s="82"/>
      <c r="D65" s="84" t="s">
        <v>261</v>
      </c>
      <c r="E65" s="30" t="s">
        <v>262</v>
      </c>
      <c r="F65" s="31" t="s">
        <v>182</v>
      </c>
      <c r="G65" s="73" t="e">
        <v>#REF!</v>
      </c>
      <c r="H65" s="76"/>
      <c r="I65" s="86" t="s">
        <v>247</v>
      </c>
      <c r="J65" s="30" t="s">
        <v>248</v>
      </c>
      <c r="K65" s="31" t="s">
        <v>193</v>
      </c>
      <c r="L65" s="73" t="e">
        <v>#VALUE!</v>
      </c>
      <c r="M65" s="76"/>
      <c r="N65" s="79"/>
    </row>
    <row r="66" spans="1:14" ht="22.5" x14ac:dyDescent="0.3">
      <c r="A66" s="89"/>
      <c r="B66" s="92"/>
      <c r="C66" s="82"/>
      <c r="D66" s="84"/>
      <c r="E66" s="30" t="s">
        <v>264</v>
      </c>
      <c r="F66" s="31" t="s">
        <v>350</v>
      </c>
      <c r="G66" s="73" t="e">
        <v>#REF!</v>
      </c>
      <c r="H66" s="76"/>
      <c r="I66" s="70"/>
      <c r="J66" s="30" t="s">
        <v>211</v>
      </c>
      <c r="K66" s="31" t="s">
        <v>199</v>
      </c>
      <c r="L66" s="73" t="e">
        <v>#VALUE!</v>
      </c>
      <c r="M66" s="76"/>
      <c r="N66" s="79"/>
    </row>
    <row r="67" spans="1:14" ht="22.5" x14ac:dyDescent="0.3">
      <c r="A67" s="89"/>
      <c r="B67" s="92"/>
      <c r="C67" s="82"/>
      <c r="D67" s="84"/>
      <c r="E67" s="30" t="s">
        <v>265</v>
      </c>
      <c r="F67" s="31" t="s">
        <v>352</v>
      </c>
      <c r="G67" s="73" t="e">
        <v>#REF!</v>
      </c>
      <c r="H67" s="76"/>
      <c r="I67" s="70"/>
      <c r="J67" s="30" t="s">
        <v>250</v>
      </c>
      <c r="K67" s="31" t="s">
        <v>181</v>
      </c>
      <c r="L67" s="73" t="e">
        <v>#VALUE!</v>
      </c>
      <c r="M67" s="76"/>
      <c r="N67" s="79"/>
    </row>
    <row r="68" spans="1:14" ht="34.5" thickBot="1" x14ac:dyDescent="0.35">
      <c r="A68" s="90"/>
      <c r="B68" s="93"/>
      <c r="C68" s="83"/>
      <c r="D68" s="85"/>
      <c r="E68" s="62" t="s">
        <v>266</v>
      </c>
      <c r="F68" s="63" t="s">
        <v>183</v>
      </c>
      <c r="G68" s="73" t="e">
        <v>#REF!</v>
      </c>
      <c r="H68" s="76"/>
      <c r="I68" s="87"/>
      <c r="J68" s="62" t="s">
        <v>251</v>
      </c>
      <c r="K68" s="63" t="s">
        <v>349</v>
      </c>
      <c r="L68" s="73" t="e">
        <v>#VALUE!</v>
      </c>
      <c r="M68" s="76"/>
      <c r="N68" s="79"/>
    </row>
    <row r="69" spans="1:14" ht="17.25" thickBot="1" x14ac:dyDescent="0.35">
      <c r="A69" s="104" t="s">
        <v>396</v>
      </c>
      <c r="B69" s="104" t="s">
        <v>209</v>
      </c>
      <c r="C69" s="107" t="s">
        <v>405</v>
      </c>
      <c r="D69" s="110" t="s">
        <v>200</v>
      </c>
      <c r="E69" s="111"/>
      <c r="F69" s="111"/>
      <c r="G69" s="111"/>
      <c r="H69" s="112"/>
      <c r="I69" s="113" t="s">
        <v>225</v>
      </c>
      <c r="J69" s="111"/>
      <c r="K69" s="111"/>
      <c r="L69" s="111"/>
      <c r="M69" s="112"/>
      <c r="N69" s="95" t="s">
        <v>201</v>
      </c>
    </row>
    <row r="70" spans="1:14" ht="18" thickTop="1" thickBot="1" x14ac:dyDescent="0.35">
      <c r="A70" s="105"/>
      <c r="B70" s="105"/>
      <c r="C70" s="108"/>
      <c r="D70" s="98" t="s">
        <v>252</v>
      </c>
      <c r="E70" s="98" t="s">
        <v>253</v>
      </c>
      <c r="F70" s="98" t="s">
        <v>214</v>
      </c>
      <c r="G70" s="100" t="s">
        <v>254</v>
      </c>
      <c r="H70" s="101"/>
      <c r="I70" s="102" t="s">
        <v>255</v>
      </c>
      <c r="J70" s="98" t="s">
        <v>253</v>
      </c>
      <c r="K70" s="98" t="s">
        <v>231</v>
      </c>
      <c r="L70" s="100" t="s">
        <v>257</v>
      </c>
      <c r="M70" s="101"/>
      <c r="N70" s="96"/>
    </row>
    <row r="71" spans="1:14" ht="18" thickTop="1" thickBot="1" x14ac:dyDescent="0.35">
      <c r="A71" s="106"/>
      <c r="B71" s="106"/>
      <c r="C71" s="109"/>
      <c r="D71" s="99"/>
      <c r="E71" s="99"/>
      <c r="F71" s="99"/>
      <c r="G71" s="23" t="s">
        <v>258</v>
      </c>
      <c r="H71" s="24" t="s">
        <v>217</v>
      </c>
      <c r="I71" s="103"/>
      <c r="J71" s="99"/>
      <c r="K71" s="99"/>
      <c r="L71" s="23" t="s">
        <v>204</v>
      </c>
      <c r="M71" s="24" t="s">
        <v>235</v>
      </c>
      <c r="N71" s="97"/>
    </row>
    <row r="72" spans="1:14" ht="45.75" thickTop="1" x14ac:dyDescent="0.3">
      <c r="A72" s="88" t="s">
        <v>519</v>
      </c>
      <c r="B72" s="91" t="s">
        <v>399</v>
      </c>
      <c r="C72" s="59" t="s">
        <v>392</v>
      </c>
      <c r="D72" s="94" t="s">
        <v>205</v>
      </c>
      <c r="E72" s="60" t="s">
        <v>227</v>
      </c>
      <c r="F72" s="61" t="s">
        <v>341</v>
      </c>
      <c r="G72" s="73">
        <f>(VALUE(LEFT(F72,1))+VALUE(LEFT(F73,1))+VALUE(LEFT(F74,1))+VALUE(LEFT(F75,1))+VALUE(LEFT(F76,1))+VALUE(LEFT(F77,1))+VALUE(LEFT(F78,1))+VALUE(LEFT(F79,1)))/8</f>
        <v>6.5</v>
      </c>
      <c r="H72" s="76" t="str">
        <f>IF(G72&lt;3,$U$12,IF(G72&lt;6,$U$13,$U$14))</f>
        <v>HIGH</v>
      </c>
      <c r="I72" s="69" t="s">
        <v>237</v>
      </c>
      <c r="J72" s="60" t="s">
        <v>238</v>
      </c>
      <c r="K72" s="61" t="s">
        <v>350</v>
      </c>
      <c r="L72" s="73">
        <f>(VALUE(LEFT(K72,1))+VALUE(LEFT(K73,1))+VALUE(LEFT(K74,1))+VALUE(LEFT(K75,1))+VALUE(LEFT(K76,1))+VALUE(LEFT(K77,1))+VALUE(LEFT(K78,1))+VALUE(LEFT(K79,1)))/8</f>
        <v>5</v>
      </c>
      <c r="M72" s="76" t="str">
        <f>IF(L72&lt;3,$U$12,IF(L72&lt;6,$U$13,$U$14))</f>
        <v>MEDIUM</v>
      </c>
      <c r="N72" s="79" t="str">
        <f>IF(AND(H72=$U$14,M72=$U$14),$U$5,IF(AND(H72=$U$14,M72=$U$13),$U$6,IF(AND(H72=$U$14,M72=$U$12),$U$7,IF(AND(H72=$U$13,M72=$U$14),$T$5,IF(AND(H72=$U$13,M72=$U$13),$T$6,IF(AND(H72=$U$13,M72=$U$12),$T$7,IF(AND(H72=$U$12,M72=$U$14),$S$5,IF(AND(H72=$U$12,M72=$U$13),$S$6,IF(AND(H72=$U$12,M72=$U$12),$S$7)))))))))</f>
        <v>High</v>
      </c>
    </row>
    <row r="73" spans="1:14" ht="33.75" x14ac:dyDescent="0.3">
      <c r="A73" s="89"/>
      <c r="B73" s="92"/>
      <c r="C73" s="81" t="s">
        <v>406</v>
      </c>
      <c r="D73" s="84"/>
      <c r="E73" s="30" t="s">
        <v>260</v>
      </c>
      <c r="F73" s="31" t="s">
        <v>184</v>
      </c>
      <c r="G73" s="73" t="e">
        <v>#REF!</v>
      </c>
      <c r="H73" s="76"/>
      <c r="I73" s="70"/>
      <c r="J73" s="30" t="s">
        <v>240</v>
      </c>
      <c r="K73" s="31" t="s">
        <v>342</v>
      </c>
      <c r="L73" s="73" t="e">
        <v>#VALUE!</v>
      </c>
      <c r="M73" s="76"/>
      <c r="N73" s="79"/>
    </row>
    <row r="74" spans="1:14" ht="45" x14ac:dyDescent="0.3">
      <c r="A74" s="89"/>
      <c r="B74" s="92"/>
      <c r="C74" s="82"/>
      <c r="D74" s="84"/>
      <c r="E74" s="30" t="s">
        <v>207</v>
      </c>
      <c r="F74" s="31" t="s">
        <v>353</v>
      </c>
      <c r="G74" s="73" t="e">
        <v>#REF!</v>
      </c>
      <c r="H74" s="76"/>
      <c r="I74" s="70"/>
      <c r="J74" s="30" t="s">
        <v>244</v>
      </c>
      <c r="K74" s="31" t="s">
        <v>324</v>
      </c>
      <c r="L74" s="73" t="e">
        <v>#VALUE!</v>
      </c>
      <c r="M74" s="76"/>
      <c r="N74" s="79"/>
    </row>
    <row r="75" spans="1:14" ht="33.75" x14ac:dyDescent="0.3">
      <c r="A75" s="89"/>
      <c r="B75" s="92"/>
      <c r="C75" s="82"/>
      <c r="D75" s="84"/>
      <c r="E75" s="30" t="s">
        <v>218</v>
      </c>
      <c r="F75" s="31" t="s">
        <v>184</v>
      </c>
      <c r="G75" s="73" t="e">
        <v>#REF!</v>
      </c>
      <c r="H75" s="76"/>
      <c r="I75" s="71"/>
      <c r="J75" s="30" t="s">
        <v>208</v>
      </c>
      <c r="K75" s="31" t="s">
        <v>178</v>
      </c>
      <c r="L75" s="73" t="e">
        <v>#VALUE!</v>
      </c>
      <c r="M75" s="76"/>
      <c r="N75" s="79"/>
    </row>
    <row r="76" spans="1:14" ht="33.75" x14ac:dyDescent="0.3">
      <c r="A76" s="89"/>
      <c r="B76" s="92"/>
      <c r="C76" s="82"/>
      <c r="D76" s="84" t="s">
        <v>219</v>
      </c>
      <c r="E76" s="30" t="s">
        <v>262</v>
      </c>
      <c r="F76" s="31" t="s">
        <v>182</v>
      </c>
      <c r="G76" s="73" t="e">
        <v>#REF!</v>
      </c>
      <c r="H76" s="76"/>
      <c r="I76" s="86" t="s">
        <v>247</v>
      </c>
      <c r="J76" s="30" t="s">
        <v>248</v>
      </c>
      <c r="K76" s="31" t="s">
        <v>355</v>
      </c>
      <c r="L76" s="73" t="e">
        <v>#VALUE!</v>
      </c>
      <c r="M76" s="76"/>
      <c r="N76" s="79"/>
    </row>
    <row r="77" spans="1:14" ht="22.5" x14ac:dyDescent="0.3">
      <c r="A77" s="89"/>
      <c r="B77" s="92"/>
      <c r="C77" s="82"/>
      <c r="D77" s="84"/>
      <c r="E77" s="30" t="s">
        <v>264</v>
      </c>
      <c r="F77" s="31" t="s">
        <v>350</v>
      </c>
      <c r="G77" s="73" t="e">
        <v>#REF!</v>
      </c>
      <c r="H77" s="76"/>
      <c r="I77" s="70"/>
      <c r="J77" s="30" t="s">
        <v>211</v>
      </c>
      <c r="K77" s="31" t="s">
        <v>184</v>
      </c>
      <c r="L77" s="73" t="e">
        <v>#VALUE!</v>
      </c>
      <c r="M77" s="76"/>
      <c r="N77" s="79"/>
    </row>
    <row r="78" spans="1:14" ht="22.5" x14ac:dyDescent="0.3">
      <c r="A78" s="89"/>
      <c r="B78" s="92"/>
      <c r="C78" s="82"/>
      <c r="D78" s="84"/>
      <c r="E78" s="30" t="s">
        <v>228</v>
      </c>
      <c r="F78" s="31" t="s">
        <v>352</v>
      </c>
      <c r="G78" s="73" t="e">
        <v>#REF!</v>
      </c>
      <c r="H78" s="76"/>
      <c r="I78" s="70"/>
      <c r="J78" s="30" t="s">
        <v>250</v>
      </c>
      <c r="K78" s="31" t="s">
        <v>181</v>
      </c>
      <c r="L78" s="73" t="e">
        <v>#VALUE!</v>
      </c>
      <c r="M78" s="76"/>
      <c r="N78" s="79"/>
    </row>
    <row r="79" spans="1:14" ht="23.25" thickBot="1" x14ac:dyDescent="0.35">
      <c r="A79" s="90"/>
      <c r="B79" s="93"/>
      <c r="C79" s="83"/>
      <c r="D79" s="85"/>
      <c r="E79" s="62" t="s">
        <v>266</v>
      </c>
      <c r="F79" s="63" t="s">
        <v>363</v>
      </c>
      <c r="G79" s="73" t="e">
        <v>#REF!</v>
      </c>
      <c r="H79" s="76"/>
      <c r="I79" s="87"/>
      <c r="J79" s="62" t="s">
        <v>251</v>
      </c>
      <c r="K79" s="63" t="s">
        <v>349</v>
      </c>
      <c r="L79" s="73" t="e">
        <v>#VALUE!</v>
      </c>
      <c r="M79" s="76"/>
      <c r="N79" s="79"/>
    </row>
    <row r="80" spans="1:14" ht="17.25" thickBot="1" x14ac:dyDescent="0.35">
      <c r="A80" s="104" t="s">
        <v>396</v>
      </c>
      <c r="B80" s="104" t="s">
        <v>209</v>
      </c>
      <c r="C80" s="107" t="s">
        <v>405</v>
      </c>
      <c r="D80" s="110" t="s">
        <v>200</v>
      </c>
      <c r="E80" s="111"/>
      <c r="F80" s="111"/>
      <c r="G80" s="111"/>
      <c r="H80" s="112"/>
      <c r="I80" s="113" t="s">
        <v>225</v>
      </c>
      <c r="J80" s="111"/>
      <c r="K80" s="111"/>
      <c r="L80" s="111"/>
      <c r="M80" s="112"/>
      <c r="N80" s="95" t="s">
        <v>201</v>
      </c>
    </row>
    <row r="81" spans="1:14" ht="18" thickTop="1" thickBot="1" x14ac:dyDescent="0.35">
      <c r="A81" s="105"/>
      <c r="B81" s="105"/>
      <c r="C81" s="108"/>
      <c r="D81" s="98" t="s">
        <v>252</v>
      </c>
      <c r="E81" s="98" t="s">
        <v>253</v>
      </c>
      <c r="F81" s="98" t="s">
        <v>214</v>
      </c>
      <c r="G81" s="100" t="s">
        <v>254</v>
      </c>
      <c r="H81" s="101"/>
      <c r="I81" s="102" t="s">
        <v>255</v>
      </c>
      <c r="J81" s="98" t="s">
        <v>253</v>
      </c>
      <c r="K81" s="98" t="s">
        <v>231</v>
      </c>
      <c r="L81" s="100" t="s">
        <v>257</v>
      </c>
      <c r="M81" s="101"/>
      <c r="N81" s="96"/>
    </row>
    <row r="82" spans="1:14" ht="18" thickTop="1" thickBot="1" x14ac:dyDescent="0.35">
      <c r="A82" s="106"/>
      <c r="B82" s="106"/>
      <c r="C82" s="109"/>
      <c r="D82" s="99"/>
      <c r="E82" s="99"/>
      <c r="F82" s="99"/>
      <c r="G82" s="23" t="s">
        <v>258</v>
      </c>
      <c r="H82" s="24" t="s">
        <v>217</v>
      </c>
      <c r="I82" s="103"/>
      <c r="J82" s="99"/>
      <c r="K82" s="99"/>
      <c r="L82" s="23" t="s">
        <v>204</v>
      </c>
      <c r="M82" s="24" t="s">
        <v>235</v>
      </c>
      <c r="N82" s="97"/>
    </row>
    <row r="83" spans="1:14" ht="34.5" thickTop="1" x14ac:dyDescent="0.3">
      <c r="A83" s="88" t="s">
        <v>520</v>
      </c>
      <c r="B83" s="91" t="s">
        <v>399</v>
      </c>
      <c r="C83" s="59" t="s">
        <v>392</v>
      </c>
      <c r="D83" s="94" t="s">
        <v>259</v>
      </c>
      <c r="E83" s="60" t="s">
        <v>227</v>
      </c>
      <c r="F83" s="61" t="s">
        <v>358</v>
      </c>
      <c r="G83" s="73">
        <f>(VALUE(LEFT(F83,1))+VALUE(LEFT(F84,1))+VALUE(LEFT(F85,1))+VALUE(LEFT(F86,1))+VALUE(LEFT(F87,1))+VALUE(LEFT(F88,1))+VALUE(LEFT(F89,1))+VALUE(LEFT(F90,1)))/8</f>
        <v>7.125</v>
      </c>
      <c r="H83" s="76" t="str">
        <f>IF(G83&lt;3,$U$12,IF(G83&lt;6,$U$13,$U$14))</f>
        <v>HIGH</v>
      </c>
      <c r="I83" s="69" t="s">
        <v>237</v>
      </c>
      <c r="J83" s="60" t="s">
        <v>238</v>
      </c>
      <c r="K83" s="61" t="s">
        <v>177</v>
      </c>
      <c r="L83" s="73">
        <f>(VALUE(LEFT(K83,1))+VALUE(LEFT(K84,1))+VALUE(LEFT(K85,1))+VALUE(LEFT(K86,1))+VALUE(LEFT(K87,1))+VALUE(LEFT(K88,1))+VALUE(LEFT(K89,1))+VALUE(LEFT(K90,1)))/8</f>
        <v>4.125</v>
      </c>
      <c r="M83" s="76" t="str">
        <f>IF(L83&lt;3,$U$12,IF(L83&lt;6,$U$13,$U$14))</f>
        <v>MEDIUM</v>
      </c>
      <c r="N83" s="79" t="str">
        <f>IF(AND(H83=$U$14,M83=$U$14),$U$5,IF(AND(H83=$U$14,M83=$U$13),$U$6,IF(AND(H83=$U$14,M83=$U$12),$U$7,IF(AND(H83=$U$13,M83=$U$14),$T$5,IF(AND(H83=$U$13,M83=$U$13),$T$6,IF(AND(H83=$U$13,M83=$U$12),$T$7,IF(AND(H83=$U$12,M83=$U$14),$S$5,IF(AND(H83=$U$12,M83=$U$13),$S$6,IF(AND(H83=$U$12,M83=$U$12),$S$7)))))))))</f>
        <v>High</v>
      </c>
    </row>
    <row r="84" spans="1:14" ht="33.75" x14ac:dyDescent="0.3">
      <c r="A84" s="89"/>
      <c r="B84" s="92"/>
      <c r="C84" s="81" t="s">
        <v>407</v>
      </c>
      <c r="D84" s="84"/>
      <c r="E84" s="30" t="s">
        <v>260</v>
      </c>
      <c r="F84" s="31" t="s">
        <v>350</v>
      </c>
      <c r="G84" s="73" t="e">
        <v>#REF!</v>
      </c>
      <c r="H84" s="76"/>
      <c r="I84" s="70"/>
      <c r="J84" s="30" t="s">
        <v>240</v>
      </c>
      <c r="K84" s="31" t="s">
        <v>342</v>
      </c>
      <c r="L84" s="73" t="e">
        <v>#VALUE!</v>
      </c>
      <c r="M84" s="76"/>
      <c r="N84" s="79"/>
    </row>
    <row r="85" spans="1:14" ht="22.5" x14ac:dyDescent="0.3">
      <c r="A85" s="89"/>
      <c r="B85" s="92"/>
      <c r="C85" s="82"/>
      <c r="D85" s="84"/>
      <c r="E85" s="30" t="s">
        <v>207</v>
      </c>
      <c r="F85" s="31" t="s">
        <v>358</v>
      </c>
      <c r="G85" s="73" t="e">
        <v>#REF!</v>
      </c>
      <c r="H85" s="76"/>
      <c r="I85" s="70"/>
      <c r="J85" s="30" t="s">
        <v>244</v>
      </c>
      <c r="K85" s="31" t="s">
        <v>324</v>
      </c>
      <c r="L85" s="73" t="e">
        <v>#VALUE!</v>
      </c>
      <c r="M85" s="76"/>
      <c r="N85" s="79"/>
    </row>
    <row r="86" spans="1:14" ht="33.75" x14ac:dyDescent="0.3">
      <c r="A86" s="89"/>
      <c r="B86" s="92"/>
      <c r="C86" s="82"/>
      <c r="D86" s="84"/>
      <c r="E86" s="30" t="s">
        <v>218</v>
      </c>
      <c r="F86" s="31" t="s">
        <v>184</v>
      </c>
      <c r="G86" s="73" t="e">
        <v>#REF!</v>
      </c>
      <c r="H86" s="76"/>
      <c r="I86" s="71"/>
      <c r="J86" s="30" t="s">
        <v>208</v>
      </c>
      <c r="K86" s="31" t="s">
        <v>178</v>
      </c>
      <c r="L86" s="73" t="e">
        <v>#VALUE!</v>
      </c>
      <c r="M86" s="76"/>
      <c r="N86" s="79"/>
    </row>
    <row r="87" spans="1:14" ht="22.5" x14ac:dyDescent="0.3">
      <c r="A87" s="89"/>
      <c r="B87" s="92"/>
      <c r="C87" s="82"/>
      <c r="D87" s="84" t="s">
        <v>261</v>
      </c>
      <c r="E87" s="30" t="s">
        <v>262</v>
      </c>
      <c r="F87" s="31" t="s">
        <v>182</v>
      </c>
      <c r="G87" s="73" t="e">
        <v>#REF!</v>
      </c>
      <c r="H87" s="76"/>
      <c r="I87" s="86" t="s">
        <v>247</v>
      </c>
      <c r="J87" s="30" t="s">
        <v>248</v>
      </c>
      <c r="K87" s="31" t="s">
        <v>193</v>
      </c>
      <c r="L87" s="73" t="e">
        <v>#VALUE!</v>
      </c>
      <c r="M87" s="76"/>
      <c r="N87" s="79"/>
    </row>
    <row r="88" spans="1:14" ht="22.5" x14ac:dyDescent="0.3">
      <c r="A88" s="89"/>
      <c r="B88" s="92"/>
      <c r="C88" s="82"/>
      <c r="D88" s="84"/>
      <c r="E88" s="30" t="s">
        <v>264</v>
      </c>
      <c r="F88" s="31" t="s">
        <v>185</v>
      </c>
      <c r="G88" s="73" t="e">
        <v>#REF!</v>
      </c>
      <c r="H88" s="76"/>
      <c r="I88" s="70"/>
      <c r="J88" s="30" t="s">
        <v>211</v>
      </c>
      <c r="K88" s="31" t="s">
        <v>199</v>
      </c>
      <c r="L88" s="73" t="e">
        <v>#VALUE!</v>
      </c>
      <c r="M88" s="76"/>
      <c r="N88" s="79"/>
    </row>
    <row r="89" spans="1:14" ht="22.5" x14ac:dyDescent="0.3">
      <c r="A89" s="89"/>
      <c r="B89" s="92"/>
      <c r="C89" s="82"/>
      <c r="D89" s="84"/>
      <c r="E89" s="30" t="s">
        <v>265</v>
      </c>
      <c r="F89" s="31" t="s">
        <v>186</v>
      </c>
      <c r="G89" s="73" t="e">
        <v>#REF!</v>
      </c>
      <c r="H89" s="76"/>
      <c r="I89" s="70"/>
      <c r="J89" s="30" t="s">
        <v>250</v>
      </c>
      <c r="K89" s="31" t="s">
        <v>181</v>
      </c>
      <c r="L89" s="73" t="e">
        <v>#VALUE!</v>
      </c>
      <c r="M89" s="76"/>
      <c r="N89" s="79"/>
    </row>
    <row r="90" spans="1:14" ht="23.25" thickBot="1" x14ac:dyDescent="0.35">
      <c r="A90" s="90"/>
      <c r="B90" s="93"/>
      <c r="C90" s="83"/>
      <c r="D90" s="85"/>
      <c r="E90" s="62" t="s">
        <v>266</v>
      </c>
      <c r="F90" s="63" t="s">
        <v>184</v>
      </c>
      <c r="G90" s="73" t="e">
        <v>#REF!</v>
      </c>
      <c r="H90" s="76"/>
      <c r="I90" s="87"/>
      <c r="J90" s="62" t="s">
        <v>251</v>
      </c>
      <c r="K90" s="63" t="s">
        <v>343</v>
      </c>
      <c r="L90" s="73" t="e">
        <v>#VALUE!</v>
      </c>
      <c r="M90" s="76"/>
      <c r="N90" s="79"/>
    </row>
    <row r="91" spans="1:14" ht="17.25" thickBot="1" x14ac:dyDescent="0.35">
      <c r="A91" s="104" t="s">
        <v>396</v>
      </c>
      <c r="B91" s="104" t="s">
        <v>209</v>
      </c>
      <c r="C91" s="107" t="s">
        <v>405</v>
      </c>
      <c r="D91" s="110" t="s">
        <v>200</v>
      </c>
      <c r="E91" s="111"/>
      <c r="F91" s="111"/>
      <c r="G91" s="111"/>
      <c r="H91" s="112"/>
      <c r="I91" s="113" t="s">
        <v>225</v>
      </c>
      <c r="J91" s="111"/>
      <c r="K91" s="111"/>
      <c r="L91" s="111"/>
      <c r="M91" s="112"/>
      <c r="N91" s="95" t="s">
        <v>201</v>
      </c>
    </row>
    <row r="92" spans="1:14" ht="18" thickTop="1" thickBot="1" x14ac:dyDescent="0.35">
      <c r="A92" s="105"/>
      <c r="B92" s="105"/>
      <c r="C92" s="108"/>
      <c r="D92" s="98" t="s">
        <v>252</v>
      </c>
      <c r="E92" s="98" t="s">
        <v>253</v>
      </c>
      <c r="F92" s="98" t="s">
        <v>214</v>
      </c>
      <c r="G92" s="100" t="s">
        <v>254</v>
      </c>
      <c r="H92" s="101"/>
      <c r="I92" s="102" t="s">
        <v>255</v>
      </c>
      <c r="J92" s="98" t="s">
        <v>253</v>
      </c>
      <c r="K92" s="98" t="s">
        <v>231</v>
      </c>
      <c r="L92" s="100" t="s">
        <v>257</v>
      </c>
      <c r="M92" s="101"/>
      <c r="N92" s="96"/>
    </row>
    <row r="93" spans="1:14" ht="18" thickTop="1" thickBot="1" x14ac:dyDescent="0.35">
      <c r="A93" s="106"/>
      <c r="B93" s="106"/>
      <c r="C93" s="109"/>
      <c r="D93" s="99"/>
      <c r="E93" s="99"/>
      <c r="F93" s="99"/>
      <c r="G93" s="23" t="s">
        <v>258</v>
      </c>
      <c r="H93" s="24" t="s">
        <v>217</v>
      </c>
      <c r="I93" s="103"/>
      <c r="J93" s="99"/>
      <c r="K93" s="99"/>
      <c r="L93" s="23" t="s">
        <v>204</v>
      </c>
      <c r="M93" s="24" t="s">
        <v>235</v>
      </c>
      <c r="N93" s="97"/>
    </row>
    <row r="94" spans="1:14" ht="45.75" thickTop="1" x14ac:dyDescent="0.3">
      <c r="A94" s="88" t="s">
        <v>521</v>
      </c>
      <c r="B94" s="91" t="s">
        <v>399</v>
      </c>
      <c r="C94" s="59" t="s">
        <v>408</v>
      </c>
      <c r="D94" s="94" t="s">
        <v>259</v>
      </c>
      <c r="E94" s="60" t="s">
        <v>227</v>
      </c>
      <c r="F94" s="61" t="s">
        <v>341</v>
      </c>
      <c r="G94" s="73">
        <f>(VALUE(LEFT(F94,1))+VALUE(LEFT(F95,1))+VALUE(LEFT(F96,1))+VALUE(LEFT(F97,1))+VALUE(LEFT(F98,1))+VALUE(LEFT(F99,1))+VALUE(LEFT(F100,1))+VALUE(LEFT(F101,1)))/8</f>
        <v>4.875</v>
      </c>
      <c r="H94" s="76" t="str">
        <f>IF(G94&lt;3,$U$12,IF(G94&lt;6,$U$13,$U$14))</f>
        <v>MEDIUM</v>
      </c>
      <c r="I94" s="69" t="s">
        <v>237</v>
      </c>
      <c r="J94" s="60" t="s">
        <v>238</v>
      </c>
      <c r="K94" s="61" t="s">
        <v>324</v>
      </c>
      <c r="L94" s="73">
        <f>(VALUE(LEFT(K94,1))+VALUE(LEFT(K95,1))+VALUE(LEFT(K96,1))+VALUE(LEFT(K97,1))+VALUE(LEFT(K98,1))+VALUE(LEFT(K99,1))+VALUE(LEFT(K100,1))+VALUE(LEFT(K101,1)))/8</f>
        <v>3</v>
      </c>
      <c r="M94" s="76" t="str">
        <f>IF(L94&lt;3,$U$12,IF(L94&lt;6,$U$13,$U$14))</f>
        <v>MEDIUM</v>
      </c>
      <c r="N94" s="79" t="str">
        <f>IF(AND(H94=$U$14,M94=$U$14),$U$5,IF(AND(H94=$U$14,M94=$U$13),$U$6,IF(AND(H94=$U$14,M94=$U$12),$U$7,IF(AND(H94=$U$13,M94=$U$14),$T$5,IF(AND(H94=$U$13,M94=$U$13),$T$6,IF(AND(H94=$U$13,M94=$U$12),$T$7,IF(AND(H94=$U$12,M94=$U$14),$S$5,IF(AND(H94=$U$12,M94=$U$13),$S$6,IF(AND(H94=$U$12,M94=$U$12),$S$7)))))))))</f>
        <v>Medium</v>
      </c>
    </row>
    <row r="95" spans="1:14" ht="22.5" x14ac:dyDescent="0.3">
      <c r="A95" s="89"/>
      <c r="B95" s="92"/>
      <c r="C95" s="81" t="s">
        <v>409</v>
      </c>
      <c r="D95" s="84"/>
      <c r="E95" s="30" t="s">
        <v>260</v>
      </c>
      <c r="F95" s="31" t="s">
        <v>179</v>
      </c>
      <c r="G95" s="73" t="e">
        <v>#REF!</v>
      </c>
      <c r="H95" s="76"/>
      <c r="I95" s="70"/>
      <c r="J95" s="30" t="s">
        <v>240</v>
      </c>
      <c r="K95" s="31" t="s">
        <v>324</v>
      </c>
      <c r="L95" s="73" t="e">
        <v>#VALUE!</v>
      </c>
      <c r="M95" s="76"/>
      <c r="N95" s="79"/>
    </row>
    <row r="96" spans="1:14" ht="45" x14ac:dyDescent="0.3">
      <c r="A96" s="89"/>
      <c r="B96" s="92"/>
      <c r="C96" s="82"/>
      <c r="D96" s="84"/>
      <c r="E96" s="30" t="s">
        <v>207</v>
      </c>
      <c r="F96" s="31" t="s">
        <v>191</v>
      </c>
      <c r="G96" s="73" t="e">
        <v>#REF!</v>
      </c>
      <c r="H96" s="76"/>
      <c r="I96" s="70"/>
      <c r="J96" s="30" t="s">
        <v>244</v>
      </c>
      <c r="K96" s="31" t="s">
        <v>366</v>
      </c>
      <c r="L96" s="73" t="e">
        <v>#VALUE!</v>
      </c>
      <c r="M96" s="76"/>
      <c r="N96" s="79"/>
    </row>
    <row r="97" spans="1:16" ht="33.75" x14ac:dyDescent="0.3">
      <c r="A97" s="89"/>
      <c r="B97" s="92"/>
      <c r="C97" s="82"/>
      <c r="D97" s="84"/>
      <c r="E97" s="30" t="s">
        <v>218</v>
      </c>
      <c r="F97" s="31" t="s">
        <v>184</v>
      </c>
      <c r="G97" s="73" t="e">
        <v>#REF!</v>
      </c>
      <c r="H97" s="76"/>
      <c r="I97" s="71"/>
      <c r="J97" s="30" t="s">
        <v>208</v>
      </c>
      <c r="K97" s="31" t="s">
        <v>193</v>
      </c>
      <c r="L97" s="73" t="e">
        <v>#VALUE!</v>
      </c>
      <c r="M97" s="76"/>
      <c r="N97" s="79"/>
    </row>
    <row r="98" spans="1:16" ht="22.5" x14ac:dyDescent="0.3">
      <c r="A98" s="89"/>
      <c r="B98" s="92"/>
      <c r="C98" s="82"/>
      <c r="D98" s="84" t="s">
        <v>261</v>
      </c>
      <c r="E98" s="30" t="s">
        <v>262</v>
      </c>
      <c r="F98" s="31" t="s">
        <v>194</v>
      </c>
      <c r="G98" s="73" t="e">
        <v>#REF!</v>
      </c>
      <c r="H98" s="76"/>
      <c r="I98" s="86" t="s">
        <v>247</v>
      </c>
      <c r="J98" s="30" t="s">
        <v>248</v>
      </c>
      <c r="K98" s="31" t="s">
        <v>193</v>
      </c>
      <c r="L98" s="73" t="e">
        <v>#VALUE!</v>
      </c>
      <c r="M98" s="76"/>
      <c r="N98" s="79"/>
    </row>
    <row r="99" spans="1:16" ht="22.5" x14ac:dyDescent="0.3">
      <c r="A99" s="89"/>
      <c r="B99" s="92"/>
      <c r="C99" s="82"/>
      <c r="D99" s="84"/>
      <c r="E99" s="30" t="s">
        <v>264</v>
      </c>
      <c r="F99" s="31" t="s">
        <v>194</v>
      </c>
      <c r="G99" s="73" t="e">
        <v>#REF!</v>
      </c>
      <c r="H99" s="76"/>
      <c r="I99" s="70"/>
      <c r="J99" s="30" t="s">
        <v>211</v>
      </c>
      <c r="K99" s="31" t="s">
        <v>198</v>
      </c>
      <c r="L99" s="73" t="e">
        <v>#VALUE!</v>
      </c>
      <c r="M99" s="76"/>
      <c r="N99" s="79"/>
    </row>
    <row r="100" spans="1:16" ht="22.5" x14ac:dyDescent="0.3">
      <c r="A100" s="89"/>
      <c r="B100" s="92"/>
      <c r="C100" s="82"/>
      <c r="D100" s="84"/>
      <c r="E100" s="30" t="s">
        <v>265</v>
      </c>
      <c r="F100" s="31" t="s">
        <v>352</v>
      </c>
      <c r="G100" s="73" t="e">
        <v>#REF!</v>
      </c>
      <c r="H100" s="76"/>
      <c r="I100" s="70"/>
      <c r="J100" s="30" t="s">
        <v>250</v>
      </c>
      <c r="K100" s="31" t="s">
        <v>340</v>
      </c>
      <c r="L100" s="73" t="e">
        <v>#VALUE!</v>
      </c>
      <c r="M100" s="76"/>
      <c r="N100" s="79"/>
    </row>
    <row r="101" spans="1:16" ht="23.25" thickBot="1" x14ac:dyDescent="0.35">
      <c r="A101" s="90"/>
      <c r="B101" s="93"/>
      <c r="C101" s="83"/>
      <c r="D101" s="85"/>
      <c r="E101" s="62" t="s">
        <v>266</v>
      </c>
      <c r="F101" s="63" t="s">
        <v>363</v>
      </c>
      <c r="G101" s="73" t="e">
        <v>#REF!</v>
      </c>
      <c r="H101" s="76"/>
      <c r="I101" s="87"/>
      <c r="J101" s="62" t="s">
        <v>251</v>
      </c>
      <c r="K101" s="63" t="s">
        <v>324</v>
      </c>
      <c r="L101" s="73" t="e">
        <v>#VALUE!</v>
      </c>
      <c r="M101" s="76"/>
      <c r="N101" s="79"/>
    </row>
    <row r="102" spans="1:16" ht="17.25" thickBot="1" x14ac:dyDescent="0.35">
      <c r="A102" s="104" t="s">
        <v>396</v>
      </c>
      <c r="B102" s="104" t="s">
        <v>209</v>
      </c>
      <c r="C102" s="107" t="s">
        <v>405</v>
      </c>
      <c r="D102" s="110" t="s">
        <v>200</v>
      </c>
      <c r="E102" s="111"/>
      <c r="F102" s="111"/>
      <c r="G102" s="111"/>
      <c r="H102" s="112"/>
      <c r="I102" s="113" t="s">
        <v>225</v>
      </c>
      <c r="J102" s="111"/>
      <c r="K102" s="111"/>
      <c r="L102" s="111"/>
      <c r="M102" s="112"/>
      <c r="N102" s="95" t="s">
        <v>201</v>
      </c>
    </row>
    <row r="103" spans="1:16" ht="18" thickTop="1" thickBot="1" x14ac:dyDescent="0.35">
      <c r="A103" s="105"/>
      <c r="B103" s="105"/>
      <c r="C103" s="108"/>
      <c r="D103" s="98" t="s">
        <v>252</v>
      </c>
      <c r="E103" s="98" t="s">
        <v>253</v>
      </c>
      <c r="F103" s="98" t="s">
        <v>214</v>
      </c>
      <c r="G103" s="100" t="s">
        <v>254</v>
      </c>
      <c r="H103" s="101"/>
      <c r="I103" s="102" t="s">
        <v>255</v>
      </c>
      <c r="J103" s="98" t="s">
        <v>253</v>
      </c>
      <c r="K103" s="98" t="s">
        <v>231</v>
      </c>
      <c r="L103" s="100" t="s">
        <v>257</v>
      </c>
      <c r="M103" s="101"/>
      <c r="N103" s="96"/>
    </row>
    <row r="104" spans="1:16" ht="18" thickTop="1" thickBot="1" x14ac:dyDescent="0.35">
      <c r="A104" s="106"/>
      <c r="B104" s="106"/>
      <c r="C104" s="109"/>
      <c r="D104" s="99"/>
      <c r="E104" s="99"/>
      <c r="F104" s="99"/>
      <c r="G104" s="23" t="s">
        <v>258</v>
      </c>
      <c r="H104" s="24" t="s">
        <v>217</v>
      </c>
      <c r="I104" s="103"/>
      <c r="J104" s="99"/>
      <c r="K104" s="99"/>
      <c r="L104" s="23" t="s">
        <v>204</v>
      </c>
      <c r="M104" s="24" t="s">
        <v>235</v>
      </c>
      <c r="N104" s="97"/>
    </row>
    <row r="105" spans="1:16" ht="34.5" thickTop="1" x14ac:dyDescent="0.3">
      <c r="A105" s="88" t="s">
        <v>522</v>
      </c>
      <c r="B105" s="91" t="s">
        <v>399</v>
      </c>
      <c r="C105" s="59" t="s">
        <v>410</v>
      </c>
      <c r="D105" s="94" t="s">
        <v>259</v>
      </c>
      <c r="E105" s="60" t="s">
        <v>227</v>
      </c>
      <c r="F105" s="61" t="s">
        <v>326</v>
      </c>
      <c r="G105" s="73">
        <f>(VALUE(LEFT(F105,1))+VALUE(LEFT(F106,1))+VALUE(LEFT(F107,1))+VALUE(LEFT(F108,1))+VALUE(LEFT(F109,1))+VALUE(LEFT(F110,1))+VALUE(LEFT(F111,1))+VALUE(LEFT(F112,1)))/8</f>
        <v>5.125</v>
      </c>
      <c r="H105" s="76" t="str">
        <f>IF(G105&lt;3,$U$12,IF(G105&lt;6,$U$13,$U$14))</f>
        <v>MEDIUM</v>
      </c>
      <c r="I105" s="69" t="s">
        <v>237</v>
      </c>
      <c r="J105" s="60" t="s">
        <v>238</v>
      </c>
      <c r="K105" s="61" t="s">
        <v>350</v>
      </c>
      <c r="L105" s="73">
        <f>(VALUE(LEFT(K105,1))+VALUE(LEFT(K106,1))+VALUE(LEFT(K107,1))+VALUE(LEFT(K108,1))+VALUE(LEFT(K109,1))+VALUE(LEFT(K110,1))+VALUE(LEFT(K111,1))+VALUE(LEFT(K112,1)))/8</f>
        <v>5.75</v>
      </c>
      <c r="M105" s="76" t="str">
        <f>IF(L105&lt;3,$U$12,IF(L105&lt;6,$U$13,$U$14))</f>
        <v>MEDIUM</v>
      </c>
      <c r="N105" s="79" t="str">
        <f>IF(AND(H105=$U$14,M105=$U$14),$U$5,IF(AND(H105=$U$14,M105=$U$13),$U$6,IF(AND(H105=$U$14,M105=$U$12),$U$7,IF(AND(H105=$U$13,M105=$U$14),$T$5,IF(AND(H105=$U$13,M105=$U$13),$T$6,IF(AND(H105=$U$13,M105=$U$12),$T$7,IF(AND(H105=$U$12,M105=$U$14),$S$5,IF(AND(H105=$U$12,M105=$U$13),$S$6,IF(AND(H105=$U$12,M105=$U$12),$S$7)))))))))</f>
        <v>Medium</v>
      </c>
    </row>
    <row r="106" spans="1:16" ht="33.75" x14ac:dyDescent="0.3">
      <c r="A106" s="89"/>
      <c r="B106" s="92"/>
      <c r="C106" s="81" t="s">
        <v>411</v>
      </c>
      <c r="D106" s="84"/>
      <c r="E106" s="30" t="s">
        <v>260</v>
      </c>
      <c r="F106" s="31" t="s">
        <v>179</v>
      </c>
      <c r="G106" s="73" t="e">
        <v>#REF!</v>
      </c>
      <c r="H106" s="76"/>
      <c r="I106" s="70"/>
      <c r="J106" s="30" t="s">
        <v>240</v>
      </c>
      <c r="K106" s="31" t="s">
        <v>354</v>
      </c>
      <c r="L106" s="73" t="e">
        <v>#VALUE!</v>
      </c>
      <c r="M106" s="76"/>
      <c r="N106" s="79"/>
    </row>
    <row r="107" spans="1:16" ht="90" x14ac:dyDescent="0.3">
      <c r="A107" s="89"/>
      <c r="B107" s="92"/>
      <c r="C107" s="82"/>
      <c r="D107" s="84"/>
      <c r="E107" s="30" t="s">
        <v>207</v>
      </c>
      <c r="F107" s="31" t="s">
        <v>353</v>
      </c>
      <c r="G107" s="73" t="e">
        <v>#REF!</v>
      </c>
      <c r="H107" s="76"/>
      <c r="I107" s="70"/>
      <c r="J107" s="30" t="s">
        <v>244</v>
      </c>
      <c r="K107" s="31" t="s">
        <v>348</v>
      </c>
      <c r="L107" s="73" t="e">
        <v>#VALUE!</v>
      </c>
      <c r="M107" s="76"/>
      <c r="N107" s="79"/>
    </row>
    <row r="108" spans="1:16" ht="33.75" x14ac:dyDescent="0.3">
      <c r="A108" s="89"/>
      <c r="B108" s="92"/>
      <c r="C108" s="82"/>
      <c r="D108" s="84"/>
      <c r="E108" s="30" t="s">
        <v>218</v>
      </c>
      <c r="F108" s="31" t="s">
        <v>184</v>
      </c>
      <c r="G108" s="73" t="e">
        <v>#REF!</v>
      </c>
      <c r="H108" s="76"/>
      <c r="I108" s="71"/>
      <c r="J108" s="30" t="s">
        <v>208</v>
      </c>
      <c r="K108" s="31" t="s">
        <v>178</v>
      </c>
      <c r="L108" s="73" t="e">
        <v>#VALUE!</v>
      </c>
      <c r="M108" s="76"/>
      <c r="N108" s="79"/>
    </row>
    <row r="109" spans="1:16" ht="33.75" x14ac:dyDescent="0.3">
      <c r="A109" s="89"/>
      <c r="B109" s="92"/>
      <c r="C109" s="82"/>
      <c r="D109" s="84" t="s">
        <v>261</v>
      </c>
      <c r="E109" s="30" t="s">
        <v>262</v>
      </c>
      <c r="F109" s="31" t="s">
        <v>193</v>
      </c>
      <c r="G109" s="73" t="e">
        <v>#REF!</v>
      </c>
      <c r="H109" s="76"/>
      <c r="I109" s="86" t="s">
        <v>247</v>
      </c>
      <c r="J109" s="30" t="s">
        <v>248</v>
      </c>
      <c r="K109" s="31" t="s">
        <v>355</v>
      </c>
      <c r="L109" s="73" t="e">
        <v>#VALUE!</v>
      </c>
      <c r="M109" s="76"/>
      <c r="N109" s="79"/>
    </row>
    <row r="110" spans="1:16" ht="22.5" x14ac:dyDescent="0.3">
      <c r="A110" s="89"/>
      <c r="B110" s="92"/>
      <c r="C110" s="82"/>
      <c r="D110" s="84"/>
      <c r="E110" s="30" t="s">
        <v>264</v>
      </c>
      <c r="F110" s="31" t="s">
        <v>185</v>
      </c>
      <c r="G110" s="73" t="e">
        <v>#REF!</v>
      </c>
      <c r="H110" s="76"/>
      <c r="I110" s="70"/>
      <c r="J110" s="30" t="s">
        <v>211</v>
      </c>
      <c r="K110" s="31" t="s">
        <v>199</v>
      </c>
      <c r="L110" s="73" t="e">
        <v>#VALUE!</v>
      </c>
      <c r="M110" s="76"/>
      <c r="N110" s="79"/>
    </row>
    <row r="111" spans="1:16" ht="22.5" x14ac:dyDescent="0.3">
      <c r="A111" s="89"/>
      <c r="B111" s="92"/>
      <c r="C111" s="82"/>
      <c r="D111" s="84"/>
      <c r="E111" s="30" t="s">
        <v>265</v>
      </c>
      <c r="F111" s="31" t="s">
        <v>352</v>
      </c>
      <c r="G111" s="73" t="e">
        <v>#REF!</v>
      </c>
      <c r="H111" s="76"/>
      <c r="I111" s="70"/>
      <c r="J111" s="30" t="s">
        <v>250</v>
      </c>
      <c r="K111" s="31" t="s">
        <v>345</v>
      </c>
      <c r="L111" s="73" t="e">
        <v>#VALUE!</v>
      </c>
      <c r="M111" s="76"/>
      <c r="N111" s="79"/>
      <c r="P111" t="s">
        <v>538</v>
      </c>
    </row>
    <row r="112" spans="1:16" ht="23.25" thickBot="1" x14ac:dyDescent="0.35">
      <c r="A112" s="90"/>
      <c r="B112" s="93"/>
      <c r="C112" s="83"/>
      <c r="D112" s="85"/>
      <c r="E112" s="62" t="s">
        <v>266</v>
      </c>
      <c r="F112" s="63" t="s">
        <v>350</v>
      </c>
      <c r="G112" s="73" t="e">
        <v>#REF!</v>
      </c>
      <c r="H112" s="76"/>
      <c r="I112" s="87"/>
      <c r="J112" s="62" t="s">
        <v>251</v>
      </c>
      <c r="K112" s="63" t="s">
        <v>349</v>
      </c>
      <c r="L112" s="73" t="e">
        <v>#VALUE!</v>
      </c>
      <c r="M112" s="76"/>
      <c r="N112" s="79"/>
    </row>
    <row r="113" spans="1:14" ht="17.25" thickBot="1" x14ac:dyDescent="0.35">
      <c r="A113" s="104" t="s">
        <v>396</v>
      </c>
      <c r="B113" s="104" t="s">
        <v>209</v>
      </c>
      <c r="C113" s="107" t="s">
        <v>405</v>
      </c>
      <c r="D113" s="110" t="s">
        <v>200</v>
      </c>
      <c r="E113" s="111"/>
      <c r="F113" s="111"/>
      <c r="G113" s="111"/>
      <c r="H113" s="112"/>
      <c r="I113" s="113" t="s">
        <v>225</v>
      </c>
      <c r="J113" s="111"/>
      <c r="K113" s="111"/>
      <c r="L113" s="111"/>
      <c r="M113" s="112"/>
      <c r="N113" s="95" t="s">
        <v>201</v>
      </c>
    </row>
    <row r="114" spans="1:14" ht="18" thickTop="1" thickBot="1" x14ac:dyDescent="0.35">
      <c r="A114" s="105"/>
      <c r="B114" s="105"/>
      <c r="C114" s="108"/>
      <c r="D114" s="98" t="s">
        <v>252</v>
      </c>
      <c r="E114" s="98" t="s">
        <v>253</v>
      </c>
      <c r="F114" s="98" t="s">
        <v>214</v>
      </c>
      <c r="G114" s="100" t="s">
        <v>254</v>
      </c>
      <c r="H114" s="101"/>
      <c r="I114" s="102" t="s">
        <v>255</v>
      </c>
      <c r="J114" s="98" t="s">
        <v>253</v>
      </c>
      <c r="K114" s="98" t="s">
        <v>231</v>
      </c>
      <c r="L114" s="100" t="s">
        <v>257</v>
      </c>
      <c r="M114" s="101"/>
      <c r="N114" s="96"/>
    </row>
    <row r="115" spans="1:14" ht="18" thickTop="1" thickBot="1" x14ac:dyDescent="0.35">
      <c r="A115" s="106"/>
      <c r="B115" s="106"/>
      <c r="C115" s="109"/>
      <c r="D115" s="99"/>
      <c r="E115" s="99"/>
      <c r="F115" s="99"/>
      <c r="G115" s="23" t="s">
        <v>258</v>
      </c>
      <c r="H115" s="24" t="s">
        <v>217</v>
      </c>
      <c r="I115" s="103"/>
      <c r="J115" s="99"/>
      <c r="K115" s="99"/>
      <c r="L115" s="23" t="s">
        <v>204</v>
      </c>
      <c r="M115" s="24" t="s">
        <v>235</v>
      </c>
      <c r="N115" s="97"/>
    </row>
    <row r="116" spans="1:14" ht="34.5" thickTop="1" x14ac:dyDescent="0.3">
      <c r="A116" s="88" t="s">
        <v>523</v>
      </c>
      <c r="B116" s="91" t="s">
        <v>413</v>
      </c>
      <c r="C116" s="59" t="s">
        <v>412</v>
      </c>
      <c r="D116" s="94" t="s">
        <v>259</v>
      </c>
      <c r="E116" s="60" t="s">
        <v>227</v>
      </c>
      <c r="F116" s="61" t="s">
        <v>359</v>
      </c>
      <c r="G116" s="73">
        <f>(VALUE(LEFT(F116,1))+VALUE(LEFT(F117,1))+VALUE(LEFT(F118,1))+VALUE(LEFT(F119,1))+VALUE(LEFT(F120,1))+VALUE(LEFT(F121,1))+VALUE(LEFT(F122,1))+VALUE(LEFT(F123,1)))/8</f>
        <v>7.875</v>
      </c>
      <c r="H116" s="76" t="str">
        <f>IF(G116&lt;3,$U$12,IF(G116&lt;6,$U$13,$U$14))</f>
        <v>HIGH</v>
      </c>
      <c r="I116" s="69" t="s">
        <v>237</v>
      </c>
      <c r="J116" s="60" t="s">
        <v>238</v>
      </c>
      <c r="K116" s="61" t="s">
        <v>324</v>
      </c>
      <c r="L116" s="73">
        <f>(VALUE(LEFT(K116,1))+VALUE(LEFT(K117,1))+VALUE(LEFT(K118,1))+VALUE(LEFT(K119,1))+VALUE(LEFT(K120,1))+VALUE(LEFT(K121,1))+VALUE(LEFT(K122,1))+VALUE(LEFT(K123,1)))/8</f>
        <v>2.125</v>
      </c>
      <c r="M116" s="76" t="str">
        <f>IF(L116&lt;3,$U$12,IF(L116&lt;6,$U$13,$U$14))</f>
        <v>LOW</v>
      </c>
      <c r="N116" s="79" t="str">
        <f>IF(AND(H116=$U$14,M116=$U$14),$U$5,IF(AND(H116=$U$14,M116=$U$13),$U$6,IF(AND(H116=$U$14,M116=$U$12),$U$7,IF(AND(H116=$U$13,M116=$U$14),$T$5,IF(AND(H116=$U$13,M116=$U$13),$T$6,IF(AND(H116=$U$13,M116=$U$12),$T$7,IF(AND(H116=$U$12,M116=$U$14),$S$5,IF(AND(H116=$U$12,M116=$U$13),$S$6,IF(AND(H116=$U$12,M116=$U$12),$S$7)))))))))</f>
        <v>Medium</v>
      </c>
    </row>
    <row r="117" spans="1:14" ht="22.5" x14ac:dyDescent="0.3">
      <c r="A117" s="89"/>
      <c r="B117" s="92"/>
      <c r="C117" s="81" t="s">
        <v>414</v>
      </c>
      <c r="D117" s="84"/>
      <c r="E117" s="30" t="s">
        <v>260</v>
      </c>
      <c r="F117" s="31" t="s">
        <v>179</v>
      </c>
      <c r="G117" s="73" t="e">
        <v>#REF!</v>
      </c>
      <c r="H117" s="76"/>
      <c r="I117" s="70"/>
      <c r="J117" s="30" t="s">
        <v>240</v>
      </c>
      <c r="K117" s="31" t="s">
        <v>324</v>
      </c>
      <c r="L117" s="73" t="e">
        <v>#VALUE!</v>
      </c>
      <c r="M117" s="76"/>
      <c r="N117" s="79"/>
    </row>
    <row r="118" spans="1:14" ht="45" x14ac:dyDescent="0.3">
      <c r="A118" s="89"/>
      <c r="B118" s="92"/>
      <c r="C118" s="82"/>
      <c r="D118" s="84"/>
      <c r="E118" s="30" t="s">
        <v>207</v>
      </c>
      <c r="F118" s="31" t="s">
        <v>361</v>
      </c>
      <c r="G118" s="73" t="e">
        <v>#REF!</v>
      </c>
      <c r="H118" s="76"/>
      <c r="I118" s="70"/>
      <c r="J118" s="30" t="s">
        <v>244</v>
      </c>
      <c r="K118" s="31" t="s">
        <v>366</v>
      </c>
      <c r="L118" s="73" t="e">
        <v>#VALUE!</v>
      </c>
      <c r="M118" s="76"/>
      <c r="N118" s="79"/>
    </row>
    <row r="119" spans="1:14" ht="33.75" x14ac:dyDescent="0.3">
      <c r="A119" s="89"/>
      <c r="B119" s="92"/>
      <c r="C119" s="82"/>
      <c r="D119" s="84"/>
      <c r="E119" s="30" t="s">
        <v>218</v>
      </c>
      <c r="F119" s="31" t="s">
        <v>192</v>
      </c>
      <c r="G119" s="73" t="e">
        <v>#REF!</v>
      </c>
      <c r="H119" s="76"/>
      <c r="I119" s="71"/>
      <c r="J119" s="30" t="s">
        <v>208</v>
      </c>
      <c r="K119" s="31" t="s">
        <v>193</v>
      </c>
      <c r="L119" s="73" t="e">
        <v>#VALUE!</v>
      </c>
      <c r="M119" s="76"/>
      <c r="N119" s="79"/>
    </row>
    <row r="120" spans="1:14" ht="45" x14ac:dyDescent="0.3">
      <c r="A120" s="89"/>
      <c r="B120" s="92"/>
      <c r="C120" s="82"/>
      <c r="D120" s="84" t="s">
        <v>261</v>
      </c>
      <c r="E120" s="30" t="s">
        <v>262</v>
      </c>
      <c r="F120" s="31" t="s">
        <v>182</v>
      </c>
      <c r="G120" s="73" t="e">
        <v>#REF!</v>
      </c>
      <c r="H120" s="76"/>
      <c r="I120" s="86" t="s">
        <v>247</v>
      </c>
      <c r="J120" s="30" t="s">
        <v>248</v>
      </c>
      <c r="K120" s="31" t="s">
        <v>335</v>
      </c>
      <c r="L120" s="73" t="e">
        <v>#VALUE!</v>
      </c>
      <c r="M120" s="76"/>
      <c r="N120" s="79"/>
    </row>
    <row r="121" spans="1:14" ht="22.5" x14ac:dyDescent="0.3">
      <c r="A121" s="89"/>
      <c r="B121" s="92"/>
      <c r="C121" s="82"/>
      <c r="D121" s="84"/>
      <c r="E121" s="30" t="s">
        <v>264</v>
      </c>
      <c r="F121" s="31" t="s">
        <v>184</v>
      </c>
      <c r="G121" s="73" t="e">
        <v>#REF!</v>
      </c>
      <c r="H121" s="76"/>
      <c r="I121" s="70"/>
      <c r="J121" s="30" t="s">
        <v>211</v>
      </c>
      <c r="K121" s="31" t="s">
        <v>336</v>
      </c>
      <c r="L121" s="73" t="e">
        <v>#VALUE!</v>
      </c>
      <c r="M121" s="76"/>
      <c r="N121" s="79"/>
    </row>
    <row r="122" spans="1:14" ht="22.5" x14ac:dyDescent="0.3">
      <c r="A122" s="89"/>
      <c r="B122" s="92"/>
      <c r="C122" s="82"/>
      <c r="D122" s="84"/>
      <c r="E122" s="30" t="s">
        <v>265</v>
      </c>
      <c r="F122" s="31" t="s">
        <v>186</v>
      </c>
      <c r="G122" s="73" t="e">
        <v>#REF!</v>
      </c>
      <c r="H122" s="76"/>
      <c r="I122" s="70"/>
      <c r="J122" s="30" t="s">
        <v>250</v>
      </c>
      <c r="K122" s="31" t="s">
        <v>189</v>
      </c>
      <c r="L122" s="73" t="e">
        <v>#VALUE!</v>
      </c>
      <c r="M122" s="76"/>
      <c r="N122" s="79"/>
    </row>
    <row r="123" spans="1:14" ht="23.25" thickBot="1" x14ac:dyDescent="0.35">
      <c r="A123" s="90"/>
      <c r="B123" s="93"/>
      <c r="C123" s="83"/>
      <c r="D123" s="85"/>
      <c r="E123" s="62" t="s">
        <v>266</v>
      </c>
      <c r="F123" s="63" t="s">
        <v>363</v>
      </c>
      <c r="G123" s="73" t="e">
        <v>#REF!</v>
      </c>
      <c r="H123" s="76"/>
      <c r="I123" s="87"/>
      <c r="J123" s="62" t="s">
        <v>251</v>
      </c>
      <c r="K123" s="63" t="s">
        <v>324</v>
      </c>
      <c r="L123" s="73" t="e">
        <v>#VALUE!</v>
      </c>
      <c r="M123" s="76"/>
      <c r="N123" s="79"/>
    </row>
    <row r="124" spans="1:14" ht="17.25" thickBot="1" x14ac:dyDescent="0.35">
      <c r="A124" s="104" t="s">
        <v>396</v>
      </c>
      <c r="B124" s="104" t="s">
        <v>209</v>
      </c>
      <c r="C124" s="107" t="s">
        <v>405</v>
      </c>
      <c r="D124" s="110" t="s">
        <v>200</v>
      </c>
      <c r="E124" s="111"/>
      <c r="F124" s="111"/>
      <c r="G124" s="111"/>
      <c r="H124" s="112"/>
      <c r="I124" s="113" t="s">
        <v>225</v>
      </c>
      <c r="J124" s="111"/>
      <c r="K124" s="111"/>
      <c r="L124" s="111"/>
      <c r="M124" s="112"/>
      <c r="N124" s="95" t="s">
        <v>201</v>
      </c>
    </row>
    <row r="125" spans="1:14" ht="18" thickTop="1" thickBot="1" x14ac:dyDescent="0.35">
      <c r="A125" s="105"/>
      <c r="B125" s="105"/>
      <c r="C125" s="108"/>
      <c r="D125" s="98" t="s">
        <v>252</v>
      </c>
      <c r="E125" s="98" t="s">
        <v>253</v>
      </c>
      <c r="F125" s="98" t="s">
        <v>214</v>
      </c>
      <c r="G125" s="100" t="s">
        <v>254</v>
      </c>
      <c r="H125" s="101"/>
      <c r="I125" s="102" t="s">
        <v>255</v>
      </c>
      <c r="J125" s="98" t="s">
        <v>253</v>
      </c>
      <c r="K125" s="98" t="s">
        <v>231</v>
      </c>
      <c r="L125" s="100" t="s">
        <v>257</v>
      </c>
      <c r="M125" s="101"/>
      <c r="N125" s="96"/>
    </row>
    <row r="126" spans="1:14" ht="18" thickTop="1" thickBot="1" x14ac:dyDescent="0.35">
      <c r="A126" s="106"/>
      <c r="B126" s="106"/>
      <c r="C126" s="109"/>
      <c r="D126" s="99"/>
      <c r="E126" s="99"/>
      <c r="F126" s="99"/>
      <c r="G126" s="23" t="s">
        <v>258</v>
      </c>
      <c r="H126" s="24" t="s">
        <v>217</v>
      </c>
      <c r="I126" s="103"/>
      <c r="J126" s="99"/>
      <c r="K126" s="99"/>
      <c r="L126" s="23" t="s">
        <v>204</v>
      </c>
      <c r="M126" s="24" t="s">
        <v>235</v>
      </c>
      <c r="N126" s="97"/>
    </row>
    <row r="127" spans="1:14" ht="79.5" thickTop="1" x14ac:dyDescent="0.3">
      <c r="A127" s="88" t="s">
        <v>524</v>
      </c>
      <c r="B127" s="91" t="s">
        <v>415</v>
      </c>
      <c r="C127" s="59" t="s">
        <v>412</v>
      </c>
      <c r="D127" s="94" t="s">
        <v>259</v>
      </c>
      <c r="E127" s="60" t="s">
        <v>227</v>
      </c>
      <c r="F127" s="61" t="s">
        <v>212</v>
      </c>
      <c r="G127" s="73">
        <f>(VALUE(LEFT(F127,1))+VALUE(LEFT(F128,1))+VALUE(LEFT(F129,1))+VALUE(LEFT(F130,1))+VALUE(LEFT(F131,1))+VALUE(LEFT(F132,1))+VALUE(LEFT(F133,1))+VALUE(LEFT(F134,1)))/8</f>
        <v>6.125</v>
      </c>
      <c r="H127" s="76" t="str">
        <f>IF(G127&lt;3,$U$12,IF(G127&lt;6,$U$13,$U$14))</f>
        <v>HIGH</v>
      </c>
      <c r="I127" s="69" t="s">
        <v>237</v>
      </c>
      <c r="J127" s="60" t="s">
        <v>238</v>
      </c>
      <c r="K127" s="61" t="s">
        <v>346</v>
      </c>
      <c r="L127" s="73">
        <f>(VALUE(LEFT(K127,1))+VALUE(LEFT(K128,1))+VALUE(LEFT(K129,1))+VALUE(LEFT(K130,1))+VALUE(LEFT(K131,1))+VALUE(LEFT(K132,1))+VALUE(LEFT(K133,1))+VALUE(LEFT(K134,1)))/8</f>
        <v>4.75</v>
      </c>
      <c r="M127" s="76" t="str">
        <f>IF(L127&lt;3,$U$12,IF(L127&lt;6,$U$13,$U$14))</f>
        <v>MEDIUM</v>
      </c>
      <c r="N127" s="79" t="str">
        <f>IF(AND(H127=$U$14,M127=$U$14),$U$5,IF(AND(H127=$U$14,M127=$U$13),$U$6,IF(AND(H127=$U$14,M127=$U$12),$U$7,IF(AND(H127=$U$13,M127=$U$14),$T$5,IF(AND(H127=$U$13,M127=$U$13),$T$6,IF(AND(H127=$U$13,M127=$U$12),$T$7,IF(AND(H127=$U$12,M127=$U$14),$S$5,IF(AND(H127=$U$12,M127=$U$13),$S$6,IF(AND(H127=$U$12,M127=$U$12),$S$7)))))))))</f>
        <v>High</v>
      </c>
    </row>
    <row r="128" spans="1:14" ht="33.75" x14ac:dyDescent="0.3">
      <c r="A128" s="89"/>
      <c r="B128" s="92"/>
      <c r="C128" s="81" t="s">
        <v>416</v>
      </c>
      <c r="D128" s="84"/>
      <c r="E128" s="30" t="s">
        <v>260</v>
      </c>
      <c r="F128" s="31" t="s">
        <v>179</v>
      </c>
      <c r="G128" s="73" t="e">
        <v>#REF!</v>
      </c>
      <c r="H128" s="76"/>
      <c r="I128" s="70"/>
      <c r="J128" s="30" t="s">
        <v>240</v>
      </c>
      <c r="K128" s="31" t="s">
        <v>241</v>
      </c>
      <c r="L128" s="73" t="e">
        <v>#VALUE!</v>
      </c>
      <c r="M128" s="76"/>
      <c r="N128" s="79"/>
    </row>
    <row r="129" spans="1:14" ht="45" x14ac:dyDescent="0.3">
      <c r="A129" s="89"/>
      <c r="B129" s="92"/>
      <c r="C129" s="82"/>
      <c r="D129" s="84"/>
      <c r="E129" s="30" t="s">
        <v>207</v>
      </c>
      <c r="F129" s="31" t="s">
        <v>243</v>
      </c>
      <c r="G129" s="73" t="e">
        <v>#REF!</v>
      </c>
      <c r="H129" s="76"/>
      <c r="I129" s="70"/>
      <c r="J129" s="30" t="s">
        <v>244</v>
      </c>
      <c r="K129" s="31" t="s">
        <v>180</v>
      </c>
      <c r="L129" s="73" t="e">
        <v>#VALUE!</v>
      </c>
      <c r="M129" s="76"/>
      <c r="N129" s="79"/>
    </row>
    <row r="130" spans="1:14" ht="33.75" x14ac:dyDescent="0.3">
      <c r="A130" s="89"/>
      <c r="B130" s="92"/>
      <c r="C130" s="82"/>
      <c r="D130" s="84"/>
      <c r="E130" s="30" t="s">
        <v>218</v>
      </c>
      <c r="F130" s="31" t="s">
        <v>351</v>
      </c>
      <c r="G130" s="73" t="e">
        <v>#REF!</v>
      </c>
      <c r="H130" s="76"/>
      <c r="I130" s="71"/>
      <c r="J130" s="30" t="s">
        <v>208</v>
      </c>
      <c r="K130" s="31" t="s">
        <v>178</v>
      </c>
      <c r="L130" s="73" t="e">
        <v>#VALUE!</v>
      </c>
      <c r="M130" s="76"/>
      <c r="N130" s="79"/>
    </row>
    <row r="131" spans="1:14" ht="33.75" x14ac:dyDescent="0.3">
      <c r="A131" s="89"/>
      <c r="B131" s="92"/>
      <c r="C131" s="82"/>
      <c r="D131" s="84" t="s">
        <v>261</v>
      </c>
      <c r="E131" s="30" t="s">
        <v>262</v>
      </c>
      <c r="F131" s="31" t="s">
        <v>182</v>
      </c>
      <c r="G131" s="73" t="e">
        <v>#REF!</v>
      </c>
      <c r="H131" s="76"/>
      <c r="I131" s="86" t="s">
        <v>247</v>
      </c>
      <c r="J131" s="30" t="s">
        <v>248</v>
      </c>
      <c r="K131" s="31" t="s">
        <v>187</v>
      </c>
      <c r="L131" s="73" t="e">
        <v>#VALUE!</v>
      </c>
      <c r="M131" s="76"/>
      <c r="N131" s="79"/>
    </row>
    <row r="132" spans="1:14" ht="33.75" x14ac:dyDescent="0.3">
      <c r="A132" s="89"/>
      <c r="B132" s="92"/>
      <c r="C132" s="82"/>
      <c r="D132" s="84"/>
      <c r="E132" s="30" t="s">
        <v>264</v>
      </c>
      <c r="F132" s="31" t="s">
        <v>185</v>
      </c>
      <c r="G132" s="73" t="e">
        <v>#REF!</v>
      </c>
      <c r="H132" s="76"/>
      <c r="I132" s="70"/>
      <c r="J132" s="30" t="s">
        <v>211</v>
      </c>
      <c r="K132" s="31" t="s">
        <v>188</v>
      </c>
      <c r="L132" s="73" t="e">
        <v>#VALUE!</v>
      </c>
      <c r="M132" s="76"/>
      <c r="N132" s="79"/>
    </row>
    <row r="133" spans="1:14" ht="22.5" x14ac:dyDescent="0.3">
      <c r="A133" s="89"/>
      <c r="B133" s="92"/>
      <c r="C133" s="82"/>
      <c r="D133" s="84"/>
      <c r="E133" s="30" t="s">
        <v>265</v>
      </c>
      <c r="F133" s="31" t="s">
        <v>352</v>
      </c>
      <c r="G133" s="73" t="e">
        <v>#REF!</v>
      </c>
      <c r="H133" s="76"/>
      <c r="I133" s="70"/>
      <c r="J133" s="30" t="s">
        <v>250</v>
      </c>
      <c r="K133" s="31" t="s">
        <v>181</v>
      </c>
      <c r="L133" s="73" t="e">
        <v>#VALUE!</v>
      </c>
      <c r="M133" s="76"/>
      <c r="N133" s="79"/>
    </row>
    <row r="134" spans="1:14" ht="34.5" thickBot="1" x14ac:dyDescent="0.35">
      <c r="A134" s="90"/>
      <c r="B134" s="93"/>
      <c r="C134" s="83"/>
      <c r="D134" s="85"/>
      <c r="E134" s="62" t="s">
        <v>266</v>
      </c>
      <c r="F134" s="63" t="s">
        <v>183</v>
      </c>
      <c r="G134" s="73" t="e">
        <v>#REF!</v>
      </c>
      <c r="H134" s="76"/>
      <c r="I134" s="87"/>
      <c r="J134" s="62" t="s">
        <v>251</v>
      </c>
      <c r="K134" s="63" t="s">
        <v>189</v>
      </c>
      <c r="L134" s="73" t="e">
        <v>#VALUE!</v>
      </c>
      <c r="M134" s="76"/>
      <c r="N134" s="79"/>
    </row>
    <row r="135" spans="1:14" ht="17.25" thickBot="1" x14ac:dyDescent="0.35">
      <c r="A135" s="104" t="s">
        <v>396</v>
      </c>
      <c r="B135" s="104" t="s">
        <v>209</v>
      </c>
      <c r="C135" s="107" t="s">
        <v>405</v>
      </c>
      <c r="D135" s="110" t="s">
        <v>200</v>
      </c>
      <c r="E135" s="111"/>
      <c r="F135" s="111"/>
      <c r="G135" s="111"/>
      <c r="H135" s="112"/>
      <c r="I135" s="113" t="s">
        <v>225</v>
      </c>
      <c r="J135" s="111"/>
      <c r="K135" s="111"/>
      <c r="L135" s="111"/>
      <c r="M135" s="112"/>
      <c r="N135" s="95" t="s">
        <v>201</v>
      </c>
    </row>
    <row r="136" spans="1:14" ht="18" thickTop="1" thickBot="1" x14ac:dyDescent="0.35">
      <c r="A136" s="105"/>
      <c r="B136" s="105"/>
      <c r="C136" s="108"/>
      <c r="D136" s="98" t="s">
        <v>252</v>
      </c>
      <c r="E136" s="98" t="s">
        <v>253</v>
      </c>
      <c r="F136" s="98" t="s">
        <v>214</v>
      </c>
      <c r="G136" s="100" t="s">
        <v>254</v>
      </c>
      <c r="H136" s="101"/>
      <c r="I136" s="102" t="s">
        <v>255</v>
      </c>
      <c r="J136" s="98" t="s">
        <v>253</v>
      </c>
      <c r="K136" s="98" t="s">
        <v>231</v>
      </c>
      <c r="L136" s="100" t="s">
        <v>257</v>
      </c>
      <c r="M136" s="101"/>
      <c r="N136" s="96"/>
    </row>
    <row r="137" spans="1:14" ht="18" thickTop="1" thickBot="1" x14ac:dyDescent="0.35">
      <c r="A137" s="106"/>
      <c r="B137" s="106"/>
      <c r="C137" s="109"/>
      <c r="D137" s="99"/>
      <c r="E137" s="99"/>
      <c r="F137" s="99"/>
      <c r="G137" s="23" t="s">
        <v>258</v>
      </c>
      <c r="H137" s="24" t="s">
        <v>217</v>
      </c>
      <c r="I137" s="103"/>
      <c r="J137" s="99"/>
      <c r="K137" s="99"/>
      <c r="L137" s="23" t="s">
        <v>204</v>
      </c>
      <c r="M137" s="24" t="s">
        <v>235</v>
      </c>
      <c r="N137" s="97"/>
    </row>
    <row r="138" spans="1:14" ht="34.5" thickTop="1" x14ac:dyDescent="0.3">
      <c r="A138" s="88" t="s">
        <v>525</v>
      </c>
      <c r="B138" s="91" t="s">
        <v>415</v>
      </c>
      <c r="C138" s="59" t="s">
        <v>392</v>
      </c>
      <c r="D138" s="94" t="s">
        <v>259</v>
      </c>
      <c r="E138" s="60" t="s">
        <v>227</v>
      </c>
      <c r="F138" s="61" t="s">
        <v>212</v>
      </c>
      <c r="G138" s="73">
        <f>(VALUE(LEFT(F138,1))+VALUE(LEFT(F139,1))+VALUE(LEFT(F140,1))+VALUE(LEFT(F141,1))+VALUE(LEFT(F142,1))+VALUE(LEFT(F143,1))+VALUE(LEFT(F144,1))+VALUE(LEFT(F145,1)))/8</f>
        <v>5.875</v>
      </c>
      <c r="H138" s="76" t="str">
        <f>IF(G138&lt;3,$U$12,IF(G138&lt;6,$U$13,$U$14))</f>
        <v>MEDIUM</v>
      </c>
      <c r="I138" s="69" t="s">
        <v>237</v>
      </c>
      <c r="J138" s="60" t="s">
        <v>238</v>
      </c>
      <c r="K138" s="61" t="s">
        <v>177</v>
      </c>
      <c r="L138" s="73">
        <f>(VALUE(LEFT(K138,1))+VALUE(LEFT(K139,1))+VALUE(LEFT(K140,1))+VALUE(LEFT(K141,1))+VALUE(LEFT(K142,1))+VALUE(LEFT(K143,1))+VALUE(LEFT(K144,1))+VALUE(LEFT(K145,1)))/8</f>
        <v>6.25</v>
      </c>
      <c r="M138" s="76" t="str">
        <f>IF(L138&lt;3,$U$12,IF(L138&lt;6,$U$13,$U$14))</f>
        <v>HIGH</v>
      </c>
      <c r="N138" s="79" t="str">
        <f>IF(AND(H138=$U$14,M138=$U$14),$U$5,IF(AND(H138=$U$14,M138=$U$13),$U$6,IF(AND(H138=$U$14,M138=$U$12),$U$7,IF(AND(H138=$U$13,M138=$U$14),$T$5,IF(AND(H138=$U$13,M138=$U$13),$T$6,IF(AND(H138=$U$13,M138=$U$12),$T$7,IF(AND(H138=$U$12,M138=$U$14),$S$5,IF(AND(H138=$U$12,M138=$U$13),$S$6,IF(AND(H138=$U$12,M138=$U$12),$S$7)))))))))</f>
        <v>High</v>
      </c>
    </row>
    <row r="139" spans="1:14" ht="33.75" x14ac:dyDescent="0.3">
      <c r="A139" s="89"/>
      <c r="B139" s="92"/>
      <c r="C139" s="81" t="s">
        <v>417</v>
      </c>
      <c r="D139" s="84"/>
      <c r="E139" s="30" t="s">
        <v>260</v>
      </c>
      <c r="F139" s="31" t="s">
        <v>179</v>
      </c>
      <c r="G139" s="73" t="e">
        <v>#REF!</v>
      </c>
      <c r="H139" s="76"/>
      <c r="I139" s="70"/>
      <c r="J139" s="30" t="s">
        <v>240</v>
      </c>
      <c r="K139" s="31" t="s">
        <v>197</v>
      </c>
      <c r="L139" s="73" t="e">
        <v>#VALUE!</v>
      </c>
      <c r="M139" s="76"/>
      <c r="N139" s="79"/>
    </row>
    <row r="140" spans="1:14" ht="90" x14ac:dyDescent="0.3">
      <c r="A140" s="89"/>
      <c r="B140" s="92"/>
      <c r="C140" s="82"/>
      <c r="D140" s="84"/>
      <c r="E140" s="30" t="s">
        <v>207</v>
      </c>
      <c r="F140" s="31" t="s">
        <v>243</v>
      </c>
      <c r="G140" s="73" t="e">
        <v>#REF!</v>
      </c>
      <c r="H140" s="76"/>
      <c r="I140" s="70"/>
      <c r="J140" s="30" t="s">
        <v>244</v>
      </c>
      <c r="K140" s="31" t="s">
        <v>348</v>
      </c>
      <c r="L140" s="73" t="e">
        <v>#VALUE!</v>
      </c>
      <c r="M140" s="76"/>
      <c r="N140" s="79"/>
    </row>
    <row r="141" spans="1:14" ht="33.75" x14ac:dyDescent="0.3">
      <c r="A141" s="89"/>
      <c r="B141" s="92"/>
      <c r="C141" s="82"/>
      <c r="D141" s="84"/>
      <c r="E141" s="30" t="s">
        <v>218</v>
      </c>
      <c r="F141" s="31" t="s">
        <v>351</v>
      </c>
      <c r="G141" s="73" t="e">
        <v>#REF!</v>
      </c>
      <c r="H141" s="76"/>
      <c r="I141" s="71"/>
      <c r="J141" s="30" t="s">
        <v>208</v>
      </c>
      <c r="K141" s="31" t="s">
        <v>178</v>
      </c>
      <c r="L141" s="73" t="e">
        <v>#VALUE!</v>
      </c>
      <c r="M141" s="76"/>
      <c r="N141" s="79"/>
    </row>
    <row r="142" spans="1:14" ht="33.75" x14ac:dyDescent="0.3">
      <c r="A142" s="89"/>
      <c r="B142" s="92"/>
      <c r="C142" s="82"/>
      <c r="D142" s="84" t="s">
        <v>261</v>
      </c>
      <c r="E142" s="30" t="s">
        <v>262</v>
      </c>
      <c r="F142" s="31" t="s">
        <v>182</v>
      </c>
      <c r="G142" s="73" t="e">
        <v>#REF!</v>
      </c>
      <c r="H142" s="76"/>
      <c r="I142" s="86" t="s">
        <v>247</v>
      </c>
      <c r="J142" s="30" t="s">
        <v>248</v>
      </c>
      <c r="K142" s="31" t="s">
        <v>355</v>
      </c>
      <c r="L142" s="73" t="e">
        <v>#VALUE!</v>
      </c>
      <c r="M142" s="76"/>
      <c r="N142" s="79"/>
    </row>
    <row r="143" spans="1:14" ht="22.5" x14ac:dyDescent="0.3">
      <c r="A143" s="89"/>
      <c r="B143" s="92"/>
      <c r="C143" s="82"/>
      <c r="D143" s="84"/>
      <c r="E143" s="30" t="s">
        <v>264</v>
      </c>
      <c r="F143" s="31" t="s">
        <v>185</v>
      </c>
      <c r="G143" s="73" t="e">
        <v>#REF!</v>
      </c>
      <c r="H143" s="76"/>
      <c r="I143" s="70"/>
      <c r="J143" s="30" t="s">
        <v>211</v>
      </c>
      <c r="K143" s="31" t="s">
        <v>184</v>
      </c>
      <c r="L143" s="73" t="e">
        <v>#VALUE!</v>
      </c>
      <c r="M143" s="76"/>
      <c r="N143" s="79"/>
    </row>
    <row r="144" spans="1:14" ht="33.75" x14ac:dyDescent="0.3">
      <c r="A144" s="89"/>
      <c r="B144" s="92"/>
      <c r="C144" s="82"/>
      <c r="D144" s="84"/>
      <c r="E144" s="30" t="s">
        <v>265</v>
      </c>
      <c r="F144" s="31" t="s">
        <v>352</v>
      </c>
      <c r="G144" s="73" t="e">
        <v>#REF!</v>
      </c>
      <c r="H144" s="76"/>
      <c r="I144" s="70"/>
      <c r="J144" s="30" t="s">
        <v>250</v>
      </c>
      <c r="K144" s="31" t="s">
        <v>356</v>
      </c>
      <c r="L144" s="73" t="e">
        <v>#VALUE!</v>
      </c>
      <c r="M144" s="76"/>
      <c r="N144" s="79"/>
    </row>
    <row r="145" spans="1:14" ht="34.5" thickBot="1" x14ac:dyDescent="0.35">
      <c r="A145" s="90"/>
      <c r="B145" s="93"/>
      <c r="C145" s="83"/>
      <c r="D145" s="85"/>
      <c r="E145" s="62" t="s">
        <v>266</v>
      </c>
      <c r="F145" s="63" t="s">
        <v>350</v>
      </c>
      <c r="G145" s="73" t="e">
        <v>#REF!</v>
      </c>
      <c r="H145" s="76"/>
      <c r="I145" s="87"/>
      <c r="J145" s="62" t="s">
        <v>251</v>
      </c>
      <c r="K145" s="63" t="s">
        <v>357</v>
      </c>
      <c r="L145" s="73" t="e">
        <v>#VALUE!</v>
      </c>
      <c r="M145" s="76"/>
      <c r="N145" s="79"/>
    </row>
    <row r="146" spans="1:14" ht="17.25" thickBot="1" x14ac:dyDescent="0.35">
      <c r="A146" s="104" t="s">
        <v>396</v>
      </c>
      <c r="B146" s="104" t="s">
        <v>209</v>
      </c>
      <c r="C146" s="107" t="s">
        <v>405</v>
      </c>
      <c r="D146" s="110" t="s">
        <v>200</v>
      </c>
      <c r="E146" s="111"/>
      <c r="F146" s="111"/>
      <c r="G146" s="111"/>
      <c r="H146" s="112"/>
      <c r="I146" s="113" t="s">
        <v>225</v>
      </c>
      <c r="J146" s="111"/>
      <c r="K146" s="111"/>
      <c r="L146" s="111"/>
      <c r="M146" s="112"/>
      <c r="N146" s="95" t="s">
        <v>201</v>
      </c>
    </row>
    <row r="147" spans="1:14" ht="18" thickTop="1" thickBot="1" x14ac:dyDescent="0.35">
      <c r="A147" s="105"/>
      <c r="B147" s="105"/>
      <c r="C147" s="108"/>
      <c r="D147" s="98" t="s">
        <v>252</v>
      </c>
      <c r="E147" s="98" t="s">
        <v>253</v>
      </c>
      <c r="F147" s="98" t="s">
        <v>214</v>
      </c>
      <c r="G147" s="100" t="s">
        <v>254</v>
      </c>
      <c r="H147" s="101"/>
      <c r="I147" s="102" t="s">
        <v>255</v>
      </c>
      <c r="J147" s="98" t="s">
        <v>253</v>
      </c>
      <c r="K147" s="98" t="s">
        <v>231</v>
      </c>
      <c r="L147" s="100" t="s">
        <v>257</v>
      </c>
      <c r="M147" s="101"/>
      <c r="N147" s="96"/>
    </row>
    <row r="148" spans="1:14" ht="18" thickTop="1" thickBot="1" x14ac:dyDescent="0.35">
      <c r="A148" s="106"/>
      <c r="B148" s="106"/>
      <c r="C148" s="109"/>
      <c r="D148" s="99"/>
      <c r="E148" s="99"/>
      <c r="F148" s="99"/>
      <c r="G148" s="23" t="s">
        <v>258</v>
      </c>
      <c r="H148" s="24" t="s">
        <v>217</v>
      </c>
      <c r="I148" s="103"/>
      <c r="J148" s="99"/>
      <c r="K148" s="99"/>
      <c r="L148" s="23" t="s">
        <v>204</v>
      </c>
      <c r="M148" s="24" t="s">
        <v>235</v>
      </c>
      <c r="N148" s="97"/>
    </row>
    <row r="149" spans="1:14" ht="34.5" thickTop="1" x14ac:dyDescent="0.3">
      <c r="A149" s="88" t="s">
        <v>526</v>
      </c>
      <c r="B149" s="91" t="s">
        <v>415</v>
      </c>
      <c r="C149" s="59" t="s">
        <v>398</v>
      </c>
      <c r="D149" s="94" t="s">
        <v>259</v>
      </c>
      <c r="E149" s="60" t="s">
        <v>227</v>
      </c>
      <c r="F149" s="61" t="s">
        <v>190</v>
      </c>
      <c r="G149" s="73">
        <f>(VALUE(LEFT(F149,1))+VALUE(LEFT(F150,1))+VALUE(LEFT(F151,1))+VALUE(LEFT(F152,1))+VALUE(LEFT(F153,1))+VALUE(LEFT(F154,1))+VALUE(LEFT(F155,1))+VALUE(LEFT(F156,1)))/8</f>
        <v>6</v>
      </c>
      <c r="H149" s="76" t="str">
        <f>IF(G149&lt;3,$U$12,IF(G149&lt;6,$U$13,$U$14))</f>
        <v>HIGH</v>
      </c>
      <c r="I149" s="69" t="s">
        <v>237</v>
      </c>
      <c r="J149" s="60" t="s">
        <v>238</v>
      </c>
      <c r="K149" s="61" t="s">
        <v>184</v>
      </c>
      <c r="L149" s="73">
        <f>(VALUE(LEFT(K149,1))+VALUE(LEFT(K150,1))+VALUE(LEFT(K151,1))+VALUE(LEFT(K152,1))+VALUE(LEFT(K153,1))+VALUE(LEFT(K154,1))+VALUE(LEFT(K155,1))+VALUE(LEFT(K156,1)))/8</f>
        <v>5.75</v>
      </c>
      <c r="M149" s="76" t="str">
        <f>IF(L149&lt;3,$U$12,IF(L149&lt;6,$U$13,$U$14))</f>
        <v>MEDIUM</v>
      </c>
      <c r="N149" s="79" t="str">
        <f>IF(AND(H149=$U$14,M149=$U$14),$U$5,IF(AND(H149=$U$14,M149=$U$13),$U$6,IF(AND(H149=$U$14,M149=$U$12),$U$7,IF(AND(H149=$U$13,M149=$U$14),$T$5,IF(AND(H149=$U$13,M149=$U$13),$T$6,IF(AND(H149=$U$13,M149=$U$12),$T$7,IF(AND(H149=$U$12,M149=$U$14),$S$5,IF(AND(H149=$U$12,M149=$U$13),$S$6,IF(AND(H149=$U$12,M149=$U$12),$S$7)))))))))</f>
        <v>High</v>
      </c>
    </row>
    <row r="150" spans="1:14" ht="33.75" x14ac:dyDescent="0.3">
      <c r="A150" s="89"/>
      <c r="B150" s="92"/>
      <c r="C150" s="81" t="s">
        <v>418</v>
      </c>
      <c r="D150" s="84"/>
      <c r="E150" s="30" t="s">
        <v>260</v>
      </c>
      <c r="F150" s="31" t="s">
        <v>179</v>
      </c>
      <c r="G150" s="73" t="e">
        <v>#REF!</v>
      </c>
      <c r="H150" s="76"/>
      <c r="I150" s="70"/>
      <c r="J150" s="30" t="s">
        <v>240</v>
      </c>
      <c r="K150" s="31" t="s">
        <v>241</v>
      </c>
      <c r="L150" s="73" t="e">
        <v>#VALUE!</v>
      </c>
      <c r="M150" s="76"/>
      <c r="N150" s="79"/>
    </row>
    <row r="151" spans="1:14" ht="90" x14ac:dyDescent="0.3">
      <c r="A151" s="89"/>
      <c r="B151" s="92"/>
      <c r="C151" s="82"/>
      <c r="D151" s="84"/>
      <c r="E151" s="30" t="s">
        <v>207</v>
      </c>
      <c r="F151" s="31" t="s">
        <v>243</v>
      </c>
      <c r="G151" s="73" t="e">
        <v>#REF!</v>
      </c>
      <c r="H151" s="76"/>
      <c r="I151" s="70"/>
      <c r="J151" s="30" t="s">
        <v>244</v>
      </c>
      <c r="K151" s="31" t="s">
        <v>348</v>
      </c>
      <c r="L151" s="73" t="e">
        <v>#VALUE!</v>
      </c>
      <c r="M151" s="76"/>
      <c r="N151" s="79"/>
    </row>
    <row r="152" spans="1:14" ht="33.75" x14ac:dyDescent="0.3">
      <c r="A152" s="89"/>
      <c r="B152" s="92"/>
      <c r="C152" s="82"/>
      <c r="D152" s="84"/>
      <c r="E152" s="30" t="s">
        <v>218</v>
      </c>
      <c r="F152" s="31" t="s">
        <v>184</v>
      </c>
      <c r="G152" s="73" t="e">
        <v>#REF!</v>
      </c>
      <c r="H152" s="76"/>
      <c r="I152" s="71"/>
      <c r="J152" s="30" t="s">
        <v>208</v>
      </c>
      <c r="K152" s="31" t="s">
        <v>178</v>
      </c>
      <c r="L152" s="73" t="e">
        <v>#VALUE!</v>
      </c>
      <c r="M152" s="76"/>
      <c r="N152" s="79"/>
    </row>
    <row r="153" spans="1:14" ht="22.5" x14ac:dyDescent="0.3">
      <c r="A153" s="89"/>
      <c r="B153" s="92"/>
      <c r="C153" s="82"/>
      <c r="D153" s="84" t="s">
        <v>261</v>
      </c>
      <c r="E153" s="30" t="s">
        <v>262</v>
      </c>
      <c r="F153" s="31" t="s">
        <v>182</v>
      </c>
      <c r="G153" s="73" t="e">
        <v>#REF!</v>
      </c>
      <c r="H153" s="76"/>
      <c r="I153" s="86" t="s">
        <v>247</v>
      </c>
      <c r="J153" s="30" t="s">
        <v>248</v>
      </c>
      <c r="K153" s="31" t="s">
        <v>193</v>
      </c>
      <c r="L153" s="73" t="e">
        <v>#VALUE!</v>
      </c>
      <c r="M153" s="76"/>
      <c r="N153" s="79"/>
    </row>
    <row r="154" spans="1:14" ht="33.75" x14ac:dyDescent="0.3">
      <c r="A154" s="89"/>
      <c r="B154" s="92"/>
      <c r="C154" s="82"/>
      <c r="D154" s="84"/>
      <c r="E154" s="30" t="s">
        <v>264</v>
      </c>
      <c r="F154" s="31" t="s">
        <v>185</v>
      </c>
      <c r="G154" s="73" t="e">
        <v>#REF!</v>
      </c>
      <c r="H154" s="76"/>
      <c r="I154" s="70"/>
      <c r="J154" s="30" t="s">
        <v>211</v>
      </c>
      <c r="K154" s="31" t="s">
        <v>188</v>
      </c>
      <c r="L154" s="73" t="e">
        <v>#VALUE!</v>
      </c>
      <c r="M154" s="76"/>
      <c r="N154" s="79"/>
    </row>
    <row r="155" spans="1:14" ht="22.5" x14ac:dyDescent="0.3">
      <c r="A155" s="89"/>
      <c r="B155" s="92"/>
      <c r="C155" s="82"/>
      <c r="D155" s="84"/>
      <c r="E155" s="30" t="s">
        <v>265</v>
      </c>
      <c r="F155" s="31" t="s">
        <v>352</v>
      </c>
      <c r="G155" s="73" t="e">
        <v>#REF!</v>
      </c>
      <c r="H155" s="76"/>
      <c r="I155" s="70"/>
      <c r="J155" s="30" t="s">
        <v>250</v>
      </c>
      <c r="K155" s="31" t="s">
        <v>345</v>
      </c>
      <c r="L155" s="73" t="e">
        <v>#VALUE!</v>
      </c>
      <c r="M155" s="76"/>
      <c r="N155" s="79"/>
    </row>
    <row r="156" spans="1:14" ht="34.5" thickBot="1" x14ac:dyDescent="0.35">
      <c r="A156" s="90"/>
      <c r="B156" s="93"/>
      <c r="C156" s="83"/>
      <c r="D156" s="85"/>
      <c r="E156" s="62" t="s">
        <v>266</v>
      </c>
      <c r="F156" s="63" t="s">
        <v>183</v>
      </c>
      <c r="G156" s="73" t="e">
        <v>#REF!</v>
      </c>
      <c r="H156" s="76"/>
      <c r="I156" s="87"/>
      <c r="J156" s="62" t="s">
        <v>251</v>
      </c>
      <c r="K156" s="63" t="s">
        <v>357</v>
      </c>
      <c r="L156" s="73" t="e">
        <v>#VALUE!</v>
      </c>
      <c r="M156" s="76"/>
      <c r="N156" s="79"/>
    </row>
    <row r="157" spans="1:14" ht="17.25" thickBot="1" x14ac:dyDescent="0.35">
      <c r="A157" s="104" t="s">
        <v>396</v>
      </c>
      <c r="B157" s="104" t="s">
        <v>209</v>
      </c>
      <c r="C157" s="107" t="s">
        <v>405</v>
      </c>
      <c r="D157" s="110" t="s">
        <v>200</v>
      </c>
      <c r="E157" s="111"/>
      <c r="F157" s="111"/>
      <c r="G157" s="111"/>
      <c r="H157" s="112"/>
      <c r="I157" s="113" t="s">
        <v>225</v>
      </c>
      <c r="J157" s="111"/>
      <c r="K157" s="111"/>
      <c r="L157" s="111"/>
      <c r="M157" s="112"/>
      <c r="N157" s="95" t="s">
        <v>201</v>
      </c>
    </row>
    <row r="158" spans="1:14" ht="18" thickTop="1" thickBot="1" x14ac:dyDescent="0.35">
      <c r="A158" s="105"/>
      <c r="B158" s="105"/>
      <c r="C158" s="108"/>
      <c r="D158" s="98" t="s">
        <v>252</v>
      </c>
      <c r="E158" s="98" t="s">
        <v>253</v>
      </c>
      <c r="F158" s="98" t="s">
        <v>214</v>
      </c>
      <c r="G158" s="100" t="s">
        <v>254</v>
      </c>
      <c r="H158" s="101"/>
      <c r="I158" s="102" t="s">
        <v>255</v>
      </c>
      <c r="J158" s="98" t="s">
        <v>253</v>
      </c>
      <c r="K158" s="98" t="s">
        <v>231</v>
      </c>
      <c r="L158" s="100" t="s">
        <v>257</v>
      </c>
      <c r="M158" s="101"/>
      <c r="N158" s="96"/>
    </row>
    <row r="159" spans="1:14" ht="18" thickTop="1" thickBot="1" x14ac:dyDescent="0.35">
      <c r="A159" s="106"/>
      <c r="B159" s="106"/>
      <c r="C159" s="109"/>
      <c r="D159" s="99"/>
      <c r="E159" s="99"/>
      <c r="F159" s="99"/>
      <c r="G159" s="23" t="s">
        <v>258</v>
      </c>
      <c r="H159" s="24" t="s">
        <v>217</v>
      </c>
      <c r="I159" s="103"/>
      <c r="J159" s="99"/>
      <c r="K159" s="99"/>
      <c r="L159" s="23" t="s">
        <v>204</v>
      </c>
      <c r="M159" s="24" t="s">
        <v>235</v>
      </c>
      <c r="N159" s="97"/>
    </row>
    <row r="160" spans="1:14" ht="79.5" thickTop="1" x14ac:dyDescent="0.3">
      <c r="A160" s="88" t="s">
        <v>527</v>
      </c>
      <c r="B160" s="91" t="s">
        <v>419</v>
      </c>
      <c r="C160" s="59" t="s">
        <v>398</v>
      </c>
      <c r="D160" s="94" t="s">
        <v>259</v>
      </c>
      <c r="E160" s="60" t="s">
        <v>227</v>
      </c>
      <c r="F160" s="61" t="s">
        <v>341</v>
      </c>
      <c r="G160" s="73">
        <f>(VALUE(LEFT(F160,1))+VALUE(LEFT(F161,1))+VALUE(LEFT(F162,1))+VALUE(LEFT(F163,1))+VALUE(LEFT(F164,1))+VALUE(LEFT(F165,1))+VALUE(LEFT(F166,1))+VALUE(LEFT(F167,1)))/8</f>
        <v>6.125</v>
      </c>
      <c r="H160" s="76" t="str">
        <f>IF(G160&lt;3,$U$12,IF(G160&lt;6,$U$13,$U$14))</f>
        <v>HIGH</v>
      </c>
      <c r="I160" s="69" t="s">
        <v>237</v>
      </c>
      <c r="J160" s="60" t="s">
        <v>238</v>
      </c>
      <c r="K160" s="61" t="s">
        <v>346</v>
      </c>
      <c r="L160" s="73">
        <f>(VALUE(LEFT(K160,1))+VALUE(LEFT(K161,1))+VALUE(LEFT(K162,1))+VALUE(LEFT(K163,1))+VALUE(LEFT(K164,1))+VALUE(LEFT(K165,1))+VALUE(LEFT(K166,1))+VALUE(LEFT(K167,1)))/8</f>
        <v>5.375</v>
      </c>
      <c r="M160" s="76" t="str">
        <f>IF(L160&lt;3,$U$12,IF(L160&lt;6,$U$13,$U$14))</f>
        <v>MEDIUM</v>
      </c>
      <c r="N160" s="79" t="str">
        <f>IF(AND(H160=$U$14,M160=$U$14),$U$5,IF(AND(H160=$U$14,M160=$U$13),$U$6,IF(AND(H160=$U$14,M160=$U$12),$U$7,IF(AND(H160=$U$13,M160=$U$14),$T$5,IF(AND(H160=$U$13,M160=$U$13),$T$6,IF(AND(H160=$U$13,M160=$U$12),$T$7,IF(AND(H160=$U$12,M160=$U$14),$S$5,IF(AND(H160=$U$12,M160=$U$13),$S$6,IF(AND(H160=$U$12,M160=$U$12),$S$7)))))))))</f>
        <v>High</v>
      </c>
    </row>
    <row r="161" spans="1:14" ht="33.75" x14ac:dyDescent="0.3">
      <c r="A161" s="89"/>
      <c r="B161" s="92"/>
      <c r="C161" s="81" t="s">
        <v>420</v>
      </c>
      <c r="D161" s="84"/>
      <c r="E161" s="30" t="s">
        <v>260</v>
      </c>
      <c r="F161" s="31" t="s">
        <v>179</v>
      </c>
      <c r="G161" s="73" t="e">
        <v>#REF!</v>
      </c>
      <c r="H161" s="76"/>
      <c r="I161" s="70"/>
      <c r="J161" s="30" t="s">
        <v>240</v>
      </c>
      <c r="K161" s="31" t="s">
        <v>197</v>
      </c>
      <c r="L161" s="73" t="e">
        <v>#VALUE!</v>
      </c>
      <c r="M161" s="76"/>
      <c r="N161" s="79"/>
    </row>
    <row r="162" spans="1:14" ht="90" x14ac:dyDescent="0.3">
      <c r="A162" s="89"/>
      <c r="B162" s="92"/>
      <c r="C162" s="82"/>
      <c r="D162" s="84"/>
      <c r="E162" s="30" t="s">
        <v>207</v>
      </c>
      <c r="F162" s="31" t="s">
        <v>353</v>
      </c>
      <c r="G162" s="73" t="e">
        <v>#REF!</v>
      </c>
      <c r="H162" s="76"/>
      <c r="I162" s="70"/>
      <c r="J162" s="30" t="s">
        <v>244</v>
      </c>
      <c r="K162" s="31" t="s">
        <v>348</v>
      </c>
      <c r="L162" s="73" t="e">
        <v>#VALUE!</v>
      </c>
      <c r="M162" s="76"/>
      <c r="N162" s="79"/>
    </row>
    <row r="163" spans="1:14" ht="33.75" x14ac:dyDescent="0.3">
      <c r="A163" s="89"/>
      <c r="B163" s="92"/>
      <c r="C163" s="82"/>
      <c r="D163" s="84"/>
      <c r="E163" s="30" t="s">
        <v>218</v>
      </c>
      <c r="F163" s="31" t="s">
        <v>358</v>
      </c>
      <c r="G163" s="73" t="e">
        <v>#REF!</v>
      </c>
      <c r="H163" s="76"/>
      <c r="I163" s="71"/>
      <c r="J163" s="30" t="s">
        <v>208</v>
      </c>
      <c r="K163" s="31" t="s">
        <v>178</v>
      </c>
      <c r="L163" s="73" t="e">
        <v>#VALUE!</v>
      </c>
      <c r="M163" s="76"/>
      <c r="N163" s="79"/>
    </row>
    <row r="164" spans="1:14" ht="22.5" x14ac:dyDescent="0.3">
      <c r="A164" s="89"/>
      <c r="B164" s="92"/>
      <c r="C164" s="82"/>
      <c r="D164" s="84" t="s">
        <v>261</v>
      </c>
      <c r="E164" s="30" t="s">
        <v>262</v>
      </c>
      <c r="F164" s="31" t="s">
        <v>182</v>
      </c>
      <c r="G164" s="73" t="e">
        <v>#REF!</v>
      </c>
      <c r="H164" s="76"/>
      <c r="I164" s="86" t="s">
        <v>247</v>
      </c>
      <c r="J164" s="30" t="s">
        <v>248</v>
      </c>
      <c r="K164" s="31" t="s">
        <v>193</v>
      </c>
      <c r="L164" s="73" t="e">
        <v>#VALUE!</v>
      </c>
      <c r="M164" s="76"/>
      <c r="N164" s="79"/>
    </row>
    <row r="165" spans="1:14" ht="22.5" x14ac:dyDescent="0.3">
      <c r="A165" s="89"/>
      <c r="B165" s="92"/>
      <c r="C165" s="82"/>
      <c r="D165" s="84"/>
      <c r="E165" s="30" t="s">
        <v>264</v>
      </c>
      <c r="F165" s="31" t="s">
        <v>185</v>
      </c>
      <c r="G165" s="73" t="e">
        <v>#REF!</v>
      </c>
      <c r="H165" s="76"/>
      <c r="I165" s="70"/>
      <c r="J165" s="30" t="s">
        <v>211</v>
      </c>
      <c r="K165" s="31" t="s">
        <v>199</v>
      </c>
      <c r="L165" s="73" t="e">
        <v>#VALUE!</v>
      </c>
      <c r="M165" s="76"/>
      <c r="N165" s="79"/>
    </row>
    <row r="166" spans="1:14" ht="22.5" x14ac:dyDescent="0.3">
      <c r="A166" s="89"/>
      <c r="B166" s="92"/>
      <c r="C166" s="82"/>
      <c r="D166" s="84"/>
      <c r="E166" s="30" t="s">
        <v>265</v>
      </c>
      <c r="F166" s="31" t="s">
        <v>352</v>
      </c>
      <c r="G166" s="73" t="e">
        <v>#REF!</v>
      </c>
      <c r="H166" s="76"/>
      <c r="I166" s="70"/>
      <c r="J166" s="30" t="s">
        <v>250</v>
      </c>
      <c r="K166" s="31" t="s">
        <v>181</v>
      </c>
      <c r="L166" s="73" t="e">
        <v>#VALUE!</v>
      </c>
      <c r="M166" s="76"/>
      <c r="N166" s="79"/>
    </row>
    <row r="167" spans="1:14" ht="34.5" thickBot="1" x14ac:dyDescent="0.35">
      <c r="A167" s="90"/>
      <c r="B167" s="93"/>
      <c r="C167" s="83"/>
      <c r="D167" s="85"/>
      <c r="E167" s="62" t="s">
        <v>266</v>
      </c>
      <c r="F167" s="63" t="s">
        <v>363</v>
      </c>
      <c r="G167" s="73" t="e">
        <v>#REF!</v>
      </c>
      <c r="H167" s="76"/>
      <c r="I167" s="87"/>
      <c r="J167" s="62" t="s">
        <v>251</v>
      </c>
      <c r="K167" s="63" t="s">
        <v>357</v>
      </c>
      <c r="L167" s="73" t="e">
        <v>#VALUE!</v>
      </c>
      <c r="M167" s="76"/>
      <c r="N167" s="79"/>
    </row>
    <row r="168" spans="1:14" ht="17.25" thickBot="1" x14ac:dyDescent="0.35">
      <c r="A168" s="104" t="s">
        <v>396</v>
      </c>
      <c r="B168" s="104" t="s">
        <v>209</v>
      </c>
      <c r="C168" s="107" t="s">
        <v>405</v>
      </c>
      <c r="D168" s="110" t="s">
        <v>200</v>
      </c>
      <c r="E168" s="111"/>
      <c r="F168" s="111"/>
      <c r="G168" s="111"/>
      <c r="H168" s="112"/>
      <c r="I168" s="113" t="s">
        <v>225</v>
      </c>
      <c r="J168" s="111"/>
      <c r="K168" s="111"/>
      <c r="L168" s="111"/>
      <c r="M168" s="112"/>
      <c r="N168" s="95" t="s">
        <v>201</v>
      </c>
    </row>
    <row r="169" spans="1:14" ht="18" thickTop="1" thickBot="1" x14ac:dyDescent="0.35">
      <c r="A169" s="105"/>
      <c r="B169" s="105"/>
      <c r="C169" s="108"/>
      <c r="D169" s="98" t="s">
        <v>252</v>
      </c>
      <c r="E169" s="98" t="s">
        <v>253</v>
      </c>
      <c r="F169" s="98" t="s">
        <v>214</v>
      </c>
      <c r="G169" s="100" t="s">
        <v>254</v>
      </c>
      <c r="H169" s="101"/>
      <c r="I169" s="102" t="s">
        <v>255</v>
      </c>
      <c r="J169" s="98" t="s">
        <v>253</v>
      </c>
      <c r="K169" s="98" t="s">
        <v>231</v>
      </c>
      <c r="L169" s="100" t="s">
        <v>257</v>
      </c>
      <c r="M169" s="101"/>
      <c r="N169" s="96"/>
    </row>
    <row r="170" spans="1:14" ht="18" thickTop="1" thickBot="1" x14ac:dyDescent="0.35">
      <c r="A170" s="106"/>
      <c r="B170" s="106"/>
      <c r="C170" s="109"/>
      <c r="D170" s="99"/>
      <c r="E170" s="99"/>
      <c r="F170" s="99"/>
      <c r="G170" s="23" t="s">
        <v>258</v>
      </c>
      <c r="H170" s="24" t="s">
        <v>217</v>
      </c>
      <c r="I170" s="103"/>
      <c r="J170" s="99"/>
      <c r="K170" s="99"/>
      <c r="L170" s="23" t="s">
        <v>204</v>
      </c>
      <c r="M170" s="24" t="s">
        <v>235</v>
      </c>
      <c r="N170" s="97"/>
    </row>
    <row r="171" spans="1:14" ht="45.75" thickTop="1" x14ac:dyDescent="0.3">
      <c r="A171" s="88" t="s">
        <v>528</v>
      </c>
      <c r="B171" s="91" t="s">
        <v>419</v>
      </c>
      <c r="C171" s="59" t="s">
        <v>398</v>
      </c>
      <c r="D171" s="94" t="s">
        <v>259</v>
      </c>
      <c r="E171" s="60" t="s">
        <v>227</v>
      </c>
      <c r="F171" s="61" t="s">
        <v>341</v>
      </c>
      <c r="G171" s="73">
        <f>(VALUE(LEFT(F171,1))+VALUE(LEFT(F172,1))+VALUE(LEFT(F173,1))+VALUE(LEFT(F174,1))+VALUE(LEFT(F175,1))+VALUE(LEFT(F176,1))+VALUE(LEFT(F177,1))+VALUE(LEFT(F178,1)))/8</f>
        <v>6.125</v>
      </c>
      <c r="H171" s="76" t="str">
        <f>IF(G171&lt;3,$U$12,IF(G171&lt;6,$U$13,$U$14))</f>
        <v>HIGH</v>
      </c>
      <c r="I171" s="69" t="s">
        <v>237</v>
      </c>
      <c r="J171" s="60" t="s">
        <v>238</v>
      </c>
      <c r="K171" s="61" t="s">
        <v>389</v>
      </c>
      <c r="L171" s="73">
        <f>(VALUE(LEFT(K171,1))+VALUE(LEFT(K172,1))+VALUE(LEFT(K173,1))+VALUE(LEFT(K174,1))+VALUE(LEFT(K175,1))+VALUE(LEFT(K176,1))+VALUE(LEFT(K177,1))+VALUE(LEFT(K178,1)))/8</f>
        <v>5</v>
      </c>
      <c r="M171" s="76" t="str">
        <f>IF(L171&lt;3,$U$12,IF(L171&lt;6,$U$13,$U$14))</f>
        <v>MEDIUM</v>
      </c>
      <c r="N171" s="79" t="str">
        <f>IF(AND(H171=$U$14,M171=$U$14),$U$5,IF(AND(H171=$U$14,M171=$U$13),$U$6,IF(AND(H171=$U$14,M171=$U$12),$U$7,IF(AND(H171=$U$13,M171=$U$14),$T$5,IF(AND(H171=$U$13,M171=$U$13),$T$6,IF(AND(H171=$U$13,M171=$U$12),$T$7,IF(AND(H171=$U$12,M171=$U$14),$S$5,IF(AND(H171=$U$12,M171=$U$13),$S$6,IF(AND(H171=$U$12,M171=$U$12),$S$7)))))))))</f>
        <v>High</v>
      </c>
    </row>
    <row r="172" spans="1:14" ht="33.75" x14ac:dyDescent="0.3">
      <c r="A172" s="89"/>
      <c r="B172" s="92"/>
      <c r="C172" s="81" t="s">
        <v>421</v>
      </c>
      <c r="D172" s="84"/>
      <c r="E172" s="30" t="s">
        <v>260</v>
      </c>
      <c r="F172" s="31" t="s">
        <v>179</v>
      </c>
      <c r="G172" s="73" t="e">
        <v>#REF!</v>
      </c>
      <c r="H172" s="76"/>
      <c r="I172" s="70"/>
      <c r="J172" s="30" t="s">
        <v>240</v>
      </c>
      <c r="K172" s="31" t="s">
        <v>197</v>
      </c>
      <c r="L172" s="73" t="e">
        <v>#VALUE!</v>
      </c>
      <c r="M172" s="76"/>
      <c r="N172" s="79"/>
    </row>
    <row r="173" spans="1:14" ht="45" x14ac:dyDescent="0.3">
      <c r="A173" s="89"/>
      <c r="B173" s="92"/>
      <c r="C173" s="82"/>
      <c r="D173" s="84"/>
      <c r="E173" s="30" t="s">
        <v>207</v>
      </c>
      <c r="F173" s="31" t="s">
        <v>243</v>
      </c>
      <c r="G173" s="73" t="e">
        <v>#REF!</v>
      </c>
      <c r="H173" s="76"/>
      <c r="I173" s="70"/>
      <c r="J173" s="30" t="s">
        <v>244</v>
      </c>
      <c r="K173" s="31" t="s">
        <v>198</v>
      </c>
      <c r="L173" s="73" t="e">
        <v>#VALUE!</v>
      </c>
      <c r="M173" s="76"/>
      <c r="N173" s="79"/>
    </row>
    <row r="174" spans="1:14" ht="33.75" x14ac:dyDescent="0.3">
      <c r="A174" s="89"/>
      <c r="B174" s="92"/>
      <c r="C174" s="82"/>
      <c r="D174" s="84"/>
      <c r="E174" s="30" t="s">
        <v>218</v>
      </c>
      <c r="F174" s="31" t="s">
        <v>358</v>
      </c>
      <c r="G174" s="73" t="e">
        <v>#REF!</v>
      </c>
      <c r="H174" s="76"/>
      <c r="I174" s="71"/>
      <c r="J174" s="30" t="s">
        <v>208</v>
      </c>
      <c r="K174" s="31" t="s">
        <v>178</v>
      </c>
      <c r="L174" s="73" t="e">
        <v>#VALUE!</v>
      </c>
      <c r="M174" s="76"/>
      <c r="N174" s="79"/>
    </row>
    <row r="175" spans="1:14" ht="22.5" x14ac:dyDescent="0.3">
      <c r="A175" s="89"/>
      <c r="B175" s="92"/>
      <c r="C175" s="82"/>
      <c r="D175" s="84" t="s">
        <v>261</v>
      </c>
      <c r="E175" s="30" t="s">
        <v>262</v>
      </c>
      <c r="F175" s="31" t="s">
        <v>182</v>
      </c>
      <c r="G175" s="73" t="e">
        <v>#REF!</v>
      </c>
      <c r="H175" s="76"/>
      <c r="I175" s="86" t="s">
        <v>247</v>
      </c>
      <c r="J175" s="30" t="s">
        <v>248</v>
      </c>
      <c r="K175" s="31" t="s">
        <v>193</v>
      </c>
      <c r="L175" s="73" t="e">
        <v>#VALUE!</v>
      </c>
      <c r="M175" s="76"/>
      <c r="N175" s="79"/>
    </row>
    <row r="176" spans="1:14" ht="22.5" x14ac:dyDescent="0.3">
      <c r="A176" s="89"/>
      <c r="B176" s="92"/>
      <c r="C176" s="82"/>
      <c r="D176" s="84"/>
      <c r="E176" s="30" t="s">
        <v>264</v>
      </c>
      <c r="F176" s="31" t="s">
        <v>185</v>
      </c>
      <c r="G176" s="73" t="e">
        <v>#REF!</v>
      </c>
      <c r="H176" s="76"/>
      <c r="I176" s="70"/>
      <c r="J176" s="30" t="s">
        <v>211</v>
      </c>
      <c r="K176" s="31" t="s">
        <v>199</v>
      </c>
      <c r="L176" s="73" t="e">
        <v>#VALUE!</v>
      </c>
      <c r="M176" s="76"/>
      <c r="N176" s="79"/>
    </row>
    <row r="177" spans="1:14" ht="22.5" x14ac:dyDescent="0.3">
      <c r="A177" s="89"/>
      <c r="B177" s="92"/>
      <c r="C177" s="82"/>
      <c r="D177" s="84"/>
      <c r="E177" s="30" t="s">
        <v>265</v>
      </c>
      <c r="F177" s="31" t="s">
        <v>352</v>
      </c>
      <c r="G177" s="73" t="e">
        <v>#REF!</v>
      </c>
      <c r="H177" s="76"/>
      <c r="I177" s="70"/>
      <c r="J177" s="30" t="s">
        <v>250</v>
      </c>
      <c r="K177" s="31" t="s">
        <v>181</v>
      </c>
      <c r="L177" s="73" t="e">
        <v>#VALUE!</v>
      </c>
      <c r="M177" s="76"/>
      <c r="N177" s="79"/>
    </row>
    <row r="178" spans="1:14" ht="23.25" thickBot="1" x14ac:dyDescent="0.35">
      <c r="A178" s="90"/>
      <c r="B178" s="93"/>
      <c r="C178" s="83"/>
      <c r="D178" s="85"/>
      <c r="E178" s="62" t="s">
        <v>266</v>
      </c>
      <c r="F178" s="63" t="s">
        <v>363</v>
      </c>
      <c r="G178" s="73" t="e">
        <v>#REF!</v>
      </c>
      <c r="H178" s="76"/>
      <c r="I178" s="87"/>
      <c r="J178" s="62" t="s">
        <v>251</v>
      </c>
      <c r="K178" s="63" t="s">
        <v>349</v>
      </c>
      <c r="L178" s="73" t="e">
        <v>#VALUE!</v>
      </c>
      <c r="M178" s="76"/>
      <c r="N178" s="79"/>
    </row>
    <row r="179" spans="1:14" ht="17.25" thickBot="1" x14ac:dyDescent="0.35">
      <c r="A179" s="104" t="s">
        <v>396</v>
      </c>
      <c r="B179" s="104" t="s">
        <v>209</v>
      </c>
      <c r="C179" s="107" t="s">
        <v>405</v>
      </c>
      <c r="D179" s="110" t="s">
        <v>200</v>
      </c>
      <c r="E179" s="111"/>
      <c r="F179" s="111"/>
      <c r="G179" s="111"/>
      <c r="H179" s="112"/>
      <c r="I179" s="113" t="s">
        <v>225</v>
      </c>
      <c r="J179" s="111"/>
      <c r="K179" s="111"/>
      <c r="L179" s="111"/>
      <c r="M179" s="112"/>
      <c r="N179" s="95" t="s">
        <v>201</v>
      </c>
    </row>
    <row r="180" spans="1:14" ht="18" thickTop="1" thickBot="1" x14ac:dyDescent="0.35">
      <c r="A180" s="105"/>
      <c r="B180" s="105"/>
      <c r="C180" s="108"/>
      <c r="D180" s="98" t="s">
        <v>252</v>
      </c>
      <c r="E180" s="98" t="s">
        <v>253</v>
      </c>
      <c r="F180" s="98" t="s">
        <v>214</v>
      </c>
      <c r="G180" s="100" t="s">
        <v>254</v>
      </c>
      <c r="H180" s="101"/>
      <c r="I180" s="102" t="s">
        <v>255</v>
      </c>
      <c r="J180" s="98" t="s">
        <v>253</v>
      </c>
      <c r="K180" s="98" t="s">
        <v>231</v>
      </c>
      <c r="L180" s="100" t="s">
        <v>257</v>
      </c>
      <c r="M180" s="101"/>
      <c r="N180" s="96"/>
    </row>
    <row r="181" spans="1:14" ht="18" thickTop="1" thickBot="1" x14ac:dyDescent="0.35">
      <c r="A181" s="106"/>
      <c r="B181" s="106"/>
      <c r="C181" s="109"/>
      <c r="D181" s="99"/>
      <c r="E181" s="99"/>
      <c r="F181" s="99"/>
      <c r="G181" s="23" t="s">
        <v>258</v>
      </c>
      <c r="H181" s="24" t="s">
        <v>217</v>
      </c>
      <c r="I181" s="103"/>
      <c r="J181" s="99"/>
      <c r="K181" s="99"/>
      <c r="L181" s="23" t="s">
        <v>204</v>
      </c>
      <c r="M181" s="24" t="s">
        <v>235</v>
      </c>
      <c r="N181" s="97"/>
    </row>
    <row r="182" spans="1:14" ht="45.75" thickTop="1" x14ac:dyDescent="0.3">
      <c r="A182" s="88" t="s">
        <v>529</v>
      </c>
      <c r="B182" s="91" t="s">
        <v>419</v>
      </c>
      <c r="C182" s="59" t="s">
        <v>402</v>
      </c>
      <c r="D182" s="94" t="s">
        <v>259</v>
      </c>
      <c r="E182" s="60" t="s">
        <v>227</v>
      </c>
      <c r="F182" s="61" t="s">
        <v>341</v>
      </c>
      <c r="G182" s="73">
        <f>(VALUE(LEFT(F182,1))+VALUE(LEFT(F183,1))+VALUE(LEFT(F184,1))+VALUE(LEFT(F185,1))+VALUE(LEFT(F186,1))+VALUE(LEFT(F187,1))+VALUE(LEFT(F188,1))+VALUE(LEFT(F189,1)))/8</f>
        <v>5.875</v>
      </c>
      <c r="H182" s="76" t="str">
        <f>IF(G182&lt;3,$U$12,IF(G182&lt;6,$U$13,$U$14))</f>
        <v>MEDIUM</v>
      </c>
      <c r="I182" s="69" t="s">
        <v>237</v>
      </c>
      <c r="J182" s="60" t="s">
        <v>238</v>
      </c>
      <c r="K182" s="61" t="s">
        <v>389</v>
      </c>
      <c r="L182" s="73">
        <f>(VALUE(LEFT(K182,1))+VALUE(LEFT(K183,1))+VALUE(LEFT(K184,1))+VALUE(LEFT(K185,1))+VALUE(LEFT(K186,1))+VALUE(LEFT(K187,1))+VALUE(LEFT(K188,1))+VALUE(LEFT(K189,1)))/8</f>
        <v>4.625</v>
      </c>
      <c r="M182" s="76" t="str">
        <f>IF(L182&lt;3,$U$12,IF(L182&lt;6,$U$13,$U$14))</f>
        <v>MEDIUM</v>
      </c>
      <c r="N182" s="79" t="str">
        <f>IF(AND(H182=$U$14,M182=$U$14),$U$5,IF(AND(H182=$U$14,M182=$U$13),$U$6,IF(AND(H182=$U$14,M182=$U$12),$U$7,IF(AND(H182=$U$13,M182=$U$14),$T$5,IF(AND(H182=$U$13,M182=$U$13),$T$6,IF(AND(H182=$U$13,M182=$U$12),$T$7,IF(AND(H182=$U$12,M182=$U$14),$S$5,IF(AND(H182=$U$12,M182=$U$13),$S$6,IF(AND(H182=$U$12,M182=$U$12),$S$7)))))))))</f>
        <v>Medium</v>
      </c>
    </row>
    <row r="183" spans="1:14" ht="33.75" x14ac:dyDescent="0.3">
      <c r="A183" s="89"/>
      <c r="B183" s="92"/>
      <c r="C183" s="81" t="s">
        <v>422</v>
      </c>
      <c r="D183" s="84"/>
      <c r="E183" s="30" t="s">
        <v>260</v>
      </c>
      <c r="F183" s="31" t="s">
        <v>179</v>
      </c>
      <c r="G183" s="73" t="e">
        <v>#REF!</v>
      </c>
      <c r="H183" s="76"/>
      <c r="I183" s="70"/>
      <c r="J183" s="30" t="s">
        <v>240</v>
      </c>
      <c r="K183" s="31" t="s">
        <v>342</v>
      </c>
      <c r="L183" s="73" t="e">
        <v>#VALUE!</v>
      </c>
      <c r="M183" s="76"/>
      <c r="N183" s="79"/>
    </row>
    <row r="184" spans="1:14" ht="45" x14ac:dyDescent="0.3">
      <c r="A184" s="89"/>
      <c r="B184" s="92"/>
      <c r="C184" s="82"/>
      <c r="D184" s="84"/>
      <c r="E184" s="30" t="s">
        <v>207</v>
      </c>
      <c r="F184" s="31" t="s">
        <v>243</v>
      </c>
      <c r="G184" s="73" t="e">
        <v>#REF!</v>
      </c>
      <c r="H184" s="76"/>
      <c r="I184" s="70"/>
      <c r="J184" s="30" t="s">
        <v>244</v>
      </c>
      <c r="K184" s="31" t="s">
        <v>180</v>
      </c>
      <c r="L184" s="73" t="e">
        <v>#VALUE!</v>
      </c>
      <c r="M184" s="76"/>
      <c r="N184" s="79"/>
    </row>
    <row r="185" spans="1:14" ht="33.75" x14ac:dyDescent="0.3">
      <c r="A185" s="89"/>
      <c r="B185" s="92"/>
      <c r="C185" s="82"/>
      <c r="D185" s="84"/>
      <c r="E185" s="30" t="s">
        <v>218</v>
      </c>
      <c r="F185" s="31" t="s">
        <v>184</v>
      </c>
      <c r="G185" s="73" t="e">
        <v>#REF!</v>
      </c>
      <c r="H185" s="76"/>
      <c r="I185" s="71"/>
      <c r="J185" s="30" t="s">
        <v>208</v>
      </c>
      <c r="K185" s="31" t="s">
        <v>193</v>
      </c>
      <c r="L185" s="73" t="e">
        <v>#VALUE!</v>
      </c>
      <c r="M185" s="76"/>
      <c r="N185" s="79"/>
    </row>
    <row r="186" spans="1:14" ht="33.75" x14ac:dyDescent="0.3">
      <c r="A186" s="89"/>
      <c r="B186" s="92"/>
      <c r="C186" s="82"/>
      <c r="D186" s="84" t="s">
        <v>261</v>
      </c>
      <c r="E186" s="30" t="s">
        <v>262</v>
      </c>
      <c r="F186" s="31" t="s">
        <v>182</v>
      </c>
      <c r="G186" s="73" t="e">
        <v>#REF!</v>
      </c>
      <c r="H186" s="76"/>
      <c r="I186" s="86" t="s">
        <v>247</v>
      </c>
      <c r="J186" s="30" t="s">
        <v>248</v>
      </c>
      <c r="K186" s="31" t="s">
        <v>187</v>
      </c>
      <c r="L186" s="73" t="e">
        <v>#VALUE!</v>
      </c>
      <c r="M186" s="76"/>
      <c r="N186" s="79"/>
    </row>
    <row r="187" spans="1:14" ht="22.5" x14ac:dyDescent="0.3">
      <c r="A187" s="89"/>
      <c r="B187" s="92"/>
      <c r="C187" s="82"/>
      <c r="D187" s="84"/>
      <c r="E187" s="30" t="s">
        <v>264</v>
      </c>
      <c r="F187" s="31" t="s">
        <v>345</v>
      </c>
      <c r="G187" s="73" t="e">
        <v>#REF!</v>
      </c>
      <c r="H187" s="76"/>
      <c r="I187" s="70"/>
      <c r="J187" s="30" t="s">
        <v>211</v>
      </c>
      <c r="K187" s="31" t="s">
        <v>199</v>
      </c>
      <c r="L187" s="73" t="e">
        <v>#VALUE!</v>
      </c>
      <c r="M187" s="76"/>
      <c r="N187" s="79"/>
    </row>
    <row r="188" spans="1:14" ht="22.5" x14ac:dyDescent="0.3">
      <c r="A188" s="89"/>
      <c r="B188" s="92"/>
      <c r="C188" s="82"/>
      <c r="D188" s="84"/>
      <c r="E188" s="30" t="s">
        <v>265</v>
      </c>
      <c r="F188" s="31" t="s">
        <v>352</v>
      </c>
      <c r="G188" s="73" t="e">
        <v>#REF!</v>
      </c>
      <c r="H188" s="76"/>
      <c r="I188" s="70"/>
      <c r="J188" s="30" t="s">
        <v>250</v>
      </c>
      <c r="K188" s="31" t="s">
        <v>181</v>
      </c>
      <c r="L188" s="73" t="e">
        <v>#VALUE!</v>
      </c>
      <c r="M188" s="76"/>
      <c r="N188" s="79"/>
    </row>
    <row r="189" spans="1:14" ht="23.25" thickBot="1" x14ac:dyDescent="0.35">
      <c r="A189" s="90"/>
      <c r="B189" s="93"/>
      <c r="C189" s="83"/>
      <c r="D189" s="85"/>
      <c r="E189" s="62" t="s">
        <v>266</v>
      </c>
      <c r="F189" s="63" t="s">
        <v>363</v>
      </c>
      <c r="G189" s="73" t="e">
        <v>#REF!</v>
      </c>
      <c r="H189" s="76"/>
      <c r="I189" s="87"/>
      <c r="J189" s="62" t="s">
        <v>251</v>
      </c>
      <c r="K189" s="63" t="s">
        <v>345</v>
      </c>
      <c r="L189" s="73" t="e">
        <v>#VALUE!</v>
      </c>
      <c r="M189" s="76"/>
      <c r="N189" s="79"/>
    </row>
    <row r="190" spans="1:14" ht="17.25" thickBot="1" x14ac:dyDescent="0.35">
      <c r="A190" s="104" t="s">
        <v>396</v>
      </c>
      <c r="B190" s="104" t="s">
        <v>209</v>
      </c>
      <c r="C190" s="107" t="s">
        <v>405</v>
      </c>
      <c r="D190" s="110" t="s">
        <v>200</v>
      </c>
      <c r="E190" s="111"/>
      <c r="F190" s="111"/>
      <c r="G190" s="111"/>
      <c r="H190" s="112"/>
      <c r="I190" s="113" t="s">
        <v>225</v>
      </c>
      <c r="J190" s="111"/>
      <c r="K190" s="111"/>
      <c r="L190" s="111"/>
      <c r="M190" s="112"/>
      <c r="N190" s="95" t="s">
        <v>201</v>
      </c>
    </row>
    <row r="191" spans="1:14" ht="18" thickTop="1" thickBot="1" x14ac:dyDescent="0.35">
      <c r="A191" s="105"/>
      <c r="B191" s="105"/>
      <c r="C191" s="108"/>
      <c r="D191" s="98" t="s">
        <v>252</v>
      </c>
      <c r="E191" s="98" t="s">
        <v>253</v>
      </c>
      <c r="F191" s="98" t="s">
        <v>214</v>
      </c>
      <c r="G191" s="100" t="s">
        <v>254</v>
      </c>
      <c r="H191" s="101"/>
      <c r="I191" s="102" t="s">
        <v>255</v>
      </c>
      <c r="J191" s="98" t="s">
        <v>253</v>
      </c>
      <c r="K191" s="98" t="s">
        <v>231</v>
      </c>
      <c r="L191" s="100" t="s">
        <v>257</v>
      </c>
      <c r="M191" s="101"/>
      <c r="N191" s="96"/>
    </row>
    <row r="192" spans="1:14" ht="18" thickTop="1" thickBot="1" x14ac:dyDescent="0.35">
      <c r="A192" s="106"/>
      <c r="B192" s="106"/>
      <c r="C192" s="109"/>
      <c r="D192" s="99"/>
      <c r="E192" s="99"/>
      <c r="F192" s="99"/>
      <c r="G192" s="23" t="s">
        <v>258</v>
      </c>
      <c r="H192" s="24" t="s">
        <v>217</v>
      </c>
      <c r="I192" s="103"/>
      <c r="J192" s="99"/>
      <c r="K192" s="99"/>
      <c r="L192" s="23" t="s">
        <v>204</v>
      </c>
      <c r="M192" s="24" t="s">
        <v>235</v>
      </c>
      <c r="N192" s="97"/>
    </row>
    <row r="193" spans="1:14" ht="34.5" thickTop="1" x14ac:dyDescent="0.3">
      <c r="A193" s="88" t="s">
        <v>530</v>
      </c>
      <c r="B193" s="91" t="s">
        <v>419</v>
      </c>
      <c r="C193" s="59" t="s">
        <v>423</v>
      </c>
      <c r="D193" s="94" t="s">
        <v>259</v>
      </c>
      <c r="E193" s="60" t="s">
        <v>227</v>
      </c>
      <c r="F193" s="61" t="s">
        <v>190</v>
      </c>
      <c r="G193" s="73">
        <f>(VALUE(LEFT(F193,1))+VALUE(LEFT(F194,1))+VALUE(LEFT(F195,1))+VALUE(LEFT(F196,1))+VALUE(LEFT(F197,1))+VALUE(LEFT(F198,1))+VALUE(LEFT(F199,1))+VALUE(LEFT(F200,1)))/8</f>
        <v>6</v>
      </c>
      <c r="H193" s="76" t="str">
        <f>IF(G193&lt;3,$U$12,IF(G193&lt;6,$U$13,$U$14))</f>
        <v>HIGH</v>
      </c>
      <c r="I193" s="69" t="s">
        <v>237</v>
      </c>
      <c r="J193" s="60" t="s">
        <v>238</v>
      </c>
      <c r="K193" s="61" t="s">
        <v>389</v>
      </c>
      <c r="L193" s="73">
        <f>(VALUE(LEFT(K193,1))+VALUE(LEFT(K194,1))+VALUE(LEFT(K195,1))+VALUE(LEFT(K196,1))+VALUE(LEFT(K197,1))+VALUE(LEFT(K198,1))+VALUE(LEFT(K199,1))+VALUE(LEFT(K200,1)))/8</f>
        <v>5.25</v>
      </c>
      <c r="M193" s="76" t="str">
        <f>IF(L193&lt;3,$U$12,IF(L193&lt;6,$U$13,$U$14))</f>
        <v>MEDIUM</v>
      </c>
      <c r="N193" s="79" t="str">
        <f>IF(AND(H193=$U$14,M193=$U$14),$U$5,IF(AND(H193=$U$14,M193=$U$13),$U$6,IF(AND(H193=$U$14,M193=$U$12),$U$7,IF(AND(H193=$U$13,M193=$U$14),$T$5,IF(AND(H193=$U$13,M193=$U$13),$T$6,IF(AND(H193=$U$13,M193=$U$12),$T$7,IF(AND(H193=$U$12,M193=$U$14),$S$5,IF(AND(H193=$U$12,M193=$U$13),$S$6,IF(AND(H193=$U$12,M193=$U$12),$S$7)))))))))</f>
        <v>High</v>
      </c>
    </row>
    <row r="194" spans="1:14" ht="33.75" x14ac:dyDescent="0.3">
      <c r="A194" s="89"/>
      <c r="B194" s="92"/>
      <c r="C194" s="81" t="s">
        <v>424</v>
      </c>
      <c r="D194" s="84"/>
      <c r="E194" s="30" t="s">
        <v>260</v>
      </c>
      <c r="F194" s="31" t="s">
        <v>179</v>
      </c>
      <c r="G194" s="73" t="e">
        <v>#REF!</v>
      </c>
      <c r="H194" s="76"/>
      <c r="I194" s="70"/>
      <c r="J194" s="30" t="s">
        <v>240</v>
      </c>
      <c r="K194" s="31" t="s">
        <v>342</v>
      </c>
      <c r="L194" s="73" t="e">
        <v>#VALUE!</v>
      </c>
      <c r="M194" s="76"/>
      <c r="N194" s="79"/>
    </row>
    <row r="195" spans="1:14" ht="45" x14ac:dyDescent="0.3">
      <c r="A195" s="89"/>
      <c r="B195" s="92"/>
      <c r="C195" s="82"/>
      <c r="D195" s="84"/>
      <c r="E195" s="30" t="s">
        <v>207</v>
      </c>
      <c r="F195" s="31" t="s">
        <v>243</v>
      </c>
      <c r="G195" s="73" t="e">
        <v>#REF!</v>
      </c>
      <c r="H195" s="76"/>
      <c r="I195" s="70"/>
      <c r="J195" s="30" t="s">
        <v>244</v>
      </c>
      <c r="K195" s="31" t="s">
        <v>198</v>
      </c>
      <c r="L195" s="73" t="e">
        <v>#VALUE!</v>
      </c>
      <c r="M195" s="76"/>
      <c r="N195" s="79"/>
    </row>
    <row r="196" spans="1:14" ht="33.75" x14ac:dyDescent="0.3">
      <c r="A196" s="89"/>
      <c r="B196" s="92"/>
      <c r="C196" s="82"/>
      <c r="D196" s="84"/>
      <c r="E196" s="30" t="s">
        <v>218</v>
      </c>
      <c r="F196" s="31" t="s">
        <v>184</v>
      </c>
      <c r="G196" s="73" t="e">
        <v>#REF!</v>
      </c>
      <c r="H196" s="76"/>
      <c r="I196" s="71"/>
      <c r="J196" s="30" t="s">
        <v>208</v>
      </c>
      <c r="K196" s="31" t="s">
        <v>178</v>
      </c>
      <c r="L196" s="73" t="e">
        <v>#VALUE!</v>
      </c>
      <c r="M196" s="76"/>
      <c r="N196" s="79"/>
    </row>
    <row r="197" spans="1:14" ht="33.75" x14ac:dyDescent="0.3">
      <c r="A197" s="89"/>
      <c r="B197" s="92"/>
      <c r="C197" s="82"/>
      <c r="D197" s="84" t="s">
        <v>261</v>
      </c>
      <c r="E197" s="30" t="s">
        <v>262</v>
      </c>
      <c r="F197" s="31" t="s">
        <v>350</v>
      </c>
      <c r="G197" s="73" t="e">
        <v>#REF!</v>
      </c>
      <c r="H197" s="76"/>
      <c r="I197" s="86" t="s">
        <v>247</v>
      </c>
      <c r="J197" s="30" t="s">
        <v>248</v>
      </c>
      <c r="K197" s="31" t="s">
        <v>355</v>
      </c>
      <c r="L197" s="73" t="e">
        <v>#VALUE!</v>
      </c>
      <c r="M197" s="76"/>
      <c r="N197" s="79"/>
    </row>
    <row r="198" spans="1:14" ht="22.5" x14ac:dyDescent="0.3">
      <c r="A198" s="89"/>
      <c r="B198" s="92"/>
      <c r="C198" s="82"/>
      <c r="D198" s="84"/>
      <c r="E198" s="30" t="s">
        <v>264</v>
      </c>
      <c r="F198" s="31" t="s">
        <v>185</v>
      </c>
      <c r="G198" s="73" t="e">
        <v>#REF!</v>
      </c>
      <c r="H198" s="76"/>
      <c r="I198" s="70"/>
      <c r="J198" s="30" t="s">
        <v>211</v>
      </c>
      <c r="K198" s="31" t="s">
        <v>199</v>
      </c>
      <c r="L198" s="73" t="e">
        <v>#VALUE!</v>
      </c>
      <c r="M198" s="76"/>
      <c r="N198" s="79"/>
    </row>
    <row r="199" spans="1:14" ht="22.5" x14ac:dyDescent="0.3">
      <c r="A199" s="89"/>
      <c r="B199" s="92"/>
      <c r="C199" s="82"/>
      <c r="D199" s="84"/>
      <c r="E199" s="30" t="s">
        <v>265</v>
      </c>
      <c r="F199" s="31" t="s">
        <v>352</v>
      </c>
      <c r="G199" s="73" t="e">
        <v>#REF!</v>
      </c>
      <c r="H199" s="76"/>
      <c r="I199" s="70"/>
      <c r="J199" s="30" t="s">
        <v>250</v>
      </c>
      <c r="K199" s="31" t="s">
        <v>181</v>
      </c>
      <c r="L199" s="73" t="e">
        <v>#VALUE!</v>
      </c>
      <c r="M199" s="76"/>
      <c r="N199" s="79"/>
    </row>
    <row r="200" spans="1:14" ht="34.5" thickBot="1" x14ac:dyDescent="0.35">
      <c r="A200" s="90"/>
      <c r="B200" s="93"/>
      <c r="C200" s="83"/>
      <c r="D200" s="85"/>
      <c r="E200" s="62" t="s">
        <v>266</v>
      </c>
      <c r="F200" s="63" t="s">
        <v>363</v>
      </c>
      <c r="G200" s="73" t="e">
        <v>#REF!</v>
      </c>
      <c r="H200" s="76"/>
      <c r="I200" s="87"/>
      <c r="J200" s="62" t="s">
        <v>251</v>
      </c>
      <c r="K200" s="63" t="s">
        <v>357</v>
      </c>
      <c r="L200" s="73" t="e">
        <v>#VALUE!</v>
      </c>
      <c r="M200" s="76"/>
      <c r="N200" s="79"/>
    </row>
    <row r="201" spans="1:14" ht="17.25" thickBot="1" x14ac:dyDescent="0.35">
      <c r="A201" s="104" t="s">
        <v>396</v>
      </c>
      <c r="B201" s="104" t="s">
        <v>209</v>
      </c>
      <c r="C201" s="107" t="s">
        <v>405</v>
      </c>
      <c r="D201" s="110" t="s">
        <v>200</v>
      </c>
      <c r="E201" s="111"/>
      <c r="F201" s="111"/>
      <c r="G201" s="111"/>
      <c r="H201" s="112"/>
      <c r="I201" s="113" t="s">
        <v>225</v>
      </c>
      <c r="J201" s="111"/>
      <c r="K201" s="111"/>
      <c r="L201" s="111"/>
      <c r="M201" s="112"/>
      <c r="N201" s="95" t="s">
        <v>201</v>
      </c>
    </row>
    <row r="202" spans="1:14" ht="18" thickTop="1" thickBot="1" x14ac:dyDescent="0.35">
      <c r="A202" s="105"/>
      <c r="B202" s="105"/>
      <c r="C202" s="108"/>
      <c r="D202" s="98" t="s">
        <v>252</v>
      </c>
      <c r="E202" s="98" t="s">
        <v>253</v>
      </c>
      <c r="F202" s="98" t="s">
        <v>214</v>
      </c>
      <c r="G202" s="100" t="s">
        <v>254</v>
      </c>
      <c r="H202" s="101"/>
      <c r="I202" s="102" t="s">
        <v>255</v>
      </c>
      <c r="J202" s="98" t="s">
        <v>253</v>
      </c>
      <c r="K202" s="98" t="s">
        <v>231</v>
      </c>
      <c r="L202" s="100" t="s">
        <v>257</v>
      </c>
      <c r="M202" s="101"/>
      <c r="N202" s="96"/>
    </row>
    <row r="203" spans="1:14" ht="18" thickTop="1" thickBot="1" x14ac:dyDescent="0.35">
      <c r="A203" s="106"/>
      <c r="B203" s="106"/>
      <c r="C203" s="109"/>
      <c r="D203" s="99"/>
      <c r="E203" s="99"/>
      <c r="F203" s="99"/>
      <c r="G203" s="23" t="s">
        <v>258</v>
      </c>
      <c r="H203" s="24" t="s">
        <v>217</v>
      </c>
      <c r="I203" s="103"/>
      <c r="J203" s="99"/>
      <c r="K203" s="99"/>
      <c r="L203" s="23" t="s">
        <v>204</v>
      </c>
      <c r="M203" s="24" t="s">
        <v>235</v>
      </c>
      <c r="N203" s="97"/>
    </row>
    <row r="204" spans="1:14" ht="45.75" thickTop="1" x14ac:dyDescent="0.3">
      <c r="A204" s="88" t="s">
        <v>531</v>
      </c>
      <c r="B204" s="91" t="s">
        <v>419</v>
      </c>
      <c r="C204" s="59" t="s">
        <v>412</v>
      </c>
      <c r="D204" s="94" t="s">
        <v>259</v>
      </c>
      <c r="E204" s="60" t="s">
        <v>227</v>
      </c>
      <c r="F204" s="61" t="s">
        <v>212</v>
      </c>
      <c r="G204" s="73">
        <f>(VALUE(LEFT(F204,1))+VALUE(LEFT(F205,1))+VALUE(LEFT(F206,1))+VALUE(LEFT(F207,1))+VALUE(LEFT(F208,1))+VALUE(LEFT(F209,1))+VALUE(LEFT(F210,1))+VALUE(LEFT(F211,1)))/8</f>
        <v>6.875</v>
      </c>
      <c r="H204" s="76" t="str">
        <f>IF(G204&lt;3,$U$12,IF(G204&lt;6,$U$13,$U$14))</f>
        <v>HIGH</v>
      </c>
      <c r="I204" s="69" t="s">
        <v>237</v>
      </c>
      <c r="J204" s="60" t="s">
        <v>238</v>
      </c>
      <c r="K204" s="61" t="s">
        <v>339</v>
      </c>
      <c r="L204" s="73">
        <f>(VALUE(LEFT(K204,1))+VALUE(LEFT(K205,1))+VALUE(LEFT(K206,1))+VALUE(LEFT(K207,1))+VALUE(LEFT(K208,1))+VALUE(LEFT(K209,1))+VALUE(LEFT(K210,1))+VALUE(LEFT(K211,1)))/8</f>
        <v>4</v>
      </c>
      <c r="M204" s="76" t="str">
        <f>IF(L204&lt;3,$U$12,IF(L204&lt;6,$U$13,$U$14))</f>
        <v>MEDIUM</v>
      </c>
      <c r="N204" s="79" t="str">
        <f>IF(AND(H204=$U$14,M204=$U$14),$U$5,IF(AND(H204=$U$14,M204=$U$13),$U$6,IF(AND(H204=$U$14,M204=$U$12),$U$7,IF(AND(H204=$U$13,M204=$U$14),$T$5,IF(AND(H204=$U$13,M204=$U$13),$T$6,IF(AND(H204=$U$13,M204=$U$12),$T$7,IF(AND(H204=$U$12,M204=$U$14),$S$5,IF(AND(H204=$U$12,M204=$U$13),$S$6,IF(AND(H204=$U$12,M204=$U$12),$S$7)))))))))</f>
        <v>High</v>
      </c>
    </row>
    <row r="205" spans="1:14" ht="33.75" x14ac:dyDescent="0.3">
      <c r="A205" s="89"/>
      <c r="B205" s="92"/>
      <c r="C205" s="81" t="s">
        <v>425</v>
      </c>
      <c r="D205" s="84"/>
      <c r="E205" s="30" t="s">
        <v>260</v>
      </c>
      <c r="F205" s="31" t="s">
        <v>350</v>
      </c>
      <c r="G205" s="73" t="e">
        <v>#REF!</v>
      </c>
      <c r="H205" s="76"/>
      <c r="I205" s="70"/>
      <c r="J205" s="30" t="s">
        <v>240</v>
      </c>
      <c r="K205" s="31" t="s">
        <v>332</v>
      </c>
      <c r="L205" s="73" t="e">
        <v>#VALUE!</v>
      </c>
      <c r="M205" s="76"/>
      <c r="N205" s="79"/>
    </row>
    <row r="206" spans="1:14" ht="45" x14ac:dyDescent="0.3">
      <c r="A206" s="89"/>
      <c r="B206" s="92"/>
      <c r="C206" s="82"/>
      <c r="D206" s="84"/>
      <c r="E206" s="30" t="s">
        <v>207</v>
      </c>
      <c r="F206" s="31" t="s">
        <v>353</v>
      </c>
      <c r="G206" s="73" t="e">
        <v>#REF!</v>
      </c>
      <c r="H206" s="76"/>
      <c r="I206" s="70"/>
      <c r="J206" s="30" t="s">
        <v>244</v>
      </c>
      <c r="K206" s="31" t="s">
        <v>358</v>
      </c>
      <c r="L206" s="73" t="e">
        <v>#VALUE!</v>
      </c>
      <c r="M206" s="76"/>
      <c r="N206" s="79"/>
    </row>
    <row r="207" spans="1:14" ht="33.75" x14ac:dyDescent="0.3">
      <c r="A207" s="89"/>
      <c r="B207" s="92"/>
      <c r="C207" s="82"/>
      <c r="D207" s="84"/>
      <c r="E207" s="30" t="s">
        <v>218</v>
      </c>
      <c r="F207" s="31" t="s">
        <v>184</v>
      </c>
      <c r="G207" s="73" t="e">
        <v>#REF!</v>
      </c>
      <c r="H207" s="76"/>
      <c r="I207" s="71"/>
      <c r="J207" s="30" t="s">
        <v>208</v>
      </c>
      <c r="K207" s="31" t="s">
        <v>193</v>
      </c>
      <c r="L207" s="73" t="e">
        <v>#VALUE!</v>
      </c>
      <c r="M207" s="76"/>
      <c r="N207" s="79"/>
    </row>
    <row r="208" spans="1:14" ht="22.5" x14ac:dyDescent="0.3">
      <c r="A208" s="89"/>
      <c r="B208" s="92"/>
      <c r="C208" s="82"/>
      <c r="D208" s="84" t="s">
        <v>261</v>
      </c>
      <c r="E208" s="30" t="s">
        <v>262</v>
      </c>
      <c r="F208" s="31" t="s">
        <v>182</v>
      </c>
      <c r="G208" s="73" t="e">
        <v>#REF!</v>
      </c>
      <c r="H208" s="76"/>
      <c r="I208" s="86" t="s">
        <v>247</v>
      </c>
      <c r="J208" s="30" t="s">
        <v>248</v>
      </c>
      <c r="K208" s="31" t="s">
        <v>345</v>
      </c>
      <c r="L208" s="73" t="e">
        <v>#VALUE!</v>
      </c>
      <c r="M208" s="76"/>
      <c r="N208" s="79"/>
    </row>
    <row r="209" spans="1:14" ht="33.75" x14ac:dyDescent="0.3">
      <c r="A209" s="89"/>
      <c r="B209" s="92"/>
      <c r="C209" s="82"/>
      <c r="D209" s="84"/>
      <c r="E209" s="30" t="s">
        <v>264</v>
      </c>
      <c r="F209" s="31" t="s">
        <v>185</v>
      </c>
      <c r="G209" s="73" t="e">
        <v>#REF!</v>
      </c>
      <c r="H209" s="76"/>
      <c r="I209" s="70"/>
      <c r="J209" s="30" t="s">
        <v>211</v>
      </c>
      <c r="K209" s="31" t="s">
        <v>188</v>
      </c>
      <c r="L209" s="73" t="e">
        <v>#VALUE!</v>
      </c>
      <c r="M209" s="76"/>
      <c r="N209" s="79"/>
    </row>
    <row r="210" spans="1:14" ht="22.5" x14ac:dyDescent="0.3">
      <c r="A210" s="89"/>
      <c r="B210" s="92"/>
      <c r="C210" s="82"/>
      <c r="D210" s="84"/>
      <c r="E210" s="30" t="s">
        <v>265</v>
      </c>
      <c r="F210" s="31" t="s">
        <v>186</v>
      </c>
      <c r="G210" s="73" t="e">
        <v>#REF!</v>
      </c>
      <c r="H210" s="76"/>
      <c r="I210" s="70"/>
      <c r="J210" s="30" t="s">
        <v>250</v>
      </c>
      <c r="K210" s="31" t="s">
        <v>181</v>
      </c>
      <c r="L210" s="73" t="e">
        <v>#VALUE!</v>
      </c>
      <c r="M210" s="76"/>
      <c r="N210" s="79"/>
    </row>
    <row r="211" spans="1:14" ht="34.5" thickBot="1" x14ac:dyDescent="0.35">
      <c r="A211" s="90"/>
      <c r="B211" s="93"/>
      <c r="C211" s="83"/>
      <c r="D211" s="85"/>
      <c r="E211" s="62" t="s">
        <v>266</v>
      </c>
      <c r="F211" s="63" t="s">
        <v>183</v>
      </c>
      <c r="G211" s="73" t="e">
        <v>#REF!</v>
      </c>
      <c r="H211" s="76"/>
      <c r="I211" s="87"/>
      <c r="J211" s="62" t="s">
        <v>251</v>
      </c>
      <c r="K211" s="63" t="s">
        <v>343</v>
      </c>
      <c r="L211" s="73" t="e">
        <v>#VALUE!</v>
      </c>
      <c r="M211" s="76"/>
      <c r="N211" s="79"/>
    </row>
    <row r="212" spans="1:14" ht="17.25" thickBot="1" x14ac:dyDescent="0.35">
      <c r="A212" s="104" t="s">
        <v>396</v>
      </c>
      <c r="B212" s="104" t="s">
        <v>209</v>
      </c>
      <c r="C212" s="107" t="s">
        <v>405</v>
      </c>
      <c r="D212" s="110" t="s">
        <v>200</v>
      </c>
      <c r="E212" s="111"/>
      <c r="F212" s="111"/>
      <c r="G212" s="111"/>
      <c r="H212" s="112"/>
      <c r="I212" s="113" t="s">
        <v>225</v>
      </c>
      <c r="J212" s="111"/>
      <c r="K212" s="111"/>
      <c r="L212" s="111"/>
      <c r="M212" s="112"/>
      <c r="N212" s="95" t="s">
        <v>201</v>
      </c>
    </row>
    <row r="213" spans="1:14" ht="18" thickTop="1" thickBot="1" x14ac:dyDescent="0.35">
      <c r="A213" s="105"/>
      <c r="B213" s="105"/>
      <c r="C213" s="108"/>
      <c r="D213" s="98" t="s">
        <v>252</v>
      </c>
      <c r="E213" s="98" t="s">
        <v>253</v>
      </c>
      <c r="F213" s="98" t="s">
        <v>214</v>
      </c>
      <c r="G213" s="100" t="s">
        <v>254</v>
      </c>
      <c r="H213" s="101"/>
      <c r="I213" s="102" t="s">
        <v>255</v>
      </c>
      <c r="J213" s="98" t="s">
        <v>253</v>
      </c>
      <c r="K213" s="98" t="s">
        <v>231</v>
      </c>
      <c r="L213" s="100" t="s">
        <v>257</v>
      </c>
      <c r="M213" s="101"/>
      <c r="N213" s="96"/>
    </row>
    <row r="214" spans="1:14" ht="18" thickTop="1" thickBot="1" x14ac:dyDescent="0.35">
      <c r="A214" s="106"/>
      <c r="B214" s="106"/>
      <c r="C214" s="109"/>
      <c r="D214" s="99"/>
      <c r="E214" s="99"/>
      <c r="F214" s="99"/>
      <c r="G214" s="23" t="s">
        <v>258</v>
      </c>
      <c r="H214" s="24" t="s">
        <v>217</v>
      </c>
      <c r="I214" s="103"/>
      <c r="J214" s="99"/>
      <c r="K214" s="99"/>
      <c r="L214" s="23" t="s">
        <v>204</v>
      </c>
      <c r="M214" s="24" t="s">
        <v>235</v>
      </c>
      <c r="N214" s="97"/>
    </row>
    <row r="215" spans="1:14" ht="34.5" thickTop="1" x14ac:dyDescent="0.3">
      <c r="A215" s="88" t="s">
        <v>532</v>
      </c>
      <c r="B215" s="91" t="s">
        <v>419</v>
      </c>
      <c r="C215" s="59" t="s">
        <v>410</v>
      </c>
      <c r="D215" s="94" t="s">
        <v>259</v>
      </c>
      <c r="E215" s="60" t="s">
        <v>227</v>
      </c>
      <c r="F215" s="61" t="s">
        <v>326</v>
      </c>
      <c r="G215" s="73">
        <f>(VALUE(LEFT(F215,1))+VALUE(LEFT(F216,1))+VALUE(LEFT(F217,1))+VALUE(LEFT(F218,1))+VALUE(LEFT(F219,1))+VALUE(LEFT(F220,1))+VALUE(LEFT(F221,1))+VALUE(LEFT(F222,1)))/8</f>
        <v>4.375</v>
      </c>
      <c r="H215" s="76" t="str">
        <f>IF(G215&lt;3,$U$12,IF(G215&lt;6,$U$13,$U$14))</f>
        <v>MEDIUM</v>
      </c>
      <c r="I215" s="69" t="s">
        <v>237</v>
      </c>
      <c r="J215" s="60" t="s">
        <v>238</v>
      </c>
      <c r="K215" s="61" t="s">
        <v>177</v>
      </c>
      <c r="L215" s="73">
        <f>(VALUE(LEFT(K215,1))+VALUE(LEFT(K216,1))+VALUE(LEFT(K217,1))+VALUE(LEFT(K218,1))+VALUE(LEFT(K219,1))+VALUE(LEFT(K220,1))+VALUE(LEFT(K221,1))+VALUE(LEFT(K222,1)))/8</f>
        <v>5.25</v>
      </c>
      <c r="M215" s="76" t="str">
        <f>IF(L215&lt;3,$U$12,IF(L215&lt;6,$U$13,$U$14))</f>
        <v>MEDIUM</v>
      </c>
      <c r="N215" s="79" t="str">
        <f>IF(AND(H215=$U$14,M215=$U$14),$U$5,IF(AND(H215=$U$14,M215=$U$13),$U$6,IF(AND(H215=$U$14,M215=$U$12),$U$7,IF(AND(H215=$U$13,M215=$U$14),$T$5,IF(AND(H215=$U$13,M215=$U$13),$T$6,IF(AND(H215=$U$13,M215=$U$12),$T$7,IF(AND(H215=$U$12,M215=$U$14),$S$5,IF(AND(H215=$U$12,M215=$U$13),$S$6,IF(AND(H215=$U$12,M215=$U$12),$S$7)))))))))</f>
        <v>Medium</v>
      </c>
    </row>
    <row r="216" spans="1:14" ht="33.75" x14ac:dyDescent="0.3">
      <c r="A216" s="89"/>
      <c r="B216" s="92"/>
      <c r="C216" s="81" t="s">
        <v>426</v>
      </c>
      <c r="D216" s="84"/>
      <c r="E216" s="30" t="s">
        <v>260</v>
      </c>
      <c r="F216" s="31" t="s">
        <v>179</v>
      </c>
      <c r="G216" s="73" t="e">
        <v>#REF!</v>
      </c>
      <c r="H216" s="76"/>
      <c r="I216" s="70"/>
      <c r="J216" s="30" t="s">
        <v>240</v>
      </c>
      <c r="K216" s="31" t="s">
        <v>241</v>
      </c>
      <c r="L216" s="73" t="e">
        <v>#VALUE!</v>
      </c>
      <c r="M216" s="76"/>
      <c r="N216" s="79"/>
    </row>
    <row r="217" spans="1:14" ht="90" x14ac:dyDescent="0.3">
      <c r="A217" s="89"/>
      <c r="B217" s="92"/>
      <c r="C217" s="82"/>
      <c r="D217" s="84"/>
      <c r="E217" s="30" t="s">
        <v>207</v>
      </c>
      <c r="F217" s="31" t="s">
        <v>191</v>
      </c>
      <c r="G217" s="73" t="e">
        <v>#REF!</v>
      </c>
      <c r="H217" s="76"/>
      <c r="I217" s="70"/>
      <c r="J217" s="30" t="s">
        <v>244</v>
      </c>
      <c r="K217" s="31" t="s">
        <v>348</v>
      </c>
      <c r="L217" s="73" t="e">
        <v>#VALUE!</v>
      </c>
      <c r="M217" s="76"/>
      <c r="N217" s="79"/>
    </row>
    <row r="218" spans="1:14" ht="33.75" x14ac:dyDescent="0.3">
      <c r="A218" s="89"/>
      <c r="B218" s="92"/>
      <c r="C218" s="82"/>
      <c r="D218" s="84"/>
      <c r="E218" s="30" t="s">
        <v>218</v>
      </c>
      <c r="F218" s="31" t="s">
        <v>184</v>
      </c>
      <c r="G218" s="73" t="e">
        <v>#REF!</v>
      </c>
      <c r="H218" s="76"/>
      <c r="I218" s="71"/>
      <c r="J218" s="30" t="s">
        <v>208</v>
      </c>
      <c r="K218" s="31" t="s">
        <v>178</v>
      </c>
      <c r="L218" s="73" t="e">
        <v>#VALUE!</v>
      </c>
      <c r="M218" s="76"/>
      <c r="N218" s="79"/>
    </row>
    <row r="219" spans="1:14" ht="22.5" x14ac:dyDescent="0.3">
      <c r="A219" s="89"/>
      <c r="B219" s="92"/>
      <c r="C219" s="82"/>
      <c r="D219" s="84" t="s">
        <v>261</v>
      </c>
      <c r="E219" s="30" t="s">
        <v>262</v>
      </c>
      <c r="F219" s="31" t="s">
        <v>194</v>
      </c>
      <c r="G219" s="73" t="e">
        <v>#REF!</v>
      </c>
      <c r="H219" s="76"/>
      <c r="I219" s="86" t="s">
        <v>247</v>
      </c>
      <c r="J219" s="30" t="s">
        <v>248</v>
      </c>
      <c r="K219" s="31" t="s">
        <v>193</v>
      </c>
      <c r="L219" s="73" t="e">
        <v>#VALUE!</v>
      </c>
      <c r="M219" s="76"/>
      <c r="N219" s="79"/>
    </row>
    <row r="220" spans="1:14" ht="22.5" x14ac:dyDescent="0.3">
      <c r="A220" s="89"/>
      <c r="B220" s="92"/>
      <c r="C220" s="82"/>
      <c r="D220" s="84"/>
      <c r="E220" s="30" t="s">
        <v>264</v>
      </c>
      <c r="F220" s="31" t="s">
        <v>194</v>
      </c>
      <c r="G220" s="73" t="e">
        <v>#REF!</v>
      </c>
      <c r="H220" s="76"/>
      <c r="I220" s="70"/>
      <c r="J220" s="30" t="s">
        <v>211</v>
      </c>
      <c r="K220" s="31" t="s">
        <v>199</v>
      </c>
      <c r="L220" s="73" t="e">
        <v>#VALUE!</v>
      </c>
      <c r="M220" s="76"/>
      <c r="N220" s="79"/>
    </row>
    <row r="221" spans="1:14" ht="22.5" x14ac:dyDescent="0.3">
      <c r="A221" s="89"/>
      <c r="B221" s="92"/>
      <c r="C221" s="82"/>
      <c r="D221" s="84"/>
      <c r="E221" s="30" t="s">
        <v>265</v>
      </c>
      <c r="F221" s="31" t="s">
        <v>195</v>
      </c>
      <c r="G221" s="73" t="e">
        <v>#REF!</v>
      </c>
      <c r="H221" s="76"/>
      <c r="I221" s="70"/>
      <c r="J221" s="30" t="s">
        <v>250</v>
      </c>
      <c r="K221" s="31" t="s">
        <v>198</v>
      </c>
      <c r="L221" s="73" t="e">
        <v>#VALUE!</v>
      </c>
      <c r="M221" s="76"/>
      <c r="N221" s="79"/>
    </row>
    <row r="222" spans="1:14" ht="23.25" thickBot="1" x14ac:dyDescent="0.35">
      <c r="A222" s="90"/>
      <c r="B222" s="93"/>
      <c r="C222" s="83"/>
      <c r="D222" s="85"/>
      <c r="E222" s="62" t="s">
        <v>266</v>
      </c>
      <c r="F222" s="63" t="s">
        <v>363</v>
      </c>
      <c r="G222" s="73" t="e">
        <v>#REF!</v>
      </c>
      <c r="H222" s="76"/>
      <c r="I222" s="87"/>
      <c r="J222" s="62" t="s">
        <v>251</v>
      </c>
      <c r="K222" s="63" t="s">
        <v>349</v>
      </c>
      <c r="L222" s="73" t="e">
        <v>#VALUE!</v>
      </c>
      <c r="M222" s="76"/>
      <c r="N222" s="79"/>
    </row>
    <row r="223" spans="1:14" ht="17.25" thickBot="1" x14ac:dyDescent="0.35">
      <c r="A223" s="104" t="s">
        <v>396</v>
      </c>
      <c r="B223" s="104" t="s">
        <v>209</v>
      </c>
      <c r="C223" s="107" t="s">
        <v>405</v>
      </c>
      <c r="D223" s="110" t="s">
        <v>200</v>
      </c>
      <c r="E223" s="111"/>
      <c r="F223" s="111"/>
      <c r="G223" s="111"/>
      <c r="H223" s="112"/>
      <c r="I223" s="113" t="s">
        <v>225</v>
      </c>
      <c r="J223" s="111"/>
      <c r="K223" s="111"/>
      <c r="L223" s="111"/>
      <c r="M223" s="112"/>
      <c r="N223" s="95" t="s">
        <v>201</v>
      </c>
    </row>
    <row r="224" spans="1:14" ht="18" thickTop="1" thickBot="1" x14ac:dyDescent="0.35">
      <c r="A224" s="105"/>
      <c r="B224" s="105"/>
      <c r="C224" s="108"/>
      <c r="D224" s="98" t="s">
        <v>252</v>
      </c>
      <c r="E224" s="98" t="s">
        <v>253</v>
      </c>
      <c r="F224" s="98" t="s">
        <v>214</v>
      </c>
      <c r="G224" s="100" t="s">
        <v>254</v>
      </c>
      <c r="H224" s="101"/>
      <c r="I224" s="102" t="s">
        <v>255</v>
      </c>
      <c r="J224" s="98" t="s">
        <v>253</v>
      </c>
      <c r="K224" s="98" t="s">
        <v>231</v>
      </c>
      <c r="L224" s="100" t="s">
        <v>257</v>
      </c>
      <c r="M224" s="101"/>
      <c r="N224" s="96"/>
    </row>
    <row r="225" spans="1:14" ht="18" thickTop="1" thickBot="1" x14ac:dyDescent="0.35">
      <c r="A225" s="106"/>
      <c r="B225" s="106"/>
      <c r="C225" s="109"/>
      <c r="D225" s="99"/>
      <c r="E225" s="99"/>
      <c r="F225" s="99"/>
      <c r="G225" s="23" t="s">
        <v>258</v>
      </c>
      <c r="H225" s="24" t="s">
        <v>217</v>
      </c>
      <c r="I225" s="103"/>
      <c r="J225" s="99"/>
      <c r="K225" s="99"/>
      <c r="L225" s="23" t="s">
        <v>204</v>
      </c>
      <c r="M225" s="24" t="s">
        <v>235</v>
      </c>
      <c r="N225" s="97"/>
    </row>
    <row r="226" spans="1:14" ht="45.75" thickTop="1" x14ac:dyDescent="0.3">
      <c r="A226" s="88" t="s">
        <v>533</v>
      </c>
      <c r="B226" s="91" t="s">
        <v>419</v>
      </c>
      <c r="C226" s="59" t="s">
        <v>410</v>
      </c>
      <c r="D226" s="94" t="s">
        <v>259</v>
      </c>
      <c r="E226" s="60" t="s">
        <v>227</v>
      </c>
      <c r="F226" s="61" t="s">
        <v>341</v>
      </c>
      <c r="G226" s="73">
        <f>(VALUE(LEFT(F226,1))+VALUE(LEFT(F227,1))+VALUE(LEFT(F228,1))+VALUE(LEFT(F229,1))+VALUE(LEFT(F230,1))+VALUE(LEFT(F231,1))+VALUE(LEFT(F232,1))+VALUE(LEFT(F233,1)))/8</f>
        <v>5.25</v>
      </c>
      <c r="H226" s="76" t="str">
        <f>IF(G226&lt;3,$U$12,IF(G226&lt;6,$U$13,$U$14))</f>
        <v>MEDIUM</v>
      </c>
      <c r="I226" s="69" t="s">
        <v>237</v>
      </c>
      <c r="J226" s="60" t="s">
        <v>238</v>
      </c>
      <c r="K226" s="61" t="s">
        <v>389</v>
      </c>
      <c r="L226" s="73">
        <f>(VALUE(LEFT(K226,1))+VALUE(LEFT(K227,1))+VALUE(LEFT(K228,1))+VALUE(LEFT(K229,1))+VALUE(LEFT(K230,1))+VALUE(LEFT(K231,1))+VALUE(LEFT(K232,1))+VALUE(LEFT(K233,1)))/8</f>
        <v>4.5</v>
      </c>
      <c r="M226" s="76" t="str">
        <f>IF(L226&lt;3,$U$12,IF(L226&lt;6,$U$13,$U$14))</f>
        <v>MEDIUM</v>
      </c>
      <c r="N226" s="79" t="str">
        <f>IF(AND(H226=$U$14,M226=$U$14),$U$5,IF(AND(H226=$U$14,M226=$U$13),$U$6,IF(AND(H226=$U$14,M226=$U$12),$U$7,IF(AND(H226=$U$13,M226=$U$14),$T$5,IF(AND(H226=$U$13,M226=$U$13),$T$6,IF(AND(H226=$U$13,M226=$U$12),$T$7,IF(AND(H226=$U$12,M226=$U$14),$S$5,IF(AND(H226=$U$12,M226=$U$13),$S$6,IF(AND(H226=$U$12,M226=$U$12),$S$7)))))))))</f>
        <v>Medium</v>
      </c>
    </row>
    <row r="227" spans="1:14" ht="33.75" x14ac:dyDescent="0.3">
      <c r="A227" s="89"/>
      <c r="B227" s="92"/>
      <c r="C227" s="81" t="s">
        <v>427</v>
      </c>
      <c r="D227" s="84"/>
      <c r="E227" s="30" t="s">
        <v>260</v>
      </c>
      <c r="F227" s="31" t="s">
        <v>179</v>
      </c>
      <c r="G227" s="73" t="e">
        <v>#REF!</v>
      </c>
      <c r="H227" s="76"/>
      <c r="I227" s="70"/>
      <c r="J227" s="30" t="s">
        <v>240</v>
      </c>
      <c r="K227" s="31" t="s">
        <v>342</v>
      </c>
      <c r="L227" s="73" t="e">
        <v>#VALUE!</v>
      </c>
      <c r="M227" s="76"/>
      <c r="N227" s="79"/>
    </row>
    <row r="228" spans="1:14" ht="45" x14ac:dyDescent="0.3">
      <c r="A228" s="89"/>
      <c r="B228" s="92"/>
      <c r="C228" s="82"/>
      <c r="D228" s="84"/>
      <c r="E228" s="30" t="s">
        <v>207</v>
      </c>
      <c r="F228" s="31" t="s">
        <v>243</v>
      </c>
      <c r="G228" s="73" t="e">
        <v>#REF!</v>
      </c>
      <c r="H228" s="76"/>
      <c r="I228" s="70"/>
      <c r="J228" s="30" t="s">
        <v>244</v>
      </c>
      <c r="K228" s="31" t="s">
        <v>198</v>
      </c>
      <c r="L228" s="73" t="e">
        <v>#VALUE!</v>
      </c>
      <c r="M228" s="76"/>
      <c r="N228" s="79"/>
    </row>
    <row r="229" spans="1:14" ht="33.75" x14ac:dyDescent="0.3">
      <c r="A229" s="89"/>
      <c r="B229" s="92"/>
      <c r="C229" s="82"/>
      <c r="D229" s="84"/>
      <c r="E229" s="30" t="s">
        <v>218</v>
      </c>
      <c r="F229" s="31" t="s">
        <v>184</v>
      </c>
      <c r="G229" s="73" t="e">
        <v>#REF!</v>
      </c>
      <c r="H229" s="76"/>
      <c r="I229" s="71"/>
      <c r="J229" s="30" t="s">
        <v>208</v>
      </c>
      <c r="K229" s="31" t="s">
        <v>178</v>
      </c>
      <c r="L229" s="73" t="e">
        <v>#VALUE!</v>
      </c>
      <c r="M229" s="76"/>
      <c r="N229" s="79"/>
    </row>
    <row r="230" spans="1:14" ht="22.5" x14ac:dyDescent="0.3">
      <c r="A230" s="89"/>
      <c r="B230" s="92"/>
      <c r="C230" s="82"/>
      <c r="D230" s="84" t="s">
        <v>261</v>
      </c>
      <c r="E230" s="30" t="s">
        <v>262</v>
      </c>
      <c r="F230" s="31" t="s">
        <v>194</v>
      </c>
      <c r="G230" s="73" t="e">
        <v>#REF!</v>
      </c>
      <c r="H230" s="76"/>
      <c r="I230" s="86" t="s">
        <v>247</v>
      </c>
      <c r="J230" s="30" t="s">
        <v>248</v>
      </c>
      <c r="K230" s="31" t="s">
        <v>193</v>
      </c>
      <c r="L230" s="73" t="e">
        <v>#VALUE!</v>
      </c>
      <c r="M230" s="76"/>
      <c r="N230" s="79"/>
    </row>
    <row r="231" spans="1:14" ht="22.5" x14ac:dyDescent="0.3">
      <c r="A231" s="89"/>
      <c r="B231" s="92"/>
      <c r="C231" s="82"/>
      <c r="D231" s="84"/>
      <c r="E231" s="30" t="s">
        <v>264</v>
      </c>
      <c r="F231" s="31" t="s">
        <v>194</v>
      </c>
      <c r="G231" s="73" t="e">
        <v>#REF!</v>
      </c>
      <c r="H231" s="76"/>
      <c r="I231" s="70"/>
      <c r="J231" s="30" t="s">
        <v>211</v>
      </c>
      <c r="K231" s="31" t="s">
        <v>199</v>
      </c>
      <c r="L231" s="73" t="e">
        <v>#VALUE!</v>
      </c>
      <c r="M231" s="76"/>
      <c r="N231" s="79"/>
    </row>
    <row r="232" spans="1:14" ht="22.5" x14ac:dyDescent="0.3">
      <c r="A232" s="89"/>
      <c r="B232" s="92"/>
      <c r="C232" s="82"/>
      <c r="D232" s="84"/>
      <c r="E232" s="30" t="s">
        <v>265</v>
      </c>
      <c r="F232" s="31" t="s">
        <v>352</v>
      </c>
      <c r="G232" s="73" t="e">
        <v>#REF!</v>
      </c>
      <c r="H232" s="76"/>
      <c r="I232" s="70"/>
      <c r="J232" s="30" t="s">
        <v>250</v>
      </c>
      <c r="K232" s="31" t="s">
        <v>181</v>
      </c>
      <c r="L232" s="73" t="e">
        <v>#VALUE!</v>
      </c>
      <c r="M232" s="76"/>
      <c r="N232" s="79"/>
    </row>
    <row r="233" spans="1:14" ht="23.25" thickBot="1" x14ac:dyDescent="0.35">
      <c r="A233" s="90"/>
      <c r="B233" s="93"/>
      <c r="C233" s="83"/>
      <c r="D233" s="85"/>
      <c r="E233" s="62" t="s">
        <v>266</v>
      </c>
      <c r="F233" s="63" t="s">
        <v>363</v>
      </c>
      <c r="G233" s="73" t="e">
        <v>#REF!</v>
      </c>
      <c r="H233" s="76"/>
      <c r="I233" s="87"/>
      <c r="J233" s="62" t="s">
        <v>251</v>
      </c>
      <c r="K233" s="63" t="s">
        <v>343</v>
      </c>
      <c r="L233" s="73" t="e">
        <v>#VALUE!</v>
      </c>
      <c r="M233" s="76"/>
      <c r="N233" s="79"/>
    </row>
    <row r="234" spans="1:14" ht="17.25" thickBot="1" x14ac:dyDescent="0.35">
      <c r="A234" s="104" t="s">
        <v>396</v>
      </c>
      <c r="B234" s="104" t="s">
        <v>209</v>
      </c>
      <c r="C234" s="107" t="s">
        <v>405</v>
      </c>
      <c r="D234" s="110" t="s">
        <v>200</v>
      </c>
      <c r="E234" s="111"/>
      <c r="F234" s="111"/>
      <c r="G234" s="111"/>
      <c r="H234" s="112"/>
      <c r="I234" s="113" t="s">
        <v>225</v>
      </c>
      <c r="J234" s="111"/>
      <c r="K234" s="111"/>
      <c r="L234" s="111"/>
      <c r="M234" s="112"/>
      <c r="N234" s="95" t="s">
        <v>201</v>
      </c>
    </row>
    <row r="235" spans="1:14" ht="18" thickTop="1" thickBot="1" x14ac:dyDescent="0.35">
      <c r="A235" s="105"/>
      <c r="B235" s="105"/>
      <c r="C235" s="108"/>
      <c r="D235" s="98" t="s">
        <v>252</v>
      </c>
      <c r="E235" s="98" t="s">
        <v>253</v>
      </c>
      <c r="F235" s="98" t="s">
        <v>214</v>
      </c>
      <c r="G235" s="100" t="s">
        <v>254</v>
      </c>
      <c r="H235" s="101"/>
      <c r="I235" s="102" t="s">
        <v>255</v>
      </c>
      <c r="J235" s="98" t="s">
        <v>253</v>
      </c>
      <c r="K235" s="98" t="s">
        <v>231</v>
      </c>
      <c r="L235" s="100" t="s">
        <v>257</v>
      </c>
      <c r="M235" s="101"/>
      <c r="N235" s="96"/>
    </row>
    <row r="236" spans="1:14" ht="18" thickTop="1" thickBot="1" x14ac:dyDescent="0.35">
      <c r="A236" s="106"/>
      <c r="B236" s="106"/>
      <c r="C236" s="109"/>
      <c r="D236" s="99"/>
      <c r="E236" s="99"/>
      <c r="F236" s="99"/>
      <c r="G236" s="23" t="s">
        <v>258</v>
      </c>
      <c r="H236" s="24" t="s">
        <v>217</v>
      </c>
      <c r="I236" s="103"/>
      <c r="J236" s="99"/>
      <c r="K236" s="99"/>
      <c r="L236" s="23" t="s">
        <v>204</v>
      </c>
      <c r="M236" s="24" t="s">
        <v>235</v>
      </c>
      <c r="N236" s="97"/>
    </row>
    <row r="237" spans="1:14" ht="34.5" thickTop="1" x14ac:dyDescent="0.3">
      <c r="A237" s="88" t="s">
        <v>534</v>
      </c>
      <c r="B237" s="91" t="s">
        <v>428</v>
      </c>
      <c r="C237" s="59" t="s">
        <v>402</v>
      </c>
      <c r="D237" s="94" t="s">
        <v>259</v>
      </c>
      <c r="E237" s="60" t="s">
        <v>227</v>
      </c>
      <c r="F237" s="61" t="s">
        <v>326</v>
      </c>
      <c r="G237" s="73">
        <f>(VALUE(LEFT(F237,1))+VALUE(LEFT(F238,1))+VALUE(LEFT(F239,1))+VALUE(LEFT(F240,1))+VALUE(LEFT(F241,1))+VALUE(LEFT(F242,1))+VALUE(LEFT(F243,1))+VALUE(LEFT(F244,1)))/8</f>
        <v>3.875</v>
      </c>
      <c r="H237" s="76" t="str">
        <f>IF(G237&lt;3,$U$12,IF(G237&lt;6,$U$13,$U$14))</f>
        <v>MEDIUM</v>
      </c>
      <c r="I237" s="69" t="s">
        <v>237</v>
      </c>
      <c r="J237" s="60" t="s">
        <v>238</v>
      </c>
      <c r="K237" s="61" t="s">
        <v>184</v>
      </c>
      <c r="L237" s="73">
        <f>(VALUE(LEFT(K237,1))+VALUE(LEFT(K238,1))+VALUE(LEFT(K239,1))+VALUE(LEFT(K240,1))+VALUE(LEFT(K241,1))+VALUE(LEFT(K242,1))+VALUE(LEFT(K243,1))+VALUE(LEFT(K244,1)))/8</f>
        <v>5.875</v>
      </c>
      <c r="M237" s="76" t="str">
        <f>IF(L237&lt;3,$U$12,IF(L237&lt;6,$U$13,$U$14))</f>
        <v>MEDIUM</v>
      </c>
      <c r="N237" s="79" t="str">
        <f>IF(AND(H237=$U$14,M237=$U$14),$U$5,IF(AND(H237=$U$14,M237=$U$13),$U$6,IF(AND(H237=$U$14,M237=$U$12),$U$7,IF(AND(H237=$U$13,M237=$U$14),$T$5,IF(AND(H237=$U$13,M237=$U$13),$T$6,IF(AND(H237=$U$13,M237=$U$12),$T$7,IF(AND(H237=$U$12,M237=$U$14),$S$5,IF(AND(H237=$U$12,M237=$U$13),$S$6,IF(AND(H237=$U$12,M237=$U$12),$S$7)))))))))</f>
        <v>Medium</v>
      </c>
    </row>
    <row r="238" spans="1:14" ht="22.5" x14ac:dyDescent="0.3">
      <c r="A238" s="89"/>
      <c r="B238" s="92"/>
      <c r="C238" s="81" t="s">
        <v>429</v>
      </c>
      <c r="D238" s="84"/>
      <c r="E238" s="30" t="s">
        <v>260</v>
      </c>
      <c r="F238" s="31" t="s">
        <v>179</v>
      </c>
      <c r="G238" s="73" t="e">
        <v>#REF!</v>
      </c>
      <c r="H238" s="76"/>
      <c r="I238" s="70"/>
      <c r="J238" s="30" t="s">
        <v>240</v>
      </c>
      <c r="K238" s="31" t="s">
        <v>358</v>
      </c>
      <c r="L238" s="73" t="e">
        <v>#VALUE!</v>
      </c>
      <c r="M238" s="76"/>
      <c r="N238" s="79"/>
    </row>
    <row r="239" spans="1:14" ht="45" x14ac:dyDescent="0.3">
      <c r="A239" s="89"/>
      <c r="B239" s="92"/>
      <c r="C239" s="82"/>
      <c r="D239" s="84"/>
      <c r="E239" s="30" t="s">
        <v>207</v>
      </c>
      <c r="F239" s="31" t="s">
        <v>191</v>
      </c>
      <c r="G239" s="73" t="e">
        <v>#REF!</v>
      </c>
      <c r="H239" s="76"/>
      <c r="I239" s="70"/>
      <c r="J239" s="30" t="s">
        <v>244</v>
      </c>
      <c r="K239" s="31" t="s">
        <v>198</v>
      </c>
      <c r="L239" s="73" t="e">
        <v>#VALUE!</v>
      </c>
      <c r="M239" s="76"/>
      <c r="N239" s="79"/>
    </row>
    <row r="240" spans="1:14" ht="33.75" x14ac:dyDescent="0.3">
      <c r="A240" s="89"/>
      <c r="B240" s="92"/>
      <c r="C240" s="82"/>
      <c r="D240" s="84"/>
      <c r="E240" s="30" t="s">
        <v>218</v>
      </c>
      <c r="F240" s="31" t="s">
        <v>184</v>
      </c>
      <c r="G240" s="73" t="e">
        <v>#REF!</v>
      </c>
      <c r="H240" s="76"/>
      <c r="I240" s="71"/>
      <c r="J240" s="30" t="s">
        <v>208</v>
      </c>
      <c r="K240" s="31" t="s">
        <v>178</v>
      </c>
      <c r="L240" s="73" t="e">
        <v>#VALUE!</v>
      </c>
      <c r="M240" s="76"/>
      <c r="N240" s="79"/>
    </row>
    <row r="241" spans="1:14" ht="33.75" x14ac:dyDescent="0.3">
      <c r="A241" s="89"/>
      <c r="B241" s="92"/>
      <c r="C241" s="82"/>
      <c r="D241" s="84" t="s">
        <v>261</v>
      </c>
      <c r="E241" s="30" t="s">
        <v>262</v>
      </c>
      <c r="F241" s="31" t="s">
        <v>194</v>
      </c>
      <c r="G241" s="73" t="e">
        <v>#REF!</v>
      </c>
      <c r="H241" s="76"/>
      <c r="I241" s="86" t="s">
        <v>247</v>
      </c>
      <c r="J241" s="30" t="s">
        <v>248</v>
      </c>
      <c r="K241" s="31" t="s">
        <v>355</v>
      </c>
      <c r="L241" s="73" t="e">
        <v>#VALUE!</v>
      </c>
      <c r="M241" s="76"/>
      <c r="N241" s="79"/>
    </row>
    <row r="242" spans="1:14" ht="22.5" x14ac:dyDescent="0.3">
      <c r="A242" s="89"/>
      <c r="B242" s="92"/>
      <c r="C242" s="82"/>
      <c r="D242" s="84"/>
      <c r="E242" s="30" t="s">
        <v>264</v>
      </c>
      <c r="F242" s="31" t="s">
        <v>194</v>
      </c>
      <c r="G242" s="73" t="e">
        <v>#REF!</v>
      </c>
      <c r="H242" s="76"/>
      <c r="I242" s="70"/>
      <c r="J242" s="30" t="s">
        <v>211</v>
      </c>
      <c r="K242" s="31" t="s">
        <v>199</v>
      </c>
      <c r="L242" s="73" t="e">
        <v>#VALUE!</v>
      </c>
      <c r="M242" s="76"/>
      <c r="N242" s="79"/>
    </row>
    <row r="243" spans="1:14" ht="22.5" x14ac:dyDescent="0.3">
      <c r="A243" s="89"/>
      <c r="B243" s="92"/>
      <c r="C243" s="82"/>
      <c r="D243" s="84"/>
      <c r="E243" s="30" t="s">
        <v>265</v>
      </c>
      <c r="F243" s="31" t="s">
        <v>352</v>
      </c>
      <c r="G243" s="73" t="e">
        <v>#REF!</v>
      </c>
      <c r="H243" s="76"/>
      <c r="I243" s="70"/>
      <c r="J243" s="30" t="s">
        <v>250</v>
      </c>
      <c r="K243" s="31" t="s">
        <v>181</v>
      </c>
      <c r="L243" s="73" t="e">
        <v>#VALUE!</v>
      </c>
      <c r="M243" s="76"/>
      <c r="N243" s="79"/>
    </row>
    <row r="244" spans="1:14" ht="23.25" thickBot="1" x14ac:dyDescent="0.35">
      <c r="A244" s="90"/>
      <c r="B244" s="93"/>
      <c r="C244" s="83"/>
      <c r="D244" s="85"/>
      <c r="E244" s="62" t="s">
        <v>266</v>
      </c>
      <c r="F244" s="63" t="s">
        <v>196</v>
      </c>
      <c r="G244" s="73" t="e">
        <v>#REF!</v>
      </c>
      <c r="H244" s="76"/>
      <c r="I244" s="87"/>
      <c r="J244" s="62" t="s">
        <v>251</v>
      </c>
      <c r="K244" s="63" t="s">
        <v>349</v>
      </c>
      <c r="L244" s="73" t="e">
        <v>#VALUE!</v>
      </c>
      <c r="M244" s="76"/>
      <c r="N244" s="79"/>
    </row>
    <row r="245" spans="1:14" ht="17.25" thickBot="1" x14ac:dyDescent="0.35">
      <c r="A245" s="104" t="s">
        <v>396</v>
      </c>
      <c r="B245" s="104" t="s">
        <v>209</v>
      </c>
      <c r="C245" s="107" t="s">
        <v>405</v>
      </c>
      <c r="D245" s="110" t="s">
        <v>200</v>
      </c>
      <c r="E245" s="111"/>
      <c r="F245" s="111"/>
      <c r="G245" s="111"/>
      <c r="H245" s="112"/>
      <c r="I245" s="113" t="s">
        <v>225</v>
      </c>
      <c r="J245" s="111"/>
      <c r="K245" s="111"/>
      <c r="L245" s="111"/>
      <c r="M245" s="112"/>
      <c r="N245" s="95" t="s">
        <v>201</v>
      </c>
    </row>
    <row r="246" spans="1:14" ht="18" thickTop="1" thickBot="1" x14ac:dyDescent="0.35">
      <c r="A246" s="105"/>
      <c r="B246" s="105"/>
      <c r="C246" s="108"/>
      <c r="D246" s="98" t="s">
        <v>252</v>
      </c>
      <c r="E246" s="98" t="s">
        <v>253</v>
      </c>
      <c r="F246" s="98" t="s">
        <v>214</v>
      </c>
      <c r="G246" s="100" t="s">
        <v>254</v>
      </c>
      <c r="H246" s="101"/>
      <c r="I246" s="102" t="s">
        <v>255</v>
      </c>
      <c r="J246" s="98" t="s">
        <v>253</v>
      </c>
      <c r="K246" s="98" t="s">
        <v>231</v>
      </c>
      <c r="L246" s="100" t="s">
        <v>257</v>
      </c>
      <c r="M246" s="101"/>
      <c r="N246" s="96"/>
    </row>
    <row r="247" spans="1:14" ht="18" thickTop="1" thickBot="1" x14ac:dyDescent="0.35">
      <c r="A247" s="106"/>
      <c r="B247" s="106"/>
      <c r="C247" s="109"/>
      <c r="D247" s="99"/>
      <c r="E247" s="99"/>
      <c r="F247" s="99"/>
      <c r="G247" s="23" t="s">
        <v>258</v>
      </c>
      <c r="H247" s="24" t="s">
        <v>217</v>
      </c>
      <c r="I247" s="103"/>
      <c r="J247" s="99"/>
      <c r="K247" s="99"/>
      <c r="L247" s="23" t="s">
        <v>204</v>
      </c>
      <c r="M247" s="24" t="s">
        <v>235</v>
      </c>
      <c r="N247" s="97"/>
    </row>
    <row r="248" spans="1:14" ht="34.5" thickTop="1" x14ac:dyDescent="0.3">
      <c r="A248" s="88" t="s">
        <v>535</v>
      </c>
      <c r="B248" s="91" t="s">
        <v>431</v>
      </c>
      <c r="C248" s="59" t="s">
        <v>430</v>
      </c>
      <c r="D248" s="94" t="s">
        <v>259</v>
      </c>
      <c r="E248" s="60" t="s">
        <v>227</v>
      </c>
      <c r="F248" s="61" t="s">
        <v>358</v>
      </c>
      <c r="G248" s="73">
        <f>(VALUE(LEFT(F248,1))+VALUE(LEFT(F249,1))+VALUE(LEFT(F250,1))+VALUE(LEFT(F251,1))+VALUE(LEFT(F252,1))+VALUE(LEFT(F253,1))+VALUE(LEFT(F254,1))+VALUE(LEFT(F255,1)))/8</f>
        <v>6.625</v>
      </c>
      <c r="H248" s="76" t="str">
        <f>IF(G248&lt;3,$U$12,IF(G248&lt;6,$U$13,$U$14))</f>
        <v>HIGH</v>
      </c>
      <c r="I248" s="69" t="s">
        <v>237</v>
      </c>
      <c r="J248" s="60" t="s">
        <v>238</v>
      </c>
      <c r="K248" s="61" t="s">
        <v>184</v>
      </c>
      <c r="L248" s="73">
        <f>(VALUE(LEFT(K248,1))+VALUE(LEFT(K249,1))+VALUE(LEFT(K250,1))+VALUE(LEFT(K251,1))+VALUE(LEFT(K252,1))+VALUE(LEFT(K253,1))+VALUE(LEFT(K254,1))+VALUE(LEFT(K255,1)))/8</f>
        <v>6</v>
      </c>
      <c r="M248" s="76" t="str">
        <f>IF(L248&lt;3,$U$12,IF(L248&lt;6,$U$13,$U$14))</f>
        <v>HIGH</v>
      </c>
      <c r="N248" s="79" t="str">
        <f>IF(AND(H248=$U$14,M248=$U$14),$U$5,IF(AND(H248=$U$14,M248=$U$13),$U$6,IF(AND(H248=$U$14,M248=$U$12),$U$7,IF(AND(H248=$U$13,M248=$U$14),$T$5,IF(AND(H248=$U$13,M248=$U$13),$T$6,IF(AND(H248=$U$13,M248=$U$12),$T$7,IF(AND(H248=$U$12,M248=$U$14),$S$5,IF(AND(H248=$U$12,M248=$U$13),$S$6,IF(AND(H248=$U$12,M248=$U$12),$S$7)))))))))</f>
        <v>Critical</v>
      </c>
    </row>
    <row r="249" spans="1:14" ht="33.75" x14ac:dyDescent="0.3">
      <c r="A249" s="89"/>
      <c r="B249" s="92"/>
      <c r="C249" s="81" t="s">
        <v>432</v>
      </c>
      <c r="D249" s="84"/>
      <c r="E249" s="30" t="s">
        <v>260</v>
      </c>
      <c r="F249" s="31" t="s">
        <v>179</v>
      </c>
      <c r="G249" s="73" t="e">
        <v>#REF!</v>
      </c>
      <c r="H249" s="76"/>
      <c r="I249" s="70"/>
      <c r="J249" s="30" t="s">
        <v>240</v>
      </c>
      <c r="K249" s="31" t="s">
        <v>241</v>
      </c>
      <c r="L249" s="73" t="e">
        <v>#VALUE!</v>
      </c>
      <c r="M249" s="76"/>
      <c r="N249" s="79"/>
    </row>
    <row r="250" spans="1:14" ht="45" x14ac:dyDescent="0.3">
      <c r="A250" s="89"/>
      <c r="B250" s="92"/>
      <c r="C250" s="82"/>
      <c r="D250" s="84"/>
      <c r="E250" s="30" t="s">
        <v>207</v>
      </c>
      <c r="F250" s="31" t="s">
        <v>243</v>
      </c>
      <c r="G250" s="73" t="e">
        <v>#REF!</v>
      </c>
      <c r="H250" s="76"/>
      <c r="I250" s="70"/>
      <c r="J250" s="30" t="s">
        <v>244</v>
      </c>
      <c r="K250" s="31" t="s">
        <v>198</v>
      </c>
      <c r="L250" s="73" t="e">
        <v>#VALUE!</v>
      </c>
      <c r="M250" s="76"/>
      <c r="N250" s="79"/>
    </row>
    <row r="251" spans="1:14" ht="33.75" x14ac:dyDescent="0.3">
      <c r="A251" s="89"/>
      <c r="B251" s="92"/>
      <c r="C251" s="82"/>
      <c r="D251" s="84"/>
      <c r="E251" s="30" t="s">
        <v>218</v>
      </c>
      <c r="F251" s="31" t="s">
        <v>358</v>
      </c>
      <c r="G251" s="73" t="e">
        <v>#REF!</v>
      </c>
      <c r="H251" s="76"/>
      <c r="I251" s="71"/>
      <c r="J251" s="30" t="s">
        <v>208</v>
      </c>
      <c r="K251" s="31" t="s">
        <v>178</v>
      </c>
      <c r="L251" s="73" t="e">
        <v>#VALUE!</v>
      </c>
      <c r="M251" s="76"/>
      <c r="N251" s="79"/>
    </row>
    <row r="252" spans="1:14" ht="33.75" x14ac:dyDescent="0.3">
      <c r="A252" s="89"/>
      <c r="B252" s="92"/>
      <c r="C252" s="82"/>
      <c r="D252" s="84" t="s">
        <v>261</v>
      </c>
      <c r="E252" s="30" t="s">
        <v>262</v>
      </c>
      <c r="F252" s="31" t="s">
        <v>182</v>
      </c>
      <c r="G252" s="73" t="e">
        <v>#REF!</v>
      </c>
      <c r="H252" s="76"/>
      <c r="I252" s="86" t="s">
        <v>247</v>
      </c>
      <c r="J252" s="30" t="s">
        <v>248</v>
      </c>
      <c r="K252" s="31" t="s">
        <v>355</v>
      </c>
      <c r="L252" s="73" t="e">
        <v>#VALUE!</v>
      </c>
      <c r="M252" s="76"/>
      <c r="N252" s="79"/>
    </row>
    <row r="253" spans="1:14" ht="22.5" x14ac:dyDescent="0.3">
      <c r="A253" s="89"/>
      <c r="B253" s="92"/>
      <c r="C253" s="82"/>
      <c r="D253" s="84"/>
      <c r="E253" s="30" t="s">
        <v>264</v>
      </c>
      <c r="F253" s="31" t="s">
        <v>185</v>
      </c>
      <c r="G253" s="73" t="e">
        <v>#REF!</v>
      </c>
      <c r="H253" s="76"/>
      <c r="I253" s="70"/>
      <c r="J253" s="30" t="s">
        <v>211</v>
      </c>
      <c r="K253" s="31" t="s">
        <v>199</v>
      </c>
      <c r="L253" s="73" t="e">
        <v>#VALUE!</v>
      </c>
      <c r="M253" s="76"/>
      <c r="N253" s="79"/>
    </row>
    <row r="254" spans="1:14" ht="22.5" x14ac:dyDescent="0.3">
      <c r="A254" s="89"/>
      <c r="B254" s="92"/>
      <c r="C254" s="82"/>
      <c r="D254" s="84"/>
      <c r="E254" s="30" t="s">
        <v>265</v>
      </c>
      <c r="F254" s="31" t="s">
        <v>352</v>
      </c>
      <c r="G254" s="73" t="e">
        <v>#REF!</v>
      </c>
      <c r="H254" s="76"/>
      <c r="I254" s="70"/>
      <c r="J254" s="30" t="s">
        <v>250</v>
      </c>
      <c r="K254" s="31" t="s">
        <v>181</v>
      </c>
      <c r="L254" s="73" t="e">
        <v>#VALUE!</v>
      </c>
      <c r="M254" s="76"/>
      <c r="N254" s="79"/>
    </row>
    <row r="255" spans="1:14" ht="34.5" thickBot="1" x14ac:dyDescent="0.35">
      <c r="A255" s="90"/>
      <c r="B255" s="93"/>
      <c r="C255" s="83"/>
      <c r="D255" s="85"/>
      <c r="E255" s="62" t="s">
        <v>266</v>
      </c>
      <c r="F255" s="63" t="s">
        <v>183</v>
      </c>
      <c r="G255" s="73" t="e">
        <v>#REF!</v>
      </c>
      <c r="H255" s="76"/>
      <c r="I255" s="87"/>
      <c r="J255" s="62" t="s">
        <v>251</v>
      </c>
      <c r="K255" s="63" t="s">
        <v>357</v>
      </c>
      <c r="L255" s="73" t="e">
        <v>#VALUE!</v>
      </c>
      <c r="M255" s="76"/>
      <c r="N255" s="79"/>
    </row>
    <row r="256" spans="1:14" ht="17.25" thickBot="1" x14ac:dyDescent="0.35">
      <c r="A256" s="104" t="s">
        <v>396</v>
      </c>
      <c r="B256" s="104" t="s">
        <v>209</v>
      </c>
      <c r="C256" s="107" t="s">
        <v>405</v>
      </c>
      <c r="D256" s="110" t="s">
        <v>200</v>
      </c>
      <c r="E256" s="111"/>
      <c r="F256" s="111"/>
      <c r="G256" s="111"/>
      <c r="H256" s="112"/>
      <c r="I256" s="113" t="s">
        <v>225</v>
      </c>
      <c r="J256" s="111"/>
      <c r="K256" s="111"/>
      <c r="L256" s="111"/>
      <c r="M256" s="112"/>
      <c r="N256" s="95" t="s">
        <v>201</v>
      </c>
    </row>
    <row r="257" spans="1:14" ht="18" thickTop="1" thickBot="1" x14ac:dyDescent="0.35">
      <c r="A257" s="105"/>
      <c r="B257" s="105"/>
      <c r="C257" s="108"/>
      <c r="D257" s="98" t="s">
        <v>252</v>
      </c>
      <c r="E257" s="98" t="s">
        <v>253</v>
      </c>
      <c r="F257" s="98" t="s">
        <v>214</v>
      </c>
      <c r="G257" s="100" t="s">
        <v>254</v>
      </c>
      <c r="H257" s="101"/>
      <c r="I257" s="102" t="s">
        <v>255</v>
      </c>
      <c r="J257" s="98" t="s">
        <v>253</v>
      </c>
      <c r="K257" s="98" t="s">
        <v>231</v>
      </c>
      <c r="L257" s="100" t="s">
        <v>257</v>
      </c>
      <c r="M257" s="101"/>
      <c r="N257" s="96"/>
    </row>
    <row r="258" spans="1:14" ht="18" thickTop="1" thickBot="1" x14ac:dyDescent="0.35">
      <c r="A258" s="106"/>
      <c r="B258" s="106"/>
      <c r="C258" s="109"/>
      <c r="D258" s="99"/>
      <c r="E258" s="99"/>
      <c r="F258" s="99"/>
      <c r="G258" s="23" t="s">
        <v>258</v>
      </c>
      <c r="H258" s="24" t="s">
        <v>217</v>
      </c>
      <c r="I258" s="103"/>
      <c r="J258" s="99"/>
      <c r="K258" s="99"/>
      <c r="L258" s="23" t="s">
        <v>204</v>
      </c>
      <c r="M258" s="24" t="s">
        <v>235</v>
      </c>
      <c r="N258" s="97"/>
    </row>
    <row r="259" spans="1:14" ht="45.75" thickTop="1" x14ac:dyDescent="0.3">
      <c r="A259" s="88" t="s">
        <v>536</v>
      </c>
      <c r="B259" s="91" t="s">
        <v>433</v>
      </c>
      <c r="C259" s="59" t="s">
        <v>430</v>
      </c>
      <c r="D259" s="94" t="s">
        <v>259</v>
      </c>
      <c r="E259" s="60" t="s">
        <v>227</v>
      </c>
      <c r="F259" s="61" t="s">
        <v>341</v>
      </c>
      <c r="G259" s="73">
        <f>(VALUE(LEFT(F259,1))+VALUE(LEFT(F260,1))+VALUE(LEFT(F261,1))+VALUE(LEFT(F262,1))+VALUE(LEFT(F263,1))+VALUE(LEFT(F264,1))+VALUE(LEFT(F265,1))+VALUE(LEFT(F266,1)))/8</f>
        <v>5.75</v>
      </c>
      <c r="H259" s="76" t="str">
        <f>IF(G259&lt;3,$U$12,IF(G259&lt;6,$U$13,$U$14))</f>
        <v>MEDIUM</v>
      </c>
      <c r="I259" s="69" t="s">
        <v>237</v>
      </c>
      <c r="J259" s="60" t="s">
        <v>238</v>
      </c>
      <c r="K259" s="61" t="s">
        <v>177</v>
      </c>
      <c r="L259" s="73">
        <f>(VALUE(LEFT(K259,1))+VALUE(LEFT(K260,1))+VALUE(LEFT(K261,1))+VALUE(LEFT(K262,1))+VALUE(LEFT(K263,1))+VALUE(LEFT(K264,1))+VALUE(LEFT(K265,1))+VALUE(LEFT(K266,1)))/8</f>
        <v>5</v>
      </c>
      <c r="M259" s="76" t="str">
        <f>IF(L259&lt;3,$U$12,IF(L259&lt;6,$U$13,$U$14))</f>
        <v>MEDIUM</v>
      </c>
      <c r="N259" s="79" t="str">
        <f>IF(AND(H259=$U$14,M259=$U$14),$U$5,IF(AND(H259=$U$14,M259=$U$13),$U$6,IF(AND(H259=$U$14,M259=$U$12),$U$7,IF(AND(H259=$U$13,M259=$U$14),$T$5,IF(AND(H259=$U$13,M259=$U$13),$T$6,IF(AND(H259=$U$13,M259=$U$12),$T$7,IF(AND(H259=$U$12,M259=$U$14),$S$5,IF(AND(H259=$U$12,M259=$U$13),$S$6,IF(AND(H259=$U$12,M259=$U$12),$S$7)))))))))</f>
        <v>Medium</v>
      </c>
    </row>
    <row r="260" spans="1:14" ht="33.75" x14ac:dyDescent="0.3">
      <c r="A260" s="89"/>
      <c r="B260" s="92"/>
      <c r="C260" s="81" t="s">
        <v>434</v>
      </c>
      <c r="D260" s="84"/>
      <c r="E260" s="30" t="s">
        <v>260</v>
      </c>
      <c r="F260" s="31" t="s">
        <v>179</v>
      </c>
      <c r="G260" s="73" t="e">
        <v>#REF!</v>
      </c>
      <c r="H260" s="76"/>
      <c r="I260" s="70"/>
      <c r="J260" s="30" t="s">
        <v>240</v>
      </c>
      <c r="K260" s="31" t="s">
        <v>342</v>
      </c>
      <c r="L260" s="73" t="e">
        <v>#VALUE!</v>
      </c>
      <c r="M260" s="76"/>
      <c r="N260" s="79"/>
    </row>
    <row r="261" spans="1:14" ht="45" x14ac:dyDescent="0.3">
      <c r="A261" s="89"/>
      <c r="B261" s="92"/>
      <c r="C261" s="82"/>
      <c r="D261" s="84"/>
      <c r="E261" s="30" t="s">
        <v>207</v>
      </c>
      <c r="F261" s="31" t="s">
        <v>353</v>
      </c>
      <c r="G261" s="73" t="e">
        <v>#REF!</v>
      </c>
      <c r="H261" s="76"/>
      <c r="I261" s="70"/>
      <c r="J261" s="30" t="s">
        <v>244</v>
      </c>
      <c r="K261" s="31" t="s">
        <v>198</v>
      </c>
      <c r="L261" s="73" t="e">
        <v>#VALUE!</v>
      </c>
      <c r="M261" s="76"/>
      <c r="N261" s="79"/>
    </row>
    <row r="262" spans="1:14" ht="33.75" x14ac:dyDescent="0.3">
      <c r="A262" s="89"/>
      <c r="B262" s="92"/>
      <c r="C262" s="82"/>
      <c r="D262" s="84"/>
      <c r="E262" s="30" t="s">
        <v>218</v>
      </c>
      <c r="F262" s="31" t="s">
        <v>184</v>
      </c>
      <c r="G262" s="73" t="e">
        <v>#REF!</v>
      </c>
      <c r="H262" s="76"/>
      <c r="I262" s="71"/>
      <c r="J262" s="30" t="s">
        <v>208</v>
      </c>
      <c r="K262" s="31" t="s">
        <v>178</v>
      </c>
      <c r="L262" s="73" t="e">
        <v>#VALUE!</v>
      </c>
      <c r="M262" s="76"/>
      <c r="N262" s="79"/>
    </row>
    <row r="263" spans="1:14" ht="33.75" x14ac:dyDescent="0.3">
      <c r="A263" s="89"/>
      <c r="B263" s="92"/>
      <c r="C263" s="82"/>
      <c r="D263" s="84" t="s">
        <v>261</v>
      </c>
      <c r="E263" s="30" t="s">
        <v>262</v>
      </c>
      <c r="F263" s="31" t="s">
        <v>193</v>
      </c>
      <c r="G263" s="73" t="e">
        <v>#REF!</v>
      </c>
      <c r="H263" s="76"/>
      <c r="I263" s="86" t="s">
        <v>247</v>
      </c>
      <c r="J263" s="30" t="s">
        <v>248</v>
      </c>
      <c r="K263" s="31" t="s">
        <v>355</v>
      </c>
      <c r="L263" s="73" t="e">
        <v>#VALUE!</v>
      </c>
      <c r="M263" s="76"/>
      <c r="N263" s="79"/>
    </row>
    <row r="264" spans="1:14" ht="22.5" x14ac:dyDescent="0.3">
      <c r="A264" s="89"/>
      <c r="B264" s="92"/>
      <c r="C264" s="82"/>
      <c r="D264" s="84"/>
      <c r="E264" s="30" t="s">
        <v>264</v>
      </c>
      <c r="F264" s="31" t="s">
        <v>185</v>
      </c>
      <c r="G264" s="73" t="e">
        <v>#REF!</v>
      </c>
      <c r="H264" s="76"/>
      <c r="I264" s="70"/>
      <c r="J264" s="30" t="s">
        <v>211</v>
      </c>
      <c r="K264" s="31" t="s">
        <v>199</v>
      </c>
      <c r="L264" s="73" t="e">
        <v>#VALUE!</v>
      </c>
      <c r="M264" s="76"/>
      <c r="N264" s="79"/>
    </row>
    <row r="265" spans="1:14" ht="22.5" x14ac:dyDescent="0.3">
      <c r="A265" s="89"/>
      <c r="B265" s="92"/>
      <c r="C265" s="82"/>
      <c r="D265" s="84"/>
      <c r="E265" s="30" t="s">
        <v>265</v>
      </c>
      <c r="F265" s="31" t="s">
        <v>352</v>
      </c>
      <c r="G265" s="73" t="e">
        <v>#REF!</v>
      </c>
      <c r="H265" s="76"/>
      <c r="I265" s="70"/>
      <c r="J265" s="30" t="s">
        <v>250</v>
      </c>
      <c r="K265" s="31" t="s">
        <v>181</v>
      </c>
      <c r="L265" s="73" t="e">
        <v>#VALUE!</v>
      </c>
      <c r="M265" s="76"/>
      <c r="N265" s="79"/>
    </row>
    <row r="266" spans="1:14" ht="23.25" thickBot="1" x14ac:dyDescent="0.35">
      <c r="A266" s="90"/>
      <c r="B266" s="93"/>
      <c r="C266" s="83"/>
      <c r="D266" s="85"/>
      <c r="E266" s="62" t="s">
        <v>266</v>
      </c>
      <c r="F266" s="63" t="s">
        <v>363</v>
      </c>
      <c r="G266" s="73" t="e">
        <v>#REF!</v>
      </c>
      <c r="H266" s="76"/>
      <c r="I266" s="87"/>
      <c r="J266" s="62" t="s">
        <v>251</v>
      </c>
      <c r="K266" s="63" t="s">
        <v>349</v>
      </c>
      <c r="L266" s="73" t="e">
        <v>#VALUE!</v>
      </c>
      <c r="M266" s="76"/>
      <c r="N266" s="79"/>
    </row>
    <row r="267" spans="1:14" ht="17.25" thickBot="1" x14ac:dyDescent="0.35">
      <c r="A267" s="104" t="s">
        <v>396</v>
      </c>
      <c r="B267" s="104" t="s">
        <v>209</v>
      </c>
      <c r="C267" s="107" t="s">
        <v>405</v>
      </c>
      <c r="D267" s="110" t="s">
        <v>200</v>
      </c>
      <c r="E267" s="111"/>
      <c r="F267" s="111"/>
      <c r="G267" s="111"/>
      <c r="H267" s="112"/>
      <c r="I267" s="113" t="s">
        <v>225</v>
      </c>
      <c r="J267" s="111"/>
      <c r="K267" s="111"/>
      <c r="L267" s="111"/>
      <c r="M267" s="112"/>
      <c r="N267" s="95" t="s">
        <v>201</v>
      </c>
    </row>
    <row r="268" spans="1:14" ht="18" thickTop="1" thickBot="1" x14ac:dyDescent="0.35">
      <c r="A268" s="105"/>
      <c r="B268" s="105"/>
      <c r="C268" s="108"/>
      <c r="D268" s="98" t="s">
        <v>252</v>
      </c>
      <c r="E268" s="98" t="s">
        <v>253</v>
      </c>
      <c r="F268" s="98" t="s">
        <v>214</v>
      </c>
      <c r="G268" s="100" t="s">
        <v>254</v>
      </c>
      <c r="H268" s="101"/>
      <c r="I268" s="102" t="s">
        <v>255</v>
      </c>
      <c r="J268" s="98" t="s">
        <v>253</v>
      </c>
      <c r="K268" s="98" t="s">
        <v>231</v>
      </c>
      <c r="L268" s="100" t="s">
        <v>257</v>
      </c>
      <c r="M268" s="101"/>
      <c r="N268" s="96"/>
    </row>
    <row r="269" spans="1:14" ht="18" thickTop="1" thickBot="1" x14ac:dyDescent="0.35">
      <c r="A269" s="106"/>
      <c r="B269" s="106"/>
      <c r="C269" s="109"/>
      <c r="D269" s="99"/>
      <c r="E269" s="99"/>
      <c r="F269" s="99"/>
      <c r="G269" s="23" t="s">
        <v>258</v>
      </c>
      <c r="H269" s="24" t="s">
        <v>217</v>
      </c>
      <c r="I269" s="103"/>
      <c r="J269" s="99"/>
      <c r="K269" s="99"/>
      <c r="L269" s="23" t="s">
        <v>204</v>
      </c>
      <c r="M269" s="24" t="s">
        <v>235</v>
      </c>
      <c r="N269" s="97"/>
    </row>
    <row r="270" spans="1:14" ht="34.5" thickTop="1" x14ac:dyDescent="0.3">
      <c r="A270" s="88" t="s">
        <v>537</v>
      </c>
      <c r="B270" s="91" t="s">
        <v>435</v>
      </c>
      <c r="C270" s="59" t="s">
        <v>412</v>
      </c>
      <c r="D270" s="94" t="s">
        <v>259</v>
      </c>
      <c r="E270" s="60" t="s">
        <v>227</v>
      </c>
      <c r="F270" s="61" t="s">
        <v>359</v>
      </c>
      <c r="G270" s="72">
        <f>(VALUE(LEFT(F270,1))+VALUE(LEFT(F271,1))+VALUE(LEFT(F272,1))+VALUE(LEFT(F273,1))+VALUE(LEFT(F274,1))+VALUE(LEFT(F275,1))+VALUE(LEFT(F276,1))+VALUE(LEFT(F277,1)))/8</f>
        <v>7.75</v>
      </c>
      <c r="H270" s="75" t="str">
        <f>IF(G270&lt;3,$U$12,IF(G270&lt;6,$U$13,$U$14))</f>
        <v>HIGH</v>
      </c>
      <c r="I270" s="69" t="s">
        <v>237</v>
      </c>
      <c r="J270" s="60" t="s">
        <v>238</v>
      </c>
      <c r="K270" s="61" t="s">
        <v>324</v>
      </c>
      <c r="L270" s="72">
        <f>(VALUE(LEFT(K270,1))+VALUE(LEFT(K271,1))+VALUE(LEFT(K272,1))+VALUE(LEFT(K273,1))+VALUE(LEFT(K274,1))+VALUE(LEFT(K275,1))+VALUE(LEFT(K276,1))+VALUE(LEFT(K277,1)))/8</f>
        <v>1.625</v>
      </c>
      <c r="M270" s="75" t="str">
        <f>IF(L270&lt;3,$U$12,IF(L270&lt;6,$U$13,$U$14))</f>
        <v>LOW</v>
      </c>
      <c r="N270" s="78" t="str">
        <f>IF(AND(H270=$U$14,M270=$U$14),$U$5,IF(AND(H270=$U$14,M270=$U$13),$U$6,IF(AND(H270=$U$14,M270=$U$12),$U$7,IF(AND(H270=$U$13,M270=$U$14),$T$5,IF(AND(H270=$U$13,M270=$U$13),$T$6,IF(AND(H270=$U$13,M270=$U$12),$T$7,IF(AND(H270=$U$12,M270=$U$14),$S$5,IF(AND(H270=$U$12,M270=$U$13),$S$6,IF(AND(H270=$U$12,M270=$U$12),$S$7)))))))))</f>
        <v>Medium</v>
      </c>
    </row>
    <row r="271" spans="1:14" ht="22.5" x14ac:dyDescent="0.3">
      <c r="A271" s="89"/>
      <c r="B271" s="92"/>
      <c r="C271" s="81" t="s">
        <v>436</v>
      </c>
      <c r="D271" s="84"/>
      <c r="E271" s="30" t="s">
        <v>260</v>
      </c>
      <c r="F271" s="31" t="s">
        <v>350</v>
      </c>
      <c r="G271" s="73" t="e">
        <v>#REF!</v>
      </c>
      <c r="H271" s="76"/>
      <c r="I271" s="70"/>
      <c r="J271" s="30" t="s">
        <v>240</v>
      </c>
      <c r="K271" s="31" t="s">
        <v>324</v>
      </c>
      <c r="L271" s="73" t="e">
        <v>#VALUE!</v>
      </c>
      <c r="M271" s="76"/>
      <c r="N271" s="79"/>
    </row>
    <row r="272" spans="1:14" ht="45" x14ac:dyDescent="0.3">
      <c r="A272" s="89"/>
      <c r="B272" s="92"/>
      <c r="C272" s="82"/>
      <c r="D272" s="84"/>
      <c r="E272" s="30" t="s">
        <v>207</v>
      </c>
      <c r="F272" s="31" t="s">
        <v>361</v>
      </c>
      <c r="G272" s="73" t="e">
        <v>#REF!</v>
      </c>
      <c r="H272" s="76"/>
      <c r="I272" s="70"/>
      <c r="J272" s="30" t="s">
        <v>244</v>
      </c>
      <c r="K272" s="31" t="s">
        <v>366</v>
      </c>
      <c r="L272" s="73" t="e">
        <v>#VALUE!</v>
      </c>
      <c r="M272" s="76"/>
      <c r="N272" s="79"/>
    </row>
    <row r="273" spans="1:14" ht="33.75" x14ac:dyDescent="0.3">
      <c r="A273" s="89"/>
      <c r="B273" s="92"/>
      <c r="C273" s="82"/>
      <c r="D273" s="84"/>
      <c r="E273" s="30" t="s">
        <v>218</v>
      </c>
      <c r="F273" s="31" t="s">
        <v>358</v>
      </c>
      <c r="G273" s="73" t="e">
        <v>#REF!</v>
      </c>
      <c r="H273" s="76"/>
      <c r="I273" s="71"/>
      <c r="J273" s="30" t="s">
        <v>208</v>
      </c>
      <c r="K273" s="31" t="s">
        <v>324</v>
      </c>
      <c r="L273" s="73" t="e">
        <v>#VALUE!</v>
      </c>
      <c r="M273" s="76"/>
      <c r="N273" s="79"/>
    </row>
    <row r="274" spans="1:14" ht="45" x14ac:dyDescent="0.3">
      <c r="A274" s="89"/>
      <c r="B274" s="92"/>
      <c r="C274" s="82"/>
      <c r="D274" s="84" t="s">
        <v>261</v>
      </c>
      <c r="E274" s="30" t="s">
        <v>262</v>
      </c>
      <c r="F274" s="31" t="s">
        <v>182</v>
      </c>
      <c r="G274" s="73" t="e">
        <v>#REF!</v>
      </c>
      <c r="H274" s="76"/>
      <c r="I274" s="86" t="s">
        <v>247</v>
      </c>
      <c r="J274" s="30" t="s">
        <v>248</v>
      </c>
      <c r="K274" s="31" t="s">
        <v>335</v>
      </c>
      <c r="L274" s="73" t="e">
        <v>#VALUE!</v>
      </c>
      <c r="M274" s="76"/>
      <c r="N274" s="79"/>
    </row>
    <row r="275" spans="1:14" ht="22.5" x14ac:dyDescent="0.3">
      <c r="A275" s="89"/>
      <c r="B275" s="92"/>
      <c r="C275" s="82"/>
      <c r="D275" s="84"/>
      <c r="E275" s="30" t="s">
        <v>264</v>
      </c>
      <c r="F275" s="31" t="s">
        <v>185</v>
      </c>
      <c r="G275" s="73" t="e">
        <v>#REF!</v>
      </c>
      <c r="H275" s="76"/>
      <c r="I275" s="70"/>
      <c r="J275" s="30" t="s">
        <v>211</v>
      </c>
      <c r="K275" s="31" t="s">
        <v>336</v>
      </c>
      <c r="L275" s="73" t="e">
        <v>#VALUE!</v>
      </c>
      <c r="M275" s="76"/>
      <c r="N275" s="79"/>
    </row>
    <row r="276" spans="1:14" ht="22.5" x14ac:dyDescent="0.3">
      <c r="A276" s="89"/>
      <c r="B276" s="92"/>
      <c r="C276" s="82"/>
      <c r="D276" s="84"/>
      <c r="E276" s="30" t="s">
        <v>265</v>
      </c>
      <c r="F276" s="31" t="s">
        <v>186</v>
      </c>
      <c r="G276" s="73" t="e">
        <v>#REF!</v>
      </c>
      <c r="H276" s="76"/>
      <c r="I276" s="70"/>
      <c r="J276" s="30" t="s">
        <v>250</v>
      </c>
      <c r="K276" s="31" t="s">
        <v>340</v>
      </c>
      <c r="L276" s="73" t="e">
        <v>#VALUE!</v>
      </c>
      <c r="M276" s="76"/>
      <c r="N276" s="79"/>
    </row>
    <row r="277" spans="1:14" ht="23.25" thickBot="1" x14ac:dyDescent="0.35">
      <c r="A277" s="90"/>
      <c r="B277" s="93"/>
      <c r="C277" s="83"/>
      <c r="D277" s="85"/>
      <c r="E277" s="62" t="s">
        <v>266</v>
      </c>
      <c r="F277" s="63" t="s">
        <v>363</v>
      </c>
      <c r="G277" s="74" t="e">
        <v>#REF!</v>
      </c>
      <c r="H277" s="77"/>
      <c r="I277" s="87"/>
      <c r="J277" s="62" t="s">
        <v>251</v>
      </c>
      <c r="K277" s="63" t="s">
        <v>324</v>
      </c>
      <c r="L277" s="74" t="e">
        <v>#VALUE!</v>
      </c>
      <c r="M277" s="77"/>
      <c r="N277" s="80"/>
    </row>
  </sheetData>
  <mergeCells count="657">
    <mergeCell ref="D3:H3"/>
    <mergeCell ref="G6:G13"/>
    <mergeCell ref="H6:H13"/>
    <mergeCell ref="D10:D13"/>
    <mergeCell ref="B3:B5"/>
    <mergeCell ref="B6:B13"/>
    <mergeCell ref="C3:C5"/>
    <mergeCell ref="K4:K5"/>
    <mergeCell ref="D4:D5"/>
    <mergeCell ref="E4:E5"/>
    <mergeCell ref="F4:F5"/>
    <mergeCell ref="G4:H4"/>
    <mergeCell ref="I4:I5"/>
    <mergeCell ref="AE3:AF3"/>
    <mergeCell ref="Q3:U3"/>
    <mergeCell ref="Q5:Q8"/>
    <mergeCell ref="L4:M4"/>
    <mergeCell ref="N3:N5"/>
    <mergeCell ref="I17:I20"/>
    <mergeCell ref="L17:L24"/>
    <mergeCell ref="M17:M24"/>
    <mergeCell ref="Y3:Z3"/>
    <mergeCell ref="AB3:AC3"/>
    <mergeCell ref="K15:K16"/>
    <mergeCell ref="L15:M15"/>
    <mergeCell ref="I3:M3"/>
    <mergeCell ref="J4:J5"/>
    <mergeCell ref="T11:U11"/>
    <mergeCell ref="R9:U9"/>
    <mergeCell ref="I6:I9"/>
    <mergeCell ref="L6:L13"/>
    <mergeCell ref="M6:M13"/>
    <mergeCell ref="N6:N13"/>
    <mergeCell ref="I10:I13"/>
    <mergeCell ref="N17:N24"/>
    <mergeCell ref="C18:C24"/>
    <mergeCell ref="D21:D24"/>
    <mergeCell ref="I21:I24"/>
    <mergeCell ref="N14:N16"/>
    <mergeCell ref="D15:D16"/>
    <mergeCell ref="E15:E16"/>
    <mergeCell ref="F15:F16"/>
    <mergeCell ref="G15:H15"/>
    <mergeCell ref="I15:I16"/>
    <mergeCell ref="G17:G24"/>
    <mergeCell ref="H17:H24"/>
    <mergeCell ref="D17:D20"/>
    <mergeCell ref="J15:J16"/>
    <mergeCell ref="D6:D9"/>
    <mergeCell ref="B25:B27"/>
    <mergeCell ref="C25:C27"/>
    <mergeCell ref="D25:H25"/>
    <mergeCell ref="I25:M25"/>
    <mergeCell ref="B14:B16"/>
    <mergeCell ref="C14:C16"/>
    <mergeCell ref="D14:H14"/>
    <mergeCell ref="I14:M14"/>
    <mergeCell ref="C7:C13"/>
    <mergeCell ref="N25:N27"/>
    <mergeCell ref="D26:D27"/>
    <mergeCell ref="E26:E27"/>
    <mergeCell ref="F26:F27"/>
    <mergeCell ref="G26:H26"/>
    <mergeCell ref="I26:I27"/>
    <mergeCell ref="J26:J27"/>
    <mergeCell ref="K26:K27"/>
    <mergeCell ref="L26:M26"/>
    <mergeCell ref="L28:L35"/>
    <mergeCell ref="M28:M35"/>
    <mergeCell ref="N28:N35"/>
    <mergeCell ref="C29:C35"/>
    <mergeCell ref="D32:D35"/>
    <mergeCell ref="I32:I35"/>
    <mergeCell ref="B28:B35"/>
    <mergeCell ref="D28:D31"/>
    <mergeCell ref="G28:G35"/>
    <mergeCell ref="H28:H35"/>
    <mergeCell ref="I28:I31"/>
    <mergeCell ref="A25:A27"/>
    <mergeCell ref="A28:A35"/>
    <mergeCell ref="A36:A38"/>
    <mergeCell ref="B36:B38"/>
    <mergeCell ref="C36:C38"/>
    <mergeCell ref="A6:A13"/>
    <mergeCell ref="A3:A5"/>
    <mergeCell ref="A14:A16"/>
    <mergeCell ref="A17:A24"/>
    <mergeCell ref="B17:B24"/>
    <mergeCell ref="D36:H36"/>
    <mergeCell ref="I36:M36"/>
    <mergeCell ref="N36:N38"/>
    <mergeCell ref="D37:D38"/>
    <mergeCell ref="E37:E38"/>
    <mergeCell ref="F37:F38"/>
    <mergeCell ref="G37:H37"/>
    <mergeCell ref="I37:I38"/>
    <mergeCell ref="J37:J38"/>
    <mergeCell ref="K37:K38"/>
    <mergeCell ref="L37:M37"/>
    <mergeCell ref="A47:A49"/>
    <mergeCell ref="B47:B49"/>
    <mergeCell ref="C47:C49"/>
    <mergeCell ref="D47:H47"/>
    <mergeCell ref="I47:M47"/>
    <mergeCell ref="I39:I42"/>
    <mergeCell ref="L39:L46"/>
    <mergeCell ref="M39:M46"/>
    <mergeCell ref="N39:N46"/>
    <mergeCell ref="C40:C46"/>
    <mergeCell ref="D43:D46"/>
    <mergeCell ref="I43:I46"/>
    <mergeCell ref="A39:A46"/>
    <mergeCell ref="B39:B46"/>
    <mergeCell ref="D39:D42"/>
    <mergeCell ref="G39:G46"/>
    <mergeCell ref="H39:H46"/>
    <mergeCell ref="N47:N49"/>
    <mergeCell ref="D48:D49"/>
    <mergeCell ref="E48:E49"/>
    <mergeCell ref="F48:F49"/>
    <mergeCell ref="G48:H48"/>
    <mergeCell ref="I48:I49"/>
    <mergeCell ref="J48:J49"/>
    <mergeCell ref="K48:K49"/>
    <mergeCell ref="L48:M48"/>
    <mergeCell ref="A58:A60"/>
    <mergeCell ref="B58:B60"/>
    <mergeCell ref="C58:C60"/>
    <mergeCell ref="D58:H58"/>
    <mergeCell ref="I58:M58"/>
    <mergeCell ref="I50:I53"/>
    <mergeCell ref="L50:L57"/>
    <mergeCell ref="M50:M57"/>
    <mergeCell ref="N50:N57"/>
    <mergeCell ref="C51:C57"/>
    <mergeCell ref="D54:D57"/>
    <mergeCell ref="I54:I57"/>
    <mergeCell ref="A50:A57"/>
    <mergeCell ref="B50:B57"/>
    <mergeCell ref="D50:D53"/>
    <mergeCell ref="G50:G57"/>
    <mergeCell ref="H50:H57"/>
    <mergeCell ref="N58:N60"/>
    <mergeCell ref="D59:D60"/>
    <mergeCell ref="E59:E60"/>
    <mergeCell ref="F59:F60"/>
    <mergeCell ref="G59:H59"/>
    <mergeCell ref="I59:I60"/>
    <mergeCell ref="J59:J60"/>
    <mergeCell ref="K59:K60"/>
    <mergeCell ref="L59:M59"/>
    <mergeCell ref="A69:A71"/>
    <mergeCell ref="B69:B71"/>
    <mergeCell ref="C69:C71"/>
    <mergeCell ref="D69:H69"/>
    <mergeCell ref="I69:M69"/>
    <mergeCell ref="I61:I64"/>
    <mergeCell ref="L61:L68"/>
    <mergeCell ref="M61:M68"/>
    <mergeCell ref="N61:N68"/>
    <mergeCell ref="C62:C68"/>
    <mergeCell ref="D65:D68"/>
    <mergeCell ref="I65:I68"/>
    <mergeCell ref="A61:A68"/>
    <mergeCell ref="B61:B68"/>
    <mergeCell ref="D61:D64"/>
    <mergeCell ref="G61:G68"/>
    <mergeCell ref="H61:H68"/>
    <mergeCell ref="N69:N71"/>
    <mergeCell ref="D70:D71"/>
    <mergeCell ref="E70:E71"/>
    <mergeCell ref="F70:F71"/>
    <mergeCell ref="G70:H70"/>
    <mergeCell ref="I70:I71"/>
    <mergeCell ref="J70:J71"/>
    <mergeCell ref="K70:K71"/>
    <mergeCell ref="L70:M70"/>
    <mergeCell ref="A80:A82"/>
    <mergeCell ref="B80:B82"/>
    <mergeCell ref="C80:C82"/>
    <mergeCell ref="D80:H80"/>
    <mergeCell ref="I80:M80"/>
    <mergeCell ref="I72:I75"/>
    <mergeCell ref="L72:L79"/>
    <mergeCell ref="M72:M79"/>
    <mergeCell ref="N72:N79"/>
    <mergeCell ref="C73:C79"/>
    <mergeCell ref="D76:D79"/>
    <mergeCell ref="I76:I79"/>
    <mergeCell ref="A72:A79"/>
    <mergeCell ref="B72:B79"/>
    <mergeCell ref="D72:D75"/>
    <mergeCell ref="G72:G79"/>
    <mergeCell ref="H72:H79"/>
    <mergeCell ref="N80:N82"/>
    <mergeCell ref="D81:D82"/>
    <mergeCell ref="E81:E82"/>
    <mergeCell ref="F81:F82"/>
    <mergeCell ref="G81:H81"/>
    <mergeCell ref="I81:I82"/>
    <mergeCell ref="J81:J82"/>
    <mergeCell ref="K81:K82"/>
    <mergeCell ref="L81:M81"/>
    <mergeCell ref="A91:A93"/>
    <mergeCell ref="B91:B93"/>
    <mergeCell ref="C91:C93"/>
    <mergeCell ref="D91:H91"/>
    <mergeCell ref="I91:M91"/>
    <mergeCell ref="I83:I86"/>
    <mergeCell ref="L83:L90"/>
    <mergeCell ref="M83:M90"/>
    <mergeCell ref="N83:N90"/>
    <mergeCell ref="C84:C90"/>
    <mergeCell ref="D87:D90"/>
    <mergeCell ref="I87:I90"/>
    <mergeCell ref="A83:A90"/>
    <mergeCell ref="B83:B90"/>
    <mergeCell ref="D83:D86"/>
    <mergeCell ref="G83:G90"/>
    <mergeCell ref="H83:H90"/>
    <mergeCell ref="N91:N93"/>
    <mergeCell ref="D92:D93"/>
    <mergeCell ref="E92:E93"/>
    <mergeCell ref="F92:F93"/>
    <mergeCell ref="G92:H92"/>
    <mergeCell ref="I92:I93"/>
    <mergeCell ref="J92:J93"/>
    <mergeCell ref="K92:K93"/>
    <mergeCell ref="L92:M92"/>
    <mergeCell ref="A102:A104"/>
    <mergeCell ref="B102:B104"/>
    <mergeCell ref="C102:C104"/>
    <mergeCell ref="D102:H102"/>
    <mergeCell ref="I102:M102"/>
    <mergeCell ref="I94:I97"/>
    <mergeCell ref="L94:L101"/>
    <mergeCell ref="M94:M101"/>
    <mergeCell ref="N94:N101"/>
    <mergeCell ref="C95:C101"/>
    <mergeCell ref="D98:D101"/>
    <mergeCell ref="I98:I101"/>
    <mergeCell ref="A94:A101"/>
    <mergeCell ref="B94:B101"/>
    <mergeCell ref="D94:D97"/>
    <mergeCell ref="G94:G101"/>
    <mergeCell ref="H94:H101"/>
    <mergeCell ref="N102:N104"/>
    <mergeCell ref="D103:D104"/>
    <mergeCell ref="E103:E104"/>
    <mergeCell ref="F103:F104"/>
    <mergeCell ref="G103:H103"/>
    <mergeCell ref="I103:I104"/>
    <mergeCell ref="J103:J104"/>
    <mergeCell ref="K103:K104"/>
    <mergeCell ref="L103:M103"/>
    <mergeCell ref="A113:A115"/>
    <mergeCell ref="B113:B115"/>
    <mergeCell ref="C113:C115"/>
    <mergeCell ref="D113:H113"/>
    <mergeCell ref="I113:M113"/>
    <mergeCell ref="I105:I108"/>
    <mergeCell ref="L105:L112"/>
    <mergeCell ref="M105:M112"/>
    <mergeCell ref="N105:N112"/>
    <mergeCell ref="C106:C112"/>
    <mergeCell ref="D109:D112"/>
    <mergeCell ref="I109:I112"/>
    <mergeCell ref="A105:A112"/>
    <mergeCell ref="B105:B112"/>
    <mergeCell ref="D105:D108"/>
    <mergeCell ref="G105:G112"/>
    <mergeCell ref="H105:H112"/>
    <mergeCell ref="N113:N115"/>
    <mergeCell ref="D114:D115"/>
    <mergeCell ref="E114:E115"/>
    <mergeCell ref="F114:F115"/>
    <mergeCell ref="G114:H114"/>
    <mergeCell ref="I114:I115"/>
    <mergeCell ref="J114:J115"/>
    <mergeCell ref="K114:K115"/>
    <mergeCell ref="L114:M114"/>
    <mergeCell ref="A124:A126"/>
    <mergeCell ref="B124:B126"/>
    <mergeCell ref="C124:C126"/>
    <mergeCell ref="D124:H124"/>
    <mergeCell ref="I124:M124"/>
    <mergeCell ref="I116:I119"/>
    <mergeCell ref="L116:L123"/>
    <mergeCell ref="M116:M123"/>
    <mergeCell ref="N116:N123"/>
    <mergeCell ref="C117:C123"/>
    <mergeCell ref="D120:D123"/>
    <mergeCell ref="I120:I123"/>
    <mergeCell ref="A116:A123"/>
    <mergeCell ref="B116:B123"/>
    <mergeCell ref="D116:D119"/>
    <mergeCell ref="G116:G123"/>
    <mergeCell ref="H116:H123"/>
    <mergeCell ref="N124:N126"/>
    <mergeCell ref="D125:D126"/>
    <mergeCell ref="E125:E126"/>
    <mergeCell ref="F125:F126"/>
    <mergeCell ref="G125:H125"/>
    <mergeCell ref="I125:I126"/>
    <mergeCell ref="J125:J126"/>
    <mergeCell ref="K125:K126"/>
    <mergeCell ref="L125:M125"/>
    <mergeCell ref="A135:A137"/>
    <mergeCell ref="B135:B137"/>
    <mergeCell ref="C135:C137"/>
    <mergeCell ref="D135:H135"/>
    <mergeCell ref="I135:M135"/>
    <mergeCell ref="I127:I130"/>
    <mergeCell ref="L127:L134"/>
    <mergeCell ref="M127:M134"/>
    <mergeCell ref="N127:N134"/>
    <mergeCell ref="C128:C134"/>
    <mergeCell ref="D131:D134"/>
    <mergeCell ref="I131:I134"/>
    <mergeCell ref="A127:A134"/>
    <mergeCell ref="B127:B134"/>
    <mergeCell ref="D127:D130"/>
    <mergeCell ref="G127:G134"/>
    <mergeCell ref="H127:H134"/>
    <mergeCell ref="N135:N137"/>
    <mergeCell ref="D136:D137"/>
    <mergeCell ref="E136:E137"/>
    <mergeCell ref="F136:F137"/>
    <mergeCell ref="G136:H136"/>
    <mergeCell ref="I136:I137"/>
    <mergeCell ref="J136:J137"/>
    <mergeCell ref="K136:K137"/>
    <mergeCell ref="L136:M136"/>
    <mergeCell ref="A146:A148"/>
    <mergeCell ref="B146:B148"/>
    <mergeCell ref="C146:C148"/>
    <mergeCell ref="D146:H146"/>
    <mergeCell ref="I146:M146"/>
    <mergeCell ref="I138:I141"/>
    <mergeCell ref="L138:L145"/>
    <mergeCell ref="M138:M145"/>
    <mergeCell ref="N138:N145"/>
    <mergeCell ref="C139:C145"/>
    <mergeCell ref="D142:D145"/>
    <mergeCell ref="I142:I145"/>
    <mergeCell ref="A138:A145"/>
    <mergeCell ref="B138:B145"/>
    <mergeCell ref="D138:D141"/>
    <mergeCell ref="G138:G145"/>
    <mergeCell ref="H138:H145"/>
    <mergeCell ref="N146:N148"/>
    <mergeCell ref="D147:D148"/>
    <mergeCell ref="E147:E148"/>
    <mergeCell ref="F147:F148"/>
    <mergeCell ref="G147:H147"/>
    <mergeCell ref="I147:I148"/>
    <mergeCell ref="J147:J148"/>
    <mergeCell ref="K147:K148"/>
    <mergeCell ref="L147:M147"/>
    <mergeCell ref="A157:A159"/>
    <mergeCell ref="B157:B159"/>
    <mergeCell ref="C157:C159"/>
    <mergeCell ref="D157:H157"/>
    <mergeCell ref="I157:M157"/>
    <mergeCell ref="I149:I152"/>
    <mergeCell ref="L149:L156"/>
    <mergeCell ref="M149:M156"/>
    <mergeCell ref="N149:N156"/>
    <mergeCell ref="C150:C156"/>
    <mergeCell ref="D153:D156"/>
    <mergeCell ref="I153:I156"/>
    <mergeCell ref="A149:A156"/>
    <mergeCell ref="B149:B156"/>
    <mergeCell ref="D149:D152"/>
    <mergeCell ref="G149:G156"/>
    <mergeCell ref="H149:H156"/>
    <mergeCell ref="N157:N159"/>
    <mergeCell ref="D158:D159"/>
    <mergeCell ref="E158:E159"/>
    <mergeCell ref="F158:F159"/>
    <mergeCell ref="G158:H158"/>
    <mergeCell ref="I158:I159"/>
    <mergeCell ref="J158:J159"/>
    <mergeCell ref="K158:K159"/>
    <mergeCell ref="L158:M158"/>
    <mergeCell ref="A168:A170"/>
    <mergeCell ref="B168:B170"/>
    <mergeCell ref="C168:C170"/>
    <mergeCell ref="D168:H168"/>
    <mergeCell ref="I168:M168"/>
    <mergeCell ref="I160:I163"/>
    <mergeCell ref="L160:L167"/>
    <mergeCell ref="M160:M167"/>
    <mergeCell ref="N160:N167"/>
    <mergeCell ref="C161:C167"/>
    <mergeCell ref="D164:D167"/>
    <mergeCell ref="I164:I167"/>
    <mergeCell ref="A160:A167"/>
    <mergeCell ref="B160:B167"/>
    <mergeCell ref="D160:D163"/>
    <mergeCell ref="G160:G167"/>
    <mergeCell ref="H160:H167"/>
    <mergeCell ref="N168:N170"/>
    <mergeCell ref="D169:D170"/>
    <mergeCell ref="E169:E170"/>
    <mergeCell ref="F169:F170"/>
    <mergeCell ref="G169:H169"/>
    <mergeCell ref="I169:I170"/>
    <mergeCell ref="J169:J170"/>
    <mergeCell ref="K169:K170"/>
    <mergeCell ref="L169:M169"/>
    <mergeCell ref="A179:A181"/>
    <mergeCell ref="B179:B181"/>
    <mergeCell ref="C179:C181"/>
    <mergeCell ref="D179:H179"/>
    <mergeCell ref="I179:M179"/>
    <mergeCell ref="I171:I174"/>
    <mergeCell ref="L171:L178"/>
    <mergeCell ref="M171:M178"/>
    <mergeCell ref="N171:N178"/>
    <mergeCell ref="C172:C178"/>
    <mergeCell ref="D175:D178"/>
    <mergeCell ref="I175:I178"/>
    <mergeCell ref="A171:A178"/>
    <mergeCell ref="B171:B178"/>
    <mergeCell ref="D171:D174"/>
    <mergeCell ref="G171:G178"/>
    <mergeCell ref="H171:H178"/>
    <mergeCell ref="N179:N181"/>
    <mergeCell ref="D180:D181"/>
    <mergeCell ref="E180:E181"/>
    <mergeCell ref="F180:F181"/>
    <mergeCell ref="G180:H180"/>
    <mergeCell ref="I180:I181"/>
    <mergeCell ref="J180:J181"/>
    <mergeCell ref="K180:K181"/>
    <mergeCell ref="L180:M180"/>
    <mergeCell ref="A190:A192"/>
    <mergeCell ref="B190:B192"/>
    <mergeCell ref="C190:C192"/>
    <mergeCell ref="D190:H190"/>
    <mergeCell ref="I190:M190"/>
    <mergeCell ref="I182:I185"/>
    <mergeCell ref="L182:L189"/>
    <mergeCell ref="M182:M189"/>
    <mergeCell ref="N182:N189"/>
    <mergeCell ref="C183:C189"/>
    <mergeCell ref="D186:D189"/>
    <mergeCell ref="I186:I189"/>
    <mergeCell ref="A182:A189"/>
    <mergeCell ref="B182:B189"/>
    <mergeCell ref="D182:D185"/>
    <mergeCell ref="G182:G189"/>
    <mergeCell ref="H182:H189"/>
    <mergeCell ref="N190:N192"/>
    <mergeCell ref="D191:D192"/>
    <mergeCell ref="E191:E192"/>
    <mergeCell ref="F191:F192"/>
    <mergeCell ref="G191:H191"/>
    <mergeCell ref="I191:I192"/>
    <mergeCell ref="J191:J192"/>
    <mergeCell ref="K191:K192"/>
    <mergeCell ref="L191:M191"/>
    <mergeCell ref="A201:A203"/>
    <mergeCell ref="B201:B203"/>
    <mergeCell ref="C201:C203"/>
    <mergeCell ref="D201:H201"/>
    <mergeCell ref="I201:M201"/>
    <mergeCell ref="I193:I196"/>
    <mergeCell ref="L193:L200"/>
    <mergeCell ref="M193:M200"/>
    <mergeCell ref="N193:N200"/>
    <mergeCell ref="C194:C200"/>
    <mergeCell ref="D197:D200"/>
    <mergeCell ref="I197:I200"/>
    <mergeCell ref="A193:A200"/>
    <mergeCell ref="B193:B200"/>
    <mergeCell ref="D193:D196"/>
    <mergeCell ref="G193:G200"/>
    <mergeCell ref="H193:H200"/>
    <mergeCell ref="N201:N203"/>
    <mergeCell ref="D202:D203"/>
    <mergeCell ref="E202:E203"/>
    <mergeCell ref="F202:F203"/>
    <mergeCell ref="G202:H202"/>
    <mergeCell ref="I202:I203"/>
    <mergeCell ref="J202:J203"/>
    <mergeCell ref="K202:K203"/>
    <mergeCell ref="L202:M202"/>
    <mergeCell ref="A212:A214"/>
    <mergeCell ref="B212:B214"/>
    <mergeCell ref="C212:C214"/>
    <mergeCell ref="D212:H212"/>
    <mergeCell ref="I212:M212"/>
    <mergeCell ref="I204:I207"/>
    <mergeCell ref="L204:L211"/>
    <mergeCell ref="M204:M211"/>
    <mergeCell ref="N204:N211"/>
    <mergeCell ref="C205:C211"/>
    <mergeCell ref="D208:D211"/>
    <mergeCell ref="I208:I211"/>
    <mergeCell ref="A204:A211"/>
    <mergeCell ref="B204:B211"/>
    <mergeCell ref="D204:D207"/>
    <mergeCell ref="G204:G211"/>
    <mergeCell ref="H204:H211"/>
    <mergeCell ref="N212:N214"/>
    <mergeCell ref="D213:D214"/>
    <mergeCell ref="E213:E214"/>
    <mergeCell ref="F213:F214"/>
    <mergeCell ref="G213:H213"/>
    <mergeCell ref="I213:I214"/>
    <mergeCell ref="J213:J214"/>
    <mergeCell ref="K213:K214"/>
    <mergeCell ref="L213:M213"/>
    <mergeCell ref="A223:A225"/>
    <mergeCell ref="B223:B225"/>
    <mergeCell ref="C223:C225"/>
    <mergeCell ref="D223:H223"/>
    <mergeCell ref="I223:M223"/>
    <mergeCell ref="I215:I218"/>
    <mergeCell ref="L215:L222"/>
    <mergeCell ref="M215:M222"/>
    <mergeCell ref="N215:N222"/>
    <mergeCell ref="C216:C222"/>
    <mergeCell ref="D219:D222"/>
    <mergeCell ref="I219:I222"/>
    <mergeCell ref="A215:A222"/>
    <mergeCell ref="B215:B222"/>
    <mergeCell ref="D215:D218"/>
    <mergeCell ref="G215:G222"/>
    <mergeCell ref="H215:H222"/>
    <mergeCell ref="N223:N225"/>
    <mergeCell ref="D224:D225"/>
    <mergeCell ref="E224:E225"/>
    <mergeCell ref="F224:F225"/>
    <mergeCell ref="G224:H224"/>
    <mergeCell ref="I224:I225"/>
    <mergeCell ref="J224:J225"/>
    <mergeCell ref="K224:K225"/>
    <mergeCell ref="L224:M224"/>
    <mergeCell ref="A234:A236"/>
    <mergeCell ref="B234:B236"/>
    <mergeCell ref="C234:C236"/>
    <mergeCell ref="D234:H234"/>
    <mergeCell ref="I234:M234"/>
    <mergeCell ref="I226:I229"/>
    <mergeCell ref="L226:L233"/>
    <mergeCell ref="M226:M233"/>
    <mergeCell ref="N226:N233"/>
    <mergeCell ref="C227:C233"/>
    <mergeCell ref="D230:D233"/>
    <mergeCell ref="I230:I233"/>
    <mergeCell ref="A226:A233"/>
    <mergeCell ref="B226:B233"/>
    <mergeCell ref="D226:D229"/>
    <mergeCell ref="G226:G233"/>
    <mergeCell ref="H226:H233"/>
    <mergeCell ref="N234:N236"/>
    <mergeCell ref="D235:D236"/>
    <mergeCell ref="E235:E236"/>
    <mergeCell ref="F235:F236"/>
    <mergeCell ref="G235:H235"/>
    <mergeCell ref="I235:I236"/>
    <mergeCell ref="J235:J236"/>
    <mergeCell ref="K235:K236"/>
    <mergeCell ref="L235:M235"/>
    <mergeCell ref="A245:A247"/>
    <mergeCell ref="B245:B247"/>
    <mergeCell ref="C245:C247"/>
    <mergeCell ref="D245:H245"/>
    <mergeCell ref="I245:M245"/>
    <mergeCell ref="I237:I240"/>
    <mergeCell ref="L237:L244"/>
    <mergeCell ref="M237:M244"/>
    <mergeCell ref="N237:N244"/>
    <mergeCell ref="C238:C244"/>
    <mergeCell ref="D241:D244"/>
    <mergeCell ref="I241:I244"/>
    <mergeCell ref="A237:A244"/>
    <mergeCell ref="B237:B244"/>
    <mergeCell ref="D237:D240"/>
    <mergeCell ref="G237:G244"/>
    <mergeCell ref="H237:H244"/>
    <mergeCell ref="N245:N247"/>
    <mergeCell ref="D246:D247"/>
    <mergeCell ref="E246:E247"/>
    <mergeCell ref="F246:F247"/>
    <mergeCell ref="G246:H246"/>
    <mergeCell ref="I246:I247"/>
    <mergeCell ref="J246:J247"/>
    <mergeCell ref="K246:K247"/>
    <mergeCell ref="L246:M246"/>
    <mergeCell ref="A256:A258"/>
    <mergeCell ref="B256:B258"/>
    <mergeCell ref="C256:C258"/>
    <mergeCell ref="D256:H256"/>
    <mergeCell ref="I256:M256"/>
    <mergeCell ref="I248:I251"/>
    <mergeCell ref="L248:L255"/>
    <mergeCell ref="M248:M255"/>
    <mergeCell ref="N248:N255"/>
    <mergeCell ref="C249:C255"/>
    <mergeCell ref="D252:D255"/>
    <mergeCell ref="I252:I255"/>
    <mergeCell ref="A248:A255"/>
    <mergeCell ref="B248:B255"/>
    <mergeCell ref="D248:D251"/>
    <mergeCell ref="G248:G255"/>
    <mergeCell ref="H248:H255"/>
    <mergeCell ref="N256:N258"/>
    <mergeCell ref="D257:D258"/>
    <mergeCell ref="E257:E258"/>
    <mergeCell ref="F257:F258"/>
    <mergeCell ref="G257:H257"/>
    <mergeCell ref="I257:I258"/>
    <mergeCell ref="J257:J258"/>
    <mergeCell ref="K257:K258"/>
    <mergeCell ref="L257:M257"/>
    <mergeCell ref="A267:A269"/>
    <mergeCell ref="B267:B269"/>
    <mergeCell ref="C267:C269"/>
    <mergeCell ref="D267:H267"/>
    <mergeCell ref="I267:M267"/>
    <mergeCell ref="I259:I262"/>
    <mergeCell ref="L259:L266"/>
    <mergeCell ref="M259:M266"/>
    <mergeCell ref="N259:N266"/>
    <mergeCell ref="C260:C266"/>
    <mergeCell ref="D263:D266"/>
    <mergeCell ref="I263:I266"/>
    <mergeCell ref="A259:A266"/>
    <mergeCell ref="B259:B266"/>
    <mergeCell ref="D259:D262"/>
    <mergeCell ref="G259:G266"/>
    <mergeCell ref="H259:H266"/>
    <mergeCell ref="N267:N269"/>
    <mergeCell ref="D268:D269"/>
    <mergeCell ref="E268:E269"/>
    <mergeCell ref="F268:F269"/>
    <mergeCell ref="G268:H268"/>
    <mergeCell ref="I268:I269"/>
    <mergeCell ref="J268:J269"/>
    <mergeCell ref="K268:K269"/>
    <mergeCell ref="L268:M268"/>
    <mergeCell ref="I270:I273"/>
    <mergeCell ref="L270:L277"/>
    <mergeCell ref="M270:M277"/>
    <mergeCell ref="N270:N277"/>
    <mergeCell ref="C271:C277"/>
    <mergeCell ref="D274:D277"/>
    <mergeCell ref="I274:I277"/>
    <mergeCell ref="A270:A277"/>
    <mergeCell ref="B270:B277"/>
    <mergeCell ref="D270:D273"/>
    <mergeCell ref="G270:G277"/>
    <mergeCell ref="H270:H277"/>
  </mergeCells>
  <phoneticPr fontId="23" type="noConversion"/>
  <pageMargins left="0.7" right="0.7" top="0.75" bottom="0.75" header="0.3" footer="0.3"/>
  <pageSetup paperSize="9" orientation="portrait" horizontalDpi="90" verticalDpi="90"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Sheet3!$B$15:$B$24</xm:f>
          </x14:formula1>
          <xm:sqref>F6 F17 F28 F39 F50 F61 F270 F83 F94 F105 F116 F127 F138 F149 F160 F171 F182 F193 F204 F215 F226 F237 F248 F259 F72</xm:sqref>
        </x14:dataValidation>
        <x14:dataValidation type="list" allowBlank="1" showInputMessage="1" showErrorMessage="1">
          <x14:formula1>
            <xm:f>Sheet3!$C$15:$C$24</xm:f>
          </x14:formula1>
          <xm:sqref>F7 F18 F29 F40 F51 F62 F271 F84 F95 F106 F117 F128 F139 F150 F161 F172 F183 F194 F205 F216 F227 F238 F249 F260 F73</xm:sqref>
        </x14:dataValidation>
        <x14:dataValidation type="list" allowBlank="1" showInputMessage="1" showErrorMessage="1">
          <x14:formula1>
            <xm:f>Sheet3!$D$15:$D$24</xm:f>
          </x14:formula1>
          <xm:sqref>F8 F19 F30 F41 F52 F63 F272 F85 F96 F107 F118 F129 F140 F151 F162 F173 F184 F195 F206 F217 F228 F239 F250 F261 F74</xm:sqref>
        </x14:dataValidation>
        <x14:dataValidation type="list" allowBlank="1" showInputMessage="1" showErrorMessage="1">
          <x14:formula1>
            <xm:f>Sheet3!$E$15:$E$24</xm:f>
          </x14:formula1>
          <xm:sqref>F9 F20 F31 F42 F53 F64 F273 F86 F97 F108 F119 F130 F141 F152 F163 F174 F185 F196 F207 F218 F229 F240 F251 F262 F75</xm:sqref>
        </x14:dataValidation>
        <x14:dataValidation type="list" allowBlank="1" showInputMessage="1" showErrorMessage="1">
          <x14:formula1>
            <xm:f>Sheet3!$F$15:$F$24</xm:f>
          </x14:formula1>
          <xm:sqref>F10 F21 F32 F43 F54 F65 F274 F87 F98 F109 F120 F131 F142 F153 F164 F175 F186 F197 F208 F219 F230 F241 F252 F263 F76</xm:sqref>
        </x14:dataValidation>
        <x14:dataValidation type="list" allowBlank="1" showInputMessage="1" showErrorMessage="1">
          <x14:formula1>
            <xm:f>Sheet3!$G$15:$G$24</xm:f>
          </x14:formula1>
          <xm:sqref>F11 F22 F33 F44 F55 F66 F275 F88 F99 F110 F121 F132 F143 F154 F165 F176 F187 F198 F209 F220 F231 F242 F253 F264 F77</xm:sqref>
        </x14:dataValidation>
        <x14:dataValidation type="list" allowBlank="1" showInputMessage="1" showErrorMessage="1">
          <x14:formula1>
            <xm:f>Sheet3!$H$15:$H$24</xm:f>
          </x14:formula1>
          <xm:sqref>F12 F23 F34 F45 F56 F67 F276 F89 F100 F111 F122 F133 F144 F155 F166 F177 F188 F199 F210 F221 F232 F243 F254 F265 F78</xm:sqref>
        </x14:dataValidation>
        <x14:dataValidation type="list" allowBlank="1" showInputMessage="1" showErrorMessage="1">
          <x14:formula1>
            <xm:f>Sheet3!$I$15:$I$24</xm:f>
          </x14:formula1>
          <xm:sqref>F13 F24 F35 F46 F57 F68 F277 F90 F101 F112 F123 F134 F145 F156 F167 F178 F189 F200 F211 F222 F233 F244 F255 F266 F79</xm:sqref>
        </x14:dataValidation>
        <x14:dataValidation type="list" allowBlank="1" showInputMessage="1" showErrorMessage="1">
          <x14:formula1>
            <xm:f>Sheet3!$J$15:$J$24</xm:f>
          </x14:formula1>
          <xm:sqref>K6 K17 K28 K259 K39 K50 K61 K270 K83 K94 K105 K116 K127 K138 K149 K160 K171 K182 K193 K204 K215 K226 K237 K248 K72</xm:sqref>
        </x14:dataValidation>
        <x14:dataValidation type="list" allowBlank="1" showInputMessage="1" showErrorMessage="1">
          <x14:formula1>
            <xm:f>Sheet3!$K$15:$K$24</xm:f>
          </x14:formula1>
          <xm:sqref>K7 K18 K29 K260 K40 K51 K62 K271 K84 K95 K106 K117 K128 K139 K150 K161 K172 K183 K194 K205 K216 K227 K238 K249 K73</xm:sqref>
        </x14:dataValidation>
        <x14:dataValidation type="list" allowBlank="1" showInputMessage="1" showErrorMessage="1">
          <x14:formula1>
            <xm:f>Sheet3!$M$15:$M$24</xm:f>
          </x14:formula1>
          <xm:sqref>K9 K20 K31 K262 K42 K53 K64 K273 K86 K97 K108 K119 K130 K141 K152 K163 K174 K185 K196 K207 K218 K229 K240 K251 K75</xm:sqref>
        </x14:dataValidation>
        <x14:dataValidation type="list" allowBlank="1" showInputMessage="1" showErrorMessage="1">
          <x14:formula1>
            <xm:f>Sheet3!$N$15:$N$24</xm:f>
          </x14:formula1>
          <xm:sqref>K10 K21 K32 K263 K43 K54 K65 K274 K87 K98 K109 K120 K131 K142 K153 K164 K175 K186 K197 K208 K219 K230 K241 K252 K76</xm:sqref>
        </x14:dataValidation>
        <x14:dataValidation type="list" allowBlank="1" showInputMessage="1" showErrorMessage="1">
          <x14:formula1>
            <xm:f>Sheet3!$O$15:$O$24</xm:f>
          </x14:formula1>
          <xm:sqref>K11 K22 K33 K264 K44 K55 K66 K275 K88 K99 K110 K121 K132 K143 K154 K165 K176 K187 K198 K209 K220 K231 K242 K253 K77</xm:sqref>
        </x14:dataValidation>
        <x14:dataValidation type="list" allowBlank="1" showInputMessage="1" showErrorMessage="1">
          <x14:formula1>
            <xm:f>Sheet3!$P$15:$P$24</xm:f>
          </x14:formula1>
          <xm:sqref>K12 K23 K34 K265 K45 K56 K67 K276 K89 K100 K111 K122 K133 K144 K155 K166 K177 K188 K199 K210 K221 K232 K243 K254 K78</xm:sqref>
        </x14:dataValidation>
        <x14:dataValidation type="list" allowBlank="1" showInputMessage="1" showErrorMessage="1">
          <x14:formula1>
            <xm:f>Sheet3!$Q$15:$Q$24</xm:f>
          </x14:formula1>
          <xm:sqref>K13 K24 K35 K266 K46 K57 K68 K277 K90 K101 K112 K123 K134 K145 K156 K167 K178 K189 K200 K211 K222 K233 K244 K255 K79</xm:sqref>
        </x14:dataValidation>
        <x14:dataValidation type="list" allowBlank="1" showInputMessage="1" showErrorMessage="1">
          <x14:formula1>
            <xm:f>Sheet3!$L$15:$L$24</xm:f>
          </x14:formula1>
          <xm:sqref>K8 K19 K30 K261 K41 K52 K63 K272 K85 K96 K107 K118 K129 K140 K151 K162 K173 K184 K195 K206 K217 K228 K239 K250 K74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F6" sqref="F6"/>
    </sheetView>
  </sheetViews>
  <sheetFormatPr defaultRowHeight="16.5" x14ac:dyDescent="0.3"/>
  <cols>
    <col min="1" max="1" width="26.375" bestFit="1" customWidth="1"/>
    <col min="2" max="2" width="9.875" bestFit="1" customWidth="1"/>
    <col min="3" max="3" width="8.625" bestFit="1" customWidth="1"/>
    <col min="4" max="4" width="12.875" bestFit="1" customWidth="1"/>
    <col min="6" max="6" width="17.75" bestFit="1" customWidth="1"/>
    <col min="7" max="7" width="15.25" bestFit="1" customWidth="1"/>
    <col min="8" max="8" width="11.375" bestFit="1" customWidth="1"/>
    <col min="9" max="9" width="19.5" bestFit="1" customWidth="1"/>
    <col min="10" max="10" width="22.625" bestFit="1" customWidth="1"/>
    <col min="11" max="11" width="16.875" bestFit="1" customWidth="1"/>
    <col min="12" max="12" width="19" bestFit="1" customWidth="1"/>
    <col min="13" max="13" width="22.125" bestFit="1" customWidth="1"/>
    <col min="14" max="14" width="17.75" bestFit="1" customWidth="1"/>
    <col min="15" max="15" width="20.125" bestFit="1" customWidth="1"/>
    <col min="16" max="16" width="16.75" bestFit="1" customWidth="1"/>
    <col min="17" max="17" width="16.875" bestFit="1" customWidth="1"/>
  </cols>
  <sheetData>
    <row r="1" spans="1:17" x14ac:dyDescent="0.3">
      <c r="A1" s="49"/>
      <c r="B1" s="49" t="s">
        <v>372</v>
      </c>
      <c r="C1" s="49" t="s">
        <v>373</v>
      </c>
      <c r="D1" s="49" t="s">
        <v>374</v>
      </c>
      <c r="E1" s="49" t="s">
        <v>375</v>
      </c>
      <c r="F1" s="49" t="s">
        <v>376</v>
      </c>
      <c r="G1" s="49" t="s">
        <v>377</v>
      </c>
      <c r="H1" s="49" t="s">
        <v>378</v>
      </c>
      <c r="I1" s="49" t="s">
        <v>379</v>
      </c>
      <c r="J1" s="49" t="s">
        <v>380</v>
      </c>
      <c r="K1" s="49" t="s">
        <v>381</v>
      </c>
      <c r="L1" s="49" t="s">
        <v>382</v>
      </c>
      <c r="M1" s="49" t="s">
        <v>383</v>
      </c>
      <c r="N1" s="49" t="s">
        <v>263</v>
      </c>
      <c r="O1" s="49" t="s">
        <v>220</v>
      </c>
      <c r="P1" s="49" t="s">
        <v>221</v>
      </c>
      <c r="Q1" s="49" t="s">
        <v>223</v>
      </c>
    </row>
    <row r="2" spans="1:17" ht="37.5" x14ac:dyDescent="0.3">
      <c r="A2" s="50">
        <v>0</v>
      </c>
      <c r="B2" s="51"/>
      <c r="C2" s="51"/>
      <c r="D2" s="51" t="s">
        <v>323</v>
      </c>
      <c r="E2" s="51"/>
      <c r="F2" s="51"/>
      <c r="G2" s="51"/>
      <c r="H2" s="51"/>
      <c r="I2" s="51"/>
      <c r="J2" s="51"/>
      <c r="K2" s="51"/>
      <c r="L2" s="51"/>
      <c r="M2" s="51"/>
      <c r="N2" s="51"/>
      <c r="O2" s="51"/>
      <c r="P2" s="51"/>
      <c r="Q2" s="51"/>
    </row>
    <row r="3" spans="1:17" ht="37.5" x14ac:dyDescent="0.3">
      <c r="A3" s="50">
        <v>1</v>
      </c>
      <c r="B3" s="51" t="s">
        <v>384</v>
      </c>
      <c r="C3" s="51" t="s">
        <v>322</v>
      </c>
      <c r="D3" s="51"/>
      <c r="E3" s="51"/>
      <c r="F3" s="51" t="s">
        <v>321</v>
      </c>
      <c r="G3" s="51" t="s">
        <v>320</v>
      </c>
      <c r="H3" s="51" t="s">
        <v>319</v>
      </c>
      <c r="I3" s="51" t="s">
        <v>318</v>
      </c>
      <c r="J3" s="51"/>
      <c r="K3" s="51" t="s">
        <v>317</v>
      </c>
      <c r="L3" s="51" t="s">
        <v>316</v>
      </c>
      <c r="M3" s="51" t="s">
        <v>315</v>
      </c>
      <c r="N3" s="51" t="s">
        <v>314</v>
      </c>
      <c r="O3" s="51" t="s">
        <v>313</v>
      </c>
      <c r="P3" s="51"/>
      <c r="Q3" s="51"/>
    </row>
    <row r="4" spans="1:17" ht="49.5" x14ac:dyDescent="0.3">
      <c r="A4" s="50">
        <v>2</v>
      </c>
      <c r="B4" s="51"/>
      <c r="C4" s="51"/>
      <c r="D4" s="51"/>
      <c r="E4" s="51" t="s">
        <v>312</v>
      </c>
      <c r="F4" s="51"/>
      <c r="G4" s="51"/>
      <c r="H4" s="51"/>
      <c r="I4" s="51"/>
      <c r="J4" s="51" t="s">
        <v>311</v>
      </c>
      <c r="K4" s="51"/>
      <c r="L4" s="51"/>
      <c r="M4" s="51"/>
      <c r="N4" s="51"/>
      <c r="O4" s="51"/>
      <c r="P4" s="51" t="s">
        <v>310</v>
      </c>
      <c r="Q4" s="51"/>
    </row>
    <row r="5" spans="1:17" ht="37.5" x14ac:dyDescent="0.3">
      <c r="A5" s="50">
        <v>3</v>
      </c>
      <c r="B5" s="51" t="s">
        <v>385</v>
      </c>
      <c r="C5" s="51"/>
      <c r="D5" s="51"/>
      <c r="E5" s="51"/>
      <c r="F5" s="51" t="s">
        <v>268</v>
      </c>
      <c r="G5" s="51" t="s">
        <v>268</v>
      </c>
      <c r="H5" s="51"/>
      <c r="I5" s="51" t="s">
        <v>309</v>
      </c>
      <c r="J5" s="51"/>
      <c r="K5" s="51" t="s">
        <v>308</v>
      </c>
      <c r="L5" s="51"/>
      <c r="M5" s="51"/>
      <c r="N5" s="51" t="s">
        <v>307</v>
      </c>
      <c r="O5" s="51"/>
      <c r="P5" s="51"/>
      <c r="Q5" s="51" t="s">
        <v>306</v>
      </c>
    </row>
    <row r="6" spans="1:17" ht="37.5" x14ac:dyDescent="0.3">
      <c r="A6" s="50">
        <v>4</v>
      </c>
      <c r="B6" s="51" t="s">
        <v>386</v>
      </c>
      <c r="C6" s="51" t="s">
        <v>305</v>
      </c>
      <c r="D6" s="51" t="s">
        <v>304</v>
      </c>
      <c r="E6" s="51" t="s">
        <v>303</v>
      </c>
      <c r="F6" s="51"/>
      <c r="G6" s="51"/>
      <c r="H6" s="51" t="s">
        <v>302</v>
      </c>
      <c r="I6" s="51"/>
      <c r="J6" s="51" t="s">
        <v>301</v>
      </c>
      <c r="K6" s="51"/>
      <c r="L6" s="51"/>
      <c r="M6" s="51"/>
      <c r="N6" s="51"/>
      <c r="O6" s="51" t="s">
        <v>300</v>
      </c>
      <c r="P6" s="51"/>
      <c r="Q6" s="51"/>
    </row>
    <row r="7" spans="1:17" ht="49.5" x14ac:dyDescent="0.3">
      <c r="A7" s="50">
        <v>5</v>
      </c>
      <c r="B7" s="51"/>
      <c r="C7" s="51"/>
      <c r="D7" s="51"/>
      <c r="E7" s="51" t="s">
        <v>299</v>
      </c>
      <c r="F7" s="51"/>
      <c r="G7" s="51" t="s">
        <v>267</v>
      </c>
      <c r="H7" s="51"/>
      <c r="I7" s="51"/>
      <c r="J7" s="51" t="s">
        <v>298</v>
      </c>
      <c r="K7" s="51" t="s">
        <v>297</v>
      </c>
      <c r="L7" s="51" t="s">
        <v>296</v>
      </c>
      <c r="M7" s="51"/>
      <c r="N7" s="51"/>
      <c r="O7" s="51" t="s">
        <v>295</v>
      </c>
      <c r="P7" s="51" t="s">
        <v>294</v>
      </c>
      <c r="Q7" s="51" t="s">
        <v>293</v>
      </c>
    </row>
    <row r="8" spans="1:17" ht="37.5" x14ac:dyDescent="0.3">
      <c r="A8" s="50">
        <v>6</v>
      </c>
      <c r="B8" s="51" t="s">
        <v>387</v>
      </c>
      <c r="C8" s="51"/>
      <c r="D8" s="51"/>
      <c r="E8" s="51" t="s">
        <v>292</v>
      </c>
      <c r="F8" s="51"/>
      <c r="G8" s="51"/>
      <c r="H8" s="51" t="s">
        <v>291</v>
      </c>
      <c r="I8" s="51"/>
      <c r="J8" s="51"/>
      <c r="K8" s="51"/>
      <c r="L8" s="51"/>
      <c r="M8" s="51"/>
      <c r="N8" s="51"/>
      <c r="O8" s="51"/>
      <c r="P8" s="51"/>
      <c r="Q8" s="51"/>
    </row>
    <row r="9" spans="1:17" ht="25.5" x14ac:dyDescent="0.3">
      <c r="A9" s="50">
        <v>7</v>
      </c>
      <c r="B9" s="51"/>
      <c r="C9" s="51"/>
      <c r="D9" s="51" t="s">
        <v>290</v>
      </c>
      <c r="E9" s="51"/>
      <c r="F9" s="51" t="s">
        <v>267</v>
      </c>
      <c r="G9" s="51"/>
      <c r="H9" s="51"/>
      <c r="I9" s="51"/>
      <c r="J9" s="51"/>
      <c r="K9" s="51" t="s">
        <v>289</v>
      </c>
      <c r="L9" s="51" t="s">
        <v>288</v>
      </c>
      <c r="M9" s="51" t="s">
        <v>287</v>
      </c>
      <c r="N9" s="51" t="s">
        <v>286</v>
      </c>
      <c r="O9" s="51"/>
      <c r="P9" s="51" t="s">
        <v>285</v>
      </c>
      <c r="Q9" s="51" t="s">
        <v>284</v>
      </c>
    </row>
    <row r="10" spans="1:17" ht="17.25" x14ac:dyDescent="0.3">
      <c r="A10" s="50">
        <v>8</v>
      </c>
      <c r="B10" s="51"/>
      <c r="C10" s="51"/>
      <c r="D10" s="51"/>
      <c r="E10" s="51"/>
      <c r="F10" s="51"/>
      <c r="G10" s="51"/>
      <c r="H10" s="51"/>
      <c r="I10" s="51" t="s">
        <v>283</v>
      </c>
      <c r="J10" s="51"/>
      <c r="K10" s="51"/>
      <c r="L10" s="51"/>
      <c r="M10" s="51"/>
      <c r="N10" s="51"/>
      <c r="O10" s="51"/>
      <c r="P10" s="51"/>
      <c r="Q10" s="51"/>
    </row>
    <row r="11" spans="1:17" ht="37.5" x14ac:dyDescent="0.3">
      <c r="A11" s="50">
        <v>9</v>
      </c>
      <c r="B11" s="51" t="s">
        <v>388</v>
      </c>
      <c r="C11" s="51" t="s">
        <v>282</v>
      </c>
      <c r="D11" s="51" t="s">
        <v>281</v>
      </c>
      <c r="E11" s="51" t="s">
        <v>280</v>
      </c>
      <c r="F11" s="51" t="s">
        <v>279</v>
      </c>
      <c r="G11" s="51" t="s">
        <v>279</v>
      </c>
      <c r="H11" s="51" t="s">
        <v>278</v>
      </c>
      <c r="I11" s="51" t="s">
        <v>277</v>
      </c>
      <c r="J11" s="51" t="s">
        <v>276</v>
      </c>
      <c r="K11" s="51" t="s">
        <v>275</v>
      </c>
      <c r="L11" s="51" t="s">
        <v>274</v>
      </c>
      <c r="M11" s="51" t="s">
        <v>273</v>
      </c>
      <c r="N11" s="51" t="s">
        <v>272</v>
      </c>
      <c r="O11" s="51" t="s">
        <v>271</v>
      </c>
      <c r="P11" s="51"/>
      <c r="Q11" s="51" t="s">
        <v>270</v>
      </c>
    </row>
    <row r="12" spans="1:17" ht="17.25" x14ac:dyDescent="0.3">
      <c r="A12" s="52"/>
      <c r="B12" s="53"/>
      <c r="C12" s="53"/>
      <c r="D12" s="53"/>
      <c r="E12" s="53"/>
      <c r="F12" s="53"/>
      <c r="G12" s="53"/>
      <c r="H12" s="53"/>
      <c r="I12" s="53"/>
      <c r="J12" s="53"/>
      <c r="K12" s="53"/>
      <c r="L12" s="53"/>
      <c r="M12" s="53"/>
      <c r="N12" s="53"/>
      <c r="O12" s="53"/>
      <c r="P12" s="53"/>
      <c r="Q12" s="53"/>
    </row>
    <row r="13" spans="1:17" x14ac:dyDescent="0.3">
      <c r="A13" s="54"/>
      <c r="B13" s="55"/>
      <c r="C13" s="55"/>
      <c r="D13" s="55"/>
      <c r="E13" s="55"/>
      <c r="F13" s="55"/>
      <c r="G13" s="55"/>
      <c r="H13" s="55"/>
      <c r="I13" s="55"/>
      <c r="J13" s="54"/>
      <c r="K13" s="54"/>
      <c r="L13" s="54"/>
      <c r="M13" s="54"/>
      <c r="N13" s="54"/>
      <c r="O13" s="54"/>
      <c r="P13" s="54"/>
      <c r="Q13" s="54"/>
    </row>
    <row r="14" spans="1:17" x14ac:dyDescent="0.3">
      <c r="A14" s="54" t="s">
        <v>269</v>
      </c>
      <c r="B14" s="55"/>
      <c r="C14" s="55"/>
      <c r="D14" s="55"/>
      <c r="E14" s="55"/>
      <c r="F14" s="55"/>
      <c r="G14" s="55"/>
      <c r="H14" s="55"/>
      <c r="I14" s="55"/>
      <c r="J14" s="54"/>
      <c r="K14" s="54"/>
      <c r="L14" s="54"/>
      <c r="M14" s="54"/>
      <c r="N14" s="54"/>
      <c r="O14" s="54"/>
      <c r="P14" s="54"/>
      <c r="Q14" s="54"/>
    </row>
    <row r="15" spans="1:17" ht="37.5" x14ac:dyDescent="0.3">
      <c r="A15" s="54"/>
      <c r="B15" s="55" t="s">
        <v>324</v>
      </c>
      <c r="C15" s="55" t="s">
        <v>324</v>
      </c>
      <c r="D15" s="55" t="s">
        <v>325</v>
      </c>
      <c r="E15" s="55" t="s">
        <v>324</v>
      </c>
      <c r="F15" s="55" t="s">
        <v>324</v>
      </c>
      <c r="G15" s="55" t="s">
        <v>324</v>
      </c>
      <c r="H15" s="55" t="s">
        <v>324</v>
      </c>
      <c r="I15" s="55" t="s">
        <v>324</v>
      </c>
      <c r="J15" s="55" t="s">
        <v>324</v>
      </c>
      <c r="K15" s="55" t="s">
        <v>324</v>
      </c>
      <c r="L15" s="55" t="s">
        <v>324</v>
      </c>
      <c r="M15" s="55" t="s">
        <v>324</v>
      </c>
      <c r="N15" s="55" t="s">
        <v>324</v>
      </c>
      <c r="O15" s="55" t="s">
        <v>324</v>
      </c>
      <c r="P15" s="55" t="s">
        <v>324</v>
      </c>
      <c r="Q15" s="55" t="s">
        <v>324</v>
      </c>
    </row>
    <row r="16" spans="1:17" ht="37.5" x14ac:dyDescent="0.3">
      <c r="A16" s="54"/>
      <c r="B16" s="55" t="s">
        <v>326</v>
      </c>
      <c r="C16" s="55" t="s">
        <v>327</v>
      </c>
      <c r="D16" s="55" t="s">
        <v>189</v>
      </c>
      <c r="E16" s="55" t="s">
        <v>189</v>
      </c>
      <c r="F16" s="55" t="s">
        <v>328</v>
      </c>
      <c r="G16" s="55" t="s">
        <v>329</v>
      </c>
      <c r="H16" s="55" t="s">
        <v>330</v>
      </c>
      <c r="I16" s="55" t="s">
        <v>331</v>
      </c>
      <c r="J16" s="55" t="s">
        <v>189</v>
      </c>
      <c r="K16" s="55" t="s">
        <v>332</v>
      </c>
      <c r="L16" s="55" t="s">
        <v>333</v>
      </c>
      <c r="M16" s="55" t="s">
        <v>334</v>
      </c>
      <c r="N16" s="55" t="s">
        <v>335</v>
      </c>
      <c r="O16" s="55" t="s">
        <v>336</v>
      </c>
      <c r="P16" s="55" t="s">
        <v>189</v>
      </c>
      <c r="Q16" s="55" t="s">
        <v>189</v>
      </c>
    </row>
    <row r="17" spans="1:17" ht="60" x14ac:dyDescent="0.2">
      <c r="A17" s="56"/>
      <c r="B17" s="55" t="s">
        <v>337</v>
      </c>
      <c r="C17" s="55" t="s">
        <v>337</v>
      </c>
      <c r="D17" s="55" t="s">
        <v>337</v>
      </c>
      <c r="E17" s="55" t="s">
        <v>338</v>
      </c>
      <c r="F17" s="55" t="s">
        <v>337</v>
      </c>
      <c r="G17" s="55" t="s">
        <v>337</v>
      </c>
      <c r="H17" s="55" t="s">
        <v>337</v>
      </c>
      <c r="I17" s="55" t="s">
        <v>337</v>
      </c>
      <c r="J17" s="55" t="s">
        <v>339</v>
      </c>
      <c r="K17" s="55" t="s">
        <v>337</v>
      </c>
      <c r="L17" s="55" t="s">
        <v>337</v>
      </c>
      <c r="M17" s="55" t="s">
        <v>337</v>
      </c>
      <c r="N17" s="55" t="s">
        <v>337</v>
      </c>
      <c r="O17" s="55" t="s">
        <v>337</v>
      </c>
      <c r="P17" s="55" t="s">
        <v>340</v>
      </c>
      <c r="Q17" s="55" t="s">
        <v>337</v>
      </c>
    </row>
    <row r="18" spans="1:17" ht="48" x14ac:dyDescent="0.2">
      <c r="A18" s="56"/>
      <c r="B18" s="55" t="s">
        <v>341</v>
      </c>
      <c r="C18" s="55" t="s">
        <v>198</v>
      </c>
      <c r="D18" s="55" t="s">
        <v>198</v>
      </c>
      <c r="E18" s="55" t="s">
        <v>198</v>
      </c>
      <c r="F18" s="55" t="s">
        <v>194</v>
      </c>
      <c r="G18" s="55" t="s">
        <v>194</v>
      </c>
      <c r="H18" s="55" t="s">
        <v>198</v>
      </c>
      <c r="I18" s="55" t="s">
        <v>196</v>
      </c>
      <c r="J18" s="55" t="s">
        <v>198</v>
      </c>
      <c r="K18" s="55" t="s">
        <v>342</v>
      </c>
      <c r="L18" s="55" t="s">
        <v>198</v>
      </c>
      <c r="M18" s="55" t="s">
        <v>198</v>
      </c>
      <c r="N18" s="55" t="s">
        <v>187</v>
      </c>
      <c r="O18" s="55" t="s">
        <v>198</v>
      </c>
      <c r="P18" s="55" t="s">
        <v>198</v>
      </c>
      <c r="Q18" s="55" t="s">
        <v>343</v>
      </c>
    </row>
    <row r="19" spans="1:17" ht="36" x14ac:dyDescent="0.2">
      <c r="A19" s="56"/>
      <c r="B19" s="55" t="s">
        <v>190</v>
      </c>
      <c r="C19" s="55" t="s">
        <v>179</v>
      </c>
      <c r="D19" s="55" t="s">
        <v>191</v>
      </c>
      <c r="E19" s="55" t="s">
        <v>344</v>
      </c>
      <c r="F19" s="55" t="s">
        <v>345</v>
      </c>
      <c r="G19" s="55" t="s">
        <v>345</v>
      </c>
      <c r="H19" s="55" t="s">
        <v>195</v>
      </c>
      <c r="I19" s="55" t="s">
        <v>345</v>
      </c>
      <c r="J19" s="55" t="s">
        <v>346</v>
      </c>
      <c r="K19" s="55" t="s">
        <v>345</v>
      </c>
      <c r="L19" s="55" t="s">
        <v>345</v>
      </c>
      <c r="M19" s="55" t="s">
        <v>345</v>
      </c>
      <c r="N19" s="55" t="s">
        <v>345</v>
      </c>
      <c r="O19" s="55" t="s">
        <v>188</v>
      </c>
      <c r="P19" s="55" t="s">
        <v>345</v>
      </c>
      <c r="Q19" s="55" t="s">
        <v>345</v>
      </c>
    </row>
    <row r="20" spans="1:17" ht="48" x14ac:dyDescent="0.2">
      <c r="A20" s="56"/>
      <c r="B20" s="55" t="s">
        <v>193</v>
      </c>
      <c r="C20" s="55" t="s">
        <v>193</v>
      </c>
      <c r="D20" s="55" t="s">
        <v>193</v>
      </c>
      <c r="E20" s="55" t="s">
        <v>347</v>
      </c>
      <c r="F20" s="55" t="s">
        <v>193</v>
      </c>
      <c r="G20" s="55" t="s">
        <v>185</v>
      </c>
      <c r="H20" s="55" t="s">
        <v>193</v>
      </c>
      <c r="I20" s="55" t="s">
        <v>193</v>
      </c>
      <c r="J20" s="55" t="s">
        <v>177</v>
      </c>
      <c r="K20" s="55" t="s">
        <v>197</v>
      </c>
      <c r="L20" s="55" t="s">
        <v>348</v>
      </c>
      <c r="M20" s="55" t="s">
        <v>193</v>
      </c>
      <c r="N20" s="55" t="s">
        <v>193</v>
      </c>
      <c r="O20" s="55" t="s">
        <v>199</v>
      </c>
      <c r="P20" s="55" t="s">
        <v>181</v>
      </c>
      <c r="Q20" s="55" t="s">
        <v>349</v>
      </c>
    </row>
    <row r="21" spans="1:17" ht="36" x14ac:dyDescent="0.2">
      <c r="A21" s="56"/>
      <c r="B21" s="55" t="s">
        <v>212</v>
      </c>
      <c r="C21" s="55" t="s">
        <v>350</v>
      </c>
      <c r="D21" s="55" t="s">
        <v>350</v>
      </c>
      <c r="E21" s="55" t="s">
        <v>351</v>
      </c>
      <c r="F21" s="55" t="s">
        <v>350</v>
      </c>
      <c r="G21" s="55" t="s">
        <v>350</v>
      </c>
      <c r="H21" s="55" t="s">
        <v>352</v>
      </c>
      <c r="I21" s="55" t="s">
        <v>350</v>
      </c>
      <c r="J21" s="55" t="s">
        <v>350</v>
      </c>
      <c r="K21" s="55" t="s">
        <v>350</v>
      </c>
      <c r="L21" s="55" t="s">
        <v>350</v>
      </c>
      <c r="M21" s="55" t="s">
        <v>350</v>
      </c>
      <c r="N21" s="55" t="s">
        <v>350</v>
      </c>
      <c r="O21" s="55" t="s">
        <v>350</v>
      </c>
      <c r="P21" s="55" t="s">
        <v>350</v>
      </c>
      <c r="Q21" s="55" t="s">
        <v>350</v>
      </c>
    </row>
    <row r="22" spans="1:17" ht="36" x14ac:dyDescent="0.2">
      <c r="A22" s="56"/>
      <c r="B22" s="55" t="s">
        <v>184</v>
      </c>
      <c r="C22" s="55" t="s">
        <v>184</v>
      </c>
      <c r="D22" s="55" t="s">
        <v>353</v>
      </c>
      <c r="E22" s="55" t="s">
        <v>184</v>
      </c>
      <c r="F22" s="55" t="s">
        <v>182</v>
      </c>
      <c r="G22" s="55" t="s">
        <v>184</v>
      </c>
      <c r="H22" s="55" t="s">
        <v>184</v>
      </c>
      <c r="I22" s="55" t="s">
        <v>184</v>
      </c>
      <c r="J22" s="55" t="s">
        <v>184</v>
      </c>
      <c r="K22" s="55" t="s">
        <v>354</v>
      </c>
      <c r="L22" s="55" t="s">
        <v>180</v>
      </c>
      <c r="M22" s="55" t="s">
        <v>178</v>
      </c>
      <c r="N22" s="55" t="s">
        <v>355</v>
      </c>
      <c r="O22" s="55" t="s">
        <v>184</v>
      </c>
      <c r="P22" s="55" t="s">
        <v>356</v>
      </c>
      <c r="Q22" s="55" t="s">
        <v>357</v>
      </c>
    </row>
    <row r="23" spans="1:17" x14ac:dyDescent="0.2">
      <c r="A23" s="56"/>
      <c r="B23" s="55" t="s">
        <v>358</v>
      </c>
      <c r="C23" s="55" t="s">
        <v>358</v>
      </c>
      <c r="D23" s="55" t="s">
        <v>358</v>
      </c>
      <c r="E23" s="55" t="s">
        <v>358</v>
      </c>
      <c r="F23" s="55" t="s">
        <v>358</v>
      </c>
      <c r="G23" s="55" t="s">
        <v>358</v>
      </c>
      <c r="H23" s="55" t="s">
        <v>358</v>
      </c>
      <c r="I23" s="55" t="s">
        <v>183</v>
      </c>
      <c r="J23" s="55" t="s">
        <v>358</v>
      </c>
      <c r="K23" s="55" t="s">
        <v>358</v>
      </c>
      <c r="L23" s="55" t="s">
        <v>358</v>
      </c>
      <c r="M23" s="55" t="s">
        <v>358</v>
      </c>
      <c r="N23" s="55" t="s">
        <v>358</v>
      </c>
      <c r="O23" s="55" t="s">
        <v>358</v>
      </c>
      <c r="P23" s="55" t="s">
        <v>358</v>
      </c>
      <c r="Q23" s="55" t="s">
        <v>358</v>
      </c>
    </row>
    <row r="24" spans="1:17" ht="48" x14ac:dyDescent="0.2">
      <c r="A24" s="56"/>
      <c r="B24" s="55" t="s">
        <v>359</v>
      </c>
      <c r="C24" s="55" t="s">
        <v>360</v>
      </c>
      <c r="D24" s="55" t="s">
        <v>361</v>
      </c>
      <c r="E24" s="55" t="s">
        <v>192</v>
      </c>
      <c r="F24" s="55" t="s">
        <v>362</v>
      </c>
      <c r="G24" s="55" t="s">
        <v>362</v>
      </c>
      <c r="H24" s="55" t="s">
        <v>186</v>
      </c>
      <c r="I24" s="55" t="s">
        <v>363</v>
      </c>
      <c r="J24" s="55" t="s">
        <v>364</v>
      </c>
      <c r="K24" s="55" t="s">
        <v>365</v>
      </c>
      <c r="L24" s="55" t="s">
        <v>366</v>
      </c>
      <c r="M24" s="55" t="s">
        <v>367</v>
      </c>
      <c r="N24" s="55" t="s">
        <v>368</v>
      </c>
      <c r="O24" s="55" t="s">
        <v>369</v>
      </c>
      <c r="P24" s="55" t="s">
        <v>370</v>
      </c>
      <c r="Q24" s="55" t="s">
        <v>371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threat_modeling_all</vt:lpstr>
      <vt:lpstr>threat_list</vt:lpstr>
      <vt:lpstr>OWASP</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문성주/책임연구원/ID Web솔루션Project(seongju.moon@lge.com)</dc:creator>
  <cp:lastModifiedBy>Windows 사용자</cp:lastModifiedBy>
  <dcterms:created xsi:type="dcterms:W3CDTF">2021-06-09T05:12:21Z</dcterms:created>
  <dcterms:modified xsi:type="dcterms:W3CDTF">2021-06-14T10:05:58Z</dcterms:modified>
</cp:coreProperties>
</file>